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3717dcb02b2e0f/Documents/"/>
    </mc:Choice>
  </mc:AlternateContent>
  <xr:revisionPtr revIDLastSave="0" documentId="8_{631AE43B-F6B7-4D89-A9B9-DC7BEDCEBF42}" xr6:coauthVersionLast="47" xr6:coauthVersionMax="47" xr10:uidLastSave="{00000000-0000-0000-0000-000000000000}"/>
  <bookViews>
    <workbookView xWindow="-120" yWindow="-120" windowWidth="24240" windowHeight="13020" firstSheet="3" activeTab="5" xr2:uid="{00000000-000D-0000-FFFF-FFFF00000000}"/>
  </bookViews>
  <sheets>
    <sheet name="Crowdfunding-Data" sheetId="1" r:id="rId1"/>
    <sheet name="Pivot Table-Catagories" sheetId="4" r:id="rId2"/>
    <sheet name="Pivot Table-Sub Categories" sheetId="6" r:id="rId3"/>
    <sheet name="Pivot Table-Linegraph" sheetId="7" r:id="rId4"/>
    <sheet name="Crowfunding Goal Analysis" sheetId="8" r:id="rId5"/>
    <sheet name="Statistical Analysis" sheetId="20" r:id="rId6"/>
  </sheets>
  <definedNames>
    <definedName name="_xlcn.WorksheetConnection_CrowdfundingA1R10011" hidden="1">'Crowdfunding-Data'!$A$1:$T$1001</definedName>
    <definedName name="Percentage">'Crowdfunding-Data'!$S$1001,'Crowdfunding-Data'!#REF!</definedName>
  </definedNames>
  <calcPr calcId="191029"/>
  <pivotCaches>
    <pivotCache cacheId="121" r:id="rId7"/>
    <pivotCache cacheId="166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0" l="1"/>
  <c r="E7" i="20"/>
  <c r="J15" i="20"/>
  <c r="J18" i="20"/>
  <c r="E18" i="20"/>
  <c r="E15" i="20"/>
  <c r="J12" i="20"/>
  <c r="J9" i="20"/>
  <c r="E12" i="20"/>
  <c r="E9" i="20"/>
  <c r="J4" i="20"/>
  <c r="E4" i="20"/>
  <c r="D13" i="8"/>
  <c r="D12" i="8"/>
  <c r="D11" i="8"/>
  <c r="D10" i="8"/>
  <c r="H10" i="8" s="1"/>
  <c r="D9" i="8"/>
  <c r="D8" i="8"/>
  <c r="D7" i="8"/>
  <c r="D6" i="8"/>
  <c r="H6" i="8" s="1"/>
  <c r="D5" i="8"/>
  <c r="D4" i="8"/>
  <c r="D3" i="8"/>
  <c r="C13" i="8"/>
  <c r="C12" i="8"/>
  <c r="G12" i="8" s="1"/>
  <c r="C11" i="8"/>
  <c r="C10" i="8"/>
  <c r="C9" i="8"/>
  <c r="C8" i="8"/>
  <c r="G8" i="8" s="1"/>
  <c r="C7" i="8"/>
  <c r="C6" i="8"/>
  <c r="C5" i="8"/>
  <c r="C4" i="8"/>
  <c r="G4" i="8" s="1"/>
  <c r="C3" i="8"/>
  <c r="B13" i="8"/>
  <c r="B12" i="8"/>
  <c r="E12" i="8" s="1"/>
  <c r="B11" i="8"/>
  <c r="E11" i="8" s="1"/>
  <c r="B10" i="8"/>
  <c r="E10" i="8" s="1"/>
  <c r="B9" i="8"/>
  <c r="B8" i="8"/>
  <c r="E8" i="8" s="1"/>
  <c r="B7" i="8"/>
  <c r="E7" i="8" s="1"/>
  <c r="B6" i="8"/>
  <c r="E6" i="8" s="1"/>
  <c r="B5" i="8"/>
  <c r="B4" i="8"/>
  <c r="E4" i="8" s="1"/>
  <c r="B3" i="8"/>
  <c r="E3" i="8" s="1"/>
  <c r="D2" i="8"/>
  <c r="C2" i="8"/>
  <c r="B2" i="8"/>
  <c r="E2" i="8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G9" i="8" l="1"/>
  <c r="G2" i="8"/>
  <c r="F9" i="8"/>
  <c r="G6" i="8"/>
  <c r="G10" i="8"/>
  <c r="H3" i="8"/>
  <c r="H7" i="8"/>
  <c r="H11" i="8"/>
  <c r="H2" i="8"/>
  <c r="G3" i="8"/>
  <c r="G7" i="8"/>
  <c r="G11" i="8"/>
  <c r="H4" i="8"/>
  <c r="H8" i="8"/>
  <c r="H12" i="8"/>
  <c r="F2" i="8"/>
  <c r="E13" i="8"/>
  <c r="H13" i="8" s="1"/>
  <c r="E9" i="8"/>
  <c r="H9" i="8" s="1"/>
  <c r="E5" i="8"/>
  <c r="H5" i="8" s="1"/>
  <c r="F12" i="8"/>
  <c r="F8" i="8"/>
  <c r="F4" i="8"/>
  <c r="F11" i="8"/>
  <c r="F7" i="8"/>
  <c r="F3" i="8"/>
  <c r="F10" i="8"/>
  <c r="F6" i="8"/>
  <c r="F13" i="8" l="1"/>
  <c r="F5" i="8"/>
  <c r="G5" i="8"/>
  <c r="G1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7D5F91-5BDA-43B3-A849-21CD71D3CC4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2791D02-77FB-40A2-9826-094F8D44C99E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<sst xmlns="http://schemas.openxmlformats.org/spreadsheetml/2006/main" count="9523" uniqueCount="2137">
  <si>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</si>
  <si>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</si>
  <si>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</si>
  <si>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</si>
  <si>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</si>
  <si>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</si>
  <si>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</si>
  <si>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</si>
  <si>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</si>
  <si>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</si>
  <si>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</si>
  <si>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</si>
  <si>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</si>
  <si>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</si>
  <si>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</si>
  <si>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</si>
  <si>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</si>
  <si>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</si>
  <si>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</si>
  <si>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</si>
  <si>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</si>
  <si>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</si>
  <si>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</si>
  <si>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</si>
  <si>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</si>
  <si>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</si>
  <si>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</si>
  <si>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</si>
  <si>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</si>
  <si>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</si>
  <si>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</si>
  <si>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</si>
  <si>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</si>
  <si>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</si>
  <si>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</si>
  <si>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</si>
  <si>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</si>
  <si>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</si>
  <si>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</si>
  <si>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</si>
  <si>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</si>
  <si>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</si>
  <si>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</si>
  <si>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</si>
  <si>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</si>
  <si>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</si>
  <si>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</si>
  <si>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</si>
  <si>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</si>
  <si>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</si>
  <si>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</si>
  <si>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</si>
  <si>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</si>
  <si>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</si>
  <si>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</si>
  <si>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</si>
  <si>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</si>
  <si>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</si>
  <si>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</si>
  <si>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</si>
  <si>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</si>
  <si>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</si>
  <si>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</si>
  <si>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</si>
  <si>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</si>
  <si>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</si>
  <si>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</si>
  <si>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</si>
  <si>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</si>
  <si>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</si>
  <si>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</si>
  <si>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</si>
  <si>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</si>
  <si>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</si>
  <si>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</si>
  <si>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</si>
  <si>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</si>
  <si>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</si>
  <si>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</si>
  <si>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</si>
  <si>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</si>
  <si>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</si>
  <si>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</si>
  <si>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</si>
  <si>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</si>
  <si>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</si>
  <si>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</si>
  <si>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</si>
  <si>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</si>
  <si>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</si>
  <si>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</si>
  <si>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</si>
  <si>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</si>
  <si>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</si>
  <si>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</si>
  <si>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</si>
  <si>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</si>
  <si>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</si>
  <si>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</si>
  <si>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</si>
  <si>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</si>
  <si>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</si>
  <si>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</si>
  <si>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</si>
  <si>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</si>
  <si>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</si>
  <si>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</si>
  <si>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</si>
  <si>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</si>
  <si>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</si>
  <si>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</si>
  <si>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</si>
  <si>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</si>
  <si>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</si>
  <si>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</si>
  <si>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</si>
  <si>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</si>
  <si>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</si>
  <si>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</si>
  <si>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</si>
  <si>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</si>
  <si>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</si>
  <si>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</si>
  <si>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</si>
  <si>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</si>
  <si>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</si>
  <si>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</si>
  <si>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</si>
  <si>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</si>
  <si>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</si>
  <si>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</si>
  <si>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</si>
  <si>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</si>
  <si>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</si>
  <si>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</si>
  <si>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</si>
  <si>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</si>
  <si>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</si>
  <si>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</si>
  <si>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</si>
  <si>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</si>
  <si>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</si>
  <si>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</si>
  <si>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</si>
  <si>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</si>
  <si>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</si>
  <si>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</si>
  <si>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</si>
  <si>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</si>
  <si>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</si>
  <si>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</si>
  <si>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</si>
  <si>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</si>
  <si>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</si>
  <si>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</si>
  <si>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</si>
  <si>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</si>
  <si>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</si>
  <si>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</si>
  <si>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</si>
  <si>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</si>
  <si>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</si>
  <si>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</si>
  <si>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</si>
  <si>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</si>
  <si>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</si>
  <si>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</si>
  <si>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</si>
  <si>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</si>
  <si>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</si>
  <si>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</si>
  <si>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</si>
  <si>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</si>
  <si>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</si>
  <si>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</si>
  <si>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</si>
  <si>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</si>
  <si>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</si>
  <si>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</si>
  <si>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</si>
  <si>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</si>
  <si>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</si>
  <si>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</si>
  <si>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</si>
  <si>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</si>
  <si>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</si>
  <si>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</si>
  <si>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</si>
  <si>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</si>
  <si>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</si>
  <si>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</si>
  <si>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</si>
  <si>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</si>
  <si>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</si>
  <si>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</si>
  <si>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</si>
  <si>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</si>
  <si>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</si>
  <si>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</si>
  <si>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</si>
  <si>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</si>
  <si>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</si>
  <si>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</si>
  <si>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</si>
  <si>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</si>
  <si>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</si>
  <si>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</si>
  <si>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</si>
  <si>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</si>
  <si>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</si>
  <si>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</si>
  <si>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</si>
  <si>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</si>
  <si>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</si>
  <si>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</si>
  <si>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</si>
  <si>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</si>
  <si>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</si>
  <si>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</si>
  <si>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</si>
  <si>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</si>
  <si>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</si>
  <si>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</si>
  <si>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</si>
  <si>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</si>
  <si>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</si>
  <si>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</si>
  <si>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</si>
  <si>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</si>
  <si>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</si>
  <si>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</si>
  <si>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</si>
  <si>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</si>
  <si>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</si>
  <si>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</si>
  <si>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</si>
  <si>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</si>
  <si>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</si>
  <si>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</si>
  <si>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</si>
  <si>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</si>
  <si>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</si>
  <si>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</si>
  <si>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</si>
  <si>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</si>
  <si>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</si>
  <si>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</si>
  <si>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</si>
  <si>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</si>
  <si>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</si>
  <si>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</si>
  <si>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</si>
  <si>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</si>
  <si>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</si>
  <si>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</si>
  <si>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</si>
  <si>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</si>
  <si>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</si>
  <si>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</si>
  <si>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</si>
  <si>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</si>
  <si>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</si>
  <si>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</si>
  <si>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</si>
  <si>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</si>
  <si>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</si>
  <si>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</si>
  <si>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</si>
  <si>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</si>
  <si>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</si>
  <si>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</si>
  <si>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</si>
  <si>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</si>
  <si>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</si>
  <si>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</si>
  <si>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</si>
  <si>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</si>
  <si>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</si>
  <si>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</si>
  <si>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</si>
  <si>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</si>
  <si>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</si>
  <si>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</si>
  <si>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</si>
  <si>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</si>
  <si>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</si>
  <si>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</si>
  <si>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</si>
  <si>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</si>
  <si>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</si>
  <si>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</si>
  <si>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</si>
  <si>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</si>
  <si>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</si>
  <si>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</si>
  <si>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</si>
  <si>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</si>
  <si>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</si>
  <si>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</si>
  <si>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</si>
  <si>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</si>
  <si>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</si>
  <si>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</si>
  <si>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</si>
  <si>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</si>
  <si>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</si>
  <si>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</si>
  <si>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</si>
  <si>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</si>
  <si>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</si>
  <si>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</si>
  <si>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</si>
  <si>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</si>
  <si>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</si>
  <si>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</si>
  <si>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</si>
  <si>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</si>
  <si>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</si>
  <si>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</si>
  <si>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</si>
  <si>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</si>
  <si>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</si>
  <si>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</si>
  <si>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</si>
  <si>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</si>
  <si>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</si>
  <si>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</si>
  <si>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</si>
  <si>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</si>
  <si>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</si>
  <si>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</si>
  <si>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</si>
  <si>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</si>
  <si>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</si>
  <si>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</si>
  <si>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</si>
  <si>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</si>
  <si>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</si>
  <si>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</si>
  <si>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</si>
  <si>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</si>
  <si>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</si>
  <si>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</si>
  <si>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</si>
  <si>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</si>
  <si>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</si>
  <si>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</si>
  <si>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</si>
  <si>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</si>
  <si>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</si>
  <si>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</si>
  <si>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</si>
  <si>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</si>
  <si>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</si>
  <si>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</si>
  <si>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</si>
  <si>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</si>
  <si>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</si>
  <si>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</si>
  <si>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</si>
  <si>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</si>
  <si>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</si>
  <si>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</si>
  <si>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</si>
  <si>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</si>
  <si>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</si>
  <si>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</si>
  <si>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</si>
  <si>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</si>
  <si>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</si>
  <si>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</si>
  <si>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</si>
  <si>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</si>
  <si>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</si>
  <si>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</si>
  <si>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</si>
  <si>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</si>
  <si>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</si>
  <si>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</si>
  <si>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</si>
  <si>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</si>
  <si>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</si>
  <si>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</si>
  <si>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</si>
  <si>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</si>
  <si>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</si>
  <si>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</si>
  <si>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</si>
  <si>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</si>
  <si>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</si>
  <si>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</si>
  <si>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</si>
  <si>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</si>
  <si>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</si>
  <si>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</si>
  <si>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</si>
  <si>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</si>
  <si>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</si>
  <si>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</si>
  <si>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</si>
  <si>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</si>
  <si>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</si>
  <si>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</si>
  <si>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</si>
  <si>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</si>
  <si>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</si>
  <si>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</si>
  <si>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</si>
  <si>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</si>
  <si>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</si>
  <si>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</si>
  <si>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</si>
  <si>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</si>
  <si>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</si>
  <si>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</si>
  <si>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</si>
  <si>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</si>
  <si>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</si>
  <si>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</si>
  <si>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</si>
  <si>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</si>
  <si>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</si>
  <si>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</si>
  <si>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</si>
  <si>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</si>
  <si>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</si>
  <si>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</si>
  <si>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</si>
  <si>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</si>
  <si>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</si>
  <si>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</si>
  <si>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</si>
  <si>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</si>
  <si>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</si>
  <si>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</si>
  <si>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</si>
  <si>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</si>
  <si>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</si>
  <si>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</si>
  <si>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</si>
  <si>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</si>
  <si>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</si>
  <si>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</si>
  <si>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</si>
  <si>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</si>
  <si>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</si>
  <si>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</si>
  <si>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</si>
  <si>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</si>
  <si>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</si>
  <si>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</si>
  <si>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</si>
  <si>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</si>
  <si>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</si>
  <si>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</si>
  <si>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</si>
  <si>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</si>
  <si>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</si>
  <si>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</si>
  <si>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</si>
  <si>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</si>
  <si>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</si>
  <si>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</si>
  <si>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</si>
  <si>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</si>
  <si>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</si>
  <si>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</si>
  <si>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</si>
  <si>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</si>
  <si>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</si>
  <si>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</si>
  <si>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</si>
  <si>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</si>
  <si>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</si>
  <si>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</si>
  <si>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</si>
  <si>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</si>
  <si>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</si>
  <si>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</si>
  <si>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</si>
  <si>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</si>
  <si>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</si>
  <si>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</si>
  <si>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</si>
  <si>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</si>
  <si>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</si>
  <si>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</si>
  <si>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</si>
  <si>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</si>
  <si>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</si>
  <si>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</si>
  <si>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</si>
  <si>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</si>
  <si>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</si>
  <si>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</si>
  <si>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</si>
  <si>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</si>
  <si>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</si>
  <si>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</si>
  <si>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</si>
  <si>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</si>
  <si>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</si>
  <si>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</si>
  <si>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</si>
  <si>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</si>
  <si>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</si>
  <si>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</si>
  <si>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</si>
  <si>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</si>
  <si>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</si>
  <si>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</si>
  <si>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</si>
  <si>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</si>
  <si>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</si>
  <si>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</si>
  <si>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</si>
  <si>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</si>
  <si>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</si>
  <si>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</si>
  <si>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</si>
  <si>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</si>
  <si>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</si>
  <si>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</si>
  <si>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</si>
  <si>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</si>
  <si>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</si>
  <si>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</si>
  <si>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</si>
  <si>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</si>
  <si>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</si>
  <si>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</si>
  <si>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</si>
  <si>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</si>
  <si>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</si>
  <si>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</si>
  <si>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</si>
  <si>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</si>
  <si>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</si>
  <si>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</si>
  <si>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</si>
  <si>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</si>
  <si>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</si>
  <si>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</si>
  <si>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</si>
  <si>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</si>
  <si>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</si>
  <si>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</si>
  <si>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</si>
  <si>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</si>
  <si>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</si>
  <si>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</si>
  <si>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</si>
  <si>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</si>
  <si>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</si>
  <si>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</si>
  <si>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</si>
  <si>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</si>
  <si>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</si>
  <si>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</si>
  <si>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</si>
  <si>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</si>
  <si>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</si>
  <si>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</si>
  <si>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</si>
  <si>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</si>
  <si>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</si>
  <si>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</si>
  <si>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</si>
  <si>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</si>
  <si>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</si>
  <si>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</si>
  <si>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</si>
  <si>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</si>
  <si>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</si>
  <si>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</si>
  <si>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</si>
  <si>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</si>
  <si>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</si>
  <si>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</si>
  <si>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</si>
  <si>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</si>
  <si>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</si>
  <si>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</si>
  <si>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</si>
  <si>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</si>
  <si>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</si>
  <si>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</si>
  <si>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</si>
  <si>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</si>
  <si>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</si>
  <si>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</si>
  <si>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</si>
  <si>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</si>
  <si>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</si>
  <si>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</si>
  <si>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</si>
  <si>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</si>
  <si>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</si>
  <si>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</si>
  <si>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</si>
  <si>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</si>
  <si>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</si>
  <si>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</si>
  <si>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</si>
  <si>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</si>
  <si>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</si>
  <si>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</si>
  <si>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</si>
  <si>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</si>
  <si>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</si>
  <si>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</si>
  <si>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</si>
  <si>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</si>
  <si>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</si>
  <si>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</si>
  <si>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</si>
  <si>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</si>
  <si>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</si>
  <si>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</si>
  <si>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</si>
  <si>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</si>
  <si>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</si>
  <si>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</si>
  <si>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</si>
  <si>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</si>
  <si>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</si>
  <si>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</si>
  <si>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</si>
  <si>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</si>
  <si>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</si>
  <si>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</si>
  <si>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</si>
  <si>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</si>
  <si>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</si>
  <si>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</si>
  <si>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</si>
  <si>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</si>
  <si>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</si>
  <si>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</si>
  <si>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</si>
  <si>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</si>
  <si>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</si>
  <si>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</si>
  <si>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</si>
  <si>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</si>
  <si>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</si>
  <si>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</si>
  <si>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</si>
  <si>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</si>
  <si>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</si>
  <si>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</si>
  <si>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</si>
  <si>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</si>
  <si>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</si>
  <si>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</si>
  <si>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</si>
  <si>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</si>
  <si>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</si>
  <si>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</si>
  <si>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</si>
  <si>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</si>
  <si>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</si>
  <si>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</si>
  <si>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</si>
  <si>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</si>
  <si>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</si>
  <si>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</si>
  <si>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</si>
  <si>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</si>
  <si>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</si>
  <si>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</si>
  <si>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</si>
  <si>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</si>
  <si>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</si>
  <si>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</si>
  <si>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</si>
  <si>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</si>
  <si>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</si>
  <si>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</si>
  <si>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</si>
  <si>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</si>
  <si>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</si>
  <si>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</si>
  <si>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</si>
  <si>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</si>
  <si>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</si>
  <si>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</si>
  <si>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</si>
  <si>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</si>
  <si>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</si>
  <si>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</si>
  <si>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</si>
  <si>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</si>
  <si>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</si>
  <si>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</si>
  <si>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</si>
  <si>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</si>
  <si>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</si>
  <si>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</si>
  <si>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</si>
  <si>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</si>
  <si>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</si>
  <si>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</si>
  <si>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</si>
  <si>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</si>
  <si>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</si>
  <si>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</si>
  <si>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</si>
  <si>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</si>
  <si>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</si>
  <si>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</si>
  <si>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</si>
  <si>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</si>
  <si>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</si>
  <si>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</si>
  <si>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</si>
  <si>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</si>
  <si>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</si>
  <si>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</si>
  <si>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</si>
  <si>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</si>
  <si>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</si>
  <si>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</si>
  <si>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</si>
  <si>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</si>
  <si>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</si>
  <si>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</si>
  <si>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</si>
  <si>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</si>
  <si>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</si>
  <si>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</si>
  <si>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</si>
  <si>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</si>
  <si>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</si>
  <si>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</si>
  <si>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</si>
  <si>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</si>
  <si>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</si>
  <si>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</si>
  <si>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</si>
  <si>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</si>
  <si>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</si>
  <si>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</si>
  <si>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</si>
  <si>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</si>
  <si>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</si>
  <si>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</si>
  <si>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</si>
  <si>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</si>
  <si>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</si>
  <si>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</si>
  <si>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</si>
  <si>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</si>
  <si>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</si>
  <si>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</si>
  <si>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</si>
  <si>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</si>
  <si>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</si>
  <si>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</si>
  <si>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</si>
  <si>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</si>
  <si>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</si>
  <si>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</si>
  <si>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</si>
  <si>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</si>
  <si>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</si>
  <si>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</si>
  <si>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</si>
  <si>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</si>
  <si>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</si>
  <si>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</si>
  <si>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</si>
  <si>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</si>
  <si>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</si>
  <si>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</si>
  <si>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</si>
  <si>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</si>
  <si>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</si>
  <si>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</si>
  <si>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</si>
  <si>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</si>
  <si>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</si>
  <si>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</si>
  <si>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</si>
  <si>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</si>
  <si>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</si>
  <si>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</si>
  <si>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</si>
  <si>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</si>
  <si>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</si>
  <si>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</si>
  <si>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</si>
  <si>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</si>
  <si>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</si>
  <si>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</si>
  <si>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</si>
  <si>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</si>
  <si>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</si>
  <si>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</si>
  <si>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</si>
  <si>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</si>
  <si>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</si>
  <si>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</si>
  <si>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</si>
  <si>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</si>
  <si>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</si>
  <si>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</si>
  <si>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</si>
  <si>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</si>
  <si>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</si>
  <si>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</si>
  <si>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</si>
  <si>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</si>
  <si>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</si>
  <si>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</si>
  <si>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</si>
  <si>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</si>
  <si>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</si>
  <si>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</si>
  <si>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</si>
  <si>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</si>
  <si>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</si>
  <si>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</si>
  <si>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</si>
  <si>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</si>
  <si>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</si>
  <si>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</si>
  <si>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</si>
  <si>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</si>
  <si>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</si>
  <si>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</si>
  <si>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</si>
  <si>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</si>
  <si>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</si>
  <si>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</si>
  <si>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</si>
  <si>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</si>
  <si>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</si>
  <si>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</si>
  <si>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</si>
  <si>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</si>
  <si>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</si>
  <si>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</si>
  <si>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</si>
  <si>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</si>
  <si>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</si>
  <si>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</si>
  <si>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</si>
  <si>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</si>
  <si>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</si>
  <si>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</si>
  <si>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</si>
  <si>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</si>
  <si>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</si>
  <si>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</si>
  <si>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</si>
  <si>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</si>
  <si>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</si>
  <si>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</si>
  <si>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</si>
  <si>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</si>
  <si>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</si>
  <si>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</si>
  <si>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</si>
  <si>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</si>
  <si>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</si>
  <si>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</si>
  <si>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</si>
  <si>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</si>
  <si>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</si>
  <si>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</si>
  <si>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</si>
  <si>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</si>
  <si>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</si>
  <si>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</si>
  <si>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</si>
  <si>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</si>
  <si>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</si>
  <si>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</si>
  <si>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</si>
  <si>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</si>
  <si>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</si>
  <si>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</si>
  <si>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</si>
  <si>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</si>
  <si>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</si>
  <si>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</si>
  <si>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</si>
  <si>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</si>
  <si>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</si>
  <si>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</si>
  <si>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</si>
  <si>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</si>
  <si>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</si>
  <si>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</si>
  <si>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</si>
  <si>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</si>
  <si>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</si>
  <si>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</si>
  <si>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</si>
  <si>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</si>
  <si>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</si>
  <si>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</si>
  <si>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</si>
  <si>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</si>
  <si>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</si>
  <si>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</si>
  <si>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</si>
  <si>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</si>
  <si>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</si>
  <si>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</si>
  <si>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</si>
  <si>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</si>
  <si>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</si>
  <si>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</si>
  <si>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</si>
  <si>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</si>
  <si>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</si>
  <si>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</si>
  <si>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</si>
  <si>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</si>
  <si>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</si>
  <si>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</si>
  <si>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</si>
  <si>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</si>
  <si>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</si>
  <si>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</si>
  <si>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</si>
  <si>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</si>
  <si>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</si>
  <si>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</si>
  <si>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</si>
  <si>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</si>
  <si>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</si>
  <si>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</si>
  <si>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</si>
  <si>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</si>
  <si>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</si>
  <si>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</si>
  <si>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</si>
  <si>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</si>
  <si>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</si>
  <si>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</si>
  <si>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</si>
  <si>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</si>
  <si>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</si>
  <si>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</si>
  <si>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</si>
  <si>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</si>
  <si>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</si>
  <si>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</si>
  <si>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</si>
  <si>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</si>
  <si>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</si>
  <si>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</si>
  <si>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</si>
  <si>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</si>
  <si>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</si>
  <si>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</si>
  <si>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</si>
  <si>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</si>
  <si>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</si>
  <si>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</si>
  <si>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</si>
  <si>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</si>
  <si>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</si>
  <si>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</si>
  <si>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</si>
  <si>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</si>
  <si>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</si>
  <si>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</si>
  <si>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</si>
  <si>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</si>
  <si>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</si>
  <si>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</si>
  <si>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</si>
  <si>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</si>
  <si>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</si>
  <si>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</si>
  <si>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</si>
  <si>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</si>
  <si>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</si>
  <si>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</si>
  <si>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</si>
  <si>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</si>
  <si>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</si>
  <si>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</si>
  <si>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</si>
  <si>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</si>
  <si>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</si>
  <si>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</si>
  <si>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</si>
  <si>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</si>
  <si>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</si>
  <si>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</si>
  <si>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</si>
  <si>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</si>
  <si>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</si>
  <si>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</si>
  <si>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</si>
  <si>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</si>
  <si>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</si>
  <si>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</si>
  <si>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</si>
  <si>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</si>
  <si>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</si>
  <si>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</si>
  <si>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</si>
  <si>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</si>
  <si>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</si>
  <si>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</si>
  <si>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</si>
  <si>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</si>
  <si>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</si>
  <si>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</si>
  <si>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</si>
  <si>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</si>
  <si>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</si>
  <si>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</si>
  <si>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</si>
  <si>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</si>
  <si>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</si>
  <si>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</si>
  <si>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</si>
  <si>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</si>
  <si>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</si>
  <si>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</si>
  <si>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</si>
  <si>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</si>
  <si>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</si>
  <si>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</si>
  <si>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</si>
  <si>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</si>
  <si>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</si>
  <si>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</si>
  <si>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</si>
  <si>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</si>
  <si>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</si>
  <si>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</si>
  <si>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</si>
  <si>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</si>
  <si>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</si>
  <si>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</si>
  <si>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</si>
  <si>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</si>
  <si>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</si>
  <si>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</si>
  <si>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</si>
  <si>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</si>
  <si>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</si>
  <si>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</si>
  <si>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</si>
  <si>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</si>
  <si>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</si>
  <si>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</si>
  <si>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</si>
  <si>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</si>
  <si>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</si>
  <si>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</si>
  <si>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</si>
  <si>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</si>
  <si>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</si>
  <si>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</si>
  <si>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</si>
  <si>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</si>
  <si>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</si>
  <si>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</si>
  <si>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</si>
  <si>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</si>
  <si>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</si>
  <si>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</si>
  <si>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</si>
  <si>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</si>
  <si>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</si>
  <si>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</si>
  <si>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</si>
  <si>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</si>
  <si>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</si>
  <si>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</si>
  <si>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</si>
  <si>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</si>
  <si>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</si>
  <si>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</si>
  <si>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</si>
  <si>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</si>
  <si>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</si>
  <si>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</si>
  <si>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</si>
  <si>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</si>
  <si>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</si>
  <si>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</si>
  <si>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</si>
  <si>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</si>
  <si>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</si>
  <si>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</si>
  <si>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</si>
  <si>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</si>
  <si>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</si>
  <si>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</si>
  <si>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</si>
  <si>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</si>
  <si>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</si>
  <si>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</si>
  <si>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</si>
  <si>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</si>
  <si>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</si>
  <si>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</si>
  <si>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</si>
  <si>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</si>
  <si>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</si>
  <si>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</si>
  <si>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</si>
  <si>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</si>
  <si>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</si>
  <si>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</si>
  <si>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</si>
  <si>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</si>
  <si>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</si>
  <si>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</si>
  <si>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</si>
  <si>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</si>
  <si>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</si>
  <si>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</si>
  <si>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</si>
  <si>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</si>
  <si>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</si>
  <si>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</si>
  <si>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</si>
  <si>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</si>
  <si>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</si>
  <si>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</si>
  <si>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</si>
  <si>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</si>
  <si>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</si>
  <si>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</si>
  <si>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</si>
  <si>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</si>
  <si>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</si>
  <si>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</si>
  <si>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</si>
  <si>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</si>
  <si>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</si>
  <si>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</si>
  <si>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</si>
  <si>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</si>
  <si>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</si>
  <si>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</si>
  <si>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</si>
  <si>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</si>
  <si>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</si>
  <si>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</si>
  <si>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</si>
  <si>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</si>
  <si>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</si>
  <si>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</si>
  <si>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</si>
  <si>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</si>
  <si>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</si>
  <si>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</si>
  <si>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</si>
  <si>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</si>
  <si>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</si>
  <si>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</si>
  <si>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</si>
  <si>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</si>
  <si>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</si>
  <si>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</si>
  <si>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</si>
  <si>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</si>
  <si>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</si>
  <si>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</si>
  <si>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</si>
  <si>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</si>
  <si>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</si>
  <si>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</si>
  <si>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</si>
  <si>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</si>
  <si>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</si>
  <si>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</si>
  <si>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</si>
  <si>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</si>
  <si>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</si>
  <si>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</si>
  <si>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</si>
  <si>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</si>
  <si>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</si>
  <si>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</si>
  <si>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</si>
  <si>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</si>
  <si>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</si>
  <si>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</si>
  <si>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</si>
  <si>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</si>
  <si>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</si>
  <si>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</si>
  <si>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</si>
  <si>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</si>
  <si>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</si>
  <si>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</si>
  <si>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</si>
  <si>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</si>
  <si>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</si>
  <si>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</si>
  <si>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</si>
  <si>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</si>
  <si>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</si>
  <si>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</si>
  <si>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</si>
  <si>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</si>
  <si>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</si>
  <si>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</si>
  <si>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</si>
  <si>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</si>
  <si>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</si>
  <si>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</si>
  <si>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</si>
  <si>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</si>
  <si>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</si>
  <si>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</si>
  <si>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</si>
  <si>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</si>
  <si>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</si>
  <si>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</si>
  <si>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</si>
  <si>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</si>
  <si>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</si>
  <si>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</si>
  <si>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</si>
  <si>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</si>
  <si>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</si>
  <si>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</si>
  <si>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</si>
  <si>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</si>
  <si>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</si>
  <si>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</si>
  <si>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</si>
  <si>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</si>
  <si>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</si>
  <si>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</si>
  <si>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</si>
  <si>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</si>
  <si>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</si>
  <si>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</si>
  <si>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</si>
  <si>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</si>
  <si>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</si>
  <si>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</si>
  <si>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</si>
  <si>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</si>
  <si>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</si>
  <si>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</si>
  <si>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</si>
  <si>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</si>
  <si>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</si>
  <si>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</si>
  <si>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</si>
  <si>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</si>
  <si>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</si>
  <si>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</si>
  <si>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</si>
  <si>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</si>
  <si>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</si>
  <si>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</si>
  <si>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</si>
  <si>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</si>
  <si>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</si>
  <si>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</si>
  <si>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</si>
  <si>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</si>
  <si>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</si>
  <si>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</si>
  <si>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</si>
  <si>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</si>
  <si>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</si>
  <si>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</si>
  <si>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</si>
  <si>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</si>
  <si>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</si>
  <si>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</si>
  <si>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</si>
  <si>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</si>
  <si>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</si>
  <si>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</si>
  <si>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</si>
  <si>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</si>
  <si>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</si>
  <si>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</si>
  <si>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</si>
  <si>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</si>
  <si>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</si>
  <si>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</si>
  <si>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</si>
  <si>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</si>
  <si>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</si>
  <si>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</si>
  <si>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</si>
  <si>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</si>
  <si>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</si>
  <si>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</si>
  <si>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</si>
  <si>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</si>
  <si>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</si>
  <si>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</si>
  <si>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</si>
  <si>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</si>
  <si>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</si>
  <si>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</si>
  <si>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</si>
  <si>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</si>
  <si>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</si>
  <si>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</si>
  <si>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</si>
  <si>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</si>
  <si>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</si>
  <si>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</si>
  <si>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</si>
  <si>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</si>
  <si>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</si>
  <si>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</si>
  <si>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</si>
  <si>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</si>
  <si>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</si>
  <si>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</si>
  <si>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</si>
  <si>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</si>
  <si>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</si>
  <si>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</si>
  <si>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</si>
  <si>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</si>
  <si>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</si>
  <si>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</si>
  <si>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</si>
  <si>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</si>
  <si>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</si>
  <si>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</si>
  <si>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</si>
  <si>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</si>
  <si>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</si>
  <si>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</si>
  <si>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</si>
  <si>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</si>
  <si>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</si>
  <si>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</si>
  <si>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</si>
  <si>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</si>
  <si>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</si>
  <si>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</si>
  <si>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</si>
  <si>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</si>
  <si>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</si>
  <si>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</si>
  <si>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</si>
  <si>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</si>
  <si>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</si>
  <si>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</si>
  <si>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</si>
  <si>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</si>
  <si>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</si>
  <si>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</si>
  <si>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</si>
  <si>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</si>
  <si>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</si>
  <si>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</si>
  <si>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</si>
  <si>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</si>
  <si>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</si>
  <si>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</si>
  <si>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</si>
  <si>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</si>
  <si>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</si>
  <si>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</si>
  <si>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</si>
  <si>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</si>
  <si>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</si>
  <si>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</si>
  <si>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</si>
  <si>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</si>
  <si>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</si>
  <si>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</si>
  <si>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</si>
  <si>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</si>
  <si>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</si>
  <si>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</si>
  <si>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</si>
  <si>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</si>
  <si>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</si>
  <si>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</si>
  <si>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</si>
  <si>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</si>
  <si>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</si>
  <si>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</si>
  <si>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</si>
  <si>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</si>
  <si>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</si>
  <si>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</si>
  <si>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</si>
  <si>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</si>
  <si>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</si>
  <si>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</si>
  <si>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</si>
  <si>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</si>
  <si>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</si>
  <si>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</si>
  <si>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</si>
  <si>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</si>
  <si>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</si>
  <si>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</si>
  <si>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</si>
  <si>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</si>
  <si>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</si>
  <si>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</si>
  <si>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</si>
  <si>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</si>
  <si>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</si>
  <si>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</si>
  <si>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</si>
  <si>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</si>
  <si>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</si>
  <si>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</si>
  <si>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</si>
  <si>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</si>
  <si>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</si>
  <si>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</si>
  <si>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</si>
  <si>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</si>
  <si>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</si>
  <si>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</si>
  <si>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</si>
  <si>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</si>
  <si>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</si>
  <si>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</si>
  <si>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</si>
  <si>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</si>
  <si>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</si>
  <si>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</si>
  <si>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</si>
  <si>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</si>
  <si>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</si>
  <si>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</si>
  <si>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</si>
  <si>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</si>
  <si>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</si>
  <si>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</si>
  <si>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</si>
  <si>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</si>
  <si>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</si>
  <si>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</si>
  <si>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</si>
  <si>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</si>
  <si>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</si>
  <si>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</si>
  <si>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</si>
  <si>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</si>
  <si>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</si>
  <si>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</si>
  <si>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</si>
  <si>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</si>
  <si>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</si>
  <si>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</si>
  <si>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</si>
  <si>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</si>
  <si>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</si>
  <si>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</si>
  <si>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</si>
  <si>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</si>
  <si>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</si>
  <si>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</si>
  <si>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</si>
  <si>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</si>
  <si>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</si>
  <si>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</si>
  <si>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</si>
  <si>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</si>
  <si>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</si>
  <si>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</si>
  <si>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</si>
  <si>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</si>
  <si>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</si>
  <si>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</si>
  <si>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</si>
  <si>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</si>
  <si>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</si>
  <si>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</si>
  <si>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</si>
  <si>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</si>
  <si>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</si>
  <si>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</si>
  <si>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</si>
  <si>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</si>
  <si>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</si>
  <si>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</si>
  <si>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</si>
  <si>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</si>
  <si>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</si>
  <si>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</si>
  <si>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</si>
  <si>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</si>
  <si>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</si>
  <si>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</si>
  <si>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</si>
  <si>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</si>
  <si>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</si>
  <si>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</si>
  <si>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</si>
  <si>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</si>
  <si>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</si>
  <si>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</si>
  <si>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</si>
  <si>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</si>
  <si>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</si>
  <si>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</si>
  <si>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</si>
  <si>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</si>
  <si>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</si>
  <si>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</si>
  <si>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</si>
  <si>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</si>
  <si>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</si>
  <si>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</si>
  <si>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</si>
  <si>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</si>
  <si>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</si>
  <si>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</si>
  <si>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</si>
  <si>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</si>
  <si>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</si>
  <si>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</si>
  <si>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</si>
  <si>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</si>
  <si>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</si>
  <si>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</si>
  <si>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</si>
  <si>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</si>
  <si>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</si>
  <si>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</si>
  <si>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</si>
  <si>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</si>
  <si>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</si>
  <si>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</si>
  <si>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</si>
  <si>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</si>
  <si>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</si>
  <si>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</si>
  <si>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</si>
  <si>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</si>
  <si>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</si>
  <si>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</si>
  <si>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</si>
  <si>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</si>
  <si>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</si>
  <si>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</si>
  <si>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</si>
  <si>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</si>
  <si>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</si>
  <si>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</si>
  <si>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</si>
  <si>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</si>
  <si>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</si>
  <si>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</si>
  <si>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</si>
  <si>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</si>
  <si>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</si>
  <si>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</si>
  <si>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</si>
  <si>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</si>
  <si>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</si>
  <si>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</si>
  <si>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</si>
  <si>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</si>
  <si>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</si>
  <si>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</si>
  <si>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</si>
  <si>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</si>
  <si>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</si>
  <si>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</si>
  <si>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</si>
  <si>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</si>
  <si>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</si>
  <si>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</si>
  <si>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</si>
  <si>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</si>
  <si>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</si>
  <si>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</si>
  <si>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</si>
  <si>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</si>
  <si>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</si>
  <si>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</si>
  <si>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</si>
  <si>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</si>
  <si>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</si>
  <si>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</si>
  <si>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</si>
  <si>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</si>
  <si>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</si>
  <si>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</si>
  <si>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</si>
  <si>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</si>
  <si>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</si>
  <si>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</si>
  <si>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</si>
  <si>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</si>
  <si>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</si>
  <si>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</si>
  <si>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</si>
  <si>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</si>
  <si>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</si>
  <si>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</si>
  <si>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</si>
  <si>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</si>
  <si>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</si>
  <si>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</si>
  <si>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</si>
  <si>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</si>
  <si>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</si>
  <si>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</si>
  <si>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</si>
  <si>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</si>
  <si>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</si>
  <si>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</si>
  <si>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</si>
  <si>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</si>
  <si>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</si>
  <si>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</si>
  <si>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</si>
  <si>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</si>
  <si>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</si>
  <si>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</si>
  <si>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</si>
  <si>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</si>
  <si>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</si>
  <si>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</si>
  <si>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</si>
  <si>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</si>
  <si>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</si>
  <si>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</si>
  <si>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</si>
  <si>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</si>
  <si>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</si>
  <si>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</si>
  <si>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</si>
  <si>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</si>
  <si>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</si>
  <si>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</si>
  <si>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</si>
  <si>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</si>
  <si>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</si>
  <si>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</si>
  <si>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</si>
  <si>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</si>
  <si>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</si>
  <si>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</si>
  <si>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</si>
  <si>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</si>
  <si>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</si>
  <si>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</si>
  <si>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</si>
  <si>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</si>
  <si>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</si>
  <si>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</si>
  <si>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</si>
  <si>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</si>
  <si>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</si>
  <si>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</si>
  <si>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</si>
  <si>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</si>
  <si>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</si>
  <si>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</si>
  <si>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</si>
  <si>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</si>
  <si>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</si>
  <si>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</si>
  <si>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</si>
  <si>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</si>
  <si>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</si>
  <si>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</si>
  <si>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</si>
  <si>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</si>
  <si>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</si>
  <si>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</si>
  <si>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</si>
  <si>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</si>
  <si>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</si>
  <si>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</si>
  <si>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</si>
  <si>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</si>
  <si>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</si>
  <si>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</si>
  <si>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</si>
  <si>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</si>
  <si>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</si>
  <si>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</si>
  <si>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</si>
  <si>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</si>
  <si>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</si>
  <si>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</si>
  <si>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</si>
  <si>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</si>
  <si>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</si>
  <si>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</si>
  <si>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</si>
  <si>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</si>
  <si>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</si>
  <si>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</si>
  <si>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</si>
  <si>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</si>
  <si>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</si>
  <si>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</si>
  <si>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</si>
  <si>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</si>
  <si>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</si>
  <si>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</si>
  <si>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</si>
  <si>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</si>
  <si>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</si>
  <si>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</si>
  <si>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</si>
  <si>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</si>
  <si>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</si>
  <si>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</si>
  <si>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</si>
  <si>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</si>
  <si>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</si>
  <si>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</si>
  <si>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</si>
  <si>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</si>
  <si>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</si>
  <si>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</si>
  <si>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</si>
  <si>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</si>
  <si>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</si>
  <si>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</si>
  <si>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</si>
  <si>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</si>
  <si>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</si>
  <si>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</si>
  <si>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</si>
  <si>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</si>
  <si>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</si>
  <si>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</si>
  <si>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</si>
  <si>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</si>
  <si>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</si>
  <si>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</si>
  <si>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</si>
  <si>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</si>
  <si>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</si>
  <si>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</si>
  <si>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</si>
  <si>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</si>
  <si>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</si>
  <si>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</si>
  <si>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</si>
  <si>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</si>
  <si>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</si>
  <si>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</si>
  <si>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</si>
  <si>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</si>
  <si>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</si>
  <si>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</si>
  <si>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</si>
  <si>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</si>
  <si>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</si>
  <si>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</si>
  <si>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</si>
  <si>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</si>
  <si>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</si>
  <si>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</si>
  <si>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</si>
  <si>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</si>
  <si>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</si>
  <si>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</si>
  <si>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</si>
  <si>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</si>
  <si>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</si>
  <si>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</si>
  <si>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</si>
  <si>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</si>
  <si>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</si>
  <si>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</si>
  <si>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</si>
  <si>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</si>
  <si>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</si>
  <si>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</si>
  <si>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</si>
  <si>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</si>
  <si>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</si>
  <si>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</si>
  <si>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</si>
  <si>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</si>
  <si>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</si>
  <si>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</si>
  <si>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</si>
  <si>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</si>
  <si>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</si>
  <si>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</si>
  <si>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</si>
  <si>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</si>
  <si>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</si>
  <si>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</si>
  <si>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</si>
  <si>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</si>
  <si>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</si>
  <si>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</si>
  <si>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</si>
  <si>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</si>
  <si>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</si>
  <si>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</si>
  <si>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</si>
  <si>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</si>
  <si>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</si>
  <si>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</si>
  <si>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</si>
  <si>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</si>
  <si>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</si>
  <si>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</si>
  <si>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</si>
  <si>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</si>
  <si>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</si>
  <si>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</si>
  <si>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</si>
  <si>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</si>
  <si>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</si>
  <si>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</si>
  <si>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</si>
  <si>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</si>
  <si>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</si>
  <si>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</si>
  <si>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</si>
  <si>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</si>
  <si>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</si>
  <si>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</si>
  <si>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</si>
  <si>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</si>
  <si>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</si>
  <si>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</si>
  <si>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</si>
  <si>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</si>
  <si>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</si>
  <si>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</si>
  <si>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</si>
  <si>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</si>
  <si>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</si>
  <si>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</si>
  <si>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</si>
  <si>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</si>
  <si>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</si>
  <si>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</si>
  <si>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</si>
  <si>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</si>
  <si>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</si>
  <si>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</si>
  <si>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</si>
  <si>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</si>
  <si>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</si>
  <si>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</si>
  <si>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</si>
  <si>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</si>
  <si>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</si>
  <si>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</si>
  <si>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</si>
  <si>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</si>
  <si>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</si>
  <si>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</si>
  <si>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</si>
  <si>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</si>
  <si>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</si>
  <si>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</si>
  <si>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</si>
  <si>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</si>
  <si>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</si>
  <si>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</si>
  <si>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</si>
  <si>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</si>
  <si>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</si>
  <si>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</si>
  <si>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</si>
  <si>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</si>
  <si>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</si>
  <si>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</si>
  <si>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</si>
  <si>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</si>
  <si>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</si>
  <si>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</si>
  <si>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</si>
  <si>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</si>
  <si>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</si>
  <si>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</si>
  <si>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</si>
  <si>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</si>
  <si>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</si>
  <si>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</si>
  <si>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</si>
  <si>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</si>
  <si>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</si>
  <si>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</si>
  <si>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</si>
  <si>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</si>
  <si>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</si>
  <si>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</si>
  <si>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</si>
  <si>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</si>
  <si>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</si>
  <si>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</si>
  <si>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</si>
  <si>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</si>
  <si>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</si>
  <si>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</si>
  <si>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</si>
  <si>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</si>
  <si>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</si>
  <si>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</si>
  <si>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</si>
  <si>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</si>
  <si>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</si>
  <si>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</si>
  <si>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</si>
  <si>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</si>
  <si>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</si>
  <si>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</si>
  <si>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</si>
  <si>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</si>
  <si>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</si>
  <si>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</si>
  <si>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</si>
  <si>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</si>
  <si>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</si>
  <si>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</si>
  <si>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</si>
  <si>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</si>
  <si>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</si>
  <si>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</si>
  <si>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</si>
  <si>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</si>
  <si>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</si>
  <si>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</si>
  <si>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</si>
  <si>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</si>
  <si>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</si>
  <si>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</si>
  <si>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</si>
  <si>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</si>
  <si>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</si>
  <si>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</si>
  <si>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</si>
  <si>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</si>
  <si>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</si>
  <si>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</si>
  <si>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</si>
  <si>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</si>
  <si>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</si>
  <si>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</si>
  <si>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</si>
  <si>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</si>
  <si>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</si>
  <si>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</si>
  <si>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</si>
  <si>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</si>
  <si>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</si>
  <si>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</si>
  <si>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</si>
  <si>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</si>
  <si>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</si>
  <si>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</si>
  <si>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</si>
  <si>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</si>
  <si>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</si>
  <si>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</si>
  <si>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</si>
  <si>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</si>
  <si>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</si>
  <si>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</si>
  <si>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</si>
  <si>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</si>
  <si>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</si>
  <si>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</si>
  <si>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</si>
  <si>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</si>
  <si>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</si>
  <si>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</si>
  <si>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</si>
  <si>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</si>
  <si>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</si>
  <si>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</si>
  <si>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</si>
  <si>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</si>
  <si>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</si>
  <si>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</si>
  <si>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</si>
  <si>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</si>
  <si>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</si>
  <si>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</si>
  <si>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</si>
  <si>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</si>
  <si>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</si>
  <si>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</si>
  <si>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</si>
  <si>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</si>
  <si>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</si>
  <si>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</si>
  <si>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</si>
  <si>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</si>
  <si>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</si>
  <si>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</si>
  <si>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</si>
  <si>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</si>
  <si>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</si>
  <si>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</si>
  <si>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</si>
  <si>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</si>
  <si>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</si>
  <si>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</si>
  <si>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</si>
  <si>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</si>
  <si>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</si>
  <si>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</si>
  <si>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</si>
  <si>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</si>
  <si>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</si>
  <si>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</si>
  <si>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</si>
  <si>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</si>
  <si>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</si>
  <si>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</si>
  <si>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</si>
  <si>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</si>
  <si>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</si>
  <si>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</si>
  <si>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</si>
  <si>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</si>
  <si>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</si>
  <si>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</si>
  <si>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</si>
  <si>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</si>
  <si>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</si>
  <si>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</si>
  <si>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</si>
  <si>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</si>
  <si>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</si>
  <si>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</si>
  <si>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</si>
  <si>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</si>
  <si>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</si>
  <si>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</si>
  <si>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</si>
  <si>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</si>
  <si>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</si>
  <si>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</si>
  <si>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</si>
  <si>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</si>
  <si>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</si>
  <si>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</si>
  <si>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</si>
  <si>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</si>
  <si>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</si>
  <si>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</si>
  <si>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</si>
  <si>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</si>
  <si>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</si>
  <si>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</si>
  <si>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</si>
  <si>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</si>
  <si>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</si>
  <si>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</si>
  <si>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</si>
  <si>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</si>
  <si>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</si>
  <si>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</si>
  <si>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(All)</t>
  </si>
  <si>
    <t>Column Labels</t>
  </si>
  <si>
    <t>All</t>
  </si>
  <si>
    <t>Count of outcome</t>
  </si>
  <si>
    <t>Count of category &amp; sub-category</t>
  </si>
  <si>
    <t>Parent-Category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</si>
  <si>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</si>
  <si>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</si>
  <si>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</si>
  <si>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</si>
  <si>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</si>
  <si>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</si>
  <si>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</si>
  <si>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</si>
  <si>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</si>
  <si>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</si>
  <si>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</si>
  <si>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</si>
  <si>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</si>
  <si>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</si>
  <si>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</si>
  <si>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</si>
  <si>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 xml:space="preserve">Number Successful </t>
  </si>
  <si>
    <t>Number Failed</t>
  </si>
  <si>
    <t xml:space="preserve">Cancelled </t>
  </si>
  <si>
    <t>Total Projects</t>
  </si>
  <si>
    <t>Percentage Succesful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</si>
  <si>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</si>
  <si>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</si>
  <si>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</si>
  <si>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</si>
  <si>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</si>
  <si>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</si>
  <si>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</si>
  <si>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</si>
  <si>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</si>
  <si>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</si>
  <si>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</si>
  <si>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35000 to 39999</t>
  </si>
  <si>
    <t>Greater then 50000</t>
  </si>
  <si>
    <t xml:space="preserve">Lower Limit </t>
  </si>
  <si>
    <t>Upper limit</t>
  </si>
  <si>
    <t>&lt;4999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</si>
  <si>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</si>
  <si>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</si>
  <si>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</si>
  <si>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</si>
  <si>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</si>
  <si>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</si>
  <si>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</si>
  <si>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</si>
  <si>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</si>
  <si>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</si>
  <si>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</si>
  <si>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</si>
  <si>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</si>
  <si>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</si>
  <si>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</si>
  <si>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</si>
  <si>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</si>
  <si>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</si>
  <si>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</si>
  <si>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Percentage Cancelled</t>
  </si>
  <si>
    <t>Outcomes</t>
  </si>
  <si>
    <t>Mean</t>
  </si>
  <si>
    <t>Median</t>
  </si>
  <si>
    <t>Min</t>
  </si>
  <si>
    <t>Max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</si>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</sst>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9" fontId="0" fillId="33" borderId="0" xfId="43" applyFont="1" applyFill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[CrowdfundingBook-Assingmet 1 C.xlsx]Pivot Table-Catagories!PivotTable2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Outcomes by Catagories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Table-Catagories'!$B$3:$B$4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Table-Catagories'!$A$5:$A$11</c:f>
              <c:strCache>
                <c:ptCount val="6"/>
                <c:pt idx="0">
                  <c:v>film &amp; video</c:v>
                </c:pt>
                <c:pt idx="1">
                  <c:v>food</c:v>
                </c:pt>
                <c:pt idx="2">
                  <c:v>photography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Table-Catagories'!$B$5:$B$11</c:f>
              <c:numCache>
                <c:formatCode>General</c:formatCode>
                <c:ptCount val="6"/>
                <c:pt idx="0">
                  <c:v>11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5-4790-A228-232145943B5F}"/>
            </c:ext>
          </c:extLst>
        </c:ser>
        <c:ser>
          <c:idx val="1"/>
          <c:order val="1"/>
          <c:tx>
            <c:strRef>
              <c:f>'Pivot Table-Catagories'!$C$3:$C$4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Table-Catagories'!$A$5:$A$11</c:f>
              <c:strCache>
                <c:ptCount val="6"/>
                <c:pt idx="0">
                  <c:v>film &amp; video</c:v>
                </c:pt>
                <c:pt idx="1">
                  <c:v>food</c:v>
                </c:pt>
                <c:pt idx="2">
                  <c:v>photography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Table-Catagories'!$C$5:$C$11</c:f>
              <c:numCache>
                <c:formatCode>General</c:formatCode>
                <c:ptCount val="6"/>
                <c:pt idx="0">
                  <c:v>60</c:v>
                </c:pt>
                <c:pt idx="1">
                  <c:v>20</c:v>
                </c:pt>
                <c:pt idx="2">
                  <c:v>11</c:v>
                </c:pt>
                <c:pt idx="3">
                  <c:v>24</c:v>
                </c:pt>
                <c:pt idx="4">
                  <c:v>28</c:v>
                </c:pt>
                <c:pt idx="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5-4790-A228-232145943B5F}"/>
            </c:ext>
          </c:extLst>
        </c:ser>
        <c:ser>
          <c:idx val="2"/>
          <c:order val="2"/>
          <c:tx>
            <c:strRef>
              <c:f>'Pivot Table-Catagories'!$D$3:$D$4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Table-Catagories'!$A$5:$A$11</c:f>
              <c:strCache>
                <c:ptCount val="6"/>
                <c:pt idx="0">
                  <c:v>film &amp; video</c:v>
                </c:pt>
                <c:pt idx="1">
                  <c:v>food</c:v>
                </c:pt>
                <c:pt idx="2">
                  <c:v>photography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Table-Catagories'!$D$5:$D$11</c:f>
              <c:numCache>
                <c:formatCode>General</c:formatCode>
                <c:ptCount val="6"/>
                <c:pt idx="0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5-4790-A228-232145943B5F}"/>
            </c:ext>
          </c:extLst>
        </c:ser>
        <c:ser>
          <c:idx val="3"/>
          <c:order val="3"/>
          <c:tx>
            <c:strRef>
              <c:f>'Pivot Table-Catagories'!$E$3:$E$4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Table-Catagories'!$A$5:$A$11</c:f>
              <c:strCache>
                <c:ptCount val="6"/>
                <c:pt idx="0">
                  <c:v>film &amp; video</c:v>
                </c:pt>
                <c:pt idx="1">
                  <c:v>food</c:v>
                </c:pt>
                <c:pt idx="2">
                  <c:v>photography</c:v>
                </c:pt>
                <c:pt idx="3">
                  <c:v>publishing</c:v>
                </c:pt>
                <c:pt idx="4">
                  <c:v>technology</c:v>
                </c:pt>
                <c:pt idx="5">
                  <c:v>theater</c:v>
                </c:pt>
              </c:strCache>
            </c:strRef>
          </c:cat>
          <c:val>
            <c:numRef>
              <c:f>'Pivot Table-Catagories'!$E$5:$E$11</c:f>
              <c:numCache>
                <c:formatCode>General</c:formatCode>
                <c:ptCount val="6"/>
                <c:pt idx="0">
                  <c:v>102</c:v>
                </c:pt>
                <c:pt idx="1">
                  <c:v>22</c:v>
                </c:pt>
                <c:pt idx="2">
                  <c:v>26</c:v>
                </c:pt>
                <c:pt idx="3">
                  <c:v>40</c:v>
                </c:pt>
                <c:pt idx="4">
                  <c:v>64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05-4790-A228-232145943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3683552"/>
        <c:axId val="1732543136"/>
      </c:barChart>
      <c:catAx>
        <c:axId val="1173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Cataegories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43136"/>
        <c:crosses val="autoZero"/>
        <c:auto val="1"/>
        <c:lblAlgn val="ctr"/>
        <c:lblOffset val="100"/>
        <c:noMultiLvlLbl val="0"/>
      </c:catAx>
      <c:valAx>
        <c:axId val="17325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[CrowdfundingBook-Assingmet 1 C.xlsx]Pivot Table-Sub Categories!PivotTable4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Outcomes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Table-Sub Categories'!$B$4:$B$5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 Categories'!$B$6:$B$30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D-4DEB-A7FA-60C3462223E8}"/>
            </c:ext>
          </c:extLst>
        </c:ser>
        <c:ser>
          <c:idx val="1"/>
          <c:order val="1"/>
          <c:tx>
            <c:strRef>
              <c:f>'Pivot Table-Sub 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 Categories'!$C$6:$C$30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D-4DEB-A7FA-60C3462223E8}"/>
            </c:ext>
          </c:extLst>
        </c:ser>
        <c:ser>
          <c:idx val="2"/>
          <c:order val="2"/>
          <c:tx>
            <c:strRef>
              <c:f>'Pivot Table-Sub Categories'!$D$4:$D$5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 Categories'!$D$6:$D$30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D-4DEB-A7FA-60C3462223E8}"/>
            </c:ext>
          </c:extLst>
        </c:ser>
        <c:ser>
          <c:idx val="3"/>
          <c:order val="3"/>
          <c:tx>
            <c:strRef>
              <c:f>'Pivot Table-Sub Categories'!$E$4:$E$5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Table-Sub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Table-Sub Categories'!$E$6:$E$30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8D-4DEB-A7FA-60C3462223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3901312"/>
        <c:axId val="1732554656"/>
      </c:barChart>
      <c:catAx>
        <c:axId val="118390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54656"/>
        <c:crosses val="autoZero"/>
        <c:auto val="1"/>
        <c:lblAlgn val="ctr"/>
        <c:lblOffset val="100"/>
        <c:noMultiLvlLbl val="0"/>
      </c:catAx>
      <c:valAx>
        <c:axId val="17325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[CrowdfundingBook-Assingmet 1 C.xlsx]Pivot Table-Linegraph!PivotTable5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Table-Linegraph'!$B$4:$B$5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Table-Linegraph'!$B$6:$B$18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4-4C9A-97A5-F123F62DB10F}"/>
            </c:ext>
          </c:extLst>
        </c:ser>
        <c:ser>
          <c:idx val="1"/>
          <c:order val="1"/>
          <c:tx>
            <c:strRef>
              <c:f>'Pivot Table-Linegraph'!$C$4:$C$5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Table-Linegraph'!$C$6:$C$18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94-4C9A-97A5-F123F62DB10F}"/>
            </c:ext>
          </c:extLst>
        </c:ser>
        <c:ser>
          <c:idx val="2"/>
          <c:order val="2"/>
          <c:tx>
            <c:strRef>
              <c:f>'Pivot Table-Linegraph'!$D$4:$D$5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Table-Linegraph'!$A$6:$A$18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Table-Linegraph'!$D$6:$D$18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94-4C9A-97A5-F123F62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905376"/>
        <c:axId val="922610272"/>
      </c:lineChart>
      <c:catAx>
        <c:axId val="8009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10272"/>
        <c:crosses val="autoZero"/>
        <c:auto val="1"/>
        <c:lblAlgn val="ctr"/>
        <c:lblOffset val="100"/>
        <c:noMultiLvlLbl val="0"/>
      </c:catAx>
      <c:valAx>
        <c:axId val="9226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68512"/>
        <c:axId val="1885107728"/>
      </c:lineChart>
      <c:catAx>
        <c:axId val="18527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107728"/>
        <c:crosses val="autoZero"/>
        <c:auto val="1"/>
        <c:lblAlgn val="ctr"/>
        <c:lblOffset val="100"/>
        <c:noMultiLvlLbl val="0"/>
      </c:catAx>
      <c:valAx>
        <c:axId val="18851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3928263342082240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6B9-A75A-72566D800E33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6B9-A75A-72566D800E33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0-46B9-A75A-72566D80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233808"/>
        <c:axId val="797588032"/>
      </c:lineChart>
      <c:catAx>
        <c:axId val="190423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88032"/>
        <c:crosses val="autoZero"/>
        <c:auto val="1"/>
        <c:lblAlgn val="ctr"/>
        <c:lblOffset val="100"/>
        <c:noMultiLvlLbl val="0"/>
      </c:catAx>
      <c:valAx>
        <c:axId val="7975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709610</xdr:colOff>
      <xdr:row>12</xdr:row>
      <xdr:rowOff>123823</xdr:rowOff>
    </xdr:from>
    <xdr:to>
      <xdr:col>9</xdr:col>
      <xdr:colOff>1447800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D0A69-08C1-9FE1-5A0F-BC84996D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261935</xdr:colOff>
      <xdr:row>32</xdr:row>
      <xdr:rowOff>104775</xdr:rowOff>
    </xdr:from>
    <xdr:to>
      <xdr:col>13</xdr:col>
      <xdr:colOff>200025</xdr:colOff>
      <xdr:row>66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E445-CD0B-6E40-AECE-A3D65D2E5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114300</xdr:rowOff>
    </xdr:from>
    <xdr:to>
      <xdr:col>9</xdr:col>
      <xdr:colOff>257175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D7A85-FAE0-F266-13A1-AEBE8667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19050</xdr:rowOff>
    </xdr:from>
    <xdr:to>
      <xdr:col>5</xdr:col>
      <xdr:colOff>219075</xdr:colOff>
      <xdr:row>27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C8539E-78AE-0F02-98A7-E8A476BC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666749</xdr:colOff>
      <xdr:row>15</xdr:row>
      <xdr:rowOff>85725</xdr:rowOff>
    </xdr:from>
    <xdr:to>
      <xdr:col>10</xdr:col>
      <xdr:colOff>409575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C2F7B-F78A-A06E-69FB-8916F375E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iller" refreshedDate="45003.390541782406" createdVersion="8" refreshedVersion="8" minRefreshableVersion="3" recordCount="1000" xr:uid="{74722126-6625-4035-A557-351053991E49}">
  <cacheSource type="worksheet">
    <worksheetSource ref="A1:T1001" sheet="Crowdfunding-Data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Average Donation " numFmtId="44">
      <sharedItems containsMixedTypes="1" containsNumber="1" minValue="0" maxValue="113.17073170731707"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Miller" refreshedDate="45003.499751504627" backgroundQuery="1" createdVersion="8" refreshedVersion="8" minRefreshableVersion="3" recordCount="0" supportSubquery="1" supportAdvancedDrill="1" xr:uid="{CB190FDE-FE01-496C-A53D-F5DCEF0E934C}">
  <cacheSource type="external" connectionId="1"/>
  <cacheFields count="4">
    <cacheField name="[Range].[Category].[Category]" caption="Category" numFmtId="0" hierarchy="16" level="1">
      <sharedItems count="6">
        <s v="film &amp; video"/>
        <s v="food"/>
        <s v="photography"/>
        <s v="publishing"/>
        <s v="technology"/>
        <s v="theater"/>
      </sharedItems>
    </cacheField>
    <cacheField name="[Range].[country].[country]" caption="country" numFmtId="0" hierarchy="8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category &amp; sub-category]" caption="Count of category &amp; sub-category" numFmtId="0" hierarchy="21" level="32767"/>
  </cacheFields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ategory &amp; sub-category]" caption="Count of category &amp; sub-catego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x v="0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b v="0"/>
    <b v="0"/>
    <x v="1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b v="0"/>
    <b v="0"/>
    <x v="3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b v="0"/>
    <b v="0"/>
    <x v="3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b v="0"/>
    <b v="0"/>
    <x v="4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b v="0"/>
    <b v="0"/>
    <x v="3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b v="0"/>
    <b v="0"/>
    <x v="3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b v="0"/>
    <b v="0"/>
    <x v="5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b v="0"/>
    <b v="0"/>
    <x v="6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b v="0"/>
    <b v="1"/>
    <x v="3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b v="0"/>
    <b v="0"/>
    <x v="7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b v="0"/>
    <b v="0"/>
    <x v="7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b v="0"/>
    <b v="0"/>
    <x v="8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b v="0"/>
    <b v="0"/>
    <x v="9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b v="0"/>
    <b v="0"/>
    <x v="10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b v="0"/>
    <b v="0"/>
    <x v="3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b v="0"/>
    <b v="0"/>
    <x v="6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b v="0"/>
    <b v="0"/>
    <x v="3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b v="0"/>
    <b v="0"/>
    <x v="3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b v="0"/>
    <b v="0"/>
    <x v="4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b v="0"/>
    <b v="0"/>
    <x v="8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b v="0"/>
    <b v="1"/>
    <x v="11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b v="0"/>
    <b v="0"/>
    <x v="3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b v="0"/>
    <b v="0"/>
    <x v="1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b v="0"/>
    <b v="1"/>
    <x v="3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b v="0"/>
    <b v="0"/>
    <x v="12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b v="0"/>
    <b v="0"/>
    <x v="10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b v="0"/>
    <b v="0"/>
    <x v="11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b v="0"/>
    <b v="0"/>
    <x v="4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b v="0"/>
    <b v="0"/>
    <x v="3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b v="0"/>
    <b v="0"/>
    <x v="4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b v="0"/>
    <b v="1"/>
    <x v="6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b v="0"/>
    <b v="0"/>
    <x v="3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b v="0"/>
    <b v="1"/>
    <x v="13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b v="0"/>
    <b v="0"/>
    <x v="14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b v="0"/>
    <b v="0"/>
    <x v="3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b v="0"/>
    <b v="1"/>
    <x v="8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b v="0"/>
    <b v="1"/>
    <x v="1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b v="0"/>
    <b v="0"/>
    <x v="0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b v="0"/>
    <b v="0"/>
    <x v="15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b v="0"/>
    <b v="0"/>
    <x v="13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b v="0"/>
    <b v="1"/>
    <x v="3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b v="0"/>
    <b v="0"/>
    <x v="1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b v="0"/>
    <b v="0"/>
    <x v="3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b v="0"/>
    <b v="0"/>
    <x v="3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b v="0"/>
    <b v="0"/>
    <x v="1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b v="0"/>
    <b v="0"/>
    <x v="16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b v="0"/>
    <b v="1"/>
    <x v="8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b v="0"/>
    <b v="0"/>
    <x v="3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b v="0"/>
    <b v="0"/>
    <x v="6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b v="0"/>
    <b v="0"/>
    <x v="8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b v="0"/>
    <b v="0"/>
    <x v="11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b v="0"/>
    <b v="0"/>
    <x v="3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b v="0"/>
    <b v="1"/>
    <x v="3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b v="0"/>
    <b v="0"/>
    <x v="3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b v="0"/>
    <b v="0"/>
    <x v="3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b v="0"/>
    <b v="0"/>
    <x v="2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b v="0"/>
    <b v="0"/>
    <x v="3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b v="0"/>
    <b v="1"/>
    <x v="2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b v="0"/>
    <b v="0"/>
    <x v="3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b v="0"/>
    <b v="1"/>
    <x v="3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b v="0"/>
    <b v="1"/>
    <x v="8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b v="0"/>
    <b v="1"/>
    <x v="3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b v="0"/>
    <b v="0"/>
    <x v="3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b v="0"/>
    <b v="0"/>
    <x v="3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b v="0"/>
    <b v="0"/>
    <x v="10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b v="0"/>
    <b v="0"/>
    <x v="17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b v="0"/>
    <b v="0"/>
    <x v="16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b v="1"/>
    <b v="1"/>
    <x v="3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b v="0"/>
    <b v="0"/>
    <x v="18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b v="0"/>
    <b v="0"/>
    <x v="3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b v="0"/>
    <b v="0"/>
    <x v="11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b v="0"/>
    <b v="0"/>
    <x v="1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b v="0"/>
    <b v="1"/>
    <x v="11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b v="0"/>
    <b v="0"/>
    <x v="5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b v="0"/>
    <b v="0"/>
    <x v="8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b v="0"/>
    <b v="0"/>
    <x v="7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b v="1"/>
    <b v="0"/>
    <x v="3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b v="0"/>
    <b v="1"/>
    <x v="1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b v="0"/>
    <b v="0"/>
    <x v="3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b v="0"/>
    <b v="1"/>
    <x v="3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b v="0"/>
    <b v="1"/>
    <x v="11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b v="0"/>
    <b v="1"/>
    <x v="3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b v="0"/>
    <b v="0"/>
    <x v="2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b v="0"/>
    <b v="0"/>
    <x v="4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b v="0"/>
    <b v="0"/>
    <x v="3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b v="0"/>
    <b v="0"/>
    <x v="0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b v="0"/>
    <b v="0"/>
    <x v="11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b v="0"/>
    <b v="0"/>
    <x v="3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b v="0"/>
    <b v="0"/>
    <x v="3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b v="0"/>
    <b v="1"/>
    <x v="5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b v="0"/>
    <b v="1"/>
    <x v="8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b v="0"/>
    <b v="0"/>
    <x v="7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b v="0"/>
    <b v="0"/>
    <x v="2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b v="0"/>
    <b v="1"/>
    <x v="3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b v="0"/>
    <b v="0"/>
    <x v="4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b v="0"/>
    <b v="0"/>
    <x v="0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b v="0"/>
    <b v="0"/>
    <x v="15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b v="0"/>
    <b v="0"/>
    <x v="2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b v="0"/>
    <b v="0"/>
    <x v="0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b v="0"/>
    <b v="1"/>
    <x v="8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b v="0"/>
    <b v="0"/>
    <x v="13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b v="0"/>
    <b v="0"/>
    <x v="3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b v="0"/>
    <b v="1"/>
    <x v="4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b v="0"/>
    <b v="1"/>
    <x v="20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b v="0"/>
    <b v="0"/>
    <x v="11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b v="0"/>
    <b v="0"/>
    <x v="13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b v="1"/>
    <b v="0"/>
    <x v="3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b v="0"/>
    <b v="0"/>
    <x v="14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b v="0"/>
    <b v="0"/>
    <x v="3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b v="0"/>
    <b v="0"/>
    <x v="3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b v="0"/>
    <b v="0"/>
    <x v="0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b v="0"/>
    <b v="0"/>
    <x v="2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b v="0"/>
    <b v="1"/>
    <x v="3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b v="0"/>
    <b v="0"/>
    <x v="21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b v="0"/>
    <b v="1"/>
    <x v="4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b v="0"/>
    <b v="1"/>
    <x v="6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b v="0"/>
    <b v="0"/>
    <x v="9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b v="0"/>
    <b v="0"/>
    <x v="20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b v="0"/>
    <b v="1"/>
    <x v="8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b v="0"/>
    <b v="0"/>
    <x v="4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b v="0"/>
    <b v="0"/>
    <x v="2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b v="0"/>
    <b v="0"/>
    <x v="2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b v="0"/>
    <b v="0"/>
    <x v="7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b v="0"/>
    <b v="0"/>
    <x v="3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b v="0"/>
    <b v="0"/>
    <x v="8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b v="0"/>
    <b v="0"/>
    <x v="3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b v="0"/>
    <b v="1"/>
    <x v="3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b v="0"/>
    <b v="0"/>
    <x v="8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b v="0"/>
    <b v="0"/>
    <x v="7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b v="0"/>
    <b v="0"/>
    <x v="1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b v="0"/>
    <b v="0"/>
    <x v="7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b v="0"/>
    <b v="0"/>
    <x v="3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b v="0"/>
    <b v="1"/>
    <x v="7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b v="0"/>
    <b v="0"/>
    <x v="3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b v="0"/>
    <b v="0"/>
    <x v="1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b v="0"/>
    <b v="0"/>
    <x v="14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b v="0"/>
    <b v="0"/>
    <x v="1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b v="0"/>
    <b v="1"/>
    <x v="3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b v="0"/>
    <b v="0"/>
    <x v="8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b v="0"/>
    <b v="0"/>
    <x v="1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b v="0"/>
    <b v="1"/>
    <x v="14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b v="0"/>
    <b v="0"/>
    <x v="3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b v="0"/>
    <b v="0"/>
    <x v="2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b v="0"/>
    <b v="0"/>
    <x v="14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b v="0"/>
    <b v="0"/>
    <x v="3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b v="0"/>
    <b v="1"/>
    <x v="7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b v="0"/>
    <b v="0"/>
    <x v="7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b v="0"/>
    <b v="0"/>
    <x v="18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b v="0"/>
    <b v="1"/>
    <x v="4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b v="0"/>
    <b v="0"/>
    <x v="3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b v="0"/>
    <b v="1"/>
    <x v="8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b v="0"/>
    <b v="0"/>
    <x v="3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b v="0"/>
    <b v="0"/>
    <x v="3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b v="0"/>
    <b v="0"/>
    <x v="3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b v="0"/>
    <b v="0"/>
    <x v="0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b v="0"/>
    <b v="1"/>
    <x v="3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b v="0"/>
    <b v="0"/>
    <x v="8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b v="0"/>
    <b v="0"/>
    <x v="1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b v="0"/>
    <b v="0"/>
    <x v="3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b v="0"/>
    <b v="0"/>
    <x v="19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b v="0"/>
    <b v="0"/>
    <x v="3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b v="0"/>
    <b v="1"/>
    <x v="12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b v="0"/>
    <b v="0"/>
    <x v="3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b v="0"/>
    <b v="0"/>
    <x v="3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b v="0"/>
    <b v="1"/>
    <x v="3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b v="0"/>
    <b v="0"/>
    <x v="1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b v="1"/>
    <b v="0"/>
    <x v="7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b v="0"/>
    <b v="0"/>
    <x v="16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b v="0"/>
    <b v="0"/>
    <x v="5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b v="0"/>
    <b v="0"/>
    <x v="8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b v="0"/>
    <b v="0"/>
    <x v="6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b v="0"/>
    <b v="0"/>
    <x v="5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b v="0"/>
    <b v="0"/>
    <x v="1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b v="0"/>
    <b v="0"/>
    <x v="3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b v="0"/>
    <b v="0"/>
    <x v="2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b v="0"/>
    <b v="0"/>
    <x v="3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b v="0"/>
    <b v="0"/>
    <x v="17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b v="1"/>
    <b v="0"/>
    <x v="3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b v="0"/>
    <b v="0"/>
    <x v="13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b v="0"/>
    <b v="1"/>
    <x v="1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b v="0"/>
    <b v="0"/>
    <x v="4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b v="0"/>
    <b v="0"/>
    <x v="4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b v="0"/>
    <b v="0"/>
    <x v="22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b v="0"/>
    <b v="0"/>
    <x v="3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b v="0"/>
    <b v="0"/>
    <x v="3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b v="0"/>
    <b v="1"/>
    <x v="7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b v="0"/>
    <b v="0"/>
    <x v="3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b v="0"/>
    <b v="0"/>
    <x v="3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b v="0"/>
    <b v="0"/>
    <x v="22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b v="0"/>
    <b v="1"/>
    <x v="12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b v="0"/>
    <b v="0"/>
    <x v="10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b v="1"/>
    <b v="0"/>
    <x v="3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b v="1"/>
    <b v="0"/>
    <x v="0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b v="0"/>
    <b v="0"/>
    <x v="14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b v="0"/>
    <b v="0"/>
    <x v="3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b v="0"/>
    <b v="0"/>
    <x v="22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b v="1"/>
    <b v="0"/>
    <x v="1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b v="0"/>
    <b v="0"/>
    <x v="14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b v="0"/>
    <b v="0"/>
    <x v="20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b v="0"/>
    <b v="0"/>
    <x v="10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b v="0"/>
    <b v="1"/>
    <x v="20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b v="0"/>
    <b v="0"/>
    <x v="11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b v="0"/>
    <b v="0"/>
    <x v="3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b v="0"/>
    <b v="0"/>
    <x v="3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b v="0"/>
    <b v="0"/>
    <x v="10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b v="0"/>
    <b v="0"/>
    <x v="10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b v="0"/>
    <b v="1"/>
    <x v="1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b v="0"/>
    <b v="0"/>
    <x v="10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b v="0"/>
    <b v="1"/>
    <x v="3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b v="0"/>
    <b v="0"/>
    <x v="8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b v="0"/>
    <b v="0"/>
    <x v="3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b v="0"/>
    <b v="1"/>
    <x v="9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b v="0"/>
    <b v="1"/>
    <x v="1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b v="0"/>
    <b v="0"/>
    <x v="3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b v="0"/>
    <b v="0"/>
    <x v="3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b v="0"/>
    <b v="0"/>
    <x v="3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b v="0"/>
    <b v="1"/>
    <x v="13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b v="0"/>
    <b v="0"/>
    <x v="20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b v="0"/>
    <b v="0"/>
    <x v="18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b v="0"/>
    <b v="0"/>
    <x v="1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b v="0"/>
    <b v="0"/>
    <x v="3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b v="0"/>
    <b v="0"/>
    <x v="6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b v="0"/>
    <b v="1"/>
    <x v="1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b v="0"/>
    <b v="0"/>
    <x v="1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b v="0"/>
    <b v="0"/>
    <x v="3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b v="0"/>
    <b v="1"/>
    <x v="3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b v="1"/>
    <b v="0"/>
    <x v="14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b v="0"/>
    <b v="0"/>
    <x v="1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b v="0"/>
    <b v="1"/>
    <x v="1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b v="0"/>
    <b v="1"/>
    <x v="7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b v="0"/>
    <b v="0"/>
    <x v="14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b v="0"/>
    <b v="0"/>
    <x v="3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b v="0"/>
    <b v="0"/>
    <x v="3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b v="0"/>
    <b v="1"/>
    <x v="17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b v="0"/>
    <b v="0"/>
    <x v="3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b v="0"/>
    <b v="0"/>
    <x v="4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b v="0"/>
    <b v="0"/>
    <x v="14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b v="0"/>
    <b v="1"/>
    <x v="3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b v="0"/>
    <b v="0"/>
    <x v="3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b v="0"/>
    <b v="0"/>
    <x v="18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b v="0"/>
    <b v="1"/>
    <x v="11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b v="0"/>
    <b v="0"/>
    <x v="3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b v="0"/>
    <b v="0"/>
    <x v="2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b v="0"/>
    <b v="0"/>
    <x v="3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b v="0"/>
    <b v="0"/>
    <x v="10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b v="0"/>
    <b v="1"/>
    <x v="3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b v="0"/>
    <b v="1"/>
    <x v="19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b v="0"/>
    <b v="0"/>
    <x v="1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b v="0"/>
    <b v="0"/>
    <x v="2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b v="0"/>
    <b v="0"/>
    <x v="3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b v="0"/>
    <b v="0"/>
    <x v="3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b v="0"/>
    <b v="0"/>
    <x v="5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b v="0"/>
    <b v="0"/>
    <x v="3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b v="0"/>
    <b v="1"/>
    <x v="4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b v="1"/>
    <b v="0"/>
    <x v="2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b v="0"/>
    <b v="0"/>
    <x v="0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b v="0"/>
    <b v="0"/>
    <x v="3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b v="0"/>
    <b v="0"/>
    <x v="3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b v="0"/>
    <b v="0"/>
    <x v="3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b v="0"/>
    <b v="1"/>
    <x v="3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b v="0"/>
    <b v="1"/>
    <x v="1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b v="0"/>
    <b v="0"/>
    <x v="0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b v="0"/>
    <b v="1"/>
    <x v="9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b v="0"/>
    <b v="0"/>
    <x v="3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b v="0"/>
    <b v="0"/>
    <x v="7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b v="0"/>
    <b v="0"/>
    <x v="4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b v="0"/>
    <b v="1"/>
    <x v="3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b v="0"/>
    <b v="1"/>
    <x v="13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b v="0"/>
    <b v="0"/>
    <x v="3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b v="0"/>
    <b v="1"/>
    <x v="7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b v="0"/>
    <b v="0"/>
    <x v="11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b v="0"/>
    <b v="0"/>
    <x v="3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b v="0"/>
    <b v="0"/>
    <x v="3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b v="0"/>
    <b v="0"/>
    <x v="1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b v="0"/>
    <b v="1"/>
    <x v="4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b v="0"/>
    <b v="0"/>
    <x v="3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b v="0"/>
    <b v="1"/>
    <x v="0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b v="0"/>
    <b v="0"/>
    <x v="3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b v="0"/>
    <b v="0"/>
    <x v="1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b v="0"/>
    <b v="0"/>
    <x v="2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b v="0"/>
    <b v="0"/>
    <x v="13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b v="0"/>
    <b v="0"/>
    <x v="3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b v="0"/>
    <b v="0"/>
    <x v="4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b v="0"/>
    <b v="1"/>
    <x v="3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b v="0"/>
    <b v="0"/>
    <x v="10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b v="0"/>
    <b v="1"/>
    <x v="3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b v="0"/>
    <b v="0"/>
    <x v="1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b v="0"/>
    <b v="0"/>
    <x v="11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b v="0"/>
    <b v="0"/>
    <x v="4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b v="0"/>
    <b v="0"/>
    <x v="8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b v="0"/>
    <b v="0"/>
    <x v="3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b v="0"/>
    <b v="0"/>
    <x v="1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b v="0"/>
    <b v="0"/>
    <x v="1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b v="0"/>
    <b v="1"/>
    <x v="1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b v="0"/>
    <b v="0"/>
    <x v="3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b v="0"/>
    <b v="0"/>
    <x v="3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b v="0"/>
    <b v="0"/>
    <x v="3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b v="0"/>
    <b v="0"/>
    <x v="14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b v="0"/>
    <b v="0"/>
    <x v="7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b v="0"/>
    <b v="0"/>
    <x v="3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b v="0"/>
    <b v="0"/>
    <x v="3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b v="0"/>
    <b v="0"/>
    <x v="11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b v="0"/>
    <b v="0"/>
    <x v="6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b v="0"/>
    <b v="1"/>
    <x v="7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b v="0"/>
    <b v="0"/>
    <x v="2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b v="0"/>
    <b v="0"/>
    <x v="0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b v="0"/>
    <b v="0"/>
    <x v="3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b v="0"/>
    <b v="1"/>
    <x v="17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b v="0"/>
    <b v="0"/>
    <x v="1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b v="0"/>
    <b v="0"/>
    <x v="3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b v="0"/>
    <b v="0"/>
    <x v="3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b v="0"/>
    <b v="0"/>
    <x v="4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b v="0"/>
    <b v="0"/>
    <x v="8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b v="0"/>
    <b v="0"/>
    <x v="3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b v="0"/>
    <b v="0"/>
    <x v="11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b v="1"/>
    <b v="0"/>
    <x v="14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b v="0"/>
    <b v="0"/>
    <x v="10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b v="0"/>
    <b v="1"/>
    <x v="3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b v="0"/>
    <b v="0"/>
    <x v="3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b v="0"/>
    <b v="0"/>
    <x v="1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b v="0"/>
    <b v="0"/>
    <x v="1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b v="0"/>
    <b v="0"/>
    <x v="7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b v="0"/>
    <b v="0"/>
    <x v="3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b v="0"/>
    <b v="1"/>
    <x v="3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b v="0"/>
    <b v="1"/>
    <x v="3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b v="0"/>
    <b v="1"/>
    <x v="4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b v="0"/>
    <b v="1"/>
    <x v="19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b v="0"/>
    <b v="0"/>
    <x v="3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b v="0"/>
    <b v="1"/>
    <x v="4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b v="0"/>
    <b v="0"/>
    <x v="3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b v="0"/>
    <b v="1"/>
    <x v="4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b v="0"/>
    <b v="0"/>
    <x v="7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b v="0"/>
    <b v="0"/>
    <x v="1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b v="0"/>
    <b v="0"/>
    <x v="3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b v="0"/>
    <b v="0"/>
    <x v="4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b v="0"/>
    <b v="0"/>
    <x v="3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b v="0"/>
    <b v="0"/>
    <x v="3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b v="0"/>
    <b v="0"/>
    <x v="14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b v="0"/>
    <b v="1"/>
    <x v="0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b v="1"/>
    <b v="1"/>
    <x v="4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b v="0"/>
    <b v="0"/>
    <x v="9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b v="0"/>
    <b v="0"/>
    <x v="3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b v="0"/>
    <b v="0"/>
    <x v="8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b v="0"/>
    <b v="0"/>
    <x v="7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b v="0"/>
    <b v="0"/>
    <x v="3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b v="0"/>
    <b v="0"/>
    <x v="14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b v="0"/>
    <b v="0"/>
    <x v="9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b v="0"/>
    <b v="0"/>
    <x v="8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b v="0"/>
    <b v="0"/>
    <x v="17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b v="0"/>
    <b v="1"/>
    <x v="4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b v="1"/>
    <b v="0"/>
    <x v="3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b v="0"/>
    <b v="0"/>
    <x v="6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b v="0"/>
    <b v="0"/>
    <x v="1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b v="0"/>
    <b v="1"/>
    <x v="10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b v="0"/>
    <b v="0"/>
    <x v="7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b v="0"/>
    <b v="1"/>
    <x v="14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b v="0"/>
    <b v="0"/>
    <x v="3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b v="0"/>
    <b v="1"/>
    <x v="12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b v="0"/>
    <b v="1"/>
    <x v="3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b v="0"/>
    <b v="0"/>
    <x v="3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b v="0"/>
    <b v="0"/>
    <x v="3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b v="1"/>
    <b v="0"/>
    <x v="4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b v="0"/>
    <b v="0"/>
    <x v="3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b v="0"/>
    <b v="0"/>
    <x v="4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b v="0"/>
    <b v="0"/>
    <x v="1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b v="0"/>
    <b v="0"/>
    <x v="20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b v="0"/>
    <b v="0"/>
    <x v="3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b v="0"/>
    <b v="0"/>
    <x v="13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b v="0"/>
    <b v="0"/>
    <x v="10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b v="0"/>
    <b v="1"/>
    <x v="0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b v="0"/>
    <b v="0"/>
    <x v="3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b v="0"/>
    <b v="1"/>
    <x v="4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b v="0"/>
    <b v="0"/>
    <x v="3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b v="0"/>
    <b v="0"/>
    <x v="4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b v="0"/>
    <b v="0"/>
    <x v="2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b v="0"/>
    <b v="0"/>
    <x v="3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b v="0"/>
    <b v="1"/>
    <x v="3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b v="0"/>
    <b v="1"/>
    <x v="0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b v="0"/>
    <b v="0"/>
    <x v="7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b v="0"/>
    <b v="0"/>
    <x v="14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b v="0"/>
    <b v="0"/>
    <x v="3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b v="0"/>
    <b v="1"/>
    <x v="3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b v="0"/>
    <b v="0"/>
    <x v="10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b v="0"/>
    <b v="1"/>
    <x v="14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b v="0"/>
    <b v="0"/>
    <x v="3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b v="1"/>
    <b v="0"/>
    <x v="3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b v="0"/>
    <b v="0"/>
    <x v="3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b v="0"/>
    <b v="1"/>
    <x v="4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b v="1"/>
    <b v="0"/>
    <x v="3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b v="0"/>
    <b v="1"/>
    <x v="3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b v="0"/>
    <b v="0"/>
    <x v="17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b v="0"/>
    <b v="1"/>
    <x v="10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b v="0"/>
    <b v="0"/>
    <x v="3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b v="0"/>
    <b v="0"/>
    <x v="22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b v="0"/>
    <b v="0"/>
    <x v="19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b v="0"/>
    <b v="0"/>
    <x v="8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b v="0"/>
    <b v="0"/>
    <x v="3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b v="0"/>
    <b v="0"/>
    <x v="3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b v="0"/>
    <b v="1"/>
    <x v="7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b v="0"/>
    <b v="1"/>
    <x v="3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b v="0"/>
    <b v="0"/>
    <x v="8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b v="0"/>
    <b v="0"/>
    <x v="19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b v="0"/>
    <b v="1"/>
    <x v="11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b v="0"/>
    <b v="0"/>
    <x v="11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b v="0"/>
    <b v="0"/>
    <x v="10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b v="0"/>
    <b v="0"/>
    <x v="1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b v="0"/>
    <b v="0"/>
    <x v="6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b v="0"/>
    <b v="0"/>
    <x v="22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b v="0"/>
    <b v="1"/>
    <x v="7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b v="0"/>
    <b v="0"/>
    <x v="3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b v="0"/>
    <b v="0"/>
    <x v="3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b v="0"/>
    <b v="0"/>
    <x v="4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b v="0"/>
    <b v="0"/>
    <x v="3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b v="0"/>
    <b v="0"/>
    <x v="6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b v="0"/>
    <b v="0"/>
    <x v="20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b v="0"/>
    <b v="0"/>
    <x v="10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b v="0"/>
    <b v="0"/>
    <x v="3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b v="0"/>
    <b v="0"/>
    <x v="18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b v="0"/>
    <b v="1"/>
    <x v="8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b v="0"/>
    <b v="1"/>
    <x v="2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b v="0"/>
    <b v="0"/>
    <x v="3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b v="0"/>
    <b v="0"/>
    <x v="6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b v="0"/>
    <b v="0"/>
    <x v="8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b v="0"/>
    <b v="0"/>
    <x v="1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b v="0"/>
    <b v="0"/>
    <x v="5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b v="0"/>
    <b v="0"/>
    <x v="19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b v="0"/>
    <b v="1"/>
    <x v="18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b v="0"/>
    <b v="0"/>
    <x v="13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b v="0"/>
    <b v="0"/>
    <x v="22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b v="0"/>
    <b v="0"/>
    <x v="8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b v="0"/>
    <b v="0"/>
    <x v="0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b v="0"/>
    <b v="1"/>
    <x v="14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b v="0"/>
    <b v="1"/>
    <x v="13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b v="0"/>
    <b v="0"/>
    <x v="3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b v="0"/>
    <b v="1"/>
    <x v="0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b v="0"/>
    <b v="0"/>
    <x v="3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b v="0"/>
    <b v="1"/>
    <x v="18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b v="0"/>
    <b v="0"/>
    <x v="3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b v="0"/>
    <b v="0"/>
    <x v="3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b v="0"/>
    <b v="0"/>
    <x v="8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b v="0"/>
    <b v="0"/>
    <x v="23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b v="0"/>
    <b v="1"/>
    <x v="0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b v="1"/>
    <b v="1"/>
    <x v="12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b v="0"/>
    <b v="0"/>
    <x v="14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b v="0"/>
    <b v="0"/>
    <x v="3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b v="0"/>
    <b v="0"/>
    <x v="10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b v="0"/>
    <b v="1"/>
    <x v="8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b v="0"/>
    <b v="0"/>
    <x v="2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x v="3"/>
    <e v="#DIV/0!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b v="0"/>
    <b v="0"/>
    <x v="4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b v="0"/>
    <b v="1"/>
    <x v="11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b v="0"/>
    <b v="0"/>
    <x v="6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b v="0"/>
    <b v="0"/>
    <x v="1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b v="0"/>
    <b v="1"/>
    <x v="2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b v="0"/>
    <b v="0"/>
    <x v="3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b v="0"/>
    <b v="0"/>
    <x v="3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b v="0"/>
    <b v="0"/>
    <x v="6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b v="0"/>
    <b v="0"/>
    <x v="3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b v="0"/>
    <b v="1"/>
    <x v="1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b v="0"/>
    <b v="1"/>
    <x v="3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b v="0"/>
    <b v="0"/>
    <x v="9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b v="0"/>
    <b v="1"/>
    <x v="10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b v="0"/>
    <b v="1"/>
    <x v="1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b v="0"/>
    <b v="0"/>
    <x v="3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b v="0"/>
    <b v="0"/>
    <x v="12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b v="0"/>
    <b v="0"/>
    <x v="12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b v="0"/>
    <b v="0"/>
    <x v="3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b v="0"/>
    <b v="0"/>
    <x v="8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b v="0"/>
    <b v="1"/>
    <x v="3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b v="0"/>
    <b v="0"/>
    <x v="10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b v="0"/>
    <b v="0"/>
    <x v="7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b v="0"/>
    <b v="1"/>
    <x v="13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b v="0"/>
    <b v="0"/>
    <x v="11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b v="0"/>
    <b v="0"/>
    <x v="3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b v="0"/>
    <b v="1"/>
    <x v="6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b v="0"/>
    <b v="1"/>
    <x v="3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b v="0"/>
    <b v="0"/>
    <x v="13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b v="1"/>
    <b v="1"/>
    <x v="4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b v="0"/>
    <b v="0"/>
    <x v="20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b v="0"/>
    <b v="1"/>
    <x v="0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b v="0"/>
    <b v="0"/>
    <x v="7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b v="0"/>
    <b v="0"/>
    <x v="11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b v="0"/>
    <b v="0"/>
    <x v="1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b v="0"/>
    <b v="1"/>
    <x v="3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b v="0"/>
    <b v="0"/>
    <x v="6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b v="0"/>
    <b v="0"/>
    <x v="3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b v="0"/>
    <b v="0"/>
    <x v="8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b v="0"/>
    <b v="0"/>
    <x v="7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b v="0"/>
    <b v="1"/>
    <x v="2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b v="0"/>
    <b v="0"/>
    <x v="1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b v="0"/>
    <b v="0"/>
    <x v="7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b v="0"/>
    <b v="0"/>
    <x v="1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b v="0"/>
    <b v="1"/>
    <x v="18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b v="0"/>
    <b v="1"/>
    <x v="22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b v="0"/>
    <b v="0"/>
    <x v="3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b v="0"/>
    <b v="0"/>
    <x v="10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b v="0"/>
    <b v="0"/>
    <x v="3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b v="0"/>
    <b v="0"/>
    <x v="4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b v="0"/>
    <b v="0"/>
    <x v="3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b v="0"/>
    <b v="0"/>
    <x v="3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b v="0"/>
    <b v="1"/>
    <x v="5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b v="0"/>
    <b v="0"/>
    <x v="1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b v="0"/>
    <b v="0"/>
    <x v="3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b v="0"/>
    <b v="0"/>
    <x v="10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b v="0"/>
    <b v="1"/>
    <x v="1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b v="0"/>
    <b v="0"/>
    <x v="12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b v="0"/>
    <b v="1"/>
    <x v="1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b v="0"/>
    <b v="0"/>
    <x v="23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b v="0"/>
    <b v="1"/>
    <x v="0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b v="0"/>
    <b v="1"/>
    <x v="3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b v="0"/>
    <b v="0"/>
    <x v="3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b v="0"/>
    <b v="0"/>
    <x v="17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b v="0"/>
    <b v="0"/>
    <x v="22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b v="0"/>
    <b v="0"/>
    <x v="17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b v="0"/>
    <b v="0"/>
    <x v="3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b v="0"/>
    <b v="0"/>
    <x v="2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b v="0"/>
    <b v="1"/>
    <x v="11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b v="0"/>
    <b v="0"/>
    <x v="4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b v="0"/>
    <b v="0"/>
    <x v="2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b v="0"/>
    <b v="0"/>
    <x v="18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b v="0"/>
    <b v="0"/>
    <x v="1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b v="0"/>
    <b v="1"/>
    <x v="0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b v="0"/>
    <b v="0"/>
    <x v="3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b v="0"/>
    <b v="0"/>
    <x v="4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b v="0"/>
    <b v="0"/>
    <x v="15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b v="0"/>
    <b v="0"/>
    <x v="11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b v="0"/>
    <b v="0"/>
    <x v="3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b v="0"/>
    <b v="1"/>
    <x v="3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b v="0"/>
    <b v="1"/>
    <x v="3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b v="0"/>
    <b v="1"/>
    <x v="6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b v="0"/>
    <b v="0"/>
    <x v="4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b v="0"/>
    <b v="0"/>
    <x v="0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b v="1"/>
    <b v="0"/>
    <x v="8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b v="0"/>
    <b v="0"/>
    <x v="3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b v="0"/>
    <b v="0"/>
    <x v="9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b v="0"/>
    <b v="0"/>
    <x v="1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b v="0"/>
    <b v="0"/>
    <x v="0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b v="0"/>
    <b v="1"/>
    <x v="17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b v="0"/>
    <b v="0"/>
    <x v="3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b v="0"/>
    <b v="0"/>
    <x v="3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b v="0"/>
    <b v="0"/>
    <x v="5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b v="0"/>
    <b v="0"/>
    <x v="3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b v="0"/>
    <b v="0"/>
    <x v="3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b v="0"/>
    <b v="0"/>
    <x v="3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b v="0"/>
    <b v="1"/>
    <x v="7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b v="0"/>
    <b v="0"/>
    <x v="3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b v="0"/>
    <b v="0"/>
    <x v="9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b v="1"/>
    <b v="1"/>
    <x v="3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b v="0"/>
    <b v="0"/>
    <x v="14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b v="0"/>
    <b v="0"/>
    <x v="3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b v="0"/>
    <b v="0"/>
    <x v="7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b v="0"/>
    <b v="0"/>
    <x v="3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b v="0"/>
    <b v="0"/>
    <x v="14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b v="1"/>
    <b v="0"/>
    <x v="0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b v="0"/>
    <b v="0"/>
    <x v="7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b v="0"/>
    <b v="1"/>
    <x v="3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b v="0"/>
    <b v="1"/>
    <x v="3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b v="0"/>
    <b v="0"/>
    <x v="3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b v="0"/>
    <b v="0"/>
    <x v="3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b v="0"/>
    <b v="0"/>
    <x v="10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b v="0"/>
    <b v="0"/>
    <x v="19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b v="0"/>
    <b v="0"/>
    <x v="19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b v="0"/>
    <b v="1"/>
    <x v="10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b v="0"/>
    <b v="0"/>
    <x v="3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b v="0"/>
    <b v="1"/>
    <x v="3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b v="0"/>
    <b v="0"/>
    <x v="3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b v="0"/>
    <b v="0"/>
    <x v="8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b v="0"/>
    <b v="0"/>
    <x v="3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b v="0"/>
    <b v="0"/>
    <x v="3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b v="0"/>
    <b v="1"/>
    <x v="1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b v="0"/>
    <b v="0"/>
    <x v="11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b v="0"/>
    <b v="0"/>
    <x v="18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b v="1"/>
    <b v="0"/>
    <x v="0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b v="1"/>
    <b v="1"/>
    <x v="3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b v="0"/>
    <b v="0"/>
    <x v="17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b v="0"/>
    <b v="0"/>
    <x v="12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b v="0"/>
    <b v="0"/>
    <x v="2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b v="0"/>
    <b v="0"/>
    <x v="2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b v="0"/>
    <b v="0"/>
    <x v="0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b v="0"/>
    <b v="0"/>
    <x v="1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b v="0"/>
    <b v="0"/>
    <x v="4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b v="1"/>
    <b v="0"/>
    <x v="3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b v="0"/>
    <b v="0"/>
    <x v="17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b v="0"/>
    <b v="0"/>
    <x v="3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b v="0"/>
    <b v="0"/>
    <x v="3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b v="0"/>
    <b v="0"/>
    <x v="17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b v="0"/>
    <b v="1"/>
    <x v="4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b v="0"/>
    <b v="1"/>
    <x v="3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b v="0"/>
    <b v="0"/>
    <x v="23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b v="0"/>
    <b v="0"/>
    <x v="3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b v="0"/>
    <b v="0"/>
    <x v="3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b v="0"/>
    <b v="0"/>
    <x v="7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b v="0"/>
    <b v="1"/>
    <x v="3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b v="0"/>
    <b v="0"/>
    <x v="3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b v="0"/>
    <b v="0"/>
    <x v="7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b v="0"/>
    <b v="0"/>
    <x v="14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b v="0"/>
    <b v="0"/>
    <x v="23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b v="0"/>
    <b v="0"/>
    <x v="14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b v="0"/>
    <b v="0"/>
    <x v="13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b v="0"/>
    <b v="0"/>
    <x v="6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b v="0"/>
    <b v="1"/>
    <x v="0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b v="0"/>
    <b v="1"/>
    <x v="20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b v="0"/>
    <b v="0"/>
    <x v="3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b v="0"/>
    <b v="0"/>
    <x v="3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b v="0"/>
    <b v="0"/>
    <x v="3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b v="0"/>
    <b v="0"/>
    <x v="9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b v="0"/>
    <b v="0"/>
    <x v="3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b v="0"/>
    <b v="0"/>
    <x v="8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b v="0"/>
    <b v="0"/>
    <x v="3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b v="0"/>
    <b v="1"/>
    <x v="19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b v="0"/>
    <b v="0"/>
    <x v="2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b v="0"/>
    <b v="1"/>
    <x v="4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b v="1"/>
    <b v="1"/>
    <x v="4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b v="0"/>
    <b v="0"/>
    <x v="1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b v="0"/>
    <b v="0"/>
    <x v="3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b v="1"/>
    <b v="0"/>
    <x v="1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b v="0"/>
    <b v="1"/>
    <x v="3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b v="0"/>
    <b v="0"/>
    <x v="5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b v="0"/>
    <b v="0"/>
    <x v="8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b v="0"/>
    <b v="0"/>
    <x v="6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b v="0"/>
    <b v="0"/>
    <x v="8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b v="1"/>
    <b v="0"/>
    <x v="3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b v="0"/>
    <b v="0"/>
    <x v="8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b v="0"/>
    <b v="0"/>
    <x v="10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b v="0"/>
    <b v="0"/>
    <x v="9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b v="0"/>
    <b v="1"/>
    <x v="2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b v="0"/>
    <b v="0"/>
    <x v="6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b v="0"/>
    <b v="0"/>
    <x v="3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b v="0"/>
    <b v="1"/>
    <x v="3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b v="1"/>
    <b v="1"/>
    <x v="3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b v="0"/>
    <b v="0"/>
    <x v="3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b v="0"/>
    <b v="0"/>
    <x v="15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b v="0"/>
    <b v="0"/>
    <x v="1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b v="0"/>
    <b v="0"/>
    <x v="20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b v="0"/>
    <b v="0"/>
    <x v="4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b v="0"/>
    <b v="0"/>
    <x v="8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b v="0"/>
    <b v="0"/>
    <x v="1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b v="0"/>
    <b v="0"/>
    <x v="4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b v="0"/>
    <b v="0"/>
    <x v="3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b v="0"/>
    <b v="1"/>
    <x v="3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b v="0"/>
    <b v="0"/>
    <x v="20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b v="0"/>
    <b v="1"/>
    <x v="3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b v="0"/>
    <b v="0"/>
    <x v="2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b v="0"/>
    <b v="0"/>
    <x v="3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b v="0"/>
    <b v="0"/>
    <x v="6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b v="0"/>
    <b v="0"/>
    <x v="8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b v="0"/>
    <b v="0"/>
    <x v="2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b v="0"/>
    <b v="1"/>
    <x v="1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b v="0"/>
    <b v="0"/>
    <x v="16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b v="0"/>
    <b v="1"/>
    <x v="3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b v="0"/>
    <b v="0"/>
    <x v="14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b v="0"/>
    <b v="0"/>
    <x v="9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b v="0"/>
    <b v="1"/>
    <x v="3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b v="0"/>
    <b v="0"/>
    <x v="7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b v="0"/>
    <b v="0"/>
    <x v="3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b v="0"/>
    <b v="0"/>
    <x v="3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b v="0"/>
    <b v="0"/>
    <x v="5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b v="0"/>
    <b v="1"/>
    <x v="3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b v="0"/>
    <b v="1"/>
    <x v="3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b v="0"/>
    <b v="0"/>
    <x v="8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b v="0"/>
    <b v="0"/>
    <x v="2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b v="0"/>
    <b v="0"/>
    <x v="3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b v="0"/>
    <b v="1"/>
    <x v="10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b v="0"/>
    <b v="1"/>
    <x v="8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b v="0"/>
    <b v="0"/>
    <x v="5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b v="1"/>
    <b v="1"/>
    <x v="9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b v="0"/>
    <b v="1"/>
    <x v="3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b v="0"/>
    <b v="0"/>
    <x v="14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b v="0"/>
    <b v="0"/>
    <x v="3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b v="0"/>
    <b v="0"/>
    <x v="3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b v="0"/>
    <b v="0"/>
    <x v="6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b v="0"/>
    <b v="0"/>
    <x v="1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b v="0"/>
    <b v="0"/>
    <x v="5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b v="0"/>
    <b v="1"/>
    <x v="11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b v="0"/>
    <b v="0"/>
    <x v="1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b v="0"/>
    <b v="0"/>
    <x v="17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b v="0"/>
    <b v="1"/>
    <x v="3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b v="0"/>
    <b v="0"/>
    <x v="1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b v="1"/>
    <b v="1"/>
    <x v="7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b v="0"/>
    <b v="0"/>
    <x v="18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b v="0"/>
    <b v="0"/>
    <x v="3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b v="0"/>
    <b v="0"/>
    <x v="11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b v="0"/>
    <b v="1"/>
    <x v="3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b v="0"/>
    <b v="0"/>
    <x v="3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b v="0"/>
    <b v="0"/>
    <x v="7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b v="0"/>
    <b v="0"/>
    <x v="3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b v="0"/>
    <b v="0"/>
    <x v="2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b v="0"/>
    <b v="0"/>
    <x v="1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b v="0"/>
    <b v="0"/>
    <x v="3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b v="0"/>
    <b v="0"/>
    <x v="3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b v="0"/>
    <b v="0"/>
    <x v="10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b v="0"/>
    <b v="1"/>
    <x v="3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b v="0"/>
    <b v="1"/>
    <x v="6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b v="0"/>
    <b v="0"/>
    <x v="3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b v="0"/>
    <b v="1"/>
    <x v="10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b v="0"/>
    <b v="0"/>
    <x v="1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b v="0"/>
    <b v="1"/>
    <x v="10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b v="0"/>
    <b v="1"/>
    <x v="17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b v="0"/>
    <b v="0"/>
    <x v="1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b v="0"/>
    <b v="0"/>
    <x v="10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b v="0"/>
    <b v="0"/>
    <x v="3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b v="0"/>
    <b v="0"/>
    <x v="3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b v="0"/>
    <b v="0"/>
    <x v="0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b v="0"/>
    <b v="0"/>
    <x v="9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b v="0"/>
    <b v="0"/>
    <x v="1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b v="0"/>
    <b v="0"/>
    <x v="6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b v="0"/>
    <b v="1"/>
    <x v="20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b v="0"/>
    <b v="0"/>
    <x v="2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b v="0"/>
    <b v="1"/>
    <x v="3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b v="0"/>
    <b v="0"/>
    <x v="3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b v="0"/>
    <b v="0"/>
    <x v="1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b v="0"/>
    <b v="0"/>
    <x v="3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b v="0"/>
    <b v="0"/>
    <x v="1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b v="0"/>
    <b v="0"/>
    <x v="4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b v="0"/>
    <b v="1"/>
    <x v="6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b v="0"/>
    <b v="1"/>
    <x v="3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b v="0"/>
    <b v="0"/>
    <x v="0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b v="0"/>
    <b v="0"/>
    <x v="4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b v="0"/>
    <b v="1"/>
    <x v="3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b v="0"/>
    <b v="1"/>
    <x v="11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b v="0"/>
    <b v="0"/>
    <x v="9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b v="0"/>
    <b v="0"/>
    <x v="11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b v="0"/>
    <b v="1"/>
    <x v="1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b v="0"/>
    <b v="0"/>
    <x v="1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b v="1"/>
    <b v="1"/>
    <x v="3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b v="0"/>
    <b v="1"/>
    <x v="9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b v="0"/>
    <b v="1"/>
    <x v="3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b v="1"/>
    <b v="0"/>
    <x v="11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b v="0"/>
    <b v="1"/>
    <x v="1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b v="0"/>
    <b v="0"/>
    <x v="4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b v="0"/>
    <b v="0"/>
    <x v="1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b v="1"/>
    <b v="1"/>
    <x v="1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b v="0"/>
    <b v="1"/>
    <x v="9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b v="0"/>
    <b v="0"/>
    <x v="12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b v="0"/>
    <b v="0"/>
    <x v="3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b v="0"/>
    <b v="0"/>
    <x v="3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b v="0"/>
    <b v="0"/>
    <x v="3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b v="0"/>
    <b v="0"/>
    <x v="2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b v="0"/>
    <b v="0"/>
    <x v="7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b v="0"/>
    <b v="0"/>
    <x v="17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b v="0"/>
    <b v="0"/>
    <x v="3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b v="0"/>
    <b v="1"/>
    <x v="4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b v="0"/>
    <b v="1"/>
    <x v="3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b v="0"/>
    <b v="0"/>
    <x v="2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b v="0"/>
    <b v="0"/>
    <x v="8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b v="0"/>
    <b v="0"/>
    <x v="14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b v="0"/>
    <b v="0"/>
    <x v="4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b v="0"/>
    <b v="0"/>
    <x v="2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b v="1"/>
    <b v="1"/>
    <x v="2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b v="0"/>
    <b v="0"/>
    <x v="0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b v="0"/>
    <b v="0"/>
    <x v="6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b v="0"/>
    <b v="1"/>
    <x v="7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b v="1"/>
    <b v="0"/>
    <x v="1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b v="0"/>
    <b v="0"/>
    <x v="5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b v="0"/>
    <b v="1"/>
    <x v="11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b v="0"/>
    <b v="0"/>
    <x v="13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b v="0"/>
    <b v="0"/>
    <x v="3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b v="0"/>
    <b v="0"/>
    <x v="0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b v="1"/>
    <b v="0"/>
    <x v="0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b v="0"/>
    <b v="1"/>
    <x v="3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b v="0"/>
    <b v="1"/>
    <x v="8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b v="0"/>
    <b v="0"/>
    <x v="3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b v="0"/>
    <b v="0"/>
    <x v="3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b v="0"/>
    <b v="1"/>
    <x v="19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b v="0"/>
    <b v="0"/>
    <x v="12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b v="0"/>
    <b v="0"/>
    <x v="3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b v="0"/>
    <b v="0"/>
    <x v="0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b v="0"/>
    <b v="0"/>
    <x v="3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b v="0"/>
    <b v="0"/>
    <x v="6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b v="0"/>
    <b v="0"/>
    <x v="3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b v="0"/>
    <b v="1"/>
    <x v="3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b v="0"/>
    <b v="0"/>
    <x v="14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b v="0"/>
    <b v="1"/>
    <x v="14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b v="0"/>
    <b v="0"/>
    <x v="1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b v="0"/>
    <b v="0"/>
    <x v="14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b v="0"/>
    <b v="0"/>
    <x v="0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b v="0"/>
    <b v="0"/>
    <x v="16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b v="0"/>
    <b v="0"/>
    <x v="5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b v="0"/>
    <b v="1"/>
    <x v="3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b v="0"/>
    <b v="0"/>
    <x v="3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b v="0"/>
    <b v="0"/>
    <x v="12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b v="0"/>
    <b v="1"/>
    <x v="3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b v="0"/>
    <b v="0"/>
    <x v="3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b v="0"/>
    <b v="0"/>
    <x v="7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b v="0"/>
    <b v="1"/>
    <x v="3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b v="0"/>
    <b v="0"/>
    <x v="3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b v="0"/>
    <b v="1"/>
    <x v="5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b v="0"/>
    <b v="0"/>
    <x v="4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b v="0"/>
    <b v="0"/>
    <x v="18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b v="0"/>
    <b v="1"/>
    <x v="4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b v="0"/>
    <b v="0"/>
    <x v="3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b v="0"/>
    <b v="1"/>
    <x v="0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b v="0"/>
    <b v="0"/>
    <x v="3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b v="0"/>
    <b v="0"/>
    <x v="4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b v="0"/>
    <b v="0"/>
    <x v="17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b v="0"/>
    <b v="1"/>
    <x v="2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b v="0"/>
    <b v="1"/>
    <x v="1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b v="0"/>
    <b v="1"/>
    <x v="9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b v="0"/>
    <b v="0"/>
    <x v="15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b v="0"/>
    <b v="0"/>
    <x v="3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b v="1"/>
    <b v="1"/>
    <x v="4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b v="0"/>
    <b v="0"/>
    <x v="3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b v="0"/>
    <b v="0"/>
    <x v="11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b v="0"/>
    <b v="1"/>
    <x v="3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b v="0"/>
    <b v="0"/>
    <x v="3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b v="1"/>
    <b v="0"/>
    <x v="2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b v="1"/>
    <b v="0"/>
    <x v="6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b v="0"/>
    <b v="0"/>
    <x v="3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b v="0"/>
    <b v="0"/>
    <x v="19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b v="0"/>
    <b v="0"/>
    <x v="14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b v="0"/>
    <b v="1"/>
    <x v="12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b v="0"/>
    <b v="0"/>
    <x v="15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b v="0"/>
    <b v="1"/>
    <x v="3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b v="1"/>
    <b v="0"/>
    <x v="10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b v="0"/>
    <b v="0"/>
    <x v="2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b v="0"/>
    <b v="1"/>
    <x v="21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b v="0"/>
    <b v="0"/>
    <x v="3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b v="0"/>
    <b v="0"/>
    <x v="3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b v="0"/>
    <b v="0"/>
    <x v="0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b v="0"/>
    <b v="0"/>
    <x v="3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b v="0"/>
    <b v="0"/>
    <x v="2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b v="0"/>
    <b v="1"/>
    <x v="3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b v="0"/>
    <b v="1"/>
    <x v="3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b v="0"/>
    <b v="0"/>
    <x v="1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b v="0"/>
    <b v="0"/>
    <x v="3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b v="0"/>
    <b v="0"/>
    <x v="3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b v="1"/>
    <b v="0"/>
    <x v="3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b v="0"/>
    <b v="0"/>
    <x v="4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b v="0"/>
    <b v="1"/>
    <x v="11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b v="0"/>
    <b v="0"/>
    <x v="2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b v="1"/>
    <b v="0"/>
    <x v="3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b v="0"/>
    <b v="0"/>
    <x v="0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b v="0"/>
    <b v="0"/>
    <x v="3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b v="0"/>
    <b v="0"/>
    <x v="3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b v="1"/>
    <b v="1"/>
    <x v="4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b v="0"/>
    <b v="0"/>
    <x v="2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b v="0"/>
    <b v="1"/>
    <x v="3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b v="0"/>
    <b v="1"/>
    <x v="1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b v="0"/>
    <b v="0"/>
    <x v="4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b v="0"/>
    <b v="0"/>
    <x v="2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b v="0"/>
    <b v="0"/>
    <x v="3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b v="0"/>
    <b v="0"/>
    <x v="22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b v="0"/>
    <b v="0"/>
    <x v="3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b v="0"/>
    <b v="0"/>
    <x v="10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b v="0"/>
    <b v="0"/>
    <x v="18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b v="0"/>
    <b v="0"/>
    <x v="2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b v="0"/>
    <b v="0"/>
    <x v="18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b v="0"/>
    <b v="0"/>
    <x v="0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b v="0"/>
    <b v="1"/>
    <x v="14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b v="0"/>
    <b v="0"/>
    <x v="3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b v="0"/>
    <b v="0"/>
    <x v="1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b v="0"/>
    <b v="0"/>
    <x v="3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b v="0"/>
    <b v="0"/>
    <x v="0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b v="0"/>
    <b v="0"/>
    <x v="3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b v="0"/>
    <b v="0"/>
    <x v="3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b v="0"/>
    <b v="1"/>
    <x v="3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b v="0"/>
    <b v="0"/>
    <x v="7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b v="0"/>
    <b v="1"/>
    <x v="3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b v="0"/>
    <b v="0"/>
    <x v="3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b v="1"/>
    <b v="0"/>
    <x v="9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b v="0"/>
    <b v="0"/>
    <x v="2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b v="0"/>
    <b v="1"/>
    <x v="4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b v="0"/>
    <b v="0"/>
    <x v="4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b v="0"/>
    <b v="0"/>
    <x v="3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b v="0"/>
    <b v="0"/>
    <x v="1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b v="0"/>
    <b v="0"/>
    <x v="15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b v="0"/>
    <b v="0"/>
    <x v="18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b v="0"/>
    <b v="1"/>
    <x v="6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b v="0"/>
    <b v="1"/>
    <x v="1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b v="0"/>
    <b v="1"/>
    <x v="6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b v="0"/>
    <b v="1"/>
    <x v="14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b v="0"/>
    <b v="1"/>
    <x v="18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b v="0"/>
    <b v="1"/>
    <x v="0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b v="0"/>
    <b v="0"/>
    <x v="3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b v="0"/>
    <b v="1"/>
    <x v="7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b v="0"/>
    <b v="0"/>
    <x v="0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CEAD5-731F-4777-B114-890C64D8A1DD}" name="PivotTable2" cacheId="1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1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8" name="[Range].[country].[All]" cap="All"/>
  </pageFields>
  <dataFields count="1">
    <dataField name="Count of category &amp; sub-category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7811B-694F-4C2E-BFC8-F8B49F52DDFA}" name="PivotTable4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dataField="1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category &amp; sub-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C4A42-1295-4509-9820-0150CFDB0A87}" name="PivotTable5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3B84B1-AB11-40EB-895A-2C87EB415784}" name="Table7" displayName="Table7" ref="A1:B1001" totalsRowShown="0">
  <autoFilter ref="A1:B1001" xr:uid="{EA3B84B1-AB11-40EB-895A-2C87EB415784}">
    <filterColumn colId="0">
      <filters>
        <filter val="successful"/>
      </filters>
    </filterColumn>
  </autoFilter>
  <tableColumns count="2">
    <tableColumn id="1" xr3:uid="{29DDEBEA-ECD2-4FAB-9C46-CDD9260B139A}" name="outcome"/>
    <tableColumn id="2" xr3:uid="{BCC8C826-990D-40ED-860E-873CA9E28459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81301F-E9E8-4431-9372-F10D10F90884}" name="Table8" displayName="Table8" ref="F1:G1048576" totalsRowShown="0">
  <autoFilter ref="F1:G1048576" xr:uid="{A481301F-E9E8-4431-9372-F10D10F90884}"/>
  <tableColumns count="2">
    <tableColumn id="1" xr3:uid="{05BE4C9E-E7F4-44FB-99C8-A88A9BE7D660}" name="Outcomes"/>
    <tableColumn id="2" xr3:uid="{1ED39798-7969-4582-A339-270356D59427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9"/>
  <sheetViews>
    <sheetView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3.625" style="5" customWidth="1"/>
    <col min="8" max="8" width="13" bestFit="1" customWidth="1"/>
    <col min="11" max="11" width="11.125" bestFit="1" customWidth="1"/>
    <col min="12" max="12" width="11.125" style="11" customWidth="1"/>
    <col min="13" max="13" width="11.125" bestFit="1" customWidth="1"/>
    <col min="14" max="14" width="11.125" customWidth="1"/>
    <col min="17" max="17" width="28" bestFit="1" customWidth="1"/>
    <col min="18" max="18" width="13.625" customWidth="1"/>
    <col min="20" max="20" width="11.125" bestFit="1" customWidth="1"/>
    <col min="21" max="21" width="13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2" t="s">
        <v>2073</v>
      </c>
      <c r="M1" s="1" t="s">
        <v>9</v>
      </c>
      <c r="N1" s="1" t="s">
        <v>2074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2072</v>
      </c>
      <c r="T1" s="1" t="s">
        <v>2064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11">
        <f>(((K2/60)/60)/24)+DATE(1970,1,1)</f>
        <v>42336.25</v>
      </c>
      <c r="M2">
        <v>1450159200</v>
      </c>
      <c r="N2" s="11">
        <f>(((M2/60)/60)/24)+DATE(1970,1,1)</f>
        <v>42353.25</v>
      </c>
      <c r="O2" t="b">
        <v>0</v>
      </c>
      <c r="P2" t="b">
        <v>0</v>
      </c>
      <c r="Q2" t="s">
        <v>17</v>
      </c>
      <c r="R2" s="7">
        <f>IFERROR(E2/H2,0)</f>
        <v>0</v>
      </c>
      <c r="S2" t="s">
        <v>2031</v>
      </c>
      <c r="T2" t="s">
        <v>2032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11">
        <f>(((K3/60)/60)/24)+DATE(1970,1,1)</f>
        <v>41870.208333333336</v>
      </c>
      <c r="M3">
        <v>1408597200</v>
      </c>
      <c r="N3" s="11">
        <f t="shared" ref="N3:N66" si="1">(((M3/60)/60)/24)+DATE(1970,1,1)</f>
        <v>41872.208333333336</v>
      </c>
      <c r="O3" t="b">
        <v>0</v>
      </c>
      <c r="P3" t="b">
        <v>1</v>
      </c>
      <c r="Q3" t="s">
        <v>23</v>
      </c>
      <c r="R3" s="7">
        <f t="shared" ref="R3:R66" si="2">(E3/H3)</f>
        <v>92.151898734177209</v>
      </c>
      <c r="S3" t="s">
        <v>2033</v>
      </c>
      <c r="T3" t="s">
        <v>2034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11">
        <f>(((K4/60)/60)/24)+DATE(1970,1,1)</f>
        <v>41595.25</v>
      </c>
      <c r="M4">
        <v>1384840800</v>
      </c>
      <c r="N4" s="11">
        <f t="shared" si="1"/>
        <v>41597.25</v>
      </c>
      <c r="O4" t="b">
        <v>0</v>
      </c>
      <c r="P4" t="b">
        <v>0</v>
      </c>
      <c r="Q4" t="s">
        <v>28</v>
      </c>
      <c r="R4" s="7">
        <f t="shared" si="2"/>
        <v>100.01614035087719</v>
      </c>
      <c r="S4" t="s">
        <v>2035</v>
      </c>
      <c r="T4" s="5" t="s">
        <v>2036</v>
      </c>
      <c r="U4" s="5"/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11">
        <f>(((K5/60)/60)/24)+DATE(1970,1,1)</f>
        <v>43688.208333333328</v>
      </c>
      <c r="M5">
        <v>1568955600</v>
      </c>
      <c r="N5" s="11">
        <f t="shared" si="1"/>
        <v>43728.208333333328</v>
      </c>
      <c r="O5" t="b">
        <v>0</v>
      </c>
      <c r="P5" t="b">
        <v>0</v>
      </c>
      <c r="Q5" t="s">
        <v>23</v>
      </c>
      <c r="R5" s="7">
        <f t="shared" si="2"/>
        <v>103.20833333333333</v>
      </c>
      <c r="S5" t="s">
        <v>2033</v>
      </c>
      <c r="T5" s="5" t="s">
        <v>2034</v>
      </c>
      <c r="U5" s="5"/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11">
        <f>(((K6/60)/60)/24)+DATE(1970,1,1)</f>
        <v>43485.25</v>
      </c>
      <c r="M6">
        <v>1548309600</v>
      </c>
      <c r="N6" s="11">
        <f t="shared" si="1"/>
        <v>43489.25</v>
      </c>
      <c r="O6" t="b">
        <v>0</v>
      </c>
      <c r="P6" t="b">
        <v>0</v>
      </c>
      <c r="Q6" t="s">
        <v>33</v>
      </c>
      <c r="R6" s="7">
        <f t="shared" si="2"/>
        <v>99.339622641509436</v>
      </c>
      <c r="S6" t="s">
        <v>2037</v>
      </c>
      <c r="T6" s="5" t="s">
        <v>2038</v>
      </c>
      <c r="U6" s="5"/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11">
        <f>(((K7/60)/60)/24)+DATE(1970,1,1)</f>
        <v>41149.208333333336</v>
      </c>
      <c r="M7">
        <v>1347080400</v>
      </c>
      <c r="N7" s="11">
        <f t="shared" si="1"/>
        <v>41160.208333333336</v>
      </c>
      <c r="O7" t="b">
        <v>0</v>
      </c>
      <c r="P7" t="b">
        <v>0</v>
      </c>
      <c r="Q7" t="s">
        <v>33</v>
      </c>
      <c r="R7" s="7">
        <f t="shared" si="2"/>
        <v>75.833333333333329</v>
      </c>
      <c r="S7" t="s">
        <v>2037</v>
      </c>
      <c r="T7" t="s">
        <v>2038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11">
        <f>(((K8/60)/60)/24)+DATE(1970,1,1)</f>
        <v>42991.208333333328</v>
      </c>
      <c r="M8">
        <v>1505365200</v>
      </c>
      <c r="N8" s="11">
        <f t="shared" si="1"/>
        <v>42992.208333333328</v>
      </c>
      <c r="O8" t="b">
        <v>0</v>
      </c>
      <c r="P8" t="b">
        <v>0</v>
      </c>
      <c r="Q8" t="s">
        <v>42</v>
      </c>
      <c r="R8" s="7">
        <f t="shared" si="2"/>
        <v>60.555555555555557</v>
      </c>
      <c r="S8" t="s">
        <v>2039</v>
      </c>
      <c r="T8" t="s">
        <v>2040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11">
        <f>(((K9/60)/60)/24)+DATE(1970,1,1)</f>
        <v>42229.208333333328</v>
      </c>
      <c r="M9">
        <v>1439614800</v>
      </c>
      <c r="N9" s="11">
        <f t="shared" si="1"/>
        <v>42231.208333333328</v>
      </c>
      <c r="O9" t="b">
        <v>0</v>
      </c>
      <c r="P9" t="b">
        <v>0</v>
      </c>
      <c r="Q9" t="s">
        <v>33</v>
      </c>
      <c r="R9" s="7">
        <f t="shared" si="2"/>
        <v>64.93832599118943</v>
      </c>
      <c r="S9" t="s">
        <v>2037</v>
      </c>
      <c r="T9" t="s">
        <v>2038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11">
        <f>(((K10/60)/60)/24)+DATE(1970,1,1)</f>
        <v>40399.208333333336</v>
      </c>
      <c r="M10">
        <v>1281502800</v>
      </c>
      <c r="N10" s="11">
        <f t="shared" si="1"/>
        <v>40401.208333333336</v>
      </c>
      <c r="O10" t="b">
        <v>0</v>
      </c>
      <c r="P10" t="b">
        <v>0</v>
      </c>
      <c r="Q10" t="s">
        <v>33</v>
      </c>
      <c r="R10" s="7">
        <f t="shared" si="2"/>
        <v>30.997175141242938</v>
      </c>
      <c r="S10" t="s">
        <v>2037</v>
      </c>
      <c r="T10" t="s">
        <v>2038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11">
        <f>(((K11/60)/60)/24)+DATE(1970,1,1)</f>
        <v>41536.208333333336</v>
      </c>
      <c r="M11">
        <v>1383804000</v>
      </c>
      <c r="N11" s="11">
        <f t="shared" si="1"/>
        <v>41585.25</v>
      </c>
      <c r="O11" t="b">
        <v>0</v>
      </c>
      <c r="P11" t="b">
        <v>0</v>
      </c>
      <c r="Q11" t="s">
        <v>50</v>
      </c>
      <c r="R11" s="7">
        <f t="shared" si="2"/>
        <v>72.909090909090907</v>
      </c>
      <c r="S11" t="s">
        <v>2033</v>
      </c>
      <c r="T11" t="s">
        <v>2041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11">
        <f>(((K12/60)/60)/24)+DATE(1970,1,1)</f>
        <v>40404.208333333336</v>
      </c>
      <c r="M12">
        <v>1285909200</v>
      </c>
      <c r="N12" s="11">
        <f t="shared" si="1"/>
        <v>40452.208333333336</v>
      </c>
      <c r="O12" t="b">
        <v>0</v>
      </c>
      <c r="P12" t="b">
        <v>0</v>
      </c>
      <c r="Q12" t="s">
        <v>53</v>
      </c>
      <c r="R12" s="7">
        <f t="shared" si="2"/>
        <v>62.9</v>
      </c>
      <c r="S12" t="s">
        <v>2039</v>
      </c>
      <c r="T12" t="s">
        <v>2042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11">
        <f>(((K13/60)/60)/24)+DATE(1970,1,1)</f>
        <v>40442.208333333336</v>
      </c>
      <c r="M13">
        <v>1285563600</v>
      </c>
      <c r="N13" s="11">
        <f t="shared" si="1"/>
        <v>40448.208333333336</v>
      </c>
      <c r="O13" t="b">
        <v>0</v>
      </c>
      <c r="P13" t="b">
        <v>1</v>
      </c>
      <c r="Q13" t="s">
        <v>33</v>
      </c>
      <c r="R13" s="7">
        <f t="shared" si="2"/>
        <v>112.22222222222223</v>
      </c>
      <c r="S13" t="s">
        <v>2037</v>
      </c>
      <c r="T13" t="s">
        <v>2038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11">
        <f>(((K14/60)/60)/24)+DATE(1970,1,1)</f>
        <v>43760.208333333328</v>
      </c>
      <c r="M14">
        <v>1572411600</v>
      </c>
      <c r="N14" s="11">
        <f t="shared" si="1"/>
        <v>43768.208333333328</v>
      </c>
      <c r="O14" t="b">
        <v>0</v>
      </c>
      <c r="P14" t="b">
        <v>0</v>
      </c>
      <c r="Q14" t="s">
        <v>53</v>
      </c>
      <c r="R14" s="7">
        <f t="shared" si="2"/>
        <v>102.34545454545454</v>
      </c>
      <c r="S14" t="s">
        <v>2039</v>
      </c>
      <c r="T14" t="s">
        <v>2042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11">
        <f>(((K15/60)/60)/24)+DATE(1970,1,1)</f>
        <v>42532.208333333328</v>
      </c>
      <c r="M15">
        <v>1466658000</v>
      </c>
      <c r="N15" s="11">
        <f t="shared" si="1"/>
        <v>42544.208333333328</v>
      </c>
      <c r="O15" t="b">
        <v>0</v>
      </c>
      <c r="P15" t="b">
        <v>0</v>
      </c>
      <c r="Q15" t="s">
        <v>60</v>
      </c>
      <c r="R15" s="7">
        <f t="shared" si="2"/>
        <v>105.05102040816327</v>
      </c>
      <c r="S15" t="s">
        <v>2033</v>
      </c>
      <c r="T15" t="s">
        <v>2043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11">
        <f>(((K16/60)/60)/24)+DATE(1970,1,1)</f>
        <v>40974.25</v>
      </c>
      <c r="M16">
        <v>1333342800</v>
      </c>
      <c r="N16" s="11">
        <f t="shared" si="1"/>
        <v>41001.208333333336</v>
      </c>
      <c r="O16" t="b">
        <v>0</v>
      </c>
      <c r="P16" t="b">
        <v>0</v>
      </c>
      <c r="Q16" t="s">
        <v>60</v>
      </c>
      <c r="R16" s="7">
        <f t="shared" si="2"/>
        <v>94.144999999999996</v>
      </c>
      <c r="S16" t="s">
        <v>2033</v>
      </c>
      <c r="T16" t="s">
        <v>2043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11">
        <f>(((K17/60)/60)/24)+DATE(1970,1,1)</f>
        <v>43809.25</v>
      </c>
      <c r="M17">
        <v>1576303200</v>
      </c>
      <c r="N17" s="11">
        <f t="shared" si="1"/>
        <v>43813.25</v>
      </c>
      <c r="O17" t="b">
        <v>0</v>
      </c>
      <c r="P17" t="b">
        <v>0</v>
      </c>
      <c r="Q17" t="s">
        <v>65</v>
      </c>
      <c r="R17" s="7">
        <f t="shared" si="2"/>
        <v>84.986725663716811</v>
      </c>
      <c r="S17" t="s">
        <v>2035</v>
      </c>
      <c r="T17" t="s">
        <v>2044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11">
        <f>(((K18/60)/60)/24)+DATE(1970,1,1)</f>
        <v>41661.25</v>
      </c>
      <c r="M18">
        <v>1392271200</v>
      </c>
      <c r="N18" s="11">
        <f t="shared" si="1"/>
        <v>41683.25</v>
      </c>
      <c r="O18" t="b">
        <v>0</v>
      </c>
      <c r="P18" t="b">
        <v>0</v>
      </c>
      <c r="Q18" t="s">
        <v>68</v>
      </c>
      <c r="R18" s="7">
        <f t="shared" si="2"/>
        <v>110.41</v>
      </c>
      <c r="S18" t="s">
        <v>2045</v>
      </c>
      <c r="T18" t="s">
        <v>2046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11">
        <f>(((K19/60)/60)/24)+DATE(1970,1,1)</f>
        <v>40555.25</v>
      </c>
      <c r="M19">
        <v>1294898400</v>
      </c>
      <c r="N19" s="11">
        <f t="shared" si="1"/>
        <v>40556.25</v>
      </c>
      <c r="O19" t="b">
        <v>0</v>
      </c>
      <c r="P19" t="b">
        <v>0</v>
      </c>
      <c r="Q19" t="s">
        <v>71</v>
      </c>
      <c r="R19" s="7">
        <f t="shared" si="2"/>
        <v>107.96236989591674</v>
      </c>
      <c r="S19" t="s">
        <v>2039</v>
      </c>
      <c r="T19" t="s">
        <v>2047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11">
        <f>(((K20/60)/60)/24)+DATE(1970,1,1)</f>
        <v>43351.208333333328</v>
      </c>
      <c r="M20">
        <v>1537074000</v>
      </c>
      <c r="N20" s="11">
        <f t="shared" si="1"/>
        <v>43359.208333333328</v>
      </c>
      <c r="O20" t="b">
        <v>0</v>
      </c>
      <c r="P20" t="b">
        <v>0</v>
      </c>
      <c r="Q20" t="s">
        <v>33</v>
      </c>
      <c r="R20" s="7">
        <f t="shared" si="2"/>
        <v>45.103703703703701</v>
      </c>
      <c r="S20" t="s">
        <v>2037</v>
      </c>
      <c r="T20" t="s">
        <v>2038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11">
        <f>(((K21/60)/60)/24)+DATE(1970,1,1)</f>
        <v>43528.25</v>
      </c>
      <c r="M21">
        <v>1553490000</v>
      </c>
      <c r="N21" s="11">
        <f t="shared" si="1"/>
        <v>43549.208333333328</v>
      </c>
      <c r="O21" t="b">
        <v>0</v>
      </c>
      <c r="P21" t="b">
        <v>1</v>
      </c>
      <c r="Q21" t="s">
        <v>33</v>
      </c>
      <c r="R21" s="7">
        <f t="shared" si="2"/>
        <v>45.001483679525222</v>
      </c>
      <c r="S21" t="s">
        <v>2037</v>
      </c>
      <c r="T21" t="s">
        <v>2038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11">
        <f>(((K22/60)/60)/24)+DATE(1970,1,1)</f>
        <v>41848.208333333336</v>
      </c>
      <c r="M22">
        <v>1406523600</v>
      </c>
      <c r="N22" s="11">
        <f t="shared" si="1"/>
        <v>41848.208333333336</v>
      </c>
      <c r="O22" t="b">
        <v>0</v>
      </c>
      <c r="P22" t="b">
        <v>0</v>
      </c>
      <c r="Q22" t="s">
        <v>53</v>
      </c>
      <c r="R22" s="7">
        <f t="shared" si="2"/>
        <v>105.97134670487107</v>
      </c>
      <c r="S22" t="s">
        <v>2039</v>
      </c>
      <c r="T22" t="s">
        <v>2042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11">
        <f>(((K23/60)/60)/24)+DATE(1970,1,1)</f>
        <v>40770.208333333336</v>
      </c>
      <c r="M23">
        <v>1316322000</v>
      </c>
      <c r="N23" s="11">
        <f t="shared" si="1"/>
        <v>40804.208333333336</v>
      </c>
      <c r="O23" t="b">
        <v>0</v>
      </c>
      <c r="P23" t="b">
        <v>0</v>
      </c>
      <c r="Q23" t="s">
        <v>33</v>
      </c>
      <c r="R23" s="7">
        <f t="shared" si="2"/>
        <v>69.055555555555557</v>
      </c>
      <c r="S23" t="s">
        <v>2037</v>
      </c>
      <c r="T23" t="s">
        <v>2038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11">
        <f>(((K24/60)/60)/24)+DATE(1970,1,1)</f>
        <v>43193.208333333328</v>
      </c>
      <c r="M24">
        <v>1524027600</v>
      </c>
      <c r="N24" s="11">
        <f t="shared" si="1"/>
        <v>43208.208333333328</v>
      </c>
      <c r="O24" t="b">
        <v>0</v>
      </c>
      <c r="P24" t="b">
        <v>0</v>
      </c>
      <c r="Q24" t="s">
        <v>33</v>
      </c>
      <c r="R24" s="7">
        <f t="shared" si="2"/>
        <v>85.044943820224717</v>
      </c>
      <c r="S24" t="s">
        <v>2037</v>
      </c>
      <c r="T24" t="s">
        <v>2038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11">
        <f>(((K25/60)/60)/24)+DATE(1970,1,1)</f>
        <v>43510.25</v>
      </c>
      <c r="M25">
        <v>1554699600</v>
      </c>
      <c r="N25" s="11">
        <f t="shared" si="1"/>
        <v>43563.208333333328</v>
      </c>
      <c r="O25" t="b">
        <v>0</v>
      </c>
      <c r="P25" t="b">
        <v>0</v>
      </c>
      <c r="Q25" t="s">
        <v>42</v>
      </c>
      <c r="R25" s="7">
        <f t="shared" si="2"/>
        <v>105.22535211267606</v>
      </c>
      <c r="S25" t="s">
        <v>2039</v>
      </c>
      <c r="T25" t="s">
        <v>2040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11">
        <f>(((K26/60)/60)/24)+DATE(1970,1,1)</f>
        <v>41811.208333333336</v>
      </c>
      <c r="M26">
        <v>1403499600</v>
      </c>
      <c r="N26" s="11">
        <f t="shared" si="1"/>
        <v>41813.208333333336</v>
      </c>
      <c r="O26" t="b">
        <v>0</v>
      </c>
      <c r="P26" t="b">
        <v>0</v>
      </c>
      <c r="Q26" t="s">
        <v>65</v>
      </c>
      <c r="R26" s="7">
        <f t="shared" si="2"/>
        <v>39.003741114852225</v>
      </c>
      <c r="S26" t="s">
        <v>2035</v>
      </c>
      <c r="T26" t="s">
        <v>2044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11">
        <f>(((K27/60)/60)/24)+DATE(1970,1,1)</f>
        <v>40681.208333333336</v>
      </c>
      <c r="M27">
        <v>1307422800</v>
      </c>
      <c r="N27" s="11">
        <f t="shared" si="1"/>
        <v>40701.208333333336</v>
      </c>
      <c r="O27" t="b">
        <v>0</v>
      </c>
      <c r="P27" t="b">
        <v>1</v>
      </c>
      <c r="Q27" t="s">
        <v>89</v>
      </c>
      <c r="R27" s="7">
        <f t="shared" si="2"/>
        <v>73.030674846625772</v>
      </c>
      <c r="S27" t="s">
        <v>2048</v>
      </c>
      <c r="T27" t="s">
        <v>2049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11">
        <f>(((K28/60)/60)/24)+DATE(1970,1,1)</f>
        <v>43312.208333333328</v>
      </c>
      <c r="M28">
        <v>1535346000</v>
      </c>
      <c r="N28" s="11">
        <f t="shared" si="1"/>
        <v>43339.208333333328</v>
      </c>
      <c r="O28" t="b">
        <v>0</v>
      </c>
      <c r="P28" t="b">
        <v>0</v>
      </c>
      <c r="Q28" t="s">
        <v>33</v>
      </c>
      <c r="R28" s="7">
        <f t="shared" si="2"/>
        <v>35.009459459459457</v>
      </c>
      <c r="S28" t="s">
        <v>2037</v>
      </c>
      <c r="T28" t="s">
        <v>2038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11">
        <f>(((K29/60)/60)/24)+DATE(1970,1,1)</f>
        <v>42280.208333333328</v>
      </c>
      <c r="M29">
        <v>1444539600</v>
      </c>
      <c r="N29" s="11">
        <f t="shared" si="1"/>
        <v>42288.208333333328</v>
      </c>
      <c r="O29" t="b">
        <v>0</v>
      </c>
      <c r="P29" t="b">
        <v>0</v>
      </c>
      <c r="Q29" t="s">
        <v>23</v>
      </c>
      <c r="R29" s="7">
        <f t="shared" si="2"/>
        <v>106.6</v>
      </c>
      <c r="S29" t="s">
        <v>2033</v>
      </c>
      <c r="T29" t="s">
        <v>2034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11">
        <f>(((K30/60)/60)/24)+DATE(1970,1,1)</f>
        <v>40218.25</v>
      </c>
      <c r="M30">
        <v>1267682400</v>
      </c>
      <c r="N30" s="11">
        <f t="shared" si="1"/>
        <v>40241.25</v>
      </c>
      <c r="O30" t="b">
        <v>0</v>
      </c>
      <c r="P30" t="b">
        <v>1</v>
      </c>
      <c r="Q30" t="s">
        <v>33</v>
      </c>
      <c r="R30" s="7">
        <f t="shared" si="2"/>
        <v>61.997747747747745</v>
      </c>
      <c r="S30" t="s">
        <v>2037</v>
      </c>
      <c r="T30" t="s">
        <v>2038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11">
        <f>(((K31/60)/60)/24)+DATE(1970,1,1)</f>
        <v>43301.208333333328</v>
      </c>
      <c r="M31">
        <v>1535518800</v>
      </c>
      <c r="N31" s="11">
        <f t="shared" si="1"/>
        <v>43341.208333333328</v>
      </c>
      <c r="O31" t="b">
        <v>0</v>
      </c>
      <c r="P31" t="b">
        <v>0</v>
      </c>
      <c r="Q31" t="s">
        <v>100</v>
      </c>
      <c r="R31" s="7">
        <f t="shared" si="2"/>
        <v>94.000622665006233</v>
      </c>
      <c r="S31" t="s">
        <v>2039</v>
      </c>
      <c r="T31" t="s">
        <v>2050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11">
        <f>(((K32/60)/60)/24)+DATE(1970,1,1)</f>
        <v>43609.208333333328</v>
      </c>
      <c r="M32">
        <v>1559106000</v>
      </c>
      <c r="N32" s="11">
        <f t="shared" si="1"/>
        <v>43614.208333333328</v>
      </c>
      <c r="O32" t="b">
        <v>0</v>
      </c>
      <c r="P32" t="b">
        <v>0</v>
      </c>
      <c r="Q32" t="s">
        <v>71</v>
      </c>
      <c r="R32" s="7">
        <f t="shared" si="2"/>
        <v>112.05426356589147</v>
      </c>
      <c r="S32" t="s">
        <v>2039</v>
      </c>
      <c r="T32" t="s">
        <v>2047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11">
        <f>(((K33/60)/60)/24)+DATE(1970,1,1)</f>
        <v>42374.25</v>
      </c>
      <c r="M33">
        <v>1454392800</v>
      </c>
      <c r="N33" s="11">
        <f t="shared" si="1"/>
        <v>42402.25</v>
      </c>
      <c r="O33" t="b">
        <v>0</v>
      </c>
      <c r="P33" t="b">
        <v>0</v>
      </c>
      <c r="Q33" t="s">
        <v>89</v>
      </c>
      <c r="R33" s="7">
        <f t="shared" si="2"/>
        <v>48.008849557522126</v>
      </c>
      <c r="S33" t="s">
        <v>2048</v>
      </c>
      <c r="T33" t="s">
        <v>2049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11">
        <f>(((K34/60)/60)/24)+DATE(1970,1,1)</f>
        <v>43110.25</v>
      </c>
      <c r="M34">
        <v>1517896800</v>
      </c>
      <c r="N34" s="11">
        <f t="shared" si="1"/>
        <v>43137.25</v>
      </c>
      <c r="O34" t="b">
        <v>0</v>
      </c>
      <c r="P34" t="b">
        <v>0</v>
      </c>
      <c r="Q34" t="s">
        <v>42</v>
      </c>
      <c r="R34" s="7">
        <f t="shared" si="2"/>
        <v>38.004334633723452</v>
      </c>
      <c r="S34" t="s">
        <v>2039</v>
      </c>
      <c r="T34" t="s">
        <v>2040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11">
        <f>(((K35/60)/60)/24)+DATE(1970,1,1)</f>
        <v>41917.208333333336</v>
      </c>
      <c r="M35">
        <v>1415685600</v>
      </c>
      <c r="N35" s="11">
        <f t="shared" si="1"/>
        <v>41954.25</v>
      </c>
      <c r="O35" t="b">
        <v>0</v>
      </c>
      <c r="P35" t="b">
        <v>0</v>
      </c>
      <c r="Q35" t="s">
        <v>33</v>
      </c>
      <c r="R35" s="7">
        <f t="shared" si="2"/>
        <v>35.000184535892231</v>
      </c>
      <c r="S35" t="s">
        <v>2037</v>
      </c>
      <c r="T35" t="s">
        <v>2038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11">
        <f>(((K36/60)/60)/24)+DATE(1970,1,1)</f>
        <v>42817.208333333328</v>
      </c>
      <c r="M36">
        <v>1490677200</v>
      </c>
      <c r="N36" s="11">
        <f t="shared" si="1"/>
        <v>42822.208333333328</v>
      </c>
      <c r="O36" t="b">
        <v>0</v>
      </c>
      <c r="P36" t="b">
        <v>0</v>
      </c>
      <c r="Q36" t="s">
        <v>42</v>
      </c>
      <c r="R36" s="7">
        <f t="shared" si="2"/>
        <v>85</v>
      </c>
      <c r="S36" t="s">
        <v>2039</v>
      </c>
      <c r="T36" t="s">
        <v>2040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11">
        <f>(((K37/60)/60)/24)+DATE(1970,1,1)</f>
        <v>43484.25</v>
      </c>
      <c r="M37">
        <v>1551506400</v>
      </c>
      <c r="N37" s="11">
        <f t="shared" si="1"/>
        <v>43526.25</v>
      </c>
      <c r="O37" t="b">
        <v>0</v>
      </c>
      <c r="P37" t="b">
        <v>1</v>
      </c>
      <c r="Q37" t="s">
        <v>53</v>
      </c>
      <c r="R37" s="7">
        <f t="shared" si="2"/>
        <v>95.993893129770996</v>
      </c>
      <c r="S37" t="s">
        <v>2039</v>
      </c>
      <c r="T37" t="s">
        <v>2042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11">
        <f>(((K38/60)/60)/24)+DATE(1970,1,1)</f>
        <v>40600.25</v>
      </c>
      <c r="M38">
        <v>1300856400</v>
      </c>
      <c r="N38" s="11">
        <f t="shared" si="1"/>
        <v>40625.208333333336</v>
      </c>
      <c r="O38" t="b">
        <v>0</v>
      </c>
      <c r="P38" t="b">
        <v>0</v>
      </c>
      <c r="Q38" t="s">
        <v>33</v>
      </c>
      <c r="R38" s="7">
        <f t="shared" si="2"/>
        <v>68.8125</v>
      </c>
      <c r="S38" t="s">
        <v>2037</v>
      </c>
      <c r="T38" t="s">
        <v>2038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11">
        <f>(((K39/60)/60)/24)+DATE(1970,1,1)</f>
        <v>43744.208333333328</v>
      </c>
      <c r="M39">
        <v>1573192800</v>
      </c>
      <c r="N39" s="11">
        <f t="shared" si="1"/>
        <v>43777.25</v>
      </c>
      <c r="O39" t="b">
        <v>0</v>
      </c>
      <c r="P39" t="b">
        <v>1</v>
      </c>
      <c r="Q39" t="s">
        <v>119</v>
      </c>
      <c r="R39" s="7">
        <f t="shared" si="2"/>
        <v>105.97196261682242</v>
      </c>
      <c r="S39" t="s">
        <v>2045</v>
      </c>
      <c r="T39" t="s">
        <v>2051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11">
        <f>(((K40/60)/60)/24)+DATE(1970,1,1)</f>
        <v>40469.208333333336</v>
      </c>
      <c r="M40">
        <v>1287810000</v>
      </c>
      <c r="N40" s="11">
        <f t="shared" si="1"/>
        <v>40474.208333333336</v>
      </c>
      <c r="O40" t="b">
        <v>0</v>
      </c>
      <c r="P40" t="b">
        <v>0</v>
      </c>
      <c r="Q40" t="s">
        <v>122</v>
      </c>
      <c r="R40" s="7">
        <f t="shared" si="2"/>
        <v>75.261194029850742</v>
      </c>
      <c r="S40" t="s">
        <v>2052</v>
      </c>
      <c r="T40" t="s">
        <v>2053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11">
        <f>(((K41/60)/60)/24)+DATE(1970,1,1)</f>
        <v>41330.25</v>
      </c>
      <c r="M41">
        <v>1362978000</v>
      </c>
      <c r="N41" s="11">
        <f t="shared" si="1"/>
        <v>41344.208333333336</v>
      </c>
      <c r="O41" t="b">
        <v>0</v>
      </c>
      <c r="P41" t="b">
        <v>0</v>
      </c>
      <c r="Q41" t="s">
        <v>33</v>
      </c>
      <c r="R41" s="7">
        <f t="shared" si="2"/>
        <v>57.125</v>
      </c>
      <c r="S41" t="s">
        <v>2037</v>
      </c>
      <c r="T41" t="s">
        <v>2038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11">
        <f>(((K42/60)/60)/24)+DATE(1970,1,1)</f>
        <v>40334.208333333336</v>
      </c>
      <c r="M42">
        <v>1277355600</v>
      </c>
      <c r="N42" s="11">
        <f t="shared" si="1"/>
        <v>40353.208333333336</v>
      </c>
      <c r="O42" t="b">
        <v>0</v>
      </c>
      <c r="P42" t="b">
        <v>1</v>
      </c>
      <c r="Q42" t="s">
        <v>65</v>
      </c>
      <c r="R42" s="7">
        <f t="shared" si="2"/>
        <v>75.141414141414145</v>
      </c>
      <c r="S42" t="s">
        <v>2035</v>
      </c>
      <c r="T42" t="s">
        <v>2044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11">
        <f>(((K43/60)/60)/24)+DATE(1970,1,1)</f>
        <v>41156.208333333336</v>
      </c>
      <c r="M43">
        <v>1348981200</v>
      </c>
      <c r="N43" s="11">
        <f t="shared" si="1"/>
        <v>41182.208333333336</v>
      </c>
      <c r="O43" t="b">
        <v>0</v>
      </c>
      <c r="P43" t="b">
        <v>1</v>
      </c>
      <c r="Q43" t="s">
        <v>23</v>
      </c>
      <c r="R43" s="7">
        <f t="shared" si="2"/>
        <v>107.42342342342343</v>
      </c>
      <c r="S43" t="s">
        <v>2033</v>
      </c>
      <c r="T43" t="s">
        <v>2034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11">
        <f>(((K44/60)/60)/24)+DATE(1970,1,1)</f>
        <v>40728.208333333336</v>
      </c>
      <c r="M44">
        <v>1310533200</v>
      </c>
      <c r="N44" s="11">
        <f t="shared" si="1"/>
        <v>40737.208333333336</v>
      </c>
      <c r="O44" t="b">
        <v>0</v>
      </c>
      <c r="P44" t="b">
        <v>0</v>
      </c>
      <c r="Q44" t="s">
        <v>17</v>
      </c>
      <c r="R44" s="7">
        <f t="shared" si="2"/>
        <v>35.995495495495497</v>
      </c>
      <c r="S44" t="s">
        <v>2031</v>
      </c>
      <c r="T44" t="s">
        <v>2032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11">
        <f>(((K45/60)/60)/24)+DATE(1970,1,1)</f>
        <v>41844.208333333336</v>
      </c>
      <c r="M45">
        <v>1407560400</v>
      </c>
      <c r="N45" s="11">
        <f t="shared" si="1"/>
        <v>41860.208333333336</v>
      </c>
      <c r="O45" t="b">
        <v>0</v>
      </c>
      <c r="P45" t="b">
        <v>0</v>
      </c>
      <c r="Q45" t="s">
        <v>133</v>
      </c>
      <c r="R45" s="7">
        <f t="shared" si="2"/>
        <v>26.998873148744366</v>
      </c>
      <c r="S45" t="s">
        <v>2045</v>
      </c>
      <c r="T45" t="s">
        <v>2054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11">
        <f>(((K46/60)/60)/24)+DATE(1970,1,1)</f>
        <v>43541.208333333328</v>
      </c>
      <c r="M46">
        <v>1552885200</v>
      </c>
      <c r="N46" s="11">
        <f t="shared" si="1"/>
        <v>43542.208333333328</v>
      </c>
      <c r="O46" t="b">
        <v>0</v>
      </c>
      <c r="P46" t="b">
        <v>0</v>
      </c>
      <c r="Q46" t="s">
        <v>119</v>
      </c>
      <c r="R46" s="7">
        <f t="shared" si="2"/>
        <v>107.56122448979592</v>
      </c>
      <c r="S46" t="s">
        <v>2045</v>
      </c>
      <c r="T46" t="s">
        <v>2051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11">
        <f>(((K47/60)/60)/24)+DATE(1970,1,1)</f>
        <v>42676.208333333328</v>
      </c>
      <c r="M47">
        <v>1479362400</v>
      </c>
      <c r="N47" s="11">
        <f t="shared" si="1"/>
        <v>42691.25</v>
      </c>
      <c r="O47" t="b">
        <v>0</v>
      </c>
      <c r="P47" t="b">
        <v>1</v>
      </c>
      <c r="Q47" t="s">
        <v>33</v>
      </c>
      <c r="R47" s="7">
        <f t="shared" si="2"/>
        <v>94.375</v>
      </c>
      <c r="S47" t="s">
        <v>2037</v>
      </c>
      <c r="T47" t="s">
        <v>2038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11">
        <f>(((K48/60)/60)/24)+DATE(1970,1,1)</f>
        <v>40367.208333333336</v>
      </c>
      <c r="M48">
        <v>1280552400</v>
      </c>
      <c r="N48" s="11">
        <f t="shared" si="1"/>
        <v>40390.208333333336</v>
      </c>
      <c r="O48" t="b">
        <v>0</v>
      </c>
      <c r="P48" t="b">
        <v>0</v>
      </c>
      <c r="Q48" t="s">
        <v>23</v>
      </c>
      <c r="R48" s="7">
        <f t="shared" si="2"/>
        <v>46.163043478260867</v>
      </c>
      <c r="S48" t="s">
        <v>2033</v>
      </c>
      <c r="T48" t="s">
        <v>2034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11">
        <f>(((K49/60)/60)/24)+DATE(1970,1,1)</f>
        <v>41727.208333333336</v>
      </c>
      <c r="M49">
        <v>1398661200</v>
      </c>
      <c r="N49" s="11">
        <f t="shared" si="1"/>
        <v>41757.208333333336</v>
      </c>
      <c r="O49" t="b">
        <v>0</v>
      </c>
      <c r="P49" t="b">
        <v>0</v>
      </c>
      <c r="Q49" t="s">
        <v>33</v>
      </c>
      <c r="R49" s="7">
        <f t="shared" si="2"/>
        <v>47.845637583892618</v>
      </c>
      <c r="S49" t="s">
        <v>2037</v>
      </c>
      <c r="T49" t="s">
        <v>2038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11">
        <f>(((K50/60)/60)/24)+DATE(1970,1,1)</f>
        <v>42180.208333333328</v>
      </c>
      <c r="M50">
        <v>1436245200</v>
      </c>
      <c r="N50" s="11">
        <f t="shared" si="1"/>
        <v>42192.208333333328</v>
      </c>
      <c r="O50" t="b">
        <v>0</v>
      </c>
      <c r="P50" t="b">
        <v>0</v>
      </c>
      <c r="Q50" t="s">
        <v>33</v>
      </c>
      <c r="R50" s="7">
        <f t="shared" si="2"/>
        <v>53.007815713698065</v>
      </c>
      <c r="S50" t="s">
        <v>2037</v>
      </c>
      <c r="T50" t="s">
        <v>2038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11">
        <f>(((K51/60)/60)/24)+DATE(1970,1,1)</f>
        <v>43758.208333333328</v>
      </c>
      <c r="M51">
        <v>1575439200</v>
      </c>
      <c r="N51" s="11">
        <f t="shared" si="1"/>
        <v>43803.25</v>
      </c>
      <c r="O51" t="b">
        <v>0</v>
      </c>
      <c r="P51" t="b">
        <v>0</v>
      </c>
      <c r="Q51" t="s">
        <v>23</v>
      </c>
      <c r="R51" s="7">
        <f t="shared" si="2"/>
        <v>45.059405940594061</v>
      </c>
      <c r="S51" t="s">
        <v>2033</v>
      </c>
      <c r="T51" t="s">
        <v>2034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11">
        <f>(((K52/60)/60)/24)+DATE(1970,1,1)</f>
        <v>41487.208333333336</v>
      </c>
      <c r="M52">
        <v>1377752400</v>
      </c>
      <c r="N52" s="11">
        <f t="shared" si="1"/>
        <v>41515.208333333336</v>
      </c>
      <c r="O52" t="b">
        <v>0</v>
      </c>
      <c r="P52" t="b">
        <v>0</v>
      </c>
      <c r="Q52" t="s">
        <v>148</v>
      </c>
      <c r="R52" s="7">
        <f t="shared" si="2"/>
        <v>2</v>
      </c>
      <c r="S52" t="s">
        <v>2033</v>
      </c>
      <c r="T52" t="s">
        <v>2055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11">
        <f>(((K53/60)/60)/24)+DATE(1970,1,1)</f>
        <v>40995.208333333336</v>
      </c>
      <c r="M53">
        <v>1334206800</v>
      </c>
      <c r="N53" s="11">
        <f t="shared" si="1"/>
        <v>41011.208333333336</v>
      </c>
      <c r="O53" t="b">
        <v>0</v>
      </c>
      <c r="P53" t="b">
        <v>1</v>
      </c>
      <c r="Q53" t="s">
        <v>65</v>
      </c>
      <c r="R53" s="7">
        <f t="shared" si="2"/>
        <v>99.006816632583508</v>
      </c>
      <c r="S53" t="s">
        <v>2035</v>
      </c>
      <c r="T53" t="s">
        <v>2044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11">
        <f>(((K54/60)/60)/24)+DATE(1970,1,1)</f>
        <v>40436.208333333336</v>
      </c>
      <c r="M54">
        <v>1284872400</v>
      </c>
      <c r="N54" s="11">
        <f t="shared" si="1"/>
        <v>40440.208333333336</v>
      </c>
      <c r="O54" t="b">
        <v>0</v>
      </c>
      <c r="P54" t="b">
        <v>0</v>
      </c>
      <c r="Q54" t="s">
        <v>33</v>
      </c>
      <c r="R54" s="7">
        <f t="shared" si="2"/>
        <v>32.786666666666669</v>
      </c>
      <c r="S54" t="s">
        <v>2037</v>
      </c>
      <c r="T54" t="s">
        <v>2038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11">
        <f>(((K55/60)/60)/24)+DATE(1970,1,1)</f>
        <v>41779.208333333336</v>
      </c>
      <c r="M55">
        <v>1403931600</v>
      </c>
      <c r="N55" s="11">
        <f t="shared" si="1"/>
        <v>41818.208333333336</v>
      </c>
      <c r="O55" t="b">
        <v>0</v>
      </c>
      <c r="P55" t="b">
        <v>0</v>
      </c>
      <c r="Q55" t="s">
        <v>53</v>
      </c>
      <c r="R55" s="7">
        <f t="shared" si="2"/>
        <v>59.119617224880386</v>
      </c>
      <c r="S55" t="s">
        <v>2039</v>
      </c>
      <c r="T55" t="s">
        <v>2042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11">
        <f>(((K56/60)/60)/24)+DATE(1970,1,1)</f>
        <v>43170.25</v>
      </c>
      <c r="M56">
        <v>1521262800</v>
      </c>
      <c r="N56" s="11">
        <f t="shared" si="1"/>
        <v>43176.208333333328</v>
      </c>
      <c r="O56" t="b">
        <v>0</v>
      </c>
      <c r="P56" t="b">
        <v>0</v>
      </c>
      <c r="Q56" t="s">
        <v>65</v>
      </c>
      <c r="R56" s="7">
        <f t="shared" si="2"/>
        <v>44.93333333333333</v>
      </c>
      <c r="S56" t="s">
        <v>2035</v>
      </c>
      <c r="T56" t="s">
        <v>2044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11">
        <f>(((K57/60)/60)/24)+DATE(1970,1,1)</f>
        <v>43311.208333333328</v>
      </c>
      <c r="M57">
        <v>1533358800</v>
      </c>
      <c r="N57" s="11">
        <f t="shared" si="1"/>
        <v>43316.208333333328</v>
      </c>
      <c r="O57" t="b">
        <v>0</v>
      </c>
      <c r="P57" t="b">
        <v>0</v>
      </c>
      <c r="Q57" t="s">
        <v>159</v>
      </c>
      <c r="R57" s="7">
        <f t="shared" si="2"/>
        <v>89.664122137404576</v>
      </c>
      <c r="S57" t="s">
        <v>2033</v>
      </c>
      <c r="T57" t="s">
        <v>2056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11">
        <f>(((K58/60)/60)/24)+DATE(1970,1,1)</f>
        <v>42014.25</v>
      </c>
      <c r="M58">
        <v>1421474400</v>
      </c>
      <c r="N58" s="11">
        <f t="shared" si="1"/>
        <v>42021.25</v>
      </c>
      <c r="O58" t="b">
        <v>0</v>
      </c>
      <c r="P58" t="b">
        <v>0</v>
      </c>
      <c r="Q58" t="s">
        <v>65</v>
      </c>
      <c r="R58" s="7">
        <f t="shared" si="2"/>
        <v>70.079268292682926</v>
      </c>
      <c r="S58" t="s">
        <v>2035</v>
      </c>
      <c r="T58" t="s">
        <v>2044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11">
        <f>(((K59/60)/60)/24)+DATE(1970,1,1)</f>
        <v>42979.208333333328</v>
      </c>
      <c r="M59">
        <v>1505278800</v>
      </c>
      <c r="N59" s="11">
        <f t="shared" si="1"/>
        <v>42991.208333333328</v>
      </c>
      <c r="O59" t="b">
        <v>0</v>
      </c>
      <c r="P59" t="b">
        <v>0</v>
      </c>
      <c r="Q59" t="s">
        <v>89</v>
      </c>
      <c r="R59" s="7">
        <f t="shared" si="2"/>
        <v>31.059701492537314</v>
      </c>
      <c r="S59" t="s">
        <v>2048</v>
      </c>
      <c r="T59" t="s">
        <v>2049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11">
        <f>(((K60/60)/60)/24)+DATE(1970,1,1)</f>
        <v>42268.208333333328</v>
      </c>
      <c r="M60">
        <v>1443934800</v>
      </c>
      <c r="N60" s="11">
        <f t="shared" si="1"/>
        <v>42281.208333333328</v>
      </c>
      <c r="O60" t="b">
        <v>0</v>
      </c>
      <c r="P60" t="b">
        <v>0</v>
      </c>
      <c r="Q60" t="s">
        <v>33</v>
      </c>
      <c r="R60" s="7">
        <f t="shared" si="2"/>
        <v>29.061611374407583</v>
      </c>
      <c r="S60" t="s">
        <v>2037</v>
      </c>
      <c r="T60" t="s">
        <v>2038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11">
        <f>(((K61/60)/60)/24)+DATE(1970,1,1)</f>
        <v>42898.208333333328</v>
      </c>
      <c r="M61">
        <v>1498539600</v>
      </c>
      <c r="N61" s="11">
        <f t="shared" si="1"/>
        <v>42913.208333333328</v>
      </c>
      <c r="O61" t="b">
        <v>0</v>
      </c>
      <c r="P61" t="b">
        <v>1</v>
      </c>
      <c r="Q61" t="s">
        <v>33</v>
      </c>
      <c r="R61" s="7">
        <f t="shared" si="2"/>
        <v>30.0859375</v>
      </c>
      <c r="S61" t="s">
        <v>2037</v>
      </c>
      <c r="T61" t="s">
        <v>2038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11">
        <f>(((K62/60)/60)/24)+DATE(1970,1,1)</f>
        <v>41107.208333333336</v>
      </c>
      <c r="M62">
        <v>1342760400</v>
      </c>
      <c r="N62" s="11">
        <f t="shared" si="1"/>
        <v>41110.208333333336</v>
      </c>
      <c r="O62" t="b">
        <v>0</v>
      </c>
      <c r="P62" t="b">
        <v>0</v>
      </c>
      <c r="Q62" t="s">
        <v>33</v>
      </c>
      <c r="R62" s="7">
        <f t="shared" si="2"/>
        <v>84.998125000000002</v>
      </c>
      <c r="S62" t="s">
        <v>2037</v>
      </c>
      <c r="T62" t="s">
        <v>2038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11">
        <f>(((K63/60)/60)/24)+DATE(1970,1,1)</f>
        <v>40595.25</v>
      </c>
      <c r="M63">
        <v>1301720400</v>
      </c>
      <c r="N63" s="11">
        <f t="shared" si="1"/>
        <v>40635.208333333336</v>
      </c>
      <c r="O63" t="b">
        <v>0</v>
      </c>
      <c r="P63" t="b">
        <v>0</v>
      </c>
      <c r="Q63" t="s">
        <v>33</v>
      </c>
      <c r="R63" s="7">
        <f t="shared" si="2"/>
        <v>82.001775410563695</v>
      </c>
      <c r="S63" t="s">
        <v>2037</v>
      </c>
      <c r="T63" t="s">
        <v>2038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11">
        <f>(((K64/60)/60)/24)+DATE(1970,1,1)</f>
        <v>42160.208333333328</v>
      </c>
      <c r="M64">
        <v>1433566800</v>
      </c>
      <c r="N64" s="11">
        <f t="shared" si="1"/>
        <v>42161.208333333328</v>
      </c>
      <c r="O64" t="b">
        <v>0</v>
      </c>
      <c r="P64" t="b">
        <v>0</v>
      </c>
      <c r="Q64" t="s">
        <v>28</v>
      </c>
      <c r="R64" s="7">
        <f t="shared" si="2"/>
        <v>58.040160642570278</v>
      </c>
      <c r="S64" t="s">
        <v>2035</v>
      </c>
      <c r="T64" t="s">
        <v>2036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11">
        <f>(((K65/60)/60)/24)+DATE(1970,1,1)</f>
        <v>42853.208333333328</v>
      </c>
      <c r="M65">
        <v>1493874000</v>
      </c>
      <c r="N65" s="11">
        <f t="shared" si="1"/>
        <v>42859.208333333328</v>
      </c>
      <c r="O65" t="b">
        <v>0</v>
      </c>
      <c r="P65" t="b">
        <v>0</v>
      </c>
      <c r="Q65" t="s">
        <v>33</v>
      </c>
      <c r="R65" s="7">
        <f t="shared" si="2"/>
        <v>111.4</v>
      </c>
      <c r="S65" t="s">
        <v>2037</v>
      </c>
      <c r="T65" t="s">
        <v>2038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11">
        <f>(((K66/60)/60)/24)+DATE(1970,1,1)</f>
        <v>43283.208333333328</v>
      </c>
      <c r="M66">
        <v>1531803600</v>
      </c>
      <c r="N66" s="11">
        <f t="shared" si="1"/>
        <v>43298.208333333328</v>
      </c>
      <c r="O66" t="b">
        <v>0</v>
      </c>
      <c r="P66" t="b">
        <v>1</v>
      </c>
      <c r="Q66" t="s">
        <v>28</v>
      </c>
      <c r="R66" s="7">
        <f t="shared" si="2"/>
        <v>71.94736842105263</v>
      </c>
      <c r="S66" t="s">
        <v>2035</v>
      </c>
      <c r="T66" t="s">
        <v>2036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3">(E67/D67)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11">
        <f>(((K67/60)/60)/24)+DATE(1970,1,1)</f>
        <v>40570.25</v>
      </c>
      <c r="M67">
        <v>1296712800</v>
      </c>
      <c r="N67" s="11">
        <f t="shared" ref="N67:N130" si="4">(((M67/60)/60)/24)+DATE(1970,1,1)</f>
        <v>40577.25</v>
      </c>
      <c r="O67" t="b">
        <v>0</v>
      </c>
      <c r="P67" t="b">
        <v>0</v>
      </c>
      <c r="Q67" t="s">
        <v>33</v>
      </c>
      <c r="R67" s="7">
        <f t="shared" ref="R67:R130" si="5">(E67/H67)</f>
        <v>61.038135593220339</v>
      </c>
      <c r="S67" t="s">
        <v>2037</v>
      </c>
      <c r="T67" t="s">
        <v>2038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3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11">
        <f>(((K68/60)/60)/24)+DATE(1970,1,1)</f>
        <v>42102.208333333328</v>
      </c>
      <c r="M68">
        <v>1428901200</v>
      </c>
      <c r="N68" s="11">
        <f t="shared" si="4"/>
        <v>42107.208333333328</v>
      </c>
      <c r="O68" t="b">
        <v>0</v>
      </c>
      <c r="P68" t="b">
        <v>1</v>
      </c>
      <c r="Q68" t="s">
        <v>33</v>
      </c>
      <c r="R68" s="7">
        <f t="shared" si="5"/>
        <v>108.91666666666667</v>
      </c>
      <c r="S68" t="s">
        <v>2037</v>
      </c>
      <c r="T68" t="s">
        <v>2038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3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11">
        <f>(((K69/60)/60)/24)+DATE(1970,1,1)</f>
        <v>40203.25</v>
      </c>
      <c r="M69">
        <v>1264831200</v>
      </c>
      <c r="N69" s="11">
        <f t="shared" si="4"/>
        <v>40208.25</v>
      </c>
      <c r="O69" t="b">
        <v>0</v>
      </c>
      <c r="P69" t="b">
        <v>1</v>
      </c>
      <c r="Q69" t="s">
        <v>65</v>
      </c>
      <c r="R69" s="7">
        <f t="shared" si="5"/>
        <v>29.001722017220171</v>
      </c>
      <c r="S69" t="s">
        <v>2035</v>
      </c>
      <c r="T69" t="s">
        <v>2044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3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11">
        <f>(((K70/60)/60)/24)+DATE(1970,1,1)</f>
        <v>42943.208333333328</v>
      </c>
      <c r="M70">
        <v>1505192400</v>
      </c>
      <c r="N70" s="11">
        <f t="shared" si="4"/>
        <v>42990.208333333328</v>
      </c>
      <c r="O70" t="b">
        <v>0</v>
      </c>
      <c r="P70" t="b">
        <v>1</v>
      </c>
      <c r="Q70" t="s">
        <v>33</v>
      </c>
      <c r="R70" s="7">
        <f t="shared" si="5"/>
        <v>58.975609756097562</v>
      </c>
      <c r="S70" t="s">
        <v>2037</v>
      </c>
      <c r="T70" t="s">
        <v>2038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3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11">
        <f>(((K71/60)/60)/24)+DATE(1970,1,1)</f>
        <v>40531.25</v>
      </c>
      <c r="M71">
        <v>1295676000</v>
      </c>
      <c r="N71" s="11">
        <f t="shared" si="4"/>
        <v>40565.25</v>
      </c>
      <c r="O71" t="b">
        <v>0</v>
      </c>
      <c r="P71" t="b">
        <v>0</v>
      </c>
      <c r="Q71" t="s">
        <v>33</v>
      </c>
      <c r="R71" s="7">
        <f t="shared" si="5"/>
        <v>111.82352941176471</v>
      </c>
      <c r="S71" t="s">
        <v>2037</v>
      </c>
      <c r="T71" t="s">
        <v>2038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3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11">
        <f>(((K72/60)/60)/24)+DATE(1970,1,1)</f>
        <v>40484.208333333336</v>
      </c>
      <c r="M72">
        <v>1292911200</v>
      </c>
      <c r="N72" s="11">
        <f t="shared" si="4"/>
        <v>40533.25</v>
      </c>
      <c r="O72" t="b">
        <v>0</v>
      </c>
      <c r="P72" t="b">
        <v>1</v>
      </c>
      <c r="Q72" t="s">
        <v>33</v>
      </c>
      <c r="R72" s="7">
        <f t="shared" si="5"/>
        <v>63.995555555555555</v>
      </c>
      <c r="S72" t="s">
        <v>2037</v>
      </c>
      <c r="T72" t="s">
        <v>2038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3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11">
        <f>(((K73/60)/60)/24)+DATE(1970,1,1)</f>
        <v>43799.25</v>
      </c>
      <c r="M73">
        <v>1575439200</v>
      </c>
      <c r="N73" s="11">
        <f t="shared" si="4"/>
        <v>43803.25</v>
      </c>
      <c r="O73" t="b">
        <v>0</v>
      </c>
      <c r="P73" t="b">
        <v>0</v>
      </c>
      <c r="Q73" t="s">
        <v>33</v>
      </c>
      <c r="R73" s="7">
        <f t="shared" si="5"/>
        <v>85.315789473684205</v>
      </c>
      <c r="S73" t="s">
        <v>2037</v>
      </c>
      <c r="T73" t="s">
        <v>2038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3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11">
        <f>(((K74/60)/60)/24)+DATE(1970,1,1)</f>
        <v>42186.208333333328</v>
      </c>
      <c r="M74">
        <v>1438837200</v>
      </c>
      <c r="N74" s="11">
        <f t="shared" si="4"/>
        <v>42222.208333333328</v>
      </c>
      <c r="O74" t="b">
        <v>0</v>
      </c>
      <c r="P74" t="b">
        <v>0</v>
      </c>
      <c r="Q74" t="s">
        <v>71</v>
      </c>
      <c r="R74" s="7">
        <f t="shared" si="5"/>
        <v>74.481481481481481</v>
      </c>
      <c r="S74" t="s">
        <v>2039</v>
      </c>
      <c r="T74" t="s">
        <v>2047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3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11">
        <f>(((K75/60)/60)/24)+DATE(1970,1,1)</f>
        <v>42701.25</v>
      </c>
      <c r="M75">
        <v>1480485600</v>
      </c>
      <c r="N75" s="11">
        <f t="shared" si="4"/>
        <v>42704.25</v>
      </c>
      <c r="O75" t="b">
        <v>0</v>
      </c>
      <c r="P75" t="b">
        <v>0</v>
      </c>
      <c r="Q75" t="s">
        <v>159</v>
      </c>
      <c r="R75" s="7">
        <f t="shared" si="5"/>
        <v>105.14772727272727</v>
      </c>
      <c r="S75" t="s">
        <v>2033</v>
      </c>
      <c r="T75" t="s">
        <v>2056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3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11">
        <f>(((K76/60)/60)/24)+DATE(1970,1,1)</f>
        <v>42456.208333333328</v>
      </c>
      <c r="M76">
        <v>1459141200</v>
      </c>
      <c r="N76" s="11">
        <f t="shared" si="4"/>
        <v>42457.208333333328</v>
      </c>
      <c r="O76" t="b">
        <v>0</v>
      </c>
      <c r="P76" t="b">
        <v>0</v>
      </c>
      <c r="Q76" t="s">
        <v>148</v>
      </c>
      <c r="R76" s="7">
        <f t="shared" si="5"/>
        <v>56.188235294117646</v>
      </c>
      <c r="S76" t="s">
        <v>2033</v>
      </c>
      <c r="T76" t="s">
        <v>2055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3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11">
        <f>(((K77/60)/60)/24)+DATE(1970,1,1)</f>
        <v>43296.208333333328</v>
      </c>
      <c r="M77">
        <v>1532322000</v>
      </c>
      <c r="N77" s="11">
        <f t="shared" si="4"/>
        <v>43304.208333333328</v>
      </c>
      <c r="O77" t="b">
        <v>0</v>
      </c>
      <c r="P77" t="b">
        <v>0</v>
      </c>
      <c r="Q77" t="s">
        <v>122</v>
      </c>
      <c r="R77" s="7">
        <f t="shared" si="5"/>
        <v>85.917647058823533</v>
      </c>
      <c r="S77" t="s">
        <v>2052</v>
      </c>
      <c r="T77" t="s">
        <v>2053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3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11">
        <f>(((K78/60)/60)/24)+DATE(1970,1,1)</f>
        <v>42027.25</v>
      </c>
      <c r="M78">
        <v>1426222800</v>
      </c>
      <c r="N78" s="11">
        <f t="shared" si="4"/>
        <v>42076.208333333328</v>
      </c>
      <c r="O78" t="b">
        <v>1</v>
      </c>
      <c r="P78" t="b">
        <v>1</v>
      </c>
      <c r="Q78" t="s">
        <v>33</v>
      </c>
      <c r="R78" s="7">
        <f t="shared" si="5"/>
        <v>57.00296912114014</v>
      </c>
      <c r="S78" t="s">
        <v>2037</v>
      </c>
      <c r="T78" t="s">
        <v>2038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3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11">
        <f>(((K79/60)/60)/24)+DATE(1970,1,1)</f>
        <v>40448.208333333336</v>
      </c>
      <c r="M79">
        <v>1286773200</v>
      </c>
      <c r="N79" s="11">
        <f t="shared" si="4"/>
        <v>40462.208333333336</v>
      </c>
      <c r="O79" t="b">
        <v>0</v>
      </c>
      <c r="P79" t="b">
        <v>1</v>
      </c>
      <c r="Q79" t="s">
        <v>71</v>
      </c>
      <c r="R79" s="7">
        <f t="shared" si="5"/>
        <v>79.642857142857139</v>
      </c>
      <c r="S79" t="s">
        <v>2039</v>
      </c>
      <c r="T79" t="s">
        <v>2047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3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11">
        <f>(((K80/60)/60)/24)+DATE(1970,1,1)</f>
        <v>43206.208333333328</v>
      </c>
      <c r="M80">
        <v>1523941200</v>
      </c>
      <c r="N80" s="11">
        <f t="shared" si="4"/>
        <v>43207.208333333328</v>
      </c>
      <c r="O80" t="b">
        <v>0</v>
      </c>
      <c r="P80" t="b">
        <v>0</v>
      </c>
      <c r="Q80" t="s">
        <v>206</v>
      </c>
      <c r="R80" s="7">
        <f t="shared" si="5"/>
        <v>41.018181818181816</v>
      </c>
      <c r="S80" t="s">
        <v>2045</v>
      </c>
      <c r="T80" t="s">
        <v>2057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3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11">
        <f>(((K81/60)/60)/24)+DATE(1970,1,1)</f>
        <v>43267.208333333328</v>
      </c>
      <c r="M81">
        <v>1529557200</v>
      </c>
      <c r="N81" s="11">
        <f t="shared" si="4"/>
        <v>43272.208333333328</v>
      </c>
      <c r="O81" t="b">
        <v>0</v>
      </c>
      <c r="P81" t="b">
        <v>0</v>
      </c>
      <c r="Q81" t="s">
        <v>33</v>
      </c>
      <c r="R81" s="7">
        <f t="shared" si="5"/>
        <v>48.004773269689736</v>
      </c>
      <c r="S81" t="s">
        <v>2037</v>
      </c>
      <c r="T81" t="s">
        <v>2038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3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11">
        <f>(((K82/60)/60)/24)+DATE(1970,1,1)</f>
        <v>42976.208333333328</v>
      </c>
      <c r="M82">
        <v>1506574800</v>
      </c>
      <c r="N82" s="11">
        <f t="shared" si="4"/>
        <v>43006.208333333328</v>
      </c>
      <c r="O82" t="b">
        <v>0</v>
      </c>
      <c r="P82" t="b">
        <v>0</v>
      </c>
      <c r="Q82" t="s">
        <v>89</v>
      </c>
      <c r="R82" s="7">
        <f t="shared" si="5"/>
        <v>55.212598425196852</v>
      </c>
      <c r="S82" t="s">
        <v>2048</v>
      </c>
      <c r="T82" t="s">
        <v>2049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3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11">
        <f>(((K83/60)/60)/24)+DATE(1970,1,1)</f>
        <v>43062.25</v>
      </c>
      <c r="M83">
        <v>1513576800</v>
      </c>
      <c r="N83" s="11">
        <f t="shared" si="4"/>
        <v>43087.25</v>
      </c>
      <c r="O83" t="b">
        <v>0</v>
      </c>
      <c r="P83" t="b">
        <v>0</v>
      </c>
      <c r="Q83" t="s">
        <v>23</v>
      </c>
      <c r="R83" s="7">
        <f t="shared" si="5"/>
        <v>92.109489051094897</v>
      </c>
      <c r="S83" t="s">
        <v>2033</v>
      </c>
      <c r="T83" t="s">
        <v>2034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3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11">
        <f>(((K84/60)/60)/24)+DATE(1970,1,1)</f>
        <v>43482.25</v>
      </c>
      <c r="M84">
        <v>1548309600</v>
      </c>
      <c r="N84" s="11">
        <f t="shared" si="4"/>
        <v>43489.25</v>
      </c>
      <c r="O84" t="b">
        <v>0</v>
      </c>
      <c r="P84" t="b">
        <v>1</v>
      </c>
      <c r="Q84" t="s">
        <v>89</v>
      </c>
      <c r="R84" s="7">
        <f t="shared" si="5"/>
        <v>83.183333333333337</v>
      </c>
      <c r="S84" t="s">
        <v>2048</v>
      </c>
      <c r="T84" t="s">
        <v>2049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3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11">
        <f>(((K85/60)/60)/24)+DATE(1970,1,1)</f>
        <v>42579.208333333328</v>
      </c>
      <c r="M85">
        <v>1471582800</v>
      </c>
      <c r="N85" s="11">
        <f t="shared" si="4"/>
        <v>42601.208333333328</v>
      </c>
      <c r="O85" t="b">
        <v>0</v>
      </c>
      <c r="P85" t="b">
        <v>0</v>
      </c>
      <c r="Q85" t="s">
        <v>50</v>
      </c>
      <c r="R85" s="7">
        <f t="shared" si="5"/>
        <v>39.996000000000002</v>
      </c>
      <c r="S85" t="s">
        <v>2033</v>
      </c>
      <c r="T85" t="s">
        <v>2041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3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11">
        <f>(((K86/60)/60)/24)+DATE(1970,1,1)</f>
        <v>41118.208333333336</v>
      </c>
      <c r="M86">
        <v>1344315600</v>
      </c>
      <c r="N86" s="11">
        <f t="shared" si="4"/>
        <v>41128.208333333336</v>
      </c>
      <c r="O86" t="b">
        <v>0</v>
      </c>
      <c r="P86" t="b">
        <v>0</v>
      </c>
      <c r="Q86" t="s">
        <v>65</v>
      </c>
      <c r="R86" s="7">
        <f t="shared" si="5"/>
        <v>111.1336898395722</v>
      </c>
      <c r="S86" t="s">
        <v>2035</v>
      </c>
      <c r="T86" t="s">
        <v>2044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3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11">
        <f>(((K87/60)/60)/24)+DATE(1970,1,1)</f>
        <v>40797.208333333336</v>
      </c>
      <c r="M87">
        <v>1316408400</v>
      </c>
      <c r="N87" s="11">
        <f t="shared" si="4"/>
        <v>40805.208333333336</v>
      </c>
      <c r="O87" t="b">
        <v>0</v>
      </c>
      <c r="P87" t="b">
        <v>0</v>
      </c>
      <c r="Q87" t="s">
        <v>60</v>
      </c>
      <c r="R87" s="7">
        <f t="shared" si="5"/>
        <v>90.563380281690144</v>
      </c>
      <c r="S87" t="s">
        <v>2033</v>
      </c>
      <c r="T87" t="s">
        <v>2043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3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11">
        <f>(((K88/60)/60)/24)+DATE(1970,1,1)</f>
        <v>42128.208333333328</v>
      </c>
      <c r="M88">
        <v>1431838800</v>
      </c>
      <c r="N88" s="11">
        <f t="shared" si="4"/>
        <v>42141.208333333328</v>
      </c>
      <c r="O88" t="b">
        <v>1</v>
      </c>
      <c r="P88" t="b">
        <v>0</v>
      </c>
      <c r="Q88" t="s">
        <v>33</v>
      </c>
      <c r="R88" s="7">
        <f t="shared" si="5"/>
        <v>61.108374384236456</v>
      </c>
      <c r="S88" t="s">
        <v>2037</v>
      </c>
      <c r="T88" t="s">
        <v>2038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3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11">
        <f>(((K89/60)/60)/24)+DATE(1970,1,1)</f>
        <v>40610.25</v>
      </c>
      <c r="M89">
        <v>1300510800</v>
      </c>
      <c r="N89" s="11">
        <f t="shared" si="4"/>
        <v>40621.208333333336</v>
      </c>
      <c r="O89" t="b">
        <v>0</v>
      </c>
      <c r="P89" t="b">
        <v>1</v>
      </c>
      <c r="Q89" t="s">
        <v>23</v>
      </c>
      <c r="R89" s="7">
        <f t="shared" si="5"/>
        <v>83.022941970310384</v>
      </c>
      <c r="S89" t="s">
        <v>2033</v>
      </c>
      <c r="T89" t="s">
        <v>2034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3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11">
        <f>(((K90/60)/60)/24)+DATE(1970,1,1)</f>
        <v>42110.208333333328</v>
      </c>
      <c r="M90">
        <v>1431061200</v>
      </c>
      <c r="N90" s="11">
        <f t="shared" si="4"/>
        <v>42132.208333333328</v>
      </c>
      <c r="O90" t="b">
        <v>0</v>
      </c>
      <c r="P90" t="b">
        <v>0</v>
      </c>
      <c r="Q90" t="s">
        <v>206</v>
      </c>
      <c r="R90" s="7">
        <f t="shared" si="5"/>
        <v>110.76106194690266</v>
      </c>
      <c r="S90" t="s">
        <v>2045</v>
      </c>
      <c r="T90" t="s">
        <v>2057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3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11">
        <f>(((K91/60)/60)/24)+DATE(1970,1,1)</f>
        <v>40283.208333333336</v>
      </c>
      <c r="M91">
        <v>1271480400</v>
      </c>
      <c r="N91" s="11">
        <f t="shared" si="4"/>
        <v>40285.208333333336</v>
      </c>
      <c r="O91" t="b">
        <v>0</v>
      </c>
      <c r="P91" t="b">
        <v>0</v>
      </c>
      <c r="Q91" t="s">
        <v>33</v>
      </c>
      <c r="R91" s="7">
        <f t="shared" si="5"/>
        <v>89.458333333333329</v>
      </c>
      <c r="S91" t="s">
        <v>2037</v>
      </c>
      <c r="T91" t="s">
        <v>2038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3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11">
        <f>(((K92/60)/60)/24)+DATE(1970,1,1)</f>
        <v>42425.25</v>
      </c>
      <c r="M92">
        <v>1456380000</v>
      </c>
      <c r="N92" s="11">
        <f t="shared" si="4"/>
        <v>42425.25</v>
      </c>
      <c r="O92" t="b">
        <v>0</v>
      </c>
      <c r="P92" t="b">
        <v>1</v>
      </c>
      <c r="Q92" t="s">
        <v>33</v>
      </c>
      <c r="R92" s="7">
        <f t="shared" si="5"/>
        <v>57.849056603773583</v>
      </c>
      <c r="S92" t="s">
        <v>2037</v>
      </c>
      <c r="T92" t="s">
        <v>2038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3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11">
        <f>(((K93/60)/60)/24)+DATE(1970,1,1)</f>
        <v>42588.208333333328</v>
      </c>
      <c r="M93">
        <v>1472878800</v>
      </c>
      <c r="N93" s="11">
        <f t="shared" si="4"/>
        <v>42616.208333333328</v>
      </c>
      <c r="O93" t="b">
        <v>0</v>
      </c>
      <c r="P93" t="b">
        <v>0</v>
      </c>
      <c r="Q93" t="s">
        <v>206</v>
      </c>
      <c r="R93" s="7">
        <f t="shared" si="5"/>
        <v>109.99705449189985</v>
      </c>
      <c r="S93" t="s">
        <v>2045</v>
      </c>
      <c r="T93" t="s">
        <v>2057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3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11">
        <f>(((K94/60)/60)/24)+DATE(1970,1,1)</f>
        <v>40352.208333333336</v>
      </c>
      <c r="M94">
        <v>1277355600</v>
      </c>
      <c r="N94" s="11">
        <f t="shared" si="4"/>
        <v>40353.208333333336</v>
      </c>
      <c r="O94" t="b">
        <v>0</v>
      </c>
      <c r="P94" t="b">
        <v>1</v>
      </c>
      <c r="Q94" t="s">
        <v>89</v>
      </c>
      <c r="R94" s="7">
        <f t="shared" si="5"/>
        <v>103.96586345381526</v>
      </c>
      <c r="S94" t="s">
        <v>2048</v>
      </c>
      <c r="T94" t="s">
        <v>2049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3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11">
        <f>(((K95/60)/60)/24)+DATE(1970,1,1)</f>
        <v>41202.208333333336</v>
      </c>
      <c r="M95">
        <v>1351054800</v>
      </c>
      <c r="N95" s="11">
        <f t="shared" si="4"/>
        <v>41206.208333333336</v>
      </c>
      <c r="O95" t="b">
        <v>0</v>
      </c>
      <c r="P95" t="b">
        <v>1</v>
      </c>
      <c r="Q95" t="s">
        <v>33</v>
      </c>
      <c r="R95" s="7">
        <f t="shared" si="5"/>
        <v>107.99508196721311</v>
      </c>
      <c r="S95" t="s">
        <v>2037</v>
      </c>
      <c r="T95" t="s">
        <v>2038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3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11">
        <f>(((K96/60)/60)/24)+DATE(1970,1,1)</f>
        <v>43562.208333333328</v>
      </c>
      <c r="M96">
        <v>1555563600</v>
      </c>
      <c r="N96" s="11">
        <f t="shared" si="4"/>
        <v>43573.208333333328</v>
      </c>
      <c r="O96" t="b">
        <v>0</v>
      </c>
      <c r="P96" t="b">
        <v>0</v>
      </c>
      <c r="Q96" t="s">
        <v>28</v>
      </c>
      <c r="R96" s="7">
        <f t="shared" si="5"/>
        <v>48.927777777777777</v>
      </c>
      <c r="S96" t="s">
        <v>2035</v>
      </c>
      <c r="T96" t="s">
        <v>2036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3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11">
        <f>(((K97/60)/60)/24)+DATE(1970,1,1)</f>
        <v>43752.208333333328</v>
      </c>
      <c r="M97">
        <v>1571634000</v>
      </c>
      <c r="N97" s="11">
        <f t="shared" si="4"/>
        <v>43759.208333333328</v>
      </c>
      <c r="O97" t="b">
        <v>0</v>
      </c>
      <c r="P97" t="b">
        <v>0</v>
      </c>
      <c r="Q97" t="s">
        <v>42</v>
      </c>
      <c r="R97" s="7">
        <f t="shared" si="5"/>
        <v>37.666666666666664</v>
      </c>
      <c r="S97" t="s">
        <v>2039</v>
      </c>
      <c r="T97" t="s">
        <v>2040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3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11">
        <f>(((K98/60)/60)/24)+DATE(1970,1,1)</f>
        <v>40612.25</v>
      </c>
      <c r="M98">
        <v>1300856400</v>
      </c>
      <c r="N98" s="11">
        <f t="shared" si="4"/>
        <v>40625.208333333336</v>
      </c>
      <c r="O98" t="b">
        <v>0</v>
      </c>
      <c r="P98" t="b">
        <v>0</v>
      </c>
      <c r="Q98" t="s">
        <v>33</v>
      </c>
      <c r="R98" s="7">
        <f t="shared" si="5"/>
        <v>64.999141999141997</v>
      </c>
      <c r="S98" t="s">
        <v>2037</v>
      </c>
      <c r="T98" t="s">
        <v>2038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3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11">
        <f>(((K99/60)/60)/24)+DATE(1970,1,1)</f>
        <v>42180.208333333328</v>
      </c>
      <c r="M99">
        <v>1439874000</v>
      </c>
      <c r="N99" s="11">
        <f t="shared" si="4"/>
        <v>42234.208333333328</v>
      </c>
      <c r="O99" t="b">
        <v>0</v>
      </c>
      <c r="P99" t="b">
        <v>0</v>
      </c>
      <c r="Q99" t="s">
        <v>17</v>
      </c>
      <c r="R99" s="7">
        <f t="shared" si="5"/>
        <v>106.61061946902655</v>
      </c>
      <c r="S99" t="s">
        <v>2031</v>
      </c>
      <c r="T99" t="s">
        <v>2032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3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11">
        <f>(((K100/60)/60)/24)+DATE(1970,1,1)</f>
        <v>42212.208333333328</v>
      </c>
      <c r="M100">
        <v>1438318800</v>
      </c>
      <c r="N100" s="11">
        <f t="shared" si="4"/>
        <v>42216.208333333328</v>
      </c>
      <c r="O100" t="b">
        <v>0</v>
      </c>
      <c r="P100" t="b">
        <v>0</v>
      </c>
      <c r="Q100" t="s">
        <v>89</v>
      </c>
      <c r="R100" s="7">
        <f t="shared" si="5"/>
        <v>27.009016393442622</v>
      </c>
      <c r="S100" t="s">
        <v>2048</v>
      </c>
      <c r="T100" t="s">
        <v>2049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3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11">
        <f>(((K101/60)/60)/24)+DATE(1970,1,1)</f>
        <v>41968.25</v>
      </c>
      <c r="M101">
        <v>1419400800</v>
      </c>
      <c r="N101" s="11">
        <f t="shared" si="4"/>
        <v>41997.25</v>
      </c>
      <c r="O101" t="b">
        <v>0</v>
      </c>
      <c r="P101" t="b">
        <v>0</v>
      </c>
      <c r="Q101" t="s">
        <v>33</v>
      </c>
      <c r="R101" s="7">
        <f t="shared" si="5"/>
        <v>91.16463414634147</v>
      </c>
      <c r="S101" t="s">
        <v>2037</v>
      </c>
      <c r="T101" t="s">
        <v>2038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3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11">
        <f>(((K102/60)/60)/24)+DATE(1970,1,1)</f>
        <v>40835.208333333336</v>
      </c>
      <c r="M102">
        <v>1320555600</v>
      </c>
      <c r="N102" s="11">
        <f t="shared" si="4"/>
        <v>40853.208333333336</v>
      </c>
      <c r="O102" t="b">
        <v>0</v>
      </c>
      <c r="P102" t="b">
        <v>0</v>
      </c>
      <c r="Q102" t="s">
        <v>33</v>
      </c>
      <c r="R102" s="7">
        <f t="shared" si="5"/>
        <v>1</v>
      </c>
      <c r="S102" t="s">
        <v>2037</v>
      </c>
      <c r="T102" t="s">
        <v>2038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3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11">
        <f>(((K103/60)/60)/24)+DATE(1970,1,1)</f>
        <v>42056.25</v>
      </c>
      <c r="M103">
        <v>1425103200</v>
      </c>
      <c r="N103" s="11">
        <f t="shared" si="4"/>
        <v>42063.25</v>
      </c>
      <c r="O103" t="b">
        <v>0</v>
      </c>
      <c r="P103" t="b">
        <v>1</v>
      </c>
      <c r="Q103" t="s">
        <v>50</v>
      </c>
      <c r="R103" s="7">
        <f t="shared" si="5"/>
        <v>56.054878048780488</v>
      </c>
      <c r="S103" t="s">
        <v>2033</v>
      </c>
      <c r="T103" t="s">
        <v>2041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3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11">
        <f>(((K104/60)/60)/24)+DATE(1970,1,1)</f>
        <v>43234.208333333328</v>
      </c>
      <c r="M104">
        <v>1526878800</v>
      </c>
      <c r="N104" s="11">
        <f t="shared" si="4"/>
        <v>43241.208333333328</v>
      </c>
      <c r="O104" t="b">
        <v>0</v>
      </c>
      <c r="P104" t="b">
        <v>1</v>
      </c>
      <c r="Q104" t="s">
        <v>65</v>
      </c>
      <c r="R104" s="7">
        <f t="shared" si="5"/>
        <v>31.017857142857142</v>
      </c>
      <c r="S104" t="s">
        <v>2035</v>
      </c>
      <c r="T104" t="s">
        <v>2044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3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11">
        <f>(((K105/60)/60)/24)+DATE(1970,1,1)</f>
        <v>40475.208333333336</v>
      </c>
      <c r="M105">
        <v>1288674000</v>
      </c>
      <c r="N105" s="11">
        <f t="shared" si="4"/>
        <v>40484.208333333336</v>
      </c>
      <c r="O105" t="b">
        <v>0</v>
      </c>
      <c r="P105" t="b">
        <v>0</v>
      </c>
      <c r="Q105" t="s">
        <v>50</v>
      </c>
      <c r="R105" s="7">
        <f t="shared" si="5"/>
        <v>66.513513513513516</v>
      </c>
      <c r="S105" t="s">
        <v>2033</v>
      </c>
      <c r="T105" t="s">
        <v>2041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3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11">
        <f>(((K106/60)/60)/24)+DATE(1970,1,1)</f>
        <v>42878.208333333328</v>
      </c>
      <c r="M106">
        <v>1495602000</v>
      </c>
      <c r="N106" s="11">
        <f t="shared" si="4"/>
        <v>42879.208333333328</v>
      </c>
      <c r="O106" t="b">
        <v>0</v>
      </c>
      <c r="P106" t="b">
        <v>0</v>
      </c>
      <c r="Q106" t="s">
        <v>60</v>
      </c>
      <c r="R106" s="7">
        <f t="shared" si="5"/>
        <v>89.005216484089729</v>
      </c>
      <c r="S106" t="s">
        <v>2033</v>
      </c>
      <c r="T106" t="s">
        <v>2043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3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11">
        <f>(((K107/60)/60)/24)+DATE(1970,1,1)</f>
        <v>41366.208333333336</v>
      </c>
      <c r="M107">
        <v>1366434000</v>
      </c>
      <c r="N107" s="11">
        <f t="shared" si="4"/>
        <v>41384.208333333336</v>
      </c>
      <c r="O107" t="b">
        <v>0</v>
      </c>
      <c r="P107" t="b">
        <v>0</v>
      </c>
      <c r="Q107" t="s">
        <v>28</v>
      </c>
      <c r="R107" s="7">
        <f t="shared" si="5"/>
        <v>103.46315789473684</v>
      </c>
      <c r="S107" t="s">
        <v>2035</v>
      </c>
      <c r="T107" t="s">
        <v>2036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3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11">
        <f>(((K108/60)/60)/24)+DATE(1970,1,1)</f>
        <v>43716.208333333328</v>
      </c>
      <c r="M108">
        <v>1568350800</v>
      </c>
      <c r="N108" s="11">
        <f t="shared" si="4"/>
        <v>43721.208333333328</v>
      </c>
      <c r="O108" t="b">
        <v>0</v>
      </c>
      <c r="P108" t="b">
        <v>0</v>
      </c>
      <c r="Q108" t="s">
        <v>33</v>
      </c>
      <c r="R108" s="7">
        <f t="shared" si="5"/>
        <v>95.278911564625844</v>
      </c>
      <c r="S108" t="s">
        <v>2037</v>
      </c>
      <c r="T108" t="s">
        <v>2038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3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11">
        <f>(((K109/60)/60)/24)+DATE(1970,1,1)</f>
        <v>43213.208333333328</v>
      </c>
      <c r="M109">
        <v>1525928400</v>
      </c>
      <c r="N109" s="11">
        <f t="shared" si="4"/>
        <v>43230.208333333328</v>
      </c>
      <c r="O109" t="b">
        <v>0</v>
      </c>
      <c r="P109" t="b">
        <v>1</v>
      </c>
      <c r="Q109" t="s">
        <v>33</v>
      </c>
      <c r="R109" s="7">
        <f t="shared" si="5"/>
        <v>75.895348837209298</v>
      </c>
      <c r="S109" t="s">
        <v>2037</v>
      </c>
      <c r="T109" t="s">
        <v>2038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3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11">
        <f>(((K110/60)/60)/24)+DATE(1970,1,1)</f>
        <v>41005.208333333336</v>
      </c>
      <c r="M110">
        <v>1336885200</v>
      </c>
      <c r="N110" s="11">
        <f t="shared" si="4"/>
        <v>41042.208333333336</v>
      </c>
      <c r="O110" t="b">
        <v>0</v>
      </c>
      <c r="P110" t="b">
        <v>0</v>
      </c>
      <c r="Q110" t="s">
        <v>42</v>
      </c>
      <c r="R110" s="7">
        <f t="shared" si="5"/>
        <v>107.57831325301204</v>
      </c>
      <c r="S110" t="s">
        <v>2039</v>
      </c>
      <c r="T110" t="s">
        <v>2040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3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11">
        <f>(((K111/60)/60)/24)+DATE(1970,1,1)</f>
        <v>41651.25</v>
      </c>
      <c r="M111">
        <v>1389679200</v>
      </c>
      <c r="N111" s="11">
        <f t="shared" si="4"/>
        <v>41653.25</v>
      </c>
      <c r="O111" t="b">
        <v>0</v>
      </c>
      <c r="P111" t="b">
        <v>0</v>
      </c>
      <c r="Q111" t="s">
        <v>269</v>
      </c>
      <c r="R111" s="7">
        <f t="shared" si="5"/>
        <v>51.31666666666667</v>
      </c>
      <c r="S111" t="s">
        <v>2039</v>
      </c>
      <c r="T111" t="s">
        <v>2058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3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11">
        <f>(((K112/60)/60)/24)+DATE(1970,1,1)</f>
        <v>43354.208333333328</v>
      </c>
      <c r="M112">
        <v>1538283600</v>
      </c>
      <c r="N112" s="11">
        <f t="shared" si="4"/>
        <v>43373.208333333328</v>
      </c>
      <c r="O112" t="b">
        <v>0</v>
      </c>
      <c r="P112" t="b">
        <v>0</v>
      </c>
      <c r="Q112" t="s">
        <v>17</v>
      </c>
      <c r="R112" s="7">
        <f t="shared" si="5"/>
        <v>71.983108108108112</v>
      </c>
      <c r="S112" t="s">
        <v>2031</v>
      </c>
      <c r="T112" t="s">
        <v>2032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3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11">
        <f>(((K113/60)/60)/24)+DATE(1970,1,1)</f>
        <v>41174.208333333336</v>
      </c>
      <c r="M113">
        <v>1348808400</v>
      </c>
      <c r="N113" s="11">
        <f t="shared" si="4"/>
        <v>41180.208333333336</v>
      </c>
      <c r="O113" t="b">
        <v>0</v>
      </c>
      <c r="P113" t="b">
        <v>0</v>
      </c>
      <c r="Q113" t="s">
        <v>133</v>
      </c>
      <c r="R113" s="7">
        <f t="shared" si="5"/>
        <v>108.95414201183432</v>
      </c>
      <c r="S113" t="s">
        <v>2045</v>
      </c>
      <c r="T113" t="s">
        <v>2054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3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11">
        <f>(((K114/60)/60)/24)+DATE(1970,1,1)</f>
        <v>41875.208333333336</v>
      </c>
      <c r="M114">
        <v>1410152400</v>
      </c>
      <c r="N114" s="11">
        <f t="shared" si="4"/>
        <v>41890.208333333336</v>
      </c>
      <c r="O114" t="b">
        <v>0</v>
      </c>
      <c r="P114" t="b">
        <v>0</v>
      </c>
      <c r="Q114" t="s">
        <v>28</v>
      </c>
      <c r="R114" s="7">
        <f t="shared" si="5"/>
        <v>35</v>
      </c>
      <c r="S114" t="s">
        <v>2035</v>
      </c>
      <c r="T114" t="s">
        <v>2036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3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11">
        <f>(((K115/60)/60)/24)+DATE(1970,1,1)</f>
        <v>42990.208333333328</v>
      </c>
      <c r="M115">
        <v>1505797200</v>
      </c>
      <c r="N115" s="11">
        <f t="shared" si="4"/>
        <v>42997.208333333328</v>
      </c>
      <c r="O115" t="b">
        <v>0</v>
      </c>
      <c r="P115" t="b">
        <v>0</v>
      </c>
      <c r="Q115" t="s">
        <v>17</v>
      </c>
      <c r="R115" s="7">
        <f t="shared" si="5"/>
        <v>94.938931297709928</v>
      </c>
      <c r="S115" t="s">
        <v>2031</v>
      </c>
      <c r="T115" t="s">
        <v>2032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3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11">
        <f>(((K116/60)/60)/24)+DATE(1970,1,1)</f>
        <v>43564.208333333328</v>
      </c>
      <c r="M116">
        <v>1554872400</v>
      </c>
      <c r="N116" s="11">
        <f t="shared" si="4"/>
        <v>43565.208333333328</v>
      </c>
      <c r="O116" t="b">
        <v>0</v>
      </c>
      <c r="P116" t="b">
        <v>1</v>
      </c>
      <c r="Q116" t="s">
        <v>65</v>
      </c>
      <c r="R116" s="7">
        <f t="shared" si="5"/>
        <v>109.65079365079364</v>
      </c>
      <c r="S116" t="s">
        <v>2035</v>
      </c>
      <c r="T116" t="s">
        <v>2044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3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11">
        <f>(((K117/60)/60)/24)+DATE(1970,1,1)</f>
        <v>43056.25</v>
      </c>
      <c r="M117">
        <v>1513922400</v>
      </c>
      <c r="N117" s="11">
        <f t="shared" si="4"/>
        <v>43091.25</v>
      </c>
      <c r="O117" t="b">
        <v>0</v>
      </c>
      <c r="P117" t="b">
        <v>0</v>
      </c>
      <c r="Q117" t="s">
        <v>119</v>
      </c>
      <c r="R117" s="7">
        <f t="shared" si="5"/>
        <v>44.001815980629537</v>
      </c>
      <c r="S117" t="s">
        <v>2045</v>
      </c>
      <c r="T117" t="s">
        <v>2051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3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11">
        <f>(((K118/60)/60)/24)+DATE(1970,1,1)</f>
        <v>42265.208333333328</v>
      </c>
      <c r="M118">
        <v>1442638800</v>
      </c>
      <c r="N118" s="11">
        <f t="shared" si="4"/>
        <v>42266.208333333328</v>
      </c>
      <c r="O118" t="b">
        <v>0</v>
      </c>
      <c r="P118" t="b">
        <v>0</v>
      </c>
      <c r="Q118" t="s">
        <v>33</v>
      </c>
      <c r="R118" s="7">
        <f t="shared" si="5"/>
        <v>86.794520547945211</v>
      </c>
      <c r="S118" t="s">
        <v>2037</v>
      </c>
      <c r="T118" t="s">
        <v>2038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3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11">
        <f>(((K119/60)/60)/24)+DATE(1970,1,1)</f>
        <v>40808.208333333336</v>
      </c>
      <c r="M119">
        <v>1317186000</v>
      </c>
      <c r="N119" s="11">
        <f t="shared" si="4"/>
        <v>40814.208333333336</v>
      </c>
      <c r="O119" t="b">
        <v>0</v>
      </c>
      <c r="P119" t="b">
        <v>0</v>
      </c>
      <c r="Q119" t="s">
        <v>269</v>
      </c>
      <c r="R119" s="7">
        <f t="shared" si="5"/>
        <v>30.992727272727272</v>
      </c>
      <c r="S119" t="s">
        <v>2039</v>
      </c>
      <c r="T119" t="s">
        <v>2058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3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11">
        <f>(((K120/60)/60)/24)+DATE(1970,1,1)</f>
        <v>41665.25</v>
      </c>
      <c r="M120">
        <v>1391234400</v>
      </c>
      <c r="N120" s="11">
        <f t="shared" si="4"/>
        <v>41671.25</v>
      </c>
      <c r="O120" t="b">
        <v>0</v>
      </c>
      <c r="P120" t="b">
        <v>0</v>
      </c>
      <c r="Q120" t="s">
        <v>122</v>
      </c>
      <c r="R120" s="7">
        <f t="shared" si="5"/>
        <v>94.791044776119406</v>
      </c>
      <c r="S120" t="s">
        <v>2052</v>
      </c>
      <c r="T120" t="s">
        <v>2053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3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11">
        <f>(((K121/60)/60)/24)+DATE(1970,1,1)</f>
        <v>41806.208333333336</v>
      </c>
      <c r="M121">
        <v>1404363600</v>
      </c>
      <c r="N121" s="11">
        <f t="shared" si="4"/>
        <v>41823.208333333336</v>
      </c>
      <c r="O121" t="b">
        <v>0</v>
      </c>
      <c r="P121" t="b">
        <v>1</v>
      </c>
      <c r="Q121" t="s">
        <v>42</v>
      </c>
      <c r="R121" s="7">
        <f t="shared" si="5"/>
        <v>69.79220779220779</v>
      </c>
      <c r="S121" t="s">
        <v>2039</v>
      </c>
      <c r="T121" t="s">
        <v>2040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3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11">
        <f>(((K122/60)/60)/24)+DATE(1970,1,1)</f>
        <v>42111.208333333328</v>
      </c>
      <c r="M122">
        <v>1429592400</v>
      </c>
      <c r="N122" s="11">
        <f t="shared" si="4"/>
        <v>42115.208333333328</v>
      </c>
      <c r="O122" t="b">
        <v>0</v>
      </c>
      <c r="P122" t="b">
        <v>1</v>
      </c>
      <c r="Q122" t="s">
        <v>292</v>
      </c>
      <c r="R122" s="7">
        <f t="shared" si="5"/>
        <v>63.003367003367003</v>
      </c>
      <c r="S122" t="s">
        <v>2048</v>
      </c>
      <c r="T122" t="s">
        <v>2059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3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11">
        <f>(((K123/60)/60)/24)+DATE(1970,1,1)</f>
        <v>41917.208333333336</v>
      </c>
      <c r="M123">
        <v>1413608400</v>
      </c>
      <c r="N123" s="11">
        <f t="shared" si="4"/>
        <v>41930.208333333336</v>
      </c>
      <c r="O123" t="b">
        <v>0</v>
      </c>
      <c r="P123" t="b">
        <v>0</v>
      </c>
      <c r="Q123" t="s">
        <v>89</v>
      </c>
      <c r="R123" s="7">
        <f t="shared" si="5"/>
        <v>110.0343300110742</v>
      </c>
      <c r="S123" t="s">
        <v>2048</v>
      </c>
      <c r="T123" t="s">
        <v>2049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3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11">
        <f>(((K124/60)/60)/24)+DATE(1970,1,1)</f>
        <v>41970.25</v>
      </c>
      <c r="M124">
        <v>1419400800</v>
      </c>
      <c r="N124" s="11">
        <f t="shared" si="4"/>
        <v>41997.25</v>
      </c>
      <c r="O124" t="b">
        <v>0</v>
      </c>
      <c r="P124" t="b">
        <v>0</v>
      </c>
      <c r="Q124" t="s">
        <v>119</v>
      </c>
      <c r="R124" s="7">
        <f t="shared" si="5"/>
        <v>25.997933274284026</v>
      </c>
      <c r="S124" t="s">
        <v>2045</v>
      </c>
      <c r="T124" t="s">
        <v>2051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3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11">
        <f>(((K125/60)/60)/24)+DATE(1970,1,1)</f>
        <v>42332.25</v>
      </c>
      <c r="M125">
        <v>1448604000</v>
      </c>
      <c r="N125" s="11">
        <f t="shared" si="4"/>
        <v>42335.25</v>
      </c>
      <c r="O125" t="b">
        <v>1</v>
      </c>
      <c r="P125" t="b">
        <v>0</v>
      </c>
      <c r="Q125" t="s">
        <v>33</v>
      </c>
      <c r="R125" s="7">
        <f t="shared" si="5"/>
        <v>49.987915407854985</v>
      </c>
      <c r="S125" t="s">
        <v>2037</v>
      </c>
      <c r="T125" t="s">
        <v>2038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3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11">
        <f>(((K126/60)/60)/24)+DATE(1970,1,1)</f>
        <v>43598.208333333328</v>
      </c>
      <c r="M126">
        <v>1562302800</v>
      </c>
      <c r="N126" s="11">
        <f t="shared" si="4"/>
        <v>43651.208333333328</v>
      </c>
      <c r="O126" t="b">
        <v>0</v>
      </c>
      <c r="P126" t="b">
        <v>0</v>
      </c>
      <c r="Q126" t="s">
        <v>122</v>
      </c>
      <c r="R126" s="7">
        <f t="shared" si="5"/>
        <v>101.72340425531915</v>
      </c>
      <c r="S126" t="s">
        <v>2052</v>
      </c>
      <c r="T126" t="s">
        <v>2053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3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11">
        <f>(((K127/60)/60)/24)+DATE(1970,1,1)</f>
        <v>43362.208333333328</v>
      </c>
      <c r="M127">
        <v>1537678800</v>
      </c>
      <c r="N127" s="11">
        <f t="shared" si="4"/>
        <v>43366.208333333328</v>
      </c>
      <c r="O127" t="b">
        <v>0</v>
      </c>
      <c r="P127" t="b">
        <v>0</v>
      </c>
      <c r="Q127" t="s">
        <v>33</v>
      </c>
      <c r="R127" s="7">
        <f t="shared" si="5"/>
        <v>47.083333333333336</v>
      </c>
      <c r="S127" t="s">
        <v>2037</v>
      </c>
      <c r="T127" t="s">
        <v>2038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3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11">
        <f>(((K128/60)/60)/24)+DATE(1970,1,1)</f>
        <v>42596.208333333328</v>
      </c>
      <c r="M128">
        <v>1473570000</v>
      </c>
      <c r="N128" s="11">
        <f t="shared" si="4"/>
        <v>42624.208333333328</v>
      </c>
      <c r="O128" t="b">
        <v>0</v>
      </c>
      <c r="P128" t="b">
        <v>1</v>
      </c>
      <c r="Q128" t="s">
        <v>33</v>
      </c>
      <c r="R128" s="7">
        <f t="shared" si="5"/>
        <v>89.944444444444443</v>
      </c>
      <c r="S128" t="s">
        <v>2037</v>
      </c>
      <c r="T128" t="s">
        <v>2038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3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11">
        <f>(((K129/60)/60)/24)+DATE(1970,1,1)</f>
        <v>40310.208333333336</v>
      </c>
      <c r="M129">
        <v>1273899600</v>
      </c>
      <c r="N129" s="11">
        <f t="shared" si="4"/>
        <v>40313.208333333336</v>
      </c>
      <c r="O129" t="b">
        <v>0</v>
      </c>
      <c r="P129" t="b">
        <v>0</v>
      </c>
      <c r="Q129" t="s">
        <v>33</v>
      </c>
      <c r="R129" s="7">
        <f t="shared" si="5"/>
        <v>78.96875</v>
      </c>
      <c r="S129" t="s">
        <v>2037</v>
      </c>
      <c r="T129" t="s">
        <v>2038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3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11">
        <f>(((K130/60)/60)/24)+DATE(1970,1,1)</f>
        <v>40417.208333333336</v>
      </c>
      <c r="M130">
        <v>1284008400</v>
      </c>
      <c r="N130" s="11">
        <f t="shared" si="4"/>
        <v>40430.208333333336</v>
      </c>
      <c r="O130" t="b">
        <v>0</v>
      </c>
      <c r="P130" t="b">
        <v>0</v>
      </c>
      <c r="Q130" t="s">
        <v>23</v>
      </c>
      <c r="R130" s="7">
        <f t="shared" si="5"/>
        <v>80.067669172932327</v>
      </c>
      <c r="S130" t="s">
        <v>2033</v>
      </c>
      <c r="T130" t="s">
        <v>2034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6">(E131/D131)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11">
        <f>(((K131/60)/60)/24)+DATE(1970,1,1)</f>
        <v>42038.25</v>
      </c>
      <c r="M131">
        <v>1425103200</v>
      </c>
      <c r="N131" s="11">
        <f t="shared" ref="N131:N194" si="7">(((M131/60)/60)/24)+DATE(1970,1,1)</f>
        <v>42063.25</v>
      </c>
      <c r="O131" t="b">
        <v>0</v>
      </c>
      <c r="P131" t="b">
        <v>0</v>
      </c>
      <c r="Q131" t="s">
        <v>17</v>
      </c>
      <c r="R131" s="7">
        <f t="shared" ref="R131:R194" si="8">(E131/H131)</f>
        <v>86.472727272727269</v>
      </c>
      <c r="S131" t="s">
        <v>2031</v>
      </c>
      <c r="T131" t="s">
        <v>2032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6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11">
        <f>(((K132/60)/60)/24)+DATE(1970,1,1)</f>
        <v>40842.208333333336</v>
      </c>
      <c r="M132">
        <v>1320991200</v>
      </c>
      <c r="N132" s="11">
        <f t="shared" si="7"/>
        <v>40858.25</v>
      </c>
      <c r="O132" t="b">
        <v>0</v>
      </c>
      <c r="P132" t="b">
        <v>0</v>
      </c>
      <c r="Q132" t="s">
        <v>53</v>
      </c>
      <c r="R132" s="7">
        <f t="shared" si="8"/>
        <v>28.001876172607879</v>
      </c>
      <c r="S132" t="s">
        <v>2039</v>
      </c>
      <c r="T132" t="s">
        <v>2042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6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11">
        <f>(((K133/60)/60)/24)+DATE(1970,1,1)</f>
        <v>41607.25</v>
      </c>
      <c r="M133">
        <v>1386828000</v>
      </c>
      <c r="N133" s="11">
        <f t="shared" si="7"/>
        <v>41620.25</v>
      </c>
      <c r="O133" t="b">
        <v>0</v>
      </c>
      <c r="P133" t="b">
        <v>0</v>
      </c>
      <c r="Q133" t="s">
        <v>28</v>
      </c>
      <c r="R133" s="7">
        <f t="shared" si="8"/>
        <v>67.996725337699544</v>
      </c>
      <c r="S133" t="s">
        <v>2035</v>
      </c>
      <c r="T133" t="s">
        <v>2036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6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11">
        <f>(((K134/60)/60)/24)+DATE(1970,1,1)</f>
        <v>43112.25</v>
      </c>
      <c r="M134">
        <v>1517119200</v>
      </c>
      <c r="N134" s="11">
        <f t="shared" si="7"/>
        <v>43128.25</v>
      </c>
      <c r="O134" t="b">
        <v>0</v>
      </c>
      <c r="P134" t="b">
        <v>1</v>
      </c>
      <c r="Q134" t="s">
        <v>33</v>
      </c>
      <c r="R134" s="7">
        <f t="shared" si="8"/>
        <v>43.078651685393261</v>
      </c>
      <c r="S134" t="s">
        <v>2037</v>
      </c>
      <c r="T134" t="s">
        <v>2038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6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11">
        <f>(((K135/60)/60)/24)+DATE(1970,1,1)</f>
        <v>40767.208333333336</v>
      </c>
      <c r="M135">
        <v>1315026000</v>
      </c>
      <c r="N135" s="11">
        <f t="shared" si="7"/>
        <v>40789.208333333336</v>
      </c>
      <c r="O135" t="b">
        <v>0</v>
      </c>
      <c r="P135" t="b">
        <v>0</v>
      </c>
      <c r="Q135" t="s">
        <v>319</v>
      </c>
      <c r="R135" s="7">
        <f t="shared" si="8"/>
        <v>87.95597484276729</v>
      </c>
      <c r="S135" t="s">
        <v>2033</v>
      </c>
      <c r="T135" t="s">
        <v>2060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6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11">
        <f>(((K136/60)/60)/24)+DATE(1970,1,1)</f>
        <v>40713.208333333336</v>
      </c>
      <c r="M136">
        <v>1312693200</v>
      </c>
      <c r="N136" s="11">
        <f t="shared" si="7"/>
        <v>40762.208333333336</v>
      </c>
      <c r="O136" t="b">
        <v>0</v>
      </c>
      <c r="P136" t="b">
        <v>1</v>
      </c>
      <c r="Q136" t="s">
        <v>42</v>
      </c>
      <c r="R136" s="7">
        <f t="shared" si="8"/>
        <v>94.987234042553197</v>
      </c>
      <c r="S136" t="s">
        <v>2039</v>
      </c>
      <c r="T136" t="s">
        <v>2040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6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11">
        <f>(((K137/60)/60)/24)+DATE(1970,1,1)</f>
        <v>41340.25</v>
      </c>
      <c r="M137">
        <v>1363064400</v>
      </c>
      <c r="N137" s="11">
        <f t="shared" si="7"/>
        <v>41345.208333333336</v>
      </c>
      <c r="O137" t="b">
        <v>0</v>
      </c>
      <c r="P137" t="b">
        <v>1</v>
      </c>
      <c r="Q137" t="s">
        <v>33</v>
      </c>
      <c r="R137" s="7">
        <f t="shared" si="8"/>
        <v>46.905982905982903</v>
      </c>
      <c r="S137" t="s">
        <v>2037</v>
      </c>
      <c r="T137" t="s">
        <v>2038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6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11">
        <f>(((K138/60)/60)/24)+DATE(1970,1,1)</f>
        <v>41797.208333333336</v>
      </c>
      <c r="M138">
        <v>1403154000</v>
      </c>
      <c r="N138" s="11">
        <f t="shared" si="7"/>
        <v>41809.208333333336</v>
      </c>
      <c r="O138" t="b">
        <v>0</v>
      </c>
      <c r="P138" t="b">
        <v>1</v>
      </c>
      <c r="Q138" t="s">
        <v>53</v>
      </c>
      <c r="R138" s="7">
        <f t="shared" si="8"/>
        <v>46.913793103448278</v>
      </c>
      <c r="S138" t="s">
        <v>2039</v>
      </c>
      <c r="T138" t="s">
        <v>2042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6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11">
        <f>(((K139/60)/60)/24)+DATE(1970,1,1)</f>
        <v>40457.208333333336</v>
      </c>
      <c r="M139">
        <v>1286859600</v>
      </c>
      <c r="N139" s="11">
        <f t="shared" si="7"/>
        <v>40463.208333333336</v>
      </c>
      <c r="O139" t="b">
        <v>0</v>
      </c>
      <c r="P139" t="b">
        <v>0</v>
      </c>
      <c r="Q139" t="s">
        <v>68</v>
      </c>
      <c r="R139" s="7">
        <f t="shared" si="8"/>
        <v>94.24</v>
      </c>
      <c r="S139" t="s">
        <v>2045</v>
      </c>
      <c r="T139" t="s">
        <v>2046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6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11">
        <f>(((K140/60)/60)/24)+DATE(1970,1,1)</f>
        <v>41180.208333333336</v>
      </c>
      <c r="M140">
        <v>1349326800</v>
      </c>
      <c r="N140" s="11">
        <f t="shared" si="7"/>
        <v>41186.208333333336</v>
      </c>
      <c r="O140" t="b">
        <v>0</v>
      </c>
      <c r="P140" t="b">
        <v>0</v>
      </c>
      <c r="Q140" t="s">
        <v>292</v>
      </c>
      <c r="R140" s="7">
        <f t="shared" si="8"/>
        <v>80.139130434782615</v>
      </c>
      <c r="S140" t="s">
        <v>2048</v>
      </c>
      <c r="T140" t="s">
        <v>2059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6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11">
        <f>(((K141/60)/60)/24)+DATE(1970,1,1)</f>
        <v>42115.208333333328</v>
      </c>
      <c r="M141">
        <v>1430974800</v>
      </c>
      <c r="N141" s="11">
        <f t="shared" si="7"/>
        <v>42131.208333333328</v>
      </c>
      <c r="O141" t="b">
        <v>0</v>
      </c>
      <c r="P141" t="b">
        <v>1</v>
      </c>
      <c r="Q141" t="s">
        <v>65</v>
      </c>
      <c r="R141" s="7">
        <f t="shared" si="8"/>
        <v>59.036809815950917</v>
      </c>
      <c r="S141" t="s">
        <v>2035</v>
      </c>
      <c r="T141" t="s">
        <v>2044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6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11">
        <f>(((K142/60)/60)/24)+DATE(1970,1,1)</f>
        <v>43156.25</v>
      </c>
      <c r="M142">
        <v>1519970400</v>
      </c>
      <c r="N142" s="11">
        <f t="shared" si="7"/>
        <v>43161.25</v>
      </c>
      <c r="O142" t="b">
        <v>0</v>
      </c>
      <c r="P142" t="b">
        <v>0</v>
      </c>
      <c r="Q142" t="s">
        <v>42</v>
      </c>
      <c r="R142" s="7">
        <f t="shared" si="8"/>
        <v>65.989247311827953</v>
      </c>
      <c r="S142" t="s">
        <v>2039</v>
      </c>
      <c r="T142" t="s">
        <v>2040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6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11">
        <f>(((K143/60)/60)/24)+DATE(1970,1,1)</f>
        <v>42167.208333333328</v>
      </c>
      <c r="M143">
        <v>1434603600</v>
      </c>
      <c r="N143" s="11">
        <f t="shared" si="7"/>
        <v>42173.208333333328</v>
      </c>
      <c r="O143" t="b">
        <v>0</v>
      </c>
      <c r="P143" t="b">
        <v>0</v>
      </c>
      <c r="Q143" t="s">
        <v>28</v>
      </c>
      <c r="R143" s="7">
        <f t="shared" si="8"/>
        <v>60.992530345471522</v>
      </c>
      <c r="S143" t="s">
        <v>2035</v>
      </c>
      <c r="T143" t="s">
        <v>2036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6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11">
        <f>(((K144/60)/60)/24)+DATE(1970,1,1)</f>
        <v>41005.208333333336</v>
      </c>
      <c r="M144">
        <v>1337230800</v>
      </c>
      <c r="N144" s="11">
        <f t="shared" si="7"/>
        <v>41046.208333333336</v>
      </c>
      <c r="O144" t="b">
        <v>0</v>
      </c>
      <c r="P144" t="b">
        <v>0</v>
      </c>
      <c r="Q144" t="s">
        <v>28</v>
      </c>
      <c r="R144" s="7">
        <f t="shared" si="8"/>
        <v>98.307692307692307</v>
      </c>
      <c r="S144" t="s">
        <v>2035</v>
      </c>
      <c r="T144" t="s">
        <v>2036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6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11">
        <f>(((K145/60)/60)/24)+DATE(1970,1,1)</f>
        <v>40357.208333333336</v>
      </c>
      <c r="M145">
        <v>1279429200</v>
      </c>
      <c r="N145" s="11">
        <f t="shared" si="7"/>
        <v>40377.208333333336</v>
      </c>
      <c r="O145" t="b">
        <v>0</v>
      </c>
      <c r="P145" t="b">
        <v>0</v>
      </c>
      <c r="Q145" t="s">
        <v>60</v>
      </c>
      <c r="R145" s="7">
        <f t="shared" si="8"/>
        <v>104.6</v>
      </c>
      <c r="S145" t="s">
        <v>2033</v>
      </c>
      <c r="T145" t="s">
        <v>2043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6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11">
        <f>(((K146/60)/60)/24)+DATE(1970,1,1)</f>
        <v>43633.208333333328</v>
      </c>
      <c r="M146">
        <v>1561438800</v>
      </c>
      <c r="N146" s="11">
        <f t="shared" si="7"/>
        <v>43641.208333333328</v>
      </c>
      <c r="O146" t="b">
        <v>0</v>
      </c>
      <c r="P146" t="b">
        <v>0</v>
      </c>
      <c r="Q146" t="s">
        <v>33</v>
      </c>
      <c r="R146" s="7">
        <f t="shared" si="8"/>
        <v>86.066666666666663</v>
      </c>
      <c r="S146" t="s">
        <v>2037</v>
      </c>
      <c r="T146" t="s">
        <v>2038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6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11">
        <f>(((K147/60)/60)/24)+DATE(1970,1,1)</f>
        <v>41889.208333333336</v>
      </c>
      <c r="M147">
        <v>1410498000</v>
      </c>
      <c r="N147" s="11">
        <f t="shared" si="7"/>
        <v>41894.208333333336</v>
      </c>
      <c r="O147" t="b">
        <v>0</v>
      </c>
      <c r="P147" t="b">
        <v>0</v>
      </c>
      <c r="Q147" t="s">
        <v>65</v>
      </c>
      <c r="R147" s="7">
        <f t="shared" si="8"/>
        <v>76.989583333333329</v>
      </c>
      <c r="S147" t="s">
        <v>2035</v>
      </c>
      <c r="T147" t="s">
        <v>2044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6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11">
        <f>(((K148/60)/60)/24)+DATE(1970,1,1)</f>
        <v>40855.25</v>
      </c>
      <c r="M148">
        <v>1322460000</v>
      </c>
      <c r="N148" s="11">
        <f t="shared" si="7"/>
        <v>40875.25</v>
      </c>
      <c r="O148" t="b">
        <v>0</v>
      </c>
      <c r="P148" t="b">
        <v>0</v>
      </c>
      <c r="Q148" t="s">
        <v>33</v>
      </c>
      <c r="R148" s="7">
        <f t="shared" si="8"/>
        <v>29.764705882352942</v>
      </c>
      <c r="S148" t="s">
        <v>2037</v>
      </c>
      <c r="T148" t="s">
        <v>2038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6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11">
        <f>(((K149/60)/60)/24)+DATE(1970,1,1)</f>
        <v>42534.208333333328</v>
      </c>
      <c r="M149">
        <v>1466312400</v>
      </c>
      <c r="N149" s="11">
        <f t="shared" si="7"/>
        <v>42540.208333333328</v>
      </c>
      <c r="O149" t="b">
        <v>0</v>
      </c>
      <c r="P149" t="b">
        <v>1</v>
      </c>
      <c r="Q149" t="s">
        <v>33</v>
      </c>
      <c r="R149" s="7">
        <f t="shared" si="8"/>
        <v>46.91959798994975</v>
      </c>
      <c r="S149" t="s">
        <v>2037</v>
      </c>
      <c r="T149" t="s">
        <v>2038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6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11">
        <f>(((K150/60)/60)/24)+DATE(1970,1,1)</f>
        <v>42941.208333333328</v>
      </c>
      <c r="M150">
        <v>1501736400</v>
      </c>
      <c r="N150" s="11">
        <f t="shared" si="7"/>
        <v>42950.208333333328</v>
      </c>
      <c r="O150" t="b">
        <v>0</v>
      </c>
      <c r="P150" t="b">
        <v>0</v>
      </c>
      <c r="Q150" t="s">
        <v>65</v>
      </c>
      <c r="R150" s="7">
        <f t="shared" si="8"/>
        <v>105.18691588785046</v>
      </c>
      <c r="S150" t="s">
        <v>2035</v>
      </c>
      <c r="T150" t="s">
        <v>2044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6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11">
        <f>(((K151/60)/60)/24)+DATE(1970,1,1)</f>
        <v>41275.25</v>
      </c>
      <c r="M151">
        <v>1361512800</v>
      </c>
      <c r="N151" s="11">
        <f t="shared" si="7"/>
        <v>41327.25</v>
      </c>
      <c r="O151" t="b">
        <v>0</v>
      </c>
      <c r="P151" t="b">
        <v>0</v>
      </c>
      <c r="Q151" t="s">
        <v>60</v>
      </c>
      <c r="R151" s="7">
        <f t="shared" si="8"/>
        <v>69.907692307692301</v>
      </c>
      <c r="S151" t="s">
        <v>2033</v>
      </c>
      <c r="T151" t="s">
        <v>2043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6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11">
        <f>(((K152/60)/60)/24)+DATE(1970,1,1)</f>
        <v>43450.25</v>
      </c>
      <c r="M152">
        <v>1545026400</v>
      </c>
      <c r="N152" s="11">
        <f t="shared" si="7"/>
        <v>43451.25</v>
      </c>
      <c r="O152" t="b">
        <v>0</v>
      </c>
      <c r="P152" t="b">
        <v>0</v>
      </c>
      <c r="Q152" t="s">
        <v>23</v>
      </c>
      <c r="R152" s="7">
        <f t="shared" si="8"/>
        <v>1</v>
      </c>
      <c r="S152" t="s">
        <v>2033</v>
      </c>
      <c r="T152" t="s">
        <v>2034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6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11">
        <f>(((K153/60)/60)/24)+DATE(1970,1,1)</f>
        <v>41799.208333333336</v>
      </c>
      <c r="M153">
        <v>1406696400</v>
      </c>
      <c r="N153" s="11">
        <f t="shared" si="7"/>
        <v>41850.208333333336</v>
      </c>
      <c r="O153" t="b">
        <v>0</v>
      </c>
      <c r="P153" t="b">
        <v>0</v>
      </c>
      <c r="Q153" t="s">
        <v>50</v>
      </c>
      <c r="R153" s="7">
        <f t="shared" si="8"/>
        <v>60.011588275391958</v>
      </c>
      <c r="S153" t="s">
        <v>2033</v>
      </c>
      <c r="T153" t="s">
        <v>2041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6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11">
        <f>(((K154/60)/60)/24)+DATE(1970,1,1)</f>
        <v>42783.25</v>
      </c>
      <c r="M154">
        <v>1487916000</v>
      </c>
      <c r="N154" s="11">
        <f t="shared" si="7"/>
        <v>42790.25</v>
      </c>
      <c r="O154" t="b">
        <v>0</v>
      </c>
      <c r="P154" t="b">
        <v>0</v>
      </c>
      <c r="Q154" t="s">
        <v>60</v>
      </c>
      <c r="R154" s="7">
        <f t="shared" si="8"/>
        <v>52.006220379146917</v>
      </c>
      <c r="S154" t="s">
        <v>2033</v>
      </c>
      <c r="T154" t="s">
        <v>2043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6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11">
        <f>(((K155/60)/60)/24)+DATE(1970,1,1)</f>
        <v>41201.208333333336</v>
      </c>
      <c r="M155">
        <v>1351141200</v>
      </c>
      <c r="N155" s="11">
        <f t="shared" si="7"/>
        <v>41207.208333333336</v>
      </c>
      <c r="O155" t="b">
        <v>0</v>
      </c>
      <c r="P155" t="b">
        <v>0</v>
      </c>
      <c r="Q155" t="s">
        <v>33</v>
      </c>
      <c r="R155" s="7">
        <f t="shared" si="8"/>
        <v>31.000176025347649</v>
      </c>
      <c r="S155" t="s">
        <v>2037</v>
      </c>
      <c r="T155" t="s">
        <v>2038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6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11">
        <f>(((K156/60)/60)/24)+DATE(1970,1,1)</f>
        <v>42502.208333333328</v>
      </c>
      <c r="M156">
        <v>1465016400</v>
      </c>
      <c r="N156" s="11">
        <f t="shared" si="7"/>
        <v>42525.208333333328</v>
      </c>
      <c r="O156" t="b">
        <v>0</v>
      </c>
      <c r="P156" t="b">
        <v>1</v>
      </c>
      <c r="Q156" t="s">
        <v>60</v>
      </c>
      <c r="R156" s="7">
        <f t="shared" si="8"/>
        <v>95.042492917847028</v>
      </c>
      <c r="S156" t="s">
        <v>2033</v>
      </c>
      <c r="T156" t="s">
        <v>2043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6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11">
        <f>(((K157/60)/60)/24)+DATE(1970,1,1)</f>
        <v>40262.208333333336</v>
      </c>
      <c r="M157">
        <v>1270789200</v>
      </c>
      <c r="N157" s="11">
        <f t="shared" si="7"/>
        <v>40277.208333333336</v>
      </c>
      <c r="O157" t="b">
        <v>0</v>
      </c>
      <c r="P157" t="b">
        <v>0</v>
      </c>
      <c r="Q157" t="s">
        <v>33</v>
      </c>
      <c r="R157" s="7">
        <f t="shared" si="8"/>
        <v>75.968174204355108</v>
      </c>
      <c r="S157" t="s">
        <v>2037</v>
      </c>
      <c r="T157" t="s">
        <v>2038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6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11">
        <f>(((K158/60)/60)/24)+DATE(1970,1,1)</f>
        <v>43743.208333333328</v>
      </c>
      <c r="M158">
        <v>1572325200</v>
      </c>
      <c r="N158" s="11">
        <f t="shared" si="7"/>
        <v>43767.208333333328</v>
      </c>
      <c r="O158" t="b">
        <v>0</v>
      </c>
      <c r="P158" t="b">
        <v>0</v>
      </c>
      <c r="Q158" t="s">
        <v>23</v>
      </c>
      <c r="R158" s="7">
        <f t="shared" si="8"/>
        <v>71.013192612137203</v>
      </c>
      <c r="S158" t="s">
        <v>2033</v>
      </c>
      <c r="T158" t="s">
        <v>2034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6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11">
        <f>(((K159/60)/60)/24)+DATE(1970,1,1)</f>
        <v>41638.25</v>
      </c>
      <c r="M159">
        <v>1389420000</v>
      </c>
      <c r="N159" s="11">
        <f t="shared" si="7"/>
        <v>41650.25</v>
      </c>
      <c r="O159" t="b">
        <v>0</v>
      </c>
      <c r="P159" t="b">
        <v>0</v>
      </c>
      <c r="Q159" t="s">
        <v>122</v>
      </c>
      <c r="R159" s="7">
        <f t="shared" si="8"/>
        <v>73.733333333333334</v>
      </c>
      <c r="S159" t="s">
        <v>2052</v>
      </c>
      <c r="T159" t="s">
        <v>2053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6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11">
        <f>(((K160/60)/60)/24)+DATE(1970,1,1)</f>
        <v>42346.25</v>
      </c>
      <c r="M160">
        <v>1449640800</v>
      </c>
      <c r="N160" s="11">
        <f t="shared" si="7"/>
        <v>42347.25</v>
      </c>
      <c r="O160" t="b">
        <v>0</v>
      </c>
      <c r="P160" t="b">
        <v>0</v>
      </c>
      <c r="Q160" t="s">
        <v>23</v>
      </c>
      <c r="R160" s="7">
        <f t="shared" si="8"/>
        <v>113.17073170731707</v>
      </c>
      <c r="S160" t="s">
        <v>2033</v>
      </c>
      <c r="T160" t="s">
        <v>2034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6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11">
        <f>(((K161/60)/60)/24)+DATE(1970,1,1)</f>
        <v>43551.208333333328</v>
      </c>
      <c r="M161">
        <v>1555218000</v>
      </c>
      <c r="N161" s="11">
        <f t="shared" si="7"/>
        <v>43569.208333333328</v>
      </c>
      <c r="O161" t="b">
        <v>0</v>
      </c>
      <c r="P161" t="b">
        <v>1</v>
      </c>
      <c r="Q161" t="s">
        <v>33</v>
      </c>
      <c r="R161" s="7">
        <f t="shared" si="8"/>
        <v>105.00933552992861</v>
      </c>
      <c r="S161" t="s">
        <v>2037</v>
      </c>
      <c r="T161" t="s">
        <v>2038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6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11">
        <f>(((K162/60)/60)/24)+DATE(1970,1,1)</f>
        <v>43582.208333333328</v>
      </c>
      <c r="M162">
        <v>1557723600</v>
      </c>
      <c r="N162" s="11">
        <f t="shared" si="7"/>
        <v>43598.208333333328</v>
      </c>
      <c r="O162" t="b">
        <v>0</v>
      </c>
      <c r="P162" t="b">
        <v>0</v>
      </c>
      <c r="Q162" t="s">
        <v>65</v>
      </c>
      <c r="R162" s="7">
        <f t="shared" si="8"/>
        <v>79.176829268292678</v>
      </c>
      <c r="S162" t="s">
        <v>2035</v>
      </c>
      <c r="T162" t="s">
        <v>2044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6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11">
        <f>(((K163/60)/60)/24)+DATE(1970,1,1)</f>
        <v>42270.208333333328</v>
      </c>
      <c r="M163">
        <v>1443502800</v>
      </c>
      <c r="N163" s="11">
        <f t="shared" si="7"/>
        <v>42276.208333333328</v>
      </c>
      <c r="O163" t="b">
        <v>0</v>
      </c>
      <c r="P163" t="b">
        <v>1</v>
      </c>
      <c r="Q163" t="s">
        <v>28</v>
      </c>
      <c r="R163" s="7">
        <f t="shared" si="8"/>
        <v>57.333333333333336</v>
      </c>
      <c r="S163" t="s">
        <v>2035</v>
      </c>
      <c r="T163" t="s">
        <v>2036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6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11">
        <f>(((K164/60)/60)/24)+DATE(1970,1,1)</f>
        <v>43442.25</v>
      </c>
      <c r="M164">
        <v>1546840800</v>
      </c>
      <c r="N164" s="11">
        <f t="shared" si="7"/>
        <v>43472.25</v>
      </c>
      <c r="O164" t="b">
        <v>0</v>
      </c>
      <c r="P164" t="b">
        <v>0</v>
      </c>
      <c r="Q164" t="s">
        <v>23</v>
      </c>
      <c r="R164" s="7">
        <f t="shared" si="8"/>
        <v>58.178343949044589</v>
      </c>
      <c r="S164" t="s">
        <v>2033</v>
      </c>
      <c r="T164" t="s">
        <v>2034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6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11">
        <f>(((K165/60)/60)/24)+DATE(1970,1,1)</f>
        <v>43028.208333333328</v>
      </c>
      <c r="M165">
        <v>1512712800</v>
      </c>
      <c r="N165" s="11">
        <f t="shared" si="7"/>
        <v>43077.25</v>
      </c>
      <c r="O165" t="b">
        <v>0</v>
      </c>
      <c r="P165" t="b">
        <v>1</v>
      </c>
      <c r="Q165" t="s">
        <v>122</v>
      </c>
      <c r="R165" s="7">
        <f t="shared" si="8"/>
        <v>36.032520325203251</v>
      </c>
      <c r="S165" t="s">
        <v>2052</v>
      </c>
      <c r="T165" t="s">
        <v>2053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6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11">
        <f>(((K166/60)/60)/24)+DATE(1970,1,1)</f>
        <v>43016.208333333328</v>
      </c>
      <c r="M166">
        <v>1507525200</v>
      </c>
      <c r="N166" s="11">
        <f t="shared" si="7"/>
        <v>43017.208333333328</v>
      </c>
      <c r="O166" t="b">
        <v>0</v>
      </c>
      <c r="P166" t="b">
        <v>0</v>
      </c>
      <c r="Q166" t="s">
        <v>33</v>
      </c>
      <c r="R166" s="7">
        <f t="shared" si="8"/>
        <v>107.99068767908309</v>
      </c>
      <c r="S166" t="s">
        <v>2037</v>
      </c>
      <c r="T166" t="s">
        <v>2038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6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11">
        <f>(((K167/60)/60)/24)+DATE(1970,1,1)</f>
        <v>42948.208333333328</v>
      </c>
      <c r="M167">
        <v>1504328400</v>
      </c>
      <c r="N167" s="11">
        <f t="shared" si="7"/>
        <v>42980.208333333328</v>
      </c>
      <c r="O167" t="b">
        <v>0</v>
      </c>
      <c r="P167" t="b">
        <v>0</v>
      </c>
      <c r="Q167" t="s">
        <v>28</v>
      </c>
      <c r="R167" s="7">
        <f t="shared" si="8"/>
        <v>44.005985634477256</v>
      </c>
      <c r="S167" t="s">
        <v>2035</v>
      </c>
      <c r="T167" t="s">
        <v>2036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6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11">
        <f>(((K168/60)/60)/24)+DATE(1970,1,1)</f>
        <v>40534.25</v>
      </c>
      <c r="M168">
        <v>1293343200</v>
      </c>
      <c r="N168" s="11">
        <f t="shared" si="7"/>
        <v>40538.25</v>
      </c>
      <c r="O168" t="b">
        <v>0</v>
      </c>
      <c r="P168" t="b">
        <v>0</v>
      </c>
      <c r="Q168" t="s">
        <v>122</v>
      </c>
      <c r="R168" s="7">
        <f t="shared" si="8"/>
        <v>55.077868852459019</v>
      </c>
      <c r="S168" t="s">
        <v>2052</v>
      </c>
      <c r="T168" t="s">
        <v>2053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6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11">
        <f>(((K169/60)/60)/24)+DATE(1970,1,1)</f>
        <v>41435.208333333336</v>
      </c>
      <c r="M169">
        <v>1371704400</v>
      </c>
      <c r="N169" s="11">
        <f t="shared" si="7"/>
        <v>41445.208333333336</v>
      </c>
      <c r="O169" t="b">
        <v>0</v>
      </c>
      <c r="P169" t="b">
        <v>0</v>
      </c>
      <c r="Q169" t="s">
        <v>33</v>
      </c>
      <c r="R169" s="7">
        <f t="shared" si="8"/>
        <v>74</v>
      </c>
      <c r="S169" t="s">
        <v>2037</v>
      </c>
      <c r="T169" t="s">
        <v>2038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6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11">
        <f>(((K170/60)/60)/24)+DATE(1970,1,1)</f>
        <v>43518.25</v>
      </c>
      <c r="M170">
        <v>1552798800</v>
      </c>
      <c r="N170" s="11">
        <f t="shared" si="7"/>
        <v>43541.208333333328</v>
      </c>
      <c r="O170" t="b">
        <v>0</v>
      </c>
      <c r="P170" t="b">
        <v>1</v>
      </c>
      <c r="Q170" t="s">
        <v>60</v>
      </c>
      <c r="R170" s="7">
        <f t="shared" si="8"/>
        <v>41.996858638743454</v>
      </c>
      <c r="S170" t="s">
        <v>2033</v>
      </c>
      <c r="T170" t="s">
        <v>2043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6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11">
        <f>(((K171/60)/60)/24)+DATE(1970,1,1)</f>
        <v>41077.208333333336</v>
      </c>
      <c r="M171">
        <v>1342328400</v>
      </c>
      <c r="N171" s="11">
        <f t="shared" si="7"/>
        <v>41105.208333333336</v>
      </c>
      <c r="O171" t="b">
        <v>0</v>
      </c>
      <c r="P171" t="b">
        <v>1</v>
      </c>
      <c r="Q171" t="s">
        <v>100</v>
      </c>
      <c r="R171" s="7">
        <f t="shared" si="8"/>
        <v>77.988161010260455</v>
      </c>
      <c r="S171" t="s">
        <v>2039</v>
      </c>
      <c r="T171" t="s">
        <v>2050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6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11">
        <f>(((K172/60)/60)/24)+DATE(1970,1,1)</f>
        <v>42950.208333333328</v>
      </c>
      <c r="M172">
        <v>1502341200</v>
      </c>
      <c r="N172" s="11">
        <f t="shared" si="7"/>
        <v>42957.208333333328</v>
      </c>
      <c r="O172" t="b">
        <v>0</v>
      </c>
      <c r="P172" t="b">
        <v>0</v>
      </c>
      <c r="Q172" t="s">
        <v>60</v>
      </c>
      <c r="R172" s="7">
        <f t="shared" si="8"/>
        <v>82.507462686567166</v>
      </c>
      <c r="S172" t="s">
        <v>2033</v>
      </c>
      <c r="T172" t="s">
        <v>2043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6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11">
        <f>(((K173/60)/60)/24)+DATE(1970,1,1)</f>
        <v>41718.208333333336</v>
      </c>
      <c r="M173">
        <v>1397192400</v>
      </c>
      <c r="N173" s="11">
        <f t="shared" si="7"/>
        <v>41740.208333333336</v>
      </c>
      <c r="O173" t="b">
        <v>0</v>
      </c>
      <c r="P173" t="b">
        <v>0</v>
      </c>
      <c r="Q173" t="s">
        <v>206</v>
      </c>
      <c r="R173" s="7">
        <f t="shared" si="8"/>
        <v>104.2</v>
      </c>
      <c r="S173" t="s">
        <v>2045</v>
      </c>
      <c r="T173" t="s">
        <v>2057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6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11">
        <f>(((K174/60)/60)/24)+DATE(1970,1,1)</f>
        <v>41839.208333333336</v>
      </c>
      <c r="M174">
        <v>1407042000</v>
      </c>
      <c r="N174" s="11">
        <f t="shared" si="7"/>
        <v>41854.208333333336</v>
      </c>
      <c r="O174" t="b">
        <v>0</v>
      </c>
      <c r="P174" t="b">
        <v>1</v>
      </c>
      <c r="Q174" t="s">
        <v>42</v>
      </c>
      <c r="R174" s="7">
        <f t="shared" si="8"/>
        <v>25.5</v>
      </c>
      <c r="S174" t="s">
        <v>2039</v>
      </c>
      <c r="T174" t="s">
        <v>2040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6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11">
        <f>(((K175/60)/60)/24)+DATE(1970,1,1)</f>
        <v>41412.208333333336</v>
      </c>
      <c r="M175">
        <v>1369371600</v>
      </c>
      <c r="N175" s="11">
        <f t="shared" si="7"/>
        <v>41418.208333333336</v>
      </c>
      <c r="O175" t="b">
        <v>0</v>
      </c>
      <c r="P175" t="b">
        <v>0</v>
      </c>
      <c r="Q175" t="s">
        <v>33</v>
      </c>
      <c r="R175" s="7">
        <f t="shared" si="8"/>
        <v>100.98334401024984</v>
      </c>
      <c r="S175" t="s">
        <v>2037</v>
      </c>
      <c r="T175" t="s">
        <v>2038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6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11">
        <f>(((K176/60)/60)/24)+DATE(1970,1,1)</f>
        <v>42282.208333333328</v>
      </c>
      <c r="M176">
        <v>1444107600</v>
      </c>
      <c r="N176" s="11">
        <f t="shared" si="7"/>
        <v>42283.208333333328</v>
      </c>
      <c r="O176" t="b">
        <v>0</v>
      </c>
      <c r="P176" t="b">
        <v>1</v>
      </c>
      <c r="Q176" t="s">
        <v>65</v>
      </c>
      <c r="R176" s="7">
        <f t="shared" si="8"/>
        <v>111.83333333333333</v>
      </c>
      <c r="S176" t="s">
        <v>2035</v>
      </c>
      <c r="T176" t="s">
        <v>2044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6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11">
        <f>(((K177/60)/60)/24)+DATE(1970,1,1)</f>
        <v>42613.208333333328</v>
      </c>
      <c r="M177">
        <v>1474261200</v>
      </c>
      <c r="N177" s="11">
        <f t="shared" si="7"/>
        <v>42632.208333333328</v>
      </c>
      <c r="O177" t="b">
        <v>0</v>
      </c>
      <c r="P177" t="b">
        <v>0</v>
      </c>
      <c r="Q177" t="s">
        <v>33</v>
      </c>
      <c r="R177" s="7">
        <f t="shared" si="8"/>
        <v>41.999115044247787</v>
      </c>
      <c r="S177" t="s">
        <v>2037</v>
      </c>
      <c r="T177" t="s">
        <v>2038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6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11">
        <f>(((K178/60)/60)/24)+DATE(1970,1,1)</f>
        <v>42616.208333333328</v>
      </c>
      <c r="M178">
        <v>1473656400</v>
      </c>
      <c r="N178" s="11">
        <f t="shared" si="7"/>
        <v>42625.208333333328</v>
      </c>
      <c r="O178" t="b">
        <v>0</v>
      </c>
      <c r="P178" t="b">
        <v>0</v>
      </c>
      <c r="Q178" t="s">
        <v>33</v>
      </c>
      <c r="R178" s="7">
        <f t="shared" si="8"/>
        <v>110.05115089514067</v>
      </c>
      <c r="S178" t="s">
        <v>2037</v>
      </c>
      <c r="T178" t="s">
        <v>2038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6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11">
        <f>(((K179/60)/60)/24)+DATE(1970,1,1)</f>
        <v>40497.25</v>
      </c>
      <c r="M179">
        <v>1291960800</v>
      </c>
      <c r="N179" s="11">
        <f t="shared" si="7"/>
        <v>40522.25</v>
      </c>
      <c r="O179" t="b">
        <v>0</v>
      </c>
      <c r="P179" t="b">
        <v>0</v>
      </c>
      <c r="Q179" t="s">
        <v>33</v>
      </c>
      <c r="R179" s="7">
        <f t="shared" si="8"/>
        <v>58.997079225994888</v>
      </c>
      <c r="S179" t="s">
        <v>2037</v>
      </c>
      <c r="T179" t="s">
        <v>2038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6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11">
        <f>(((K180/60)/60)/24)+DATE(1970,1,1)</f>
        <v>42999.208333333328</v>
      </c>
      <c r="M180">
        <v>1506747600</v>
      </c>
      <c r="N180" s="11">
        <f t="shared" si="7"/>
        <v>43008.208333333328</v>
      </c>
      <c r="O180" t="b">
        <v>0</v>
      </c>
      <c r="P180" t="b">
        <v>0</v>
      </c>
      <c r="Q180" t="s">
        <v>17</v>
      </c>
      <c r="R180" s="7">
        <f t="shared" si="8"/>
        <v>32.985714285714288</v>
      </c>
      <c r="S180" t="s">
        <v>2031</v>
      </c>
      <c r="T180" t="s">
        <v>2032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6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11">
        <f>(((K181/60)/60)/24)+DATE(1970,1,1)</f>
        <v>41350.208333333336</v>
      </c>
      <c r="M181">
        <v>1363582800</v>
      </c>
      <c r="N181" s="11">
        <f t="shared" si="7"/>
        <v>41351.208333333336</v>
      </c>
      <c r="O181" t="b">
        <v>0</v>
      </c>
      <c r="P181" t="b">
        <v>1</v>
      </c>
      <c r="Q181" t="s">
        <v>33</v>
      </c>
      <c r="R181" s="7">
        <f t="shared" si="8"/>
        <v>45.005654509471306</v>
      </c>
      <c r="S181" t="s">
        <v>2037</v>
      </c>
      <c r="T181" t="s">
        <v>2038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6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11">
        <f>(((K182/60)/60)/24)+DATE(1970,1,1)</f>
        <v>40259.208333333336</v>
      </c>
      <c r="M182">
        <v>1269666000</v>
      </c>
      <c r="N182" s="11">
        <f t="shared" si="7"/>
        <v>40264.208333333336</v>
      </c>
      <c r="O182" t="b">
        <v>0</v>
      </c>
      <c r="P182" t="b">
        <v>0</v>
      </c>
      <c r="Q182" t="s">
        <v>65</v>
      </c>
      <c r="R182" s="7">
        <f t="shared" si="8"/>
        <v>81.98196487897485</v>
      </c>
      <c r="S182" t="s">
        <v>2035</v>
      </c>
      <c r="T182" t="s">
        <v>2044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6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11">
        <f>(((K183/60)/60)/24)+DATE(1970,1,1)</f>
        <v>43012.208333333328</v>
      </c>
      <c r="M183">
        <v>1508648400</v>
      </c>
      <c r="N183" s="11">
        <f t="shared" si="7"/>
        <v>43030.208333333328</v>
      </c>
      <c r="O183" t="b">
        <v>0</v>
      </c>
      <c r="P183" t="b">
        <v>0</v>
      </c>
      <c r="Q183" t="s">
        <v>28</v>
      </c>
      <c r="R183" s="7">
        <f t="shared" si="8"/>
        <v>39.080882352941174</v>
      </c>
      <c r="S183" t="s">
        <v>2035</v>
      </c>
      <c r="T183" t="s">
        <v>2036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6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11">
        <f>(((K184/60)/60)/24)+DATE(1970,1,1)</f>
        <v>43631.208333333328</v>
      </c>
      <c r="M184">
        <v>1561957200</v>
      </c>
      <c r="N184" s="11">
        <f t="shared" si="7"/>
        <v>43647.208333333328</v>
      </c>
      <c r="O184" t="b">
        <v>0</v>
      </c>
      <c r="P184" t="b">
        <v>0</v>
      </c>
      <c r="Q184" t="s">
        <v>33</v>
      </c>
      <c r="R184" s="7">
        <f t="shared" si="8"/>
        <v>58.996383363471971</v>
      </c>
      <c r="S184" t="s">
        <v>2037</v>
      </c>
      <c r="T184" t="s">
        <v>2038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6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11">
        <f>(((K185/60)/60)/24)+DATE(1970,1,1)</f>
        <v>40430.208333333336</v>
      </c>
      <c r="M185">
        <v>1285131600</v>
      </c>
      <c r="N185" s="11">
        <f t="shared" si="7"/>
        <v>40443.208333333336</v>
      </c>
      <c r="O185" t="b">
        <v>0</v>
      </c>
      <c r="P185" t="b">
        <v>0</v>
      </c>
      <c r="Q185" t="s">
        <v>23</v>
      </c>
      <c r="R185" s="7">
        <f t="shared" si="8"/>
        <v>40.988372093023258</v>
      </c>
      <c r="S185" t="s">
        <v>2033</v>
      </c>
      <c r="T185" t="s">
        <v>2034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6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11">
        <f>(((K186/60)/60)/24)+DATE(1970,1,1)</f>
        <v>43588.208333333328</v>
      </c>
      <c r="M186">
        <v>1556946000</v>
      </c>
      <c r="N186" s="11">
        <f t="shared" si="7"/>
        <v>43589.208333333328</v>
      </c>
      <c r="O186" t="b">
        <v>0</v>
      </c>
      <c r="P186" t="b">
        <v>0</v>
      </c>
      <c r="Q186" t="s">
        <v>33</v>
      </c>
      <c r="R186" s="7">
        <f t="shared" si="8"/>
        <v>31.029411764705884</v>
      </c>
      <c r="S186" t="s">
        <v>2037</v>
      </c>
      <c r="T186" t="s">
        <v>2038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6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11">
        <f>(((K187/60)/60)/24)+DATE(1970,1,1)</f>
        <v>43233.208333333328</v>
      </c>
      <c r="M187">
        <v>1527138000</v>
      </c>
      <c r="N187" s="11">
        <f t="shared" si="7"/>
        <v>43244.208333333328</v>
      </c>
      <c r="O187" t="b">
        <v>0</v>
      </c>
      <c r="P187" t="b">
        <v>0</v>
      </c>
      <c r="Q187" t="s">
        <v>269</v>
      </c>
      <c r="R187" s="7">
        <f t="shared" si="8"/>
        <v>37.789473684210527</v>
      </c>
      <c r="S187" t="s">
        <v>2039</v>
      </c>
      <c r="T187" t="s">
        <v>2058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6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11">
        <f>(((K188/60)/60)/24)+DATE(1970,1,1)</f>
        <v>41782.208333333336</v>
      </c>
      <c r="M188">
        <v>1402117200</v>
      </c>
      <c r="N188" s="11">
        <f t="shared" si="7"/>
        <v>41797.208333333336</v>
      </c>
      <c r="O188" t="b">
        <v>0</v>
      </c>
      <c r="P188" t="b">
        <v>0</v>
      </c>
      <c r="Q188" t="s">
        <v>33</v>
      </c>
      <c r="R188" s="7">
        <f t="shared" si="8"/>
        <v>32.006772009029348</v>
      </c>
      <c r="S188" t="s">
        <v>2037</v>
      </c>
      <c r="T188" t="s">
        <v>2038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6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11">
        <f>(((K189/60)/60)/24)+DATE(1970,1,1)</f>
        <v>41328.25</v>
      </c>
      <c r="M189">
        <v>1364014800</v>
      </c>
      <c r="N189" s="11">
        <f t="shared" si="7"/>
        <v>41356.208333333336</v>
      </c>
      <c r="O189" t="b">
        <v>0</v>
      </c>
      <c r="P189" t="b">
        <v>1</v>
      </c>
      <c r="Q189" t="s">
        <v>100</v>
      </c>
      <c r="R189" s="7">
        <f t="shared" si="8"/>
        <v>95.966712898751737</v>
      </c>
      <c r="S189" t="s">
        <v>2039</v>
      </c>
      <c r="T189" t="s">
        <v>2050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6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11">
        <f>(((K190/60)/60)/24)+DATE(1970,1,1)</f>
        <v>41975.25</v>
      </c>
      <c r="M190">
        <v>1417586400</v>
      </c>
      <c r="N190" s="11">
        <f t="shared" si="7"/>
        <v>41976.25</v>
      </c>
      <c r="O190" t="b">
        <v>0</v>
      </c>
      <c r="P190" t="b">
        <v>0</v>
      </c>
      <c r="Q190" t="s">
        <v>33</v>
      </c>
      <c r="R190" s="7">
        <f t="shared" si="8"/>
        <v>75</v>
      </c>
      <c r="S190" t="s">
        <v>2037</v>
      </c>
      <c r="T190" t="s">
        <v>2038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6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11">
        <f>(((K191/60)/60)/24)+DATE(1970,1,1)</f>
        <v>42433.25</v>
      </c>
      <c r="M191">
        <v>1457071200</v>
      </c>
      <c r="N191" s="11">
        <f t="shared" si="7"/>
        <v>42433.25</v>
      </c>
      <c r="O191" t="b">
        <v>0</v>
      </c>
      <c r="P191" t="b">
        <v>0</v>
      </c>
      <c r="Q191" t="s">
        <v>33</v>
      </c>
      <c r="R191" s="7">
        <f t="shared" si="8"/>
        <v>102.0498866213152</v>
      </c>
      <c r="S191" t="s">
        <v>2037</v>
      </c>
      <c r="T191" t="s">
        <v>2038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6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11">
        <f>(((K192/60)/60)/24)+DATE(1970,1,1)</f>
        <v>41429.208333333336</v>
      </c>
      <c r="M192">
        <v>1370408400</v>
      </c>
      <c r="N192" s="11">
        <f t="shared" si="7"/>
        <v>41430.208333333336</v>
      </c>
      <c r="O192" t="b">
        <v>0</v>
      </c>
      <c r="P192" t="b">
        <v>1</v>
      </c>
      <c r="Q192" t="s">
        <v>33</v>
      </c>
      <c r="R192" s="7">
        <f t="shared" si="8"/>
        <v>105.75</v>
      </c>
      <c r="S192" t="s">
        <v>2037</v>
      </c>
      <c r="T192" t="s">
        <v>2038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6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11">
        <f>(((K193/60)/60)/24)+DATE(1970,1,1)</f>
        <v>43536.208333333328</v>
      </c>
      <c r="M193">
        <v>1552626000</v>
      </c>
      <c r="N193" s="11">
        <f t="shared" si="7"/>
        <v>43539.208333333328</v>
      </c>
      <c r="O193" t="b">
        <v>0</v>
      </c>
      <c r="P193" t="b">
        <v>0</v>
      </c>
      <c r="Q193" t="s">
        <v>33</v>
      </c>
      <c r="R193" s="7">
        <f t="shared" si="8"/>
        <v>37.069767441860463</v>
      </c>
      <c r="S193" t="s">
        <v>2037</v>
      </c>
      <c r="T193" t="s">
        <v>2038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6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11">
        <f>(((K194/60)/60)/24)+DATE(1970,1,1)</f>
        <v>41817.208333333336</v>
      </c>
      <c r="M194">
        <v>1404190800</v>
      </c>
      <c r="N194" s="11">
        <f t="shared" si="7"/>
        <v>41821.208333333336</v>
      </c>
      <c r="O194" t="b">
        <v>0</v>
      </c>
      <c r="P194" t="b">
        <v>0</v>
      </c>
      <c r="Q194" t="s">
        <v>23</v>
      </c>
      <c r="R194" s="7">
        <f t="shared" si="8"/>
        <v>35.049382716049379</v>
      </c>
      <c r="S194" t="s">
        <v>2033</v>
      </c>
      <c r="T194" t="s">
        <v>2034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9">(E195/D195)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11">
        <f>(((K195/60)/60)/24)+DATE(1970,1,1)</f>
        <v>43198.208333333328</v>
      </c>
      <c r="M195">
        <v>1523509200</v>
      </c>
      <c r="N195" s="11">
        <f t="shared" ref="N195:N258" si="10">(((M195/60)/60)/24)+DATE(1970,1,1)</f>
        <v>43202.208333333328</v>
      </c>
      <c r="O195" t="b">
        <v>1</v>
      </c>
      <c r="P195" t="b">
        <v>0</v>
      </c>
      <c r="Q195" t="s">
        <v>60</v>
      </c>
      <c r="R195" s="7">
        <f t="shared" ref="R195:R258" si="11">(E195/H195)</f>
        <v>46.338461538461537</v>
      </c>
      <c r="S195" t="s">
        <v>2033</v>
      </c>
      <c r="T195" t="s">
        <v>2043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9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11">
        <f>(((K196/60)/60)/24)+DATE(1970,1,1)</f>
        <v>42261.208333333328</v>
      </c>
      <c r="M196">
        <v>1443589200</v>
      </c>
      <c r="N196" s="11">
        <f t="shared" si="10"/>
        <v>42277.208333333328</v>
      </c>
      <c r="O196" t="b">
        <v>0</v>
      </c>
      <c r="P196" t="b">
        <v>0</v>
      </c>
      <c r="Q196" t="s">
        <v>148</v>
      </c>
      <c r="R196" s="7">
        <f t="shared" si="11"/>
        <v>69.174603174603178</v>
      </c>
      <c r="S196" t="s">
        <v>2033</v>
      </c>
      <c r="T196" t="s">
        <v>2055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9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11">
        <f>(((K197/60)/60)/24)+DATE(1970,1,1)</f>
        <v>43310.208333333328</v>
      </c>
      <c r="M197">
        <v>1533445200</v>
      </c>
      <c r="N197" s="11">
        <f t="shared" si="10"/>
        <v>43317.208333333328</v>
      </c>
      <c r="O197" t="b">
        <v>0</v>
      </c>
      <c r="P197" t="b">
        <v>0</v>
      </c>
      <c r="Q197" t="s">
        <v>50</v>
      </c>
      <c r="R197" s="7">
        <f t="shared" si="11"/>
        <v>109.07824427480917</v>
      </c>
      <c r="S197" t="s">
        <v>2033</v>
      </c>
      <c r="T197" t="s">
        <v>2041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9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11">
        <f>(((K198/60)/60)/24)+DATE(1970,1,1)</f>
        <v>42616.208333333328</v>
      </c>
      <c r="M198">
        <v>1474520400</v>
      </c>
      <c r="N198" s="11">
        <f t="shared" si="10"/>
        <v>42635.208333333328</v>
      </c>
      <c r="O198" t="b">
        <v>0</v>
      </c>
      <c r="P198" t="b">
        <v>0</v>
      </c>
      <c r="Q198" t="s">
        <v>65</v>
      </c>
      <c r="R198" s="7">
        <f t="shared" si="11"/>
        <v>51.78</v>
      </c>
      <c r="S198" t="s">
        <v>2035</v>
      </c>
      <c r="T198" t="s">
        <v>2044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9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11">
        <f>(((K199/60)/60)/24)+DATE(1970,1,1)</f>
        <v>42909.208333333328</v>
      </c>
      <c r="M199">
        <v>1499403600</v>
      </c>
      <c r="N199" s="11">
        <f t="shared" si="10"/>
        <v>42923.208333333328</v>
      </c>
      <c r="O199" t="b">
        <v>0</v>
      </c>
      <c r="P199" t="b">
        <v>0</v>
      </c>
      <c r="Q199" t="s">
        <v>53</v>
      </c>
      <c r="R199" s="7">
        <f t="shared" si="11"/>
        <v>82.010055304172951</v>
      </c>
      <c r="S199" t="s">
        <v>2039</v>
      </c>
      <c r="T199" t="s">
        <v>2042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9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11">
        <f>(((K200/60)/60)/24)+DATE(1970,1,1)</f>
        <v>40396.208333333336</v>
      </c>
      <c r="M200">
        <v>1283576400</v>
      </c>
      <c r="N200" s="11">
        <f t="shared" si="10"/>
        <v>40425.208333333336</v>
      </c>
      <c r="O200" t="b">
        <v>0</v>
      </c>
      <c r="P200" t="b">
        <v>0</v>
      </c>
      <c r="Q200" t="s">
        <v>50</v>
      </c>
      <c r="R200" s="7">
        <f t="shared" si="11"/>
        <v>35.958333333333336</v>
      </c>
      <c r="S200" t="s">
        <v>2033</v>
      </c>
      <c r="T200" t="s">
        <v>2041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9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11">
        <f>(((K201/60)/60)/24)+DATE(1970,1,1)</f>
        <v>42192.208333333328</v>
      </c>
      <c r="M201">
        <v>1436590800</v>
      </c>
      <c r="N201" s="11">
        <f t="shared" si="10"/>
        <v>42196.208333333328</v>
      </c>
      <c r="O201" t="b">
        <v>0</v>
      </c>
      <c r="P201" t="b">
        <v>0</v>
      </c>
      <c r="Q201" t="s">
        <v>23</v>
      </c>
      <c r="R201" s="7">
        <f t="shared" si="11"/>
        <v>74.461538461538467</v>
      </c>
      <c r="S201" t="s">
        <v>2033</v>
      </c>
      <c r="T201" t="s">
        <v>2034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9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11">
        <f>(((K202/60)/60)/24)+DATE(1970,1,1)</f>
        <v>40262.208333333336</v>
      </c>
      <c r="M202">
        <v>1270443600</v>
      </c>
      <c r="N202" s="11">
        <f t="shared" si="10"/>
        <v>40273.208333333336</v>
      </c>
      <c r="O202" t="b">
        <v>0</v>
      </c>
      <c r="P202" t="b">
        <v>0</v>
      </c>
      <c r="Q202" t="s">
        <v>33</v>
      </c>
      <c r="R202" s="7">
        <f t="shared" si="11"/>
        <v>2</v>
      </c>
      <c r="S202" t="s">
        <v>2037</v>
      </c>
      <c r="T202" t="s">
        <v>2038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9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11">
        <f>(((K203/60)/60)/24)+DATE(1970,1,1)</f>
        <v>41845.208333333336</v>
      </c>
      <c r="M203">
        <v>1407819600</v>
      </c>
      <c r="N203" s="11">
        <f t="shared" si="10"/>
        <v>41863.208333333336</v>
      </c>
      <c r="O203" t="b">
        <v>0</v>
      </c>
      <c r="P203" t="b">
        <v>0</v>
      </c>
      <c r="Q203" t="s">
        <v>28</v>
      </c>
      <c r="R203" s="7">
        <f t="shared" si="11"/>
        <v>91.114649681528661</v>
      </c>
      <c r="S203" t="s">
        <v>2035</v>
      </c>
      <c r="T203" t="s">
        <v>2036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9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11">
        <f>(((K204/60)/60)/24)+DATE(1970,1,1)</f>
        <v>40818.208333333336</v>
      </c>
      <c r="M204">
        <v>1317877200</v>
      </c>
      <c r="N204" s="11">
        <f t="shared" si="10"/>
        <v>40822.208333333336</v>
      </c>
      <c r="O204" t="b">
        <v>0</v>
      </c>
      <c r="P204" t="b">
        <v>0</v>
      </c>
      <c r="Q204" t="s">
        <v>17</v>
      </c>
      <c r="R204" s="7">
        <f t="shared" si="11"/>
        <v>79.792682926829272</v>
      </c>
      <c r="S204" t="s">
        <v>2031</v>
      </c>
      <c r="T204" t="s">
        <v>2032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9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11">
        <f>(((K205/60)/60)/24)+DATE(1970,1,1)</f>
        <v>42752.25</v>
      </c>
      <c r="M205">
        <v>1484805600</v>
      </c>
      <c r="N205" s="11">
        <f t="shared" si="10"/>
        <v>42754.25</v>
      </c>
      <c r="O205" t="b">
        <v>0</v>
      </c>
      <c r="P205" t="b">
        <v>0</v>
      </c>
      <c r="Q205" t="s">
        <v>33</v>
      </c>
      <c r="R205" s="7">
        <f t="shared" si="11"/>
        <v>42.999777678968428</v>
      </c>
      <c r="S205" t="s">
        <v>2037</v>
      </c>
      <c r="T205" t="s">
        <v>2038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9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11">
        <f>(((K206/60)/60)/24)+DATE(1970,1,1)</f>
        <v>40636.208333333336</v>
      </c>
      <c r="M206">
        <v>1302670800</v>
      </c>
      <c r="N206" s="11">
        <f t="shared" si="10"/>
        <v>40646.208333333336</v>
      </c>
      <c r="O206" t="b">
        <v>0</v>
      </c>
      <c r="P206" t="b">
        <v>0</v>
      </c>
      <c r="Q206" t="s">
        <v>159</v>
      </c>
      <c r="R206" s="7">
        <f t="shared" si="11"/>
        <v>63.225000000000001</v>
      </c>
      <c r="S206" t="s">
        <v>2033</v>
      </c>
      <c r="T206" t="s">
        <v>2056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9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11">
        <f>(((K207/60)/60)/24)+DATE(1970,1,1)</f>
        <v>43390.208333333328</v>
      </c>
      <c r="M207">
        <v>1540789200</v>
      </c>
      <c r="N207" s="11">
        <f t="shared" si="10"/>
        <v>43402.208333333328</v>
      </c>
      <c r="O207" t="b">
        <v>1</v>
      </c>
      <c r="P207" t="b">
        <v>0</v>
      </c>
      <c r="Q207" t="s">
        <v>33</v>
      </c>
      <c r="R207" s="7">
        <f t="shared" si="11"/>
        <v>70.174999999999997</v>
      </c>
      <c r="S207" t="s">
        <v>2037</v>
      </c>
      <c r="T207" t="s">
        <v>2038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9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11">
        <f>(((K208/60)/60)/24)+DATE(1970,1,1)</f>
        <v>40236.25</v>
      </c>
      <c r="M208">
        <v>1268028000</v>
      </c>
      <c r="N208" s="11">
        <f t="shared" si="10"/>
        <v>40245.25</v>
      </c>
      <c r="O208" t="b">
        <v>0</v>
      </c>
      <c r="P208" t="b">
        <v>0</v>
      </c>
      <c r="Q208" t="s">
        <v>119</v>
      </c>
      <c r="R208" s="7">
        <f t="shared" si="11"/>
        <v>61.333333333333336</v>
      </c>
      <c r="S208" t="s">
        <v>2045</v>
      </c>
      <c r="T208" t="s">
        <v>2051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9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11">
        <f>(((K209/60)/60)/24)+DATE(1970,1,1)</f>
        <v>43340.208333333328</v>
      </c>
      <c r="M209">
        <v>1537160400</v>
      </c>
      <c r="N209" s="11">
        <f t="shared" si="10"/>
        <v>43360.208333333328</v>
      </c>
      <c r="O209" t="b">
        <v>0</v>
      </c>
      <c r="P209" t="b">
        <v>1</v>
      </c>
      <c r="Q209" t="s">
        <v>23</v>
      </c>
      <c r="R209" s="7">
        <f t="shared" si="11"/>
        <v>99</v>
      </c>
      <c r="S209" t="s">
        <v>2033</v>
      </c>
      <c r="T209" t="s">
        <v>2034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9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11">
        <f>(((K210/60)/60)/24)+DATE(1970,1,1)</f>
        <v>43048.25</v>
      </c>
      <c r="M210">
        <v>1512280800</v>
      </c>
      <c r="N210" s="11">
        <f t="shared" si="10"/>
        <v>43072.25</v>
      </c>
      <c r="O210" t="b">
        <v>0</v>
      </c>
      <c r="P210" t="b">
        <v>0</v>
      </c>
      <c r="Q210" t="s">
        <v>42</v>
      </c>
      <c r="R210" s="7">
        <f t="shared" si="11"/>
        <v>96.984900146127615</v>
      </c>
      <c r="S210" t="s">
        <v>2039</v>
      </c>
      <c r="T210" t="s">
        <v>2040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9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11">
        <f>(((K211/60)/60)/24)+DATE(1970,1,1)</f>
        <v>42496.208333333328</v>
      </c>
      <c r="M211">
        <v>1463115600</v>
      </c>
      <c r="N211" s="11">
        <f t="shared" si="10"/>
        <v>42503.208333333328</v>
      </c>
      <c r="O211" t="b">
        <v>0</v>
      </c>
      <c r="P211" t="b">
        <v>0</v>
      </c>
      <c r="Q211" t="s">
        <v>42</v>
      </c>
      <c r="R211" s="7">
        <f t="shared" si="11"/>
        <v>51.004950495049506</v>
      </c>
      <c r="S211" t="s">
        <v>2039</v>
      </c>
      <c r="T211" t="s">
        <v>2040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9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11">
        <f>(((K212/60)/60)/24)+DATE(1970,1,1)</f>
        <v>42797.25</v>
      </c>
      <c r="M212">
        <v>1490850000</v>
      </c>
      <c r="N212" s="11">
        <f t="shared" si="10"/>
        <v>42824.208333333328</v>
      </c>
      <c r="O212" t="b">
        <v>0</v>
      </c>
      <c r="P212" t="b">
        <v>0</v>
      </c>
      <c r="Q212" t="s">
        <v>474</v>
      </c>
      <c r="R212" s="7">
        <f t="shared" si="11"/>
        <v>28.044247787610619</v>
      </c>
      <c r="S212" t="s">
        <v>2039</v>
      </c>
      <c r="T212" t="s">
        <v>2061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9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11">
        <f>(((K213/60)/60)/24)+DATE(1970,1,1)</f>
        <v>41513.208333333336</v>
      </c>
      <c r="M213">
        <v>1379653200</v>
      </c>
      <c r="N213" s="11">
        <f t="shared" si="10"/>
        <v>41537.208333333336</v>
      </c>
      <c r="O213" t="b">
        <v>0</v>
      </c>
      <c r="P213" t="b">
        <v>0</v>
      </c>
      <c r="Q213" t="s">
        <v>33</v>
      </c>
      <c r="R213" s="7">
        <f t="shared" si="11"/>
        <v>60.984615384615381</v>
      </c>
      <c r="S213" t="s">
        <v>2037</v>
      </c>
      <c r="T213" t="s">
        <v>2038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9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11">
        <f>(((K214/60)/60)/24)+DATE(1970,1,1)</f>
        <v>43814.25</v>
      </c>
      <c r="M214">
        <v>1580364000</v>
      </c>
      <c r="N214" s="11">
        <f t="shared" si="10"/>
        <v>43860.25</v>
      </c>
      <c r="O214" t="b">
        <v>0</v>
      </c>
      <c r="P214" t="b">
        <v>0</v>
      </c>
      <c r="Q214" t="s">
        <v>33</v>
      </c>
      <c r="R214" s="7">
        <f t="shared" si="11"/>
        <v>73.214285714285708</v>
      </c>
      <c r="S214" t="s">
        <v>2037</v>
      </c>
      <c r="T214" t="s">
        <v>2038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9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11">
        <f>(((K215/60)/60)/24)+DATE(1970,1,1)</f>
        <v>40488.208333333336</v>
      </c>
      <c r="M215">
        <v>1289714400</v>
      </c>
      <c r="N215" s="11">
        <f t="shared" si="10"/>
        <v>40496.25</v>
      </c>
      <c r="O215" t="b">
        <v>0</v>
      </c>
      <c r="P215" t="b">
        <v>1</v>
      </c>
      <c r="Q215" t="s">
        <v>60</v>
      </c>
      <c r="R215" s="7">
        <f t="shared" si="11"/>
        <v>39.997435299603637</v>
      </c>
      <c r="S215" t="s">
        <v>2033</v>
      </c>
      <c r="T215" t="s">
        <v>2043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9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11">
        <f>(((K216/60)/60)/24)+DATE(1970,1,1)</f>
        <v>40409.208333333336</v>
      </c>
      <c r="M216">
        <v>1282712400</v>
      </c>
      <c r="N216" s="11">
        <f t="shared" si="10"/>
        <v>40415.208333333336</v>
      </c>
      <c r="O216" t="b">
        <v>0</v>
      </c>
      <c r="P216" t="b">
        <v>0</v>
      </c>
      <c r="Q216" t="s">
        <v>23</v>
      </c>
      <c r="R216" s="7">
        <f t="shared" si="11"/>
        <v>86.812121212121212</v>
      </c>
      <c r="S216" t="s">
        <v>2033</v>
      </c>
      <c r="T216" t="s">
        <v>2034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9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11">
        <f>(((K217/60)/60)/24)+DATE(1970,1,1)</f>
        <v>43509.25</v>
      </c>
      <c r="M217">
        <v>1550210400</v>
      </c>
      <c r="N217" s="11">
        <f t="shared" si="10"/>
        <v>43511.25</v>
      </c>
      <c r="O217" t="b">
        <v>0</v>
      </c>
      <c r="P217" t="b">
        <v>0</v>
      </c>
      <c r="Q217" t="s">
        <v>33</v>
      </c>
      <c r="R217" s="7">
        <f t="shared" si="11"/>
        <v>42.125874125874127</v>
      </c>
      <c r="S217" t="s">
        <v>2037</v>
      </c>
      <c r="T217" t="s">
        <v>2038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9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11">
        <f>(((K218/60)/60)/24)+DATE(1970,1,1)</f>
        <v>40869.25</v>
      </c>
      <c r="M218">
        <v>1322114400</v>
      </c>
      <c r="N218" s="11">
        <f t="shared" si="10"/>
        <v>40871.25</v>
      </c>
      <c r="O218" t="b">
        <v>0</v>
      </c>
      <c r="P218" t="b">
        <v>0</v>
      </c>
      <c r="Q218" t="s">
        <v>33</v>
      </c>
      <c r="R218" s="7">
        <f t="shared" si="11"/>
        <v>103.97851239669421</v>
      </c>
      <c r="S218" t="s">
        <v>2037</v>
      </c>
      <c r="T218" t="s">
        <v>2038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9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11">
        <f>(((K219/60)/60)/24)+DATE(1970,1,1)</f>
        <v>43583.208333333328</v>
      </c>
      <c r="M219">
        <v>1557205200</v>
      </c>
      <c r="N219" s="11">
        <f t="shared" si="10"/>
        <v>43592.208333333328</v>
      </c>
      <c r="O219" t="b">
        <v>0</v>
      </c>
      <c r="P219" t="b">
        <v>0</v>
      </c>
      <c r="Q219" t="s">
        <v>474</v>
      </c>
      <c r="R219" s="7">
        <f t="shared" si="11"/>
        <v>62.003211991434689</v>
      </c>
      <c r="S219" t="s">
        <v>2039</v>
      </c>
      <c r="T219" t="s">
        <v>2061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9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11">
        <f>(((K220/60)/60)/24)+DATE(1970,1,1)</f>
        <v>40858.25</v>
      </c>
      <c r="M220">
        <v>1323928800</v>
      </c>
      <c r="N220" s="11">
        <f t="shared" si="10"/>
        <v>40892.25</v>
      </c>
      <c r="O220" t="b">
        <v>0</v>
      </c>
      <c r="P220" t="b">
        <v>1</v>
      </c>
      <c r="Q220" t="s">
        <v>100</v>
      </c>
      <c r="R220" s="7">
        <f t="shared" si="11"/>
        <v>31.005037783375315</v>
      </c>
      <c r="S220" t="s">
        <v>2039</v>
      </c>
      <c r="T220" t="s">
        <v>2050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9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11">
        <f>(((K221/60)/60)/24)+DATE(1970,1,1)</f>
        <v>41137.208333333336</v>
      </c>
      <c r="M221">
        <v>1346130000</v>
      </c>
      <c r="N221" s="11">
        <f t="shared" si="10"/>
        <v>41149.208333333336</v>
      </c>
      <c r="O221" t="b">
        <v>0</v>
      </c>
      <c r="P221" t="b">
        <v>0</v>
      </c>
      <c r="Q221" t="s">
        <v>71</v>
      </c>
      <c r="R221" s="7">
        <f t="shared" si="11"/>
        <v>89.991552956465242</v>
      </c>
      <c r="S221" t="s">
        <v>2039</v>
      </c>
      <c r="T221" t="s">
        <v>2047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9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11">
        <f>(((K222/60)/60)/24)+DATE(1970,1,1)</f>
        <v>40725.208333333336</v>
      </c>
      <c r="M222">
        <v>1311051600</v>
      </c>
      <c r="N222" s="11">
        <f t="shared" si="10"/>
        <v>40743.208333333336</v>
      </c>
      <c r="O222" t="b">
        <v>1</v>
      </c>
      <c r="P222" t="b">
        <v>0</v>
      </c>
      <c r="Q222" t="s">
        <v>33</v>
      </c>
      <c r="R222" s="7">
        <f t="shared" si="11"/>
        <v>39.235294117647058</v>
      </c>
      <c r="S222" t="s">
        <v>2037</v>
      </c>
      <c r="T222" t="s">
        <v>2038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9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11">
        <f>(((K223/60)/60)/24)+DATE(1970,1,1)</f>
        <v>41081.208333333336</v>
      </c>
      <c r="M223">
        <v>1340427600</v>
      </c>
      <c r="N223" s="11">
        <f t="shared" si="10"/>
        <v>41083.208333333336</v>
      </c>
      <c r="O223" t="b">
        <v>1</v>
      </c>
      <c r="P223" t="b">
        <v>0</v>
      </c>
      <c r="Q223" t="s">
        <v>17</v>
      </c>
      <c r="R223" s="7">
        <f t="shared" si="11"/>
        <v>54.993116108306566</v>
      </c>
      <c r="S223" t="s">
        <v>2031</v>
      </c>
      <c r="T223" t="s">
        <v>2032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9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11">
        <f>(((K224/60)/60)/24)+DATE(1970,1,1)</f>
        <v>41914.208333333336</v>
      </c>
      <c r="M224">
        <v>1412312400</v>
      </c>
      <c r="N224" s="11">
        <f t="shared" si="10"/>
        <v>41915.208333333336</v>
      </c>
      <c r="O224" t="b">
        <v>0</v>
      </c>
      <c r="P224" t="b">
        <v>0</v>
      </c>
      <c r="Q224" t="s">
        <v>122</v>
      </c>
      <c r="R224" s="7">
        <f t="shared" si="11"/>
        <v>47.992753623188406</v>
      </c>
      <c r="S224" t="s">
        <v>2052</v>
      </c>
      <c r="T224" t="s">
        <v>2053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9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11">
        <f>(((K225/60)/60)/24)+DATE(1970,1,1)</f>
        <v>42445.208333333328</v>
      </c>
      <c r="M225">
        <v>1459314000</v>
      </c>
      <c r="N225" s="11">
        <f t="shared" si="10"/>
        <v>42459.208333333328</v>
      </c>
      <c r="O225" t="b">
        <v>0</v>
      </c>
      <c r="P225" t="b">
        <v>0</v>
      </c>
      <c r="Q225" t="s">
        <v>33</v>
      </c>
      <c r="R225" s="7">
        <f t="shared" si="11"/>
        <v>87.966702470461868</v>
      </c>
      <c r="S225" t="s">
        <v>2037</v>
      </c>
      <c r="T225" t="s">
        <v>2038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9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11">
        <f>(((K226/60)/60)/24)+DATE(1970,1,1)</f>
        <v>41906.208333333336</v>
      </c>
      <c r="M226">
        <v>1415426400</v>
      </c>
      <c r="N226" s="11">
        <f t="shared" si="10"/>
        <v>41951.25</v>
      </c>
      <c r="O226" t="b">
        <v>0</v>
      </c>
      <c r="P226" t="b">
        <v>0</v>
      </c>
      <c r="Q226" t="s">
        <v>474</v>
      </c>
      <c r="R226" s="7">
        <f t="shared" si="11"/>
        <v>51.999165275459099</v>
      </c>
      <c r="S226" t="s">
        <v>2039</v>
      </c>
      <c r="T226" t="s">
        <v>2061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9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11">
        <f>(((K227/60)/60)/24)+DATE(1970,1,1)</f>
        <v>41762.208333333336</v>
      </c>
      <c r="M227">
        <v>1399093200</v>
      </c>
      <c r="N227" s="11">
        <f t="shared" si="10"/>
        <v>41762.208333333336</v>
      </c>
      <c r="O227" t="b">
        <v>1</v>
      </c>
      <c r="P227" t="b">
        <v>0</v>
      </c>
      <c r="Q227" t="s">
        <v>23</v>
      </c>
      <c r="R227" s="7">
        <f t="shared" si="11"/>
        <v>29.999659863945578</v>
      </c>
      <c r="S227" t="s">
        <v>2033</v>
      </c>
      <c r="T227" t="s">
        <v>2034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9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11">
        <f>(((K228/60)/60)/24)+DATE(1970,1,1)</f>
        <v>40276.208333333336</v>
      </c>
      <c r="M228">
        <v>1273899600</v>
      </c>
      <c r="N228" s="11">
        <f t="shared" si="10"/>
        <v>40313.208333333336</v>
      </c>
      <c r="O228" t="b">
        <v>0</v>
      </c>
      <c r="P228" t="b">
        <v>0</v>
      </c>
      <c r="Q228" t="s">
        <v>122</v>
      </c>
      <c r="R228" s="7">
        <f t="shared" si="11"/>
        <v>98.205357142857139</v>
      </c>
      <c r="S228" t="s">
        <v>2052</v>
      </c>
      <c r="T228" t="s">
        <v>2053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9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11">
        <f>(((K229/60)/60)/24)+DATE(1970,1,1)</f>
        <v>42139.208333333328</v>
      </c>
      <c r="M229">
        <v>1432184400</v>
      </c>
      <c r="N229" s="11">
        <f t="shared" si="10"/>
        <v>42145.208333333328</v>
      </c>
      <c r="O229" t="b">
        <v>0</v>
      </c>
      <c r="P229" t="b">
        <v>0</v>
      </c>
      <c r="Q229" t="s">
        <v>292</v>
      </c>
      <c r="R229" s="7">
        <f t="shared" si="11"/>
        <v>108.96182396606575</v>
      </c>
      <c r="S229" t="s">
        <v>2048</v>
      </c>
      <c r="T229" t="s">
        <v>2059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9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11">
        <f>(((K230/60)/60)/24)+DATE(1970,1,1)</f>
        <v>42613.208333333328</v>
      </c>
      <c r="M230">
        <v>1474779600</v>
      </c>
      <c r="N230" s="11">
        <f t="shared" si="10"/>
        <v>42638.208333333328</v>
      </c>
      <c r="O230" t="b">
        <v>0</v>
      </c>
      <c r="P230" t="b">
        <v>0</v>
      </c>
      <c r="Q230" t="s">
        <v>71</v>
      </c>
      <c r="R230" s="7">
        <f t="shared" si="11"/>
        <v>66.998379254457049</v>
      </c>
      <c r="S230" t="s">
        <v>2039</v>
      </c>
      <c r="T230" t="s">
        <v>2047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9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11">
        <f>(((K231/60)/60)/24)+DATE(1970,1,1)</f>
        <v>42887.208333333328</v>
      </c>
      <c r="M231">
        <v>1500440400</v>
      </c>
      <c r="N231" s="11">
        <f t="shared" si="10"/>
        <v>42935.208333333328</v>
      </c>
      <c r="O231" t="b">
        <v>0</v>
      </c>
      <c r="P231" t="b">
        <v>1</v>
      </c>
      <c r="Q231" t="s">
        <v>292</v>
      </c>
      <c r="R231" s="7">
        <f t="shared" si="11"/>
        <v>64.99333594668758</v>
      </c>
      <c r="S231" t="s">
        <v>2048</v>
      </c>
      <c r="T231" t="s">
        <v>2059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9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11">
        <f>(((K232/60)/60)/24)+DATE(1970,1,1)</f>
        <v>43805.25</v>
      </c>
      <c r="M232">
        <v>1575612000</v>
      </c>
      <c r="N232" s="11">
        <f t="shared" si="10"/>
        <v>43805.25</v>
      </c>
      <c r="O232" t="b">
        <v>0</v>
      </c>
      <c r="P232" t="b">
        <v>0</v>
      </c>
      <c r="Q232" t="s">
        <v>89</v>
      </c>
      <c r="R232" s="7">
        <f t="shared" si="11"/>
        <v>99.841584158415841</v>
      </c>
      <c r="S232" t="s">
        <v>2048</v>
      </c>
      <c r="T232" t="s">
        <v>2049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9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11">
        <f>(((K233/60)/60)/24)+DATE(1970,1,1)</f>
        <v>41415.208333333336</v>
      </c>
      <c r="M233">
        <v>1374123600</v>
      </c>
      <c r="N233" s="11">
        <f t="shared" si="10"/>
        <v>41473.208333333336</v>
      </c>
      <c r="O233" t="b">
        <v>0</v>
      </c>
      <c r="P233" t="b">
        <v>0</v>
      </c>
      <c r="Q233" t="s">
        <v>33</v>
      </c>
      <c r="R233" s="7">
        <f t="shared" si="11"/>
        <v>82.432835820895519</v>
      </c>
      <c r="S233" t="s">
        <v>2037</v>
      </c>
      <c r="T233" t="s">
        <v>2038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9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11">
        <f>(((K234/60)/60)/24)+DATE(1970,1,1)</f>
        <v>42576.208333333328</v>
      </c>
      <c r="M234">
        <v>1469509200</v>
      </c>
      <c r="N234" s="11">
        <f t="shared" si="10"/>
        <v>42577.208333333328</v>
      </c>
      <c r="O234" t="b">
        <v>0</v>
      </c>
      <c r="P234" t="b">
        <v>0</v>
      </c>
      <c r="Q234" t="s">
        <v>33</v>
      </c>
      <c r="R234" s="7">
        <f t="shared" si="11"/>
        <v>63.293478260869563</v>
      </c>
      <c r="S234" t="s">
        <v>2037</v>
      </c>
      <c r="T234" t="s">
        <v>2038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9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11">
        <f>(((K235/60)/60)/24)+DATE(1970,1,1)</f>
        <v>40706.208333333336</v>
      </c>
      <c r="M235">
        <v>1309237200</v>
      </c>
      <c r="N235" s="11">
        <f t="shared" si="10"/>
        <v>40722.208333333336</v>
      </c>
      <c r="O235" t="b">
        <v>0</v>
      </c>
      <c r="P235" t="b">
        <v>0</v>
      </c>
      <c r="Q235" t="s">
        <v>71</v>
      </c>
      <c r="R235" s="7">
        <f t="shared" si="11"/>
        <v>96.774193548387103</v>
      </c>
      <c r="S235" t="s">
        <v>2039</v>
      </c>
      <c r="T235" t="s">
        <v>2047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9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11">
        <f>(((K236/60)/60)/24)+DATE(1970,1,1)</f>
        <v>42969.208333333328</v>
      </c>
      <c r="M236">
        <v>1503982800</v>
      </c>
      <c r="N236" s="11">
        <f t="shared" si="10"/>
        <v>42976.208333333328</v>
      </c>
      <c r="O236" t="b">
        <v>0</v>
      </c>
      <c r="P236" t="b">
        <v>1</v>
      </c>
      <c r="Q236" t="s">
        <v>89</v>
      </c>
      <c r="R236" s="7">
        <f t="shared" si="11"/>
        <v>54.906040268456373</v>
      </c>
      <c r="S236" t="s">
        <v>2048</v>
      </c>
      <c r="T236" t="s">
        <v>2049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9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11">
        <f>(((K237/60)/60)/24)+DATE(1970,1,1)</f>
        <v>42779.25</v>
      </c>
      <c r="M237">
        <v>1487397600</v>
      </c>
      <c r="N237" s="11">
        <f t="shared" si="10"/>
        <v>42784.25</v>
      </c>
      <c r="O237" t="b">
        <v>0</v>
      </c>
      <c r="P237" t="b">
        <v>0</v>
      </c>
      <c r="Q237" t="s">
        <v>71</v>
      </c>
      <c r="R237" s="7">
        <f t="shared" si="11"/>
        <v>39.010869565217391</v>
      </c>
      <c r="S237" t="s">
        <v>2039</v>
      </c>
      <c r="T237" t="s">
        <v>2047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9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11">
        <f>(((K238/60)/60)/24)+DATE(1970,1,1)</f>
        <v>43641.208333333328</v>
      </c>
      <c r="M238">
        <v>1562043600</v>
      </c>
      <c r="N238" s="11">
        <f t="shared" si="10"/>
        <v>43648.208333333328</v>
      </c>
      <c r="O238" t="b">
        <v>0</v>
      </c>
      <c r="P238" t="b">
        <v>1</v>
      </c>
      <c r="Q238" t="s">
        <v>23</v>
      </c>
      <c r="R238" s="7">
        <f t="shared" si="11"/>
        <v>75.84210526315789</v>
      </c>
      <c r="S238" t="s">
        <v>2033</v>
      </c>
      <c r="T238" t="s">
        <v>2034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9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11">
        <f>(((K239/60)/60)/24)+DATE(1970,1,1)</f>
        <v>41754.208333333336</v>
      </c>
      <c r="M239">
        <v>1398574800</v>
      </c>
      <c r="N239" s="11">
        <f t="shared" si="10"/>
        <v>41756.208333333336</v>
      </c>
      <c r="O239" t="b">
        <v>0</v>
      </c>
      <c r="P239" t="b">
        <v>0</v>
      </c>
      <c r="Q239" t="s">
        <v>71</v>
      </c>
      <c r="R239" s="7">
        <f t="shared" si="11"/>
        <v>45.051671732522799</v>
      </c>
      <c r="S239" t="s">
        <v>2039</v>
      </c>
      <c r="T239" t="s">
        <v>2047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9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11">
        <f>(((K240/60)/60)/24)+DATE(1970,1,1)</f>
        <v>43083.25</v>
      </c>
      <c r="M240">
        <v>1515391200</v>
      </c>
      <c r="N240" s="11">
        <f t="shared" si="10"/>
        <v>43108.25</v>
      </c>
      <c r="O240" t="b">
        <v>0</v>
      </c>
      <c r="P240" t="b">
        <v>1</v>
      </c>
      <c r="Q240" t="s">
        <v>33</v>
      </c>
      <c r="R240" s="7">
        <f t="shared" si="11"/>
        <v>104.51546391752578</v>
      </c>
      <c r="S240" t="s">
        <v>2037</v>
      </c>
      <c r="T240" t="s">
        <v>2038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9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11">
        <f>(((K241/60)/60)/24)+DATE(1970,1,1)</f>
        <v>42245.208333333328</v>
      </c>
      <c r="M241">
        <v>1441170000</v>
      </c>
      <c r="N241" s="11">
        <f t="shared" si="10"/>
        <v>42249.208333333328</v>
      </c>
      <c r="O241" t="b">
        <v>0</v>
      </c>
      <c r="P241" t="b">
        <v>0</v>
      </c>
      <c r="Q241" t="s">
        <v>65</v>
      </c>
      <c r="R241" s="7">
        <f t="shared" si="11"/>
        <v>76.268292682926827</v>
      </c>
      <c r="S241" t="s">
        <v>2035</v>
      </c>
      <c r="T241" t="s">
        <v>2044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9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11">
        <f>(((K242/60)/60)/24)+DATE(1970,1,1)</f>
        <v>40396.208333333336</v>
      </c>
      <c r="M242">
        <v>1281157200</v>
      </c>
      <c r="N242" s="11">
        <f t="shared" si="10"/>
        <v>40397.208333333336</v>
      </c>
      <c r="O242" t="b">
        <v>0</v>
      </c>
      <c r="P242" t="b">
        <v>0</v>
      </c>
      <c r="Q242" t="s">
        <v>33</v>
      </c>
      <c r="R242" s="7">
        <f t="shared" si="11"/>
        <v>69.015695067264573</v>
      </c>
      <c r="S242" t="s">
        <v>2037</v>
      </c>
      <c r="T242" t="s">
        <v>2038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9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11">
        <f>(((K243/60)/60)/24)+DATE(1970,1,1)</f>
        <v>41742.208333333336</v>
      </c>
      <c r="M243">
        <v>1398229200</v>
      </c>
      <c r="N243" s="11">
        <f t="shared" si="10"/>
        <v>41752.208333333336</v>
      </c>
      <c r="O243" t="b">
        <v>0</v>
      </c>
      <c r="P243" t="b">
        <v>1</v>
      </c>
      <c r="Q243" t="s">
        <v>68</v>
      </c>
      <c r="R243" s="7">
        <f t="shared" si="11"/>
        <v>101.97684085510689</v>
      </c>
      <c r="S243" t="s">
        <v>2045</v>
      </c>
      <c r="T243" t="s">
        <v>2046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9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11">
        <f>(((K244/60)/60)/24)+DATE(1970,1,1)</f>
        <v>42865.208333333328</v>
      </c>
      <c r="M244">
        <v>1495256400</v>
      </c>
      <c r="N244" s="11">
        <f t="shared" si="10"/>
        <v>42875.208333333328</v>
      </c>
      <c r="O244" t="b">
        <v>0</v>
      </c>
      <c r="P244" t="b">
        <v>1</v>
      </c>
      <c r="Q244" t="s">
        <v>23</v>
      </c>
      <c r="R244" s="7">
        <f t="shared" si="11"/>
        <v>42.915999999999997</v>
      </c>
      <c r="S244" t="s">
        <v>2033</v>
      </c>
      <c r="T244" t="s">
        <v>2034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9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11">
        <f>(((K245/60)/60)/24)+DATE(1970,1,1)</f>
        <v>43163.25</v>
      </c>
      <c r="M245">
        <v>1520402400</v>
      </c>
      <c r="N245" s="11">
        <f t="shared" si="10"/>
        <v>43166.25</v>
      </c>
      <c r="O245" t="b">
        <v>0</v>
      </c>
      <c r="P245" t="b">
        <v>0</v>
      </c>
      <c r="Q245" t="s">
        <v>33</v>
      </c>
      <c r="R245" s="7">
        <f t="shared" si="11"/>
        <v>43.025210084033617</v>
      </c>
      <c r="S245" t="s">
        <v>2037</v>
      </c>
      <c r="T245" t="s">
        <v>2038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9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11">
        <f>(((K246/60)/60)/24)+DATE(1970,1,1)</f>
        <v>41834.208333333336</v>
      </c>
      <c r="M246">
        <v>1409806800</v>
      </c>
      <c r="N246" s="11">
        <f t="shared" si="10"/>
        <v>41886.208333333336</v>
      </c>
      <c r="O246" t="b">
        <v>0</v>
      </c>
      <c r="P246" t="b">
        <v>0</v>
      </c>
      <c r="Q246" t="s">
        <v>33</v>
      </c>
      <c r="R246" s="7">
        <f t="shared" si="11"/>
        <v>75.245283018867923</v>
      </c>
      <c r="S246" t="s">
        <v>2037</v>
      </c>
      <c r="T246" t="s">
        <v>2038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9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11">
        <f>(((K247/60)/60)/24)+DATE(1970,1,1)</f>
        <v>41736.208333333336</v>
      </c>
      <c r="M247">
        <v>1396933200</v>
      </c>
      <c r="N247" s="11">
        <f t="shared" si="10"/>
        <v>41737.208333333336</v>
      </c>
      <c r="O247" t="b">
        <v>0</v>
      </c>
      <c r="P247" t="b">
        <v>0</v>
      </c>
      <c r="Q247" t="s">
        <v>33</v>
      </c>
      <c r="R247" s="7">
        <f t="shared" si="11"/>
        <v>69.023364485981304</v>
      </c>
      <c r="S247" t="s">
        <v>2037</v>
      </c>
      <c r="T247" t="s">
        <v>2038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9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11">
        <f>(((K248/60)/60)/24)+DATE(1970,1,1)</f>
        <v>41491.208333333336</v>
      </c>
      <c r="M248">
        <v>1376024400</v>
      </c>
      <c r="N248" s="11">
        <f t="shared" si="10"/>
        <v>41495.208333333336</v>
      </c>
      <c r="O248" t="b">
        <v>0</v>
      </c>
      <c r="P248" t="b">
        <v>0</v>
      </c>
      <c r="Q248" t="s">
        <v>28</v>
      </c>
      <c r="R248" s="7">
        <f t="shared" si="11"/>
        <v>65.986486486486484</v>
      </c>
      <c r="S248" t="s">
        <v>2035</v>
      </c>
      <c r="T248" t="s">
        <v>2036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9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11">
        <f>(((K249/60)/60)/24)+DATE(1970,1,1)</f>
        <v>42726.25</v>
      </c>
      <c r="M249">
        <v>1483682400</v>
      </c>
      <c r="N249" s="11">
        <f t="shared" si="10"/>
        <v>42741.25</v>
      </c>
      <c r="O249" t="b">
        <v>0</v>
      </c>
      <c r="P249" t="b">
        <v>1</v>
      </c>
      <c r="Q249" t="s">
        <v>119</v>
      </c>
      <c r="R249" s="7">
        <f t="shared" si="11"/>
        <v>98.013800424628457</v>
      </c>
      <c r="S249" t="s">
        <v>2045</v>
      </c>
      <c r="T249" t="s">
        <v>2051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9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11">
        <f>(((K250/60)/60)/24)+DATE(1970,1,1)</f>
        <v>42004.25</v>
      </c>
      <c r="M250">
        <v>1420437600</v>
      </c>
      <c r="N250" s="11">
        <f t="shared" si="10"/>
        <v>42009.25</v>
      </c>
      <c r="O250" t="b">
        <v>0</v>
      </c>
      <c r="P250" t="b">
        <v>0</v>
      </c>
      <c r="Q250" t="s">
        <v>292</v>
      </c>
      <c r="R250" s="7">
        <f t="shared" si="11"/>
        <v>60.105504587155963</v>
      </c>
      <c r="S250" t="s">
        <v>2048</v>
      </c>
      <c r="T250" t="s">
        <v>2059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9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11">
        <f>(((K251/60)/60)/24)+DATE(1970,1,1)</f>
        <v>42006.25</v>
      </c>
      <c r="M251">
        <v>1420783200</v>
      </c>
      <c r="N251" s="11">
        <f t="shared" si="10"/>
        <v>42013.25</v>
      </c>
      <c r="O251" t="b">
        <v>0</v>
      </c>
      <c r="P251" t="b">
        <v>0</v>
      </c>
      <c r="Q251" t="s">
        <v>206</v>
      </c>
      <c r="R251" s="7">
        <f t="shared" si="11"/>
        <v>26.000773395204948</v>
      </c>
      <c r="S251" t="s">
        <v>2045</v>
      </c>
      <c r="T251" t="s">
        <v>2057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9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11">
        <f>(((K252/60)/60)/24)+DATE(1970,1,1)</f>
        <v>40203.25</v>
      </c>
      <c r="M252">
        <v>1267423200</v>
      </c>
      <c r="N252" s="11">
        <f t="shared" si="10"/>
        <v>40238.25</v>
      </c>
      <c r="O252" t="b">
        <v>0</v>
      </c>
      <c r="P252" t="b">
        <v>0</v>
      </c>
      <c r="Q252" t="s">
        <v>23</v>
      </c>
      <c r="R252" s="7">
        <f t="shared" si="11"/>
        <v>3</v>
      </c>
      <c r="S252" t="s">
        <v>2033</v>
      </c>
      <c r="T252" t="s">
        <v>2034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9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11">
        <f>(((K253/60)/60)/24)+DATE(1970,1,1)</f>
        <v>41252.25</v>
      </c>
      <c r="M253">
        <v>1355205600</v>
      </c>
      <c r="N253" s="11">
        <f t="shared" si="10"/>
        <v>41254.25</v>
      </c>
      <c r="O253" t="b">
        <v>0</v>
      </c>
      <c r="P253" t="b">
        <v>0</v>
      </c>
      <c r="Q253" t="s">
        <v>33</v>
      </c>
      <c r="R253" s="7">
        <f t="shared" si="11"/>
        <v>38.019801980198018</v>
      </c>
      <c r="S253" t="s">
        <v>2037</v>
      </c>
      <c r="T253" t="s">
        <v>2038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9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11">
        <f>(((K254/60)/60)/24)+DATE(1970,1,1)</f>
        <v>41572.208333333336</v>
      </c>
      <c r="M254">
        <v>1383109200</v>
      </c>
      <c r="N254" s="11">
        <f t="shared" si="10"/>
        <v>41577.208333333336</v>
      </c>
      <c r="O254" t="b">
        <v>0</v>
      </c>
      <c r="P254" t="b">
        <v>0</v>
      </c>
      <c r="Q254" t="s">
        <v>33</v>
      </c>
      <c r="R254" s="7">
        <f t="shared" si="11"/>
        <v>106.15254237288136</v>
      </c>
      <c r="S254" t="s">
        <v>2037</v>
      </c>
      <c r="T254" t="s">
        <v>2038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9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11">
        <f>(((K255/60)/60)/24)+DATE(1970,1,1)</f>
        <v>40641.208333333336</v>
      </c>
      <c r="M255">
        <v>1303275600</v>
      </c>
      <c r="N255" s="11">
        <f t="shared" si="10"/>
        <v>40653.208333333336</v>
      </c>
      <c r="O255" t="b">
        <v>0</v>
      </c>
      <c r="P255" t="b">
        <v>0</v>
      </c>
      <c r="Q255" t="s">
        <v>53</v>
      </c>
      <c r="R255" s="7">
        <f t="shared" si="11"/>
        <v>81.019475655430711</v>
      </c>
      <c r="S255" t="s">
        <v>2039</v>
      </c>
      <c r="T255" t="s">
        <v>2042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9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11">
        <f>(((K256/60)/60)/24)+DATE(1970,1,1)</f>
        <v>42787.25</v>
      </c>
      <c r="M256">
        <v>1487829600</v>
      </c>
      <c r="N256" s="11">
        <f t="shared" si="10"/>
        <v>42789.25</v>
      </c>
      <c r="O256" t="b">
        <v>0</v>
      </c>
      <c r="P256" t="b">
        <v>0</v>
      </c>
      <c r="Q256" t="s">
        <v>68</v>
      </c>
      <c r="R256" s="7">
        <f t="shared" si="11"/>
        <v>96.647727272727266</v>
      </c>
      <c r="S256" t="s">
        <v>2045</v>
      </c>
      <c r="T256" t="s">
        <v>2046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9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11">
        <f>(((K257/60)/60)/24)+DATE(1970,1,1)</f>
        <v>40590.25</v>
      </c>
      <c r="M257">
        <v>1298268000</v>
      </c>
      <c r="N257" s="11">
        <f t="shared" si="10"/>
        <v>40595.25</v>
      </c>
      <c r="O257" t="b">
        <v>0</v>
      </c>
      <c r="P257" t="b">
        <v>1</v>
      </c>
      <c r="Q257" t="s">
        <v>23</v>
      </c>
      <c r="R257" s="7">
        <f t="shared" si="11"/>
        <v>57.003535651149086</v>
      </c>
      <c r="S257" t="s">
        <v>2033</v>
      </c>
      <c r="T257" t="s">
        <v>2034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9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11">
        <f>(((K258/60)/60)/24)+DATE(1970,1,1)</f>
        <v>42393.25</v>
      </c>
      <c r="M258">
        <v>1456812000</v>
      </c>
      <c r="N258" s="11">
        <f t="shared" si="10"/>
        <v>42430.25</v>
      </c>
      <c r="O258" t="b">
        <v>0</v>
      </c>
      <c r="P258" t="b">
        <v>0</v>
      </c>
      <c r="Q258" t="s">
        <v>23</v>
      </c>
      <c r="R258" s="7">
        <f t="shared" si="11"/>
        <v>63.93333333333333</v>
      </c>
      <c r="S258" t="s">
        <v>2033</v>
      </c>
      <c r="T258" t="s">
        <v>2034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2">(E259/D259)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11">
        <f>(((K259/60)/60)/24)+DATE(1970,1,1)</f>
        <v>41338.25</v>
      </c>
      <c r="M259">
        <v>1363669200</v>
      </c>
      <c r="N259" s="11">
        <f t="shared" ref="N259:N322" si="13">(((M259/60)/60)/24)+DATE(1970,1,1)</f>
        <v>41352.208333333336</v>
      </c>
      <c r="O259" t="b">
        <v>0</v>
      </c>
      <c r="P259" t="b">
        <v>0</v>
      </c>
      <c r="Q259" t="s">
        <v>33</v>
      </c>
      <c r="R259" s="7">
        <f t="shared" ref="R259:R322" si="14">(E259/H259)</f>
        <v>90.456521739130437</v>
      </c>
      <c r="S259" t="s">
        <v>2037</v>
      </c>
      <c r="T259" t="s">
        <v>2038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2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11">
        <f>(((K260/60)/60)/24)+DATE(1970,1,1)</f>
        <v>42712.25</v>
      </c>
      <c r="M260">
        <v>1482904800</v>
      </c>
      <c r="N260" s="11">
        <f t="shared" si="13"/>
        <v>42732.25</v>
      </c>
      <c r="O260" t="b">
        <v>0</v>
      </c>
      <c r="P260" t="b">
        <v>1</v>
      </c>
      <c r="Q260" t="s">
        <v>33</v>
      </c>
      <c r="R260" s="7">
        <f t="shared" si="14"/>
        <v>72.172043010752688</v>
      </c>
      <c r="S260" t="s">
        <v>2037</v>
      </c>
      <c r="T260" t="s">
        <v>2038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2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11">
        <f>(((K261/60)/60)/24)+DATE(1970,1,1)</f>
        <v>41251.25</v>
      </c>
      <c r="M261">
        <v>1356588000</v>
      </c>
      <c r="N261" s="11">
        <f t="shared" si="13"/>
        <v>41270.25</v>
      </c>
      <c r="O261" t="b">
        <v>1</v>
      </c>
      <c r="P261" t="b">
        <v>0</v>
      </c>
      <c r="Q261" t="s">
        <v>122</v>
      </c>
      <c r="R261" s="7">
        <f t="shared" si="14"/>
        <v>77.934782608695656</v>
      </c>
      <c r="S261" t="s">
        <v>2052</v>
      </c>
      <c r="T261" t="s">
        <v>2053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2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11">
        <f>(((K262/60)/60)/24)+DATE(1970,1,1)</f>
        <v>41180.208333333336</v>
      </c>
      <c r="M262">
        <v>1349845200</v>
      </c>
      <c r="N262" s="11">
        <f t="shared" si="13"/>
        <v>41192.208333333336</v>
      </c>
      <c r="O262" t="b">
        <v>0</v>
      </c>
      <c r="P262" t="b">
        <v>0</v>
      </c>
      <c r="Q262" t="s">
        <v>23</v>
      </c>
      <c r="R262" s="7">
        <f t="shared" si="14"/>
        <v>38.065134099616856</v>
      </c>
      <c r="S262" t="s">
        <v>2033</v>
      </c>
      <c r="T262" t="s">
        <v>2034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2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11">
        <f>(((K263/60)/60)/24)+DATE(1970,1,1)</f>
        <v>40415.208333333336</v>
      </c>
      <c r="M263">
        <v>1283058000</v>
      </c>
      <c r="N263" s="11">
        <f t="shared" si="13"/>
        <v>40419.208333333336</v>
      </c>
      <c r="O263" t="b">
        <v>0</v>
      </c>
      <c r="P263" t="b">
        <v>1</v>
      </c>
      <c r="Q263" t="s">
        <v>23</v>
      </c>
      <c r="R263" s="7">
        <f t="shared" si="14"/>
        <v>57.936123348017624</v>
      </c>
      <c r="S263" t="s">
        <v>2033</v>
      </c>
      <c r="T263" t="s">
        <v>2034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2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11">
        <f>(((K264/60)/60)/24)+DATE(1970,1,1)</f>
        <v>40638.208333333336</v>
      </c>
      <c r="M264">
        <v>1304226000</v>
      </c>
      <c r="N264" s="11">
        <f t="shared" si="13"/>
        <v>40664.208333333336</v>
      </c>
      <c r="O264" t="b">
        <v>0</v>
      </c>
      <c r="P264" t="b">
        <v>1</v>
      </c>
      <c r="Q264" t="s">
        <v>60</v>
      </c>
      <c r="R264" s="7">
        <f t="shared" si="14"/>
        <v>49.794392523364486</v>
      </c>
      <c r="S264" t="s">
        <v>2033</v>
      </c>
      <c r="T264" t="s">
        <v>2043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2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11">
        <f>(((K265/60)/60)/24)+DATE(1970,1,1)</f>
        <v>40187.25</v>
      </c>
      <c r="M265">
        <v>1263016800</v>
      </c>
      <c r="N265" s="11">
        <f t="shared" si="13"/>
        <v>40187.25</v>
      </c>
      <c r="O265" t="b">
        <v>0</v>
      </c>
      <c r="P265" t="b">
        <v>0</v>
      </c>
      <c r="Q265" t="s">
        <v>122</v>
      </c>
      <c r="R265" s="7">
        <f t="shared" si="14"/>
        <v>54.050251256281406</v>
      </c>
      <c r="S265" t="s">
        <v>2052</v>
      </c>
      <c r="T265" t="s">
        <v>2053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2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11">
        <f>(((K266/60)/60)/24)+DATE(1970,1,1)</f>
        <v>41317.25</v>
      </c>
      <c r="M266">
        <v>1362031200</v>
      </c>
      <c r="N266" s="11">
        <f t="shared" si="13"/>
        <v>41333.25</v>
      </c>
      <c r="O266" t="b">
        <v>0</v>
      </c>
      <c r="P266" t="b">
        <v>0</v>
      </c>
      <c r="Q266" t="s">
        <v>33</v>
      </c>
      <c r="R266" s="7">
        <f t="shared" si="14"/>
        <v>30.002721335268504</v>
      </c>
      <c r="S266" t="s">
        <v>2037</v>
      </c>
      <c r="T266" t="s">
        <v>2038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2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11">
        <f>(((K267/60)/60)/24)+DATE(1970,1,1)</f>
        <v>42372.25</v>
      </c>
      <c r="M267">
        <v>1455602400</v>
      </c>
      <c r="N267" s="11">
        <f t="shared" si="13"/>
        <v>42416.25</v>
      </c>
      <c r="O267" t="b">
        <v>0</v>
      </c>
      <c r="P267" t="b">
        <v>0</v>
      </c>
      <c r="Q267" t="s">
        <v>33</v>
      </c>
      <c r="R267" s="7">
        <f t="shared" si="14"/>
        <v>70.127906976744185</v>
      </c>
      <c r="S267" t="s">
        <v>2037</v>
      </c>
      <c r="T267" t="s">
        <v>2038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2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11">
        <f>(((K268/60)/60)/24)+DATE(1970,1,1)</f>
        <v>41950.25</v>
      </c>
      <c r="M268">
        <v>1418191200</v>
      </c>
      <c r="N268" s="11">
        <f t="shared" si="13"/>
        <v>41983.25</v>
      </c>
      <c r="O268" t="b">
        <v>0</v>
      </c>
      <c r="P268" t="b">
        <v>1</v>
      </c>
      <c r="Q268" t="s">
        <v>159</v>
      </c>
      <c r="R268" s="7">
        <f t="shared" si="14"/>
        <v>26.996228786926462</v>
      </c>
      <c r="S268" t="s">
        <v>2033</v>
      </c>
      <c r="T268" t="s">
        <v>2056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2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11">
        <f>(((K269/60)/60)/24)+DATE(1970,1,1)</f>
        <v>41206.208333333336</v>
      </c>
      <c r="M269">
        <v>1352440800</v>
      </c>
      <c r="N269" s="11">
        <f t="shared" si="13"/>
        <v>41222.25</v>
      </c>
      <c r="O269" t="b">
        <v>0</v>
      </c>
      <c r="P269" t="b">
        <v>0</v>
      </c>
      <c r="Q269" t="s">
        <v>33</v>
      </c>
      <c r="R269" s="7">
        <f t="shared" si="14"/>
        <v>51.990606936416185</v>
      </c>
      <c r="S269" t="s">
        <v>2037</v>
      </c>
      <c r="T269" t="s">
        <v>2038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2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11">
        <f>(((K270/60)/60)/24)+DATE(1970,1,1)</f>
        <v>41186.208333333336</v>
      </c>
      <c r="M270">
        <v>1353304800</v>
      </c>
      <c r="N270" s="11">
        <f t="shared" si="13"/>
        <v>41232.25</v>
      </c>
      <c r="O270" t="b">
        <v>0</v>
      </c>
      <c r="P270" t="b">
        <v>0</v>
      </c>
      <c r="Q270" t="s">
        <v>42</v>
      </c>
      <c r="R270" s="7">
        <f t="shared" si="14"/>
        <v>56.416666666666664</v>
      </c>
      <c r="S270" t="s">
        <v>2039</v>
      </c>
      <c r="T270" t="s">
        <v>2040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2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11">
        <f>(((K271/60)/60)/24)+DATE(1970,1,1)</f>
        <v>43496.25</v>
      </c>
      <c r="M271">
        <v>1550728800</v>
      </c>
      <c r="N271" s="11">
        <f t="shared" si="13"/>
        <v>43517.25</v>
      </c>
      <c r="O271" t="b">
        <v>0</v>
      </c>
      <c r="P271" t="b">
        <v>0</v>
      </c>
      <c r="Q271" t="s">
        <v>269</v>
      </c>
      <c r="R271" s="7">
        <f t="shared" si="14"/>
        <v>101.63218390804597</v>
      </c>
      <c r="S271" t="s">
        <v>2039</v>
      </c>
      <c r="T271" t="s">
        <v>2058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2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11">
        <f>(((K272/60)/60)/24)+DATE(1970,1,1)</f>
        <v>40514.25</v>
      </c>
      <c r="M272">
        <v>1291442400</v>
      </c>
      <c r="N272" s="11">
        <f t="shared" si="13"/>
        <v>40516.25</v>
      </c>
      <c r="O272" t="b">
        <v>0</v>
      </c>
      <c r="P272" t="b">
        <v>0</v>
      </c>
      <c r="Q272" t="s">
        <v>89</v>
      </c>
      <c r="R272" s="7">
        <f t="shared" si="14"/>
        <v>25.005291005291006</v>
      </c>
      <c r="S272" t="s">
        <v>2048</v>
      </c>
      <c r="T272" t="s">
        <v>2049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2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11">
        <f>(((K273/60)/60)/24)+DATE(1970,1,1)</f>
        <v>42345.25</v>
      </c>
      <c r="M273">
        <v>1452146400</v>
      </c>
      <c r="N273" s="11">
        <f t="shared" si="13"/>
        <v>42376.25</v>
      </c>
      <c r="O273" t="b">
        <v>0</v>
      </c>
      <c r="P273" t="b">
        <v>0</v>
      </c>
      <c r="Q273" t="s">
        <v>122</v>
      </c>
      <c r="R273" s="7">
        <f t="shared" si="14"/>
        <v>32.016393442622949</v>
      </c>
      <c r="S273" t="s">
        <v>2052</v>
      </c>
      <c r="T273" t="s">
        <v>2053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2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11">
        <f>(((K274/60)/60)/24)+DATE(1970,1,1)</f>
        <v>43656.208333333328</v>
      </c>
      <c r="M274">
        <v>1564894800</v>
      </c>
      <c r="N274" s="11">
        <f t="shared" si="13"/>
        <v>43681.208333333328</v>
      </c>
      <c r="O274" t="b">
        <v>0</v>
      </c>
      <c r="P274" t="b">
        <v>1</v>
      </c>
      <c r="Q274" t="s">
        <v>33</v>
      </c>
      <c r="R274" s="7">
        <f t="shared" si="14"/>
        <v>82.021647307286173</v>
      </c>
      <c r="S274" t="s">
        <v>2037</v>
      </c>
      <c r="T274" t="s">
        <v>2038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2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11">
        <f>(((K275/60)/60)/24)+DATE(1970,1,1)</f>
        <v>42995.208333333328</v>
      </c>
      <c r="M275">
        <v>1505883600</v>
      </c>
      <c r="N275" s="11">
        <f t="shared" si="13"/>
        <v>42998.208333333328</v>
      </c>
      <c r="O275" t="b">
        <v>0</v>
      </c>
      <c r="P275" t="b">
        <v>0</v>
      </c>
      <c r="Q275" t="s">
        <v>33</v>
      </c>
      <c r="R275" s="7">
        <f t="shared" si="14"/>
        <v>37.957446808510639</v>
      </c>
      <c r="S275" t="s">
        <v>2037</v>
      </c>
      <c r="T275" t="s">
        <v>2038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2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11">
        <f>(((K276/60)/60)/24)+DATE(1970,1,1)</f>
        <v>43045.25</v>
      </c>
      <c r="M276">
        <v>1510380000</v>
      </c>
      <c r="N276" s="11">
        <f t="shared" si="13"/>
        <v>43050.25</v>
      </c>
      <c r="O276" t="b">
        <v>0</v>
      </c>
      <c r="P276" t="b">
        <v>0</v>
      </c>
      <c r="Q276" t="s">
        <v>33</v>
      </c>
      <c r="R276" s="7">
        <f t="shared" si="14"/>
        <v>51.533333333333331</v>
      </c>
      <c r="S276" t="s">
        <v>2037</v>
      </c>
      <c r="T276" t="s">
        <v>2038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2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11">
        <f>(((K277/60)/60)/24)+DATE(1970,1,1)</f>
        <v>43561.208333333328</v>
      </c>
      <c r="M277">
        <v>1555218000</v>
      </c>
      <c r="N277" s="11">
        <f t="shared" si="13"/>
        <v>43569.208333333328</v>
      </c>
      <c r="O277" t="b">
        <v>0</v>
      </c>
      <c r="P277" t="b">
        <v>0</v>
      </c>
      <c r="Q277" t="s">
        <v>206</v>
      </c>
      <c r="R277" s="7">
        <f t="shared" si="14"/>
        <v>81.198275862068968</v>
      </c>
      <c r="S277" t="s">
        <v>2045</v>
      </c>
      <c r="T277" t="s">
        <v>2057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2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11">
        <f>(((K278/60)/60)/24)+DATE(1970,1,1)</f>
        <v>41018.208333333336</v>
      </c>
      <c r="M278">
        <v>1335243600</v>
      </c>
      <c r="N278" s="11">
        <f t="shared" si="13"/>
        <v>41023.208333333336</v>
      </c>
      <c r="O278" t="b">
        <v>0</v>
      </c>
      <c r="P278" t="b">
        <v>1</v>
      </c>
      <c r="Q278" t="s">
        <v>89</v>
      </c>
      <c r="R278" s="7">
        <f t="shared" si="14"/>
        <v>40.030075187969928</v>
      </c>
      <c r="S278" t="s">
        <v>2048</v>
      </c>
      <c r="T278" t="s">
        <v>2049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2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11">
        <f>(((K279/60)/60)/24)+DATE(1970,1,1)</f>
        <v>40378.208333333336</v>
      </c>
      <c r="M279">
        <v>1279688400</v>
      </c>
      <c r="N279" s="11">
        <f t="shared" si="13"/>
        <v>40380.208333333336</v>
      </c>
      <c r="O279" t="b">
        <v>0</v>
      </c>
      <c r="P279" t="b">
        <v>0</v>
      </c>
      <c r="Q279" t="s">
        <v>33</v>
      </c>
      <c r="R279" s="7">
        <f t="shared" si="14"/>
        <v>89.939759036144579</v>
      </c>
      <c r="S279" t="s">
        <v>2037</v>
      </c>
      <c r="T279" t="s">
        <v>2038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2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11">
        <f>(((K280/60)/60)/24)+DATE(1970,1,1)</f>
        <v>41239.25</v>
      </c>
      <c r="M280">
        <v>1356069600</v>
      </c>
      <c r="N280" s="11">
        <f t="shared" si="13"/>
        <v>41264.25</v>
      </c>
      <c r="O280" t="b">
        <v>0</v>
      </c>
      <c r="P280" t="b">
        <v>0</v>
      </c>
      <c r="Q280" t="s">
        <v>28</v>
      </c>
      <c r="R280" s="7">
        <f t="shared" si="14"/>
        <v>96.692307692307693</v>
      </c>
      <c r="S280" t="s">
        <v>2035</v>
      </c>
      <c r="T280" t="s">
        <v>2036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2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11">
        <f>(((K281/60)/60)/24)+DATE(1970,1,1)</f>
        <v>43346.208333333328</v>
      </c>
      <c r="M281">
        <v>1536210000</v>
      </c>
      <c r="N281" s="11">
        <f t="shared" si="13"/>
        <v>43349.208333333328</v>
      </c>
      <c r="O281" t="b">
        <v>0</v>
      </c>
      <c r="P281" t="b">
        <v>0</v>
      </c>
      <c r="Q281" t="s">
        <v>33</v>
      </c>
      <c r="R281" s="7">
        <f t="shared" si="14"/>
        <v>25.010989010989011</v>
      </c>
      <c r="S281" t="s">
        <v>2037</v>
      </c>
      <c r="T281" t="s">
        <v>2038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2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11">
        <f>(((K282/60)/60)/24)+DATE(1970,1,1)</f>
        <v>43060.25</v>
      </c>
      <c r="M282">
        <v>1511762400</v>
      </c>
      <c r="N282" s="11">
        <f t="shared" si="13"/>
        <v>43066.25</v>
      </c>
      <c r="O282" t="b">
        <v>0</v>
      </c>
      <c r="P282" t="b">
        <v>0</v>
      </c>
      <c r="Q282" t="s">
        <v>71</v>
      </c>
      <c r="R282" s="7">
        <f t="shared" si="14"/>
        <v>36.987277353689571</v>
      </c>
      <c r="S282" t="s">
        <v>2039</v>
      </c>
      <c r="T282" t="s">
        <v>2047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2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11">
        <f>(((K283/60)/60)/24)+DATE(1970,1,1)</f>
        <v>40979.25</v>
      </c>
      <c r="M283">
        <v>1333256400</v>
      </c>
      <c r="N283" s="11">
        <f t="shared" si="13"/>
        <v>41000.208333333336</v>
      </c>
      <c r="O283" t="b">
        <v>0</v>
      </c>
      <c r="P283" t="b">
        <v>1</v>
      </c>
      <c r="Q283" t="s">
        <v>33</v>
      </c>
      <c r="R283" s="7">
        <f t="shared" si="14"/>
        <v>73.012609117361791</v>
      </c>
      <c r="S283" t="s">
        <v>2037</v>
      </c>
      <c r="T283" t="s">
        <v>2038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2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11">
        <f>(((K284/60)/60)/24)+DATE(1970,1,1)</f>
        <v>42701.25</v>
      </c>
      <c r="M284">
        <v>1480744800</v>
      </c>
      <c r="N284" s="11">
        <f t="shared" si="13"/>
        <v>42707.25</v>
      </c>
      <c r="O284" t="b">
        <v>0</v>
      </c>
      <c r="P284" t="b">
        <v>1</v>
      </c>
      <c r="Q284" t="s">
        <v>269</v>
      </c>
      <c r="R284" s="7">
        <f t="shared" si="14"/>
        <v>68.240601503759393</v>
      </c>
      <c r="S284" t="s">
        <v>2039</v>
      </c>
      <c r="T284" t="s">
        <v>2058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2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11">
        <f>(((K285/60)/60)/24)+DATE(1970,1,1)</f>
        <v>42520.208333333328</v>
      </c>
      <c r="M285">
        <v>1465016400</v>
      </c>
      <c r="N285" s="11">
        <f t="shared" si="13"/>
        <v>42525.208333333328</v>
      </c>
      <c r="O285" t="b">
        <v>0</v>
      </c>
      <c r="P285" t="b">
        <v>0</v>
      </c>
      <c r="Q285" t="s">
        <v>23</v>
      </c>
      <c r="R285" s="7">
        <f t="shared" si="14"/>
        <v>52.310344827586206</v>
      </c>
      <c r="S285" t="s">
        <v>2033</v>
      </c>
      <c r="T285" t="s">
        <v>2034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2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11">
        <f>(((K286/60)/60)/24)+DATE(1970,1,1)</f>
        <v>41030.208333333336</v>
      </c>
      <c r="M286">
        <v>1336280400</v>
      </c>
      <c r="N286" s="11">
        <f t="shared" si="13"/>
        <v>41035.208333333336</v>
      </c>
      <c r="O286" t="b">
        <v>0</v>
      </c>
      <c r="P286" t="b">
        <v>0</v>
      </c>
      <c r="Q286" t="s">
        <v>28</v>
      </c>
      <c r="R286" s="7">
        <f t="shared" si="14"/>
        <v>61.765151515151516</v>
      </c>
      <c r="S286" t="s">
        <v>2035</v>
      </c>
      <c r="T286" t="s">
        <v>2036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2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11">
        <f>(((K287/60)/60)/24)+DATE(1970,1,1)</f>
        <v>42623.208333333328</v>
      </c>
      <c r="M287">
        <v>1476766800</v>
      </c>
      <c r="N287" s="11">
        <f t="shared" si="13"/>
        <v>42661.208333333328</v>
      </c>
      <c r="O287" t="b">
        <v>0</v>
      </c>
      <c r="P287" t="b">
        <v>0</v>
      </c>
      <c r="Q287" t="s">
        <v>33</v>
      </c>
      <c r="R287" s="7">
        <f t="shared" si="14"/>
        <v>25.027559055118111</v>
      </c>
      <c r="S287" t="s">
        <v>2037</v>
      </c>
      <c r="T287" t="s">
        <v>2038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2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11">
        <f>(((K288/60)/60)/24)+DATE(1970,1,1)</f>
        <v>42697.25</v>
      </c>
      <c r="M288">
        <v>1480485600</v>
      </c>
      <c r="N288" s="11">
        <f t="shared" si="13"/>
        <v>42704.25</v>
      </c>
      <c r="O288" t="b">
        <v>0</v>
      </c>
      <c r="P288" t="b">
        <v>0</v>
      </c>
      <c r="Q288" t="s">
        <v>33</v>
      </c>
      <c r="R288" s="7">
        <f t="shared" si="14"/>
        <v>106.28804347826087</v>
      </c>
      <c r="S288" t="s">
        <v>2037</v>
      </c>
      <c r="T288" t="s">
        <v>2038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2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11">
        <f>(((K289/60)/60)/24)+DATE(1970,1,1)</f>
        <v>42122.208333333328</v>
      </c>
      <c r="M289">
        <v>1430197200</v>
      </c>
      <c r="N289" s="11">
        <f t="shared" si="13"/>
        <v>42122.208333333328</v>
      </c>
      <c r="O289" t="b">
        <v>0</v>
      </c>
      <c r="P289" t="b">
        <v>0</v>
      </c>
      <c r="Q289" t="s">
        <v>50</v>
      </c>
      <c r="R289" s="7">
        <f t="shared" si="14"/>
        <v>75.07386363636364</v>
      </c>
      <c r="S289" t="s">
        <v>2033</v>
      </c>
      <c r="T289" t="s">
        <v>2041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2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11">
        <f>(((K290/60)/60)/24)+DATE(1970,1,1)</f>
        <v>40982.208333333336</v>
      </c>
      <c r="M290">
        <v>1331787600</v>
      </c>
      <c r="N290" s="11">
        <f t="shared" si="13"/>
        <v>40983.208333333336</v>
      </c>
      <c r="O290" t="b">
        <v>0</v>
      </c>
      <c r="P290" t="b">
        <v>1</v>
      </c>
      <c r="Q290" t="s">
        <v>148</v>
      </c>
      <c r="R290" s="7">
        <f t="shared" si="14"/>
        <v>39.970802919708028</v>
      </c>
      <c r="S290" t="s">
        <v>2033</v>
      </c>
      <c r="T290" t="s">
        <v>2055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2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11">
        <f>(((K291/60)/60)/24)+DATE(1970,1,1)</f>
        <v>42219.208333333328</v>
      </c>
      <c r="M291">
        <v>1438837200</v>
      </c>
      <c r="N291" s="11">
        <f t="shared" si="13"/>
        <v>42222.208333333328</v>
      </c>
      <c r="O291" t="b">
        <v>0</v>
      </c>
      <c r="P291" t="b">
        <v>0</v>
      </c>
      <c r="Q291" t="s">
        <v>33</v>
      </c>
      <c r="R291" s="7">
        <f t="shared" si="14"/>
        <v>39.982195845697326</v>
      </c>
      <c r="S291" t="s">
        <v>2037</v>
      </c>
      <c r="T291" t="s">
        <v>2038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2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11">
        <f>(((K292/60)/60)/24)+DATE(1970,1,1)</f>
        <v>41404.208333333336</v>
      </c>
      <c r="M292">
        <v>1370926800</v>
      </c>
      <c r="N292" s="11">
        <f t="shared" si="13"/>
        <v>41436.208333333336</v>
      </c>
      <c r="O292" t="b">
        <v>0</v>
      </c>
      <c r="P292" t="b">
        <v>1</v>
      </c>
      <c r="Q292" t="s">
        <v>42</v>
      </c>
      <c r="R292" s="7">
        <f t="shared" si="14"/>
        <v>101.01541850220265</v>
      </c>
      <c r="S292" t="s">
        <v>2039</v>
      </c>
      <c r="T292" t="s">
        <v>2040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2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11">
        <f>(((K293/60)/60)/24)+DATE(1970,1,1)</f>
        <v>40831.208333333336</v>
      </c>
      <c r="M293">
        <v>1319000400</v>
      </c>
      <c r="N293" s="11">
        <f t="shared" si="13"/>
        <v>40835.208333333336</v>
      </c>
      <c r="O293" t="b">
        <v>1</v>
      </c>
      <c r="P293" t="b">
        <v>0</v>
      </c>
      <c r="Q293" t="s">
        <v>28</v>
      </c>
      <c r="R293" s="7">
        <f t="shared" si="14"/>
        <v>76.813084112149539</v>
      </c>
      <c r="S293" t="s">
        <v>2035</v>
      </c>
      <c r="T293" t="s">
        <v>2036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2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11">
        <f>(((K294/60)/60)/24)+DATE(1970,1,1)</f>
        <v>40984.208333333336</v>
      </c>
      <c r="M294">
        <v>1333429200</v>
      </c>
      <c r="N294" s="11">
        <f t="shared" si="13"/>
        <v>41002.208333333336</v>
      </c>
      <c r="O294" t="b">
        <v>0</v>
      </c>
      <c r="P294" t="b">
        <v>0</v>
      </c>
      <c r="Q294" t="s">
        <v>17</v>
      </c>
      <c r="R294" s="7">
        <f t="shared" si="14"/>
        <v>71.7</v>
      </c>
      <c r="S294" t="s">
        <v>2031</v>
      </c>
      <c r="T294" t="s">
        <v>2032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2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11">
        <f>(((K295/60)/60)/24)+DATE(1970,1,1)</f>
        <v>40456.208333333336</v>
      </c>
      <c r="M295">
        <v>1287032400</v>
      </c>
      <c r="N295" s="11">
        <f t="shared" si="13"/>
        <v>40465.208333333336</v>
      </c>
      <c r="O295" t="b">
        <v>0</v>
      </c>
      <c r="P295" t="b">
        <v>0</v>
      </c>
      <c r="Q295" t="s">
        <v>33</v>
      </c>
      <c r="R295" s="7">
        <f t="shared" si="14"/>
        <v>33.28125</v>
      </c>
      <c r="S295" t="s">
        <v>2037</v>
      </c>
      <c r="T295" t="s">
        <v>2038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2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11">
        <f>(((K296/60)/60)/24)+DATE(1970,1,1)</f>
        <v>43399.208333333328</v>
      </c>
      <c r="M296">
        <v>1541570400</v>
      </c>
      <c r="N296" s="11">
        <f t="shared" si="13"/>
        <v>43411.25</v>
      </c>
      <c r="O296" t="b">
        <v>0</v>
      </c>
      <c r="P296" t="b">
        <v>0</v>
      </c>
      <c r="Q296" t="s">
        <v>33</v>
      </c>
      <c r="R296" s="7">
        <f t="shared" si="14"/>
        <v>43.923497267759565</v>
      </c>
      <c r="S296" t="s">
        <v>2037</v>
      </c>
      <c r="T296" t="s">
        <v>2038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2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11">
        <f>(((K297/60)/60)/24)+DATE(1970,1,1)</f>
        <v>41562.208333333336</v>
      </c>
      <c r="M297">
        <v>1383976800</v>
      </c>
      <c r="N297" s="11">
        <f t="shared" si="13"/>
        <v>41587.25</v>
      </c>
      <c r="O297" t="b">
        <v>0</v>
      </c>
      <c r="P297" t="b">
        <v>0</v>
      </c>
      <c r="Q297" t="s">
        <v>33</v>
      </c>
      <c r="R297" s="7">
        <f t="shared" si="14"/>
        <v>36.004712041884815</v>
      </c>
      <c r="S297" t="s">
        <v>2037</v>
      </c>
      <c r="T297" t="s">
        <v>2038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2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11">
        <f>(((K298/60)/60)/24)+DATE(1970,1,1)</f>
        <v>43493.25</v>
      </c>
      <c r="M298">
        <v>1550556000</v>
      </c>
      <c r="N298" s="11">
        <f t="shared" si="13"/>
        <v>43515.25</v>
      </c>
      <c r="O298" t="b">
        <v>0</v>
      </c>
      <c r="P298" t="b">
        <v>0</v>
      </c>
      <c r="Q298" t="s">
        <v>33</v>
      </c>
      <c r="R298" s="7">
        <f t="shared" si="14"/>
        <v>88.21052631578948</v>
      </c>
      <c r="S298" t="s">
        <v>2037</v>
      </c>
      <c r="T298" t="s">
        <v>2038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2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11">
        <f>(((K299/60)/60)/24)+DATE(1970,1,1)</f>
        <v>41653.25</v>
      </c>
      <c r="M299">
        <v>1390456800</v>
      </c>
      <c r="N299" s="11">
        <f t="shared" si="13"/>
        <v>41662.25</v>
      </c>
      <c r="O299" t="b">
        <v>0</v>
      </c>
      <c r="P299" t="b">
        <v>1</v>
      </c>
      <c r="Q299" t="s">
        <v>33</v>
      </c>
      <c r="R299" s="7">
        <f t="shared" si="14"/>
        <v>65.240384615384613</v>
      </c>
      <c r="S299" t="s">
        <v>2037</v>
      </c>
      <c r="T299" t="s">
        <v>2038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2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11">
        <f>(((K300/60)/60)/24)+DATE(1970,1,1)</f>
        <v>42426.25</v>
      </c>
      <c r="M300">
        <v>1458018000</v>
      </c>
      <c r="N300" s="11">
        <f t="shared" si="13"/>
        <v>42444.208333333328</v>
      </c>
      <c r="O300" t="b">
        <v>0</v>
      </c>
      <c r="P300" t="b">
        <v>1</v>
      </c>
      <c r="Q300" t="s">
        <v>23</v>
      </c>
      <c r="R300" s="7">
        <f t="shared" si="14"/>
        <v>69.958333333333329</v>
      </c>
      <c r="S300" t="s">
        <v>2033</v>
      </c>
      <c r="T300" t="s">
        <v>2034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2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11">
        <f>(((K301/60)/60)/24)+DATE(1970,1,1)</f>
        <v>42432.25</v>
      </c>
      <c r="M301">
        <v>1461819600</v>
      </c>
      <c r="N301" s="11">
        <f t="shared" si="13"/>
        <v>42488.208333333328</v>
      </c>
      <c r="O301" t="b">
        <v>0</v>
      </c>
      <c r="P301" t="b">
        <v>0</v>
      </c>
      <c r="Q301" t="s">
        <v>17</v>
      </c>
      <c r="R301" s="7">
        <f t="shared" si="14"/>
        <v>39.877551020408163</v>
      </c>
      <c r="S301" t="s">
        <v>2031</v>
      </c>
      <c r="T301" t="s">
        <v>2032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2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11">
        <f>(((K302/60)/60)/24)+DATE(1970,1,1)</f>
        <v>42977.208333333328</v>
      </c>
      <c r="M302">
        <v>1504155600</v>
      </c>
      <c r="N302" s="11">
        <f t="shared" si="13"/>
        <v>42978.208333333328</v>
      </c>
      <c r="O302" t="b">
        <v>0</v>
      </c>
      <c r="P302" t="b">
        <v>1</v>
      </c>
      <c r="Q302" t="s">
        <v>68</v>
      </c>
      <c r="R302" s="7">
        <f t="shared" si="14"/>
        <v>5</v>
      </c>
      <c r="S302" t="s">
        <v>2045</v>
      </c>
      <c r="T302" t="s">
        <v>2046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2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11">
        <f>(((K303/60)/60)/24)+DATE(1970,1,1)</f>
        <v>42061.25</v>
      </c>
      <c r="M303">
        <v>1426395600</v>
      </c>
      <c r="N303" s="11">
        <f t="shared" si="13"/>
        <v>42078.208333333328</v>
      </c>
      <c r="O303" t="b">
        <v>0</v>
      </c>
      <c r="P303" t="b">
        <v>0</v>
      </c>
      <c r="Q303" t="s">
        <v>42</v>
      </c>
      <c r="R303" s="7">
        <f t="shared" si="14"/>
        <v>41.023728813559323</v>
      </c>
      <c r="S303" t="s">
        <v>2039</v>
      </c>
      <c r="T303" t="s">
        <v>2040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2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11">
        <f>(((K304/60)/60)/24)+DATE(1970,1,1)</f>
        <v>43345.208333333328</v>
      </c>
      <c r="M304">
        <v>1537074000</v>
      </c>
      <c r="N304" s="11">
        <f t="shared" si="13"/>
        <v>43359.208333333328</v>
      </c>
      <c r="O304" t="b">
        <v>0</v>
      </c>
      <c r="P304" t="b">
        <v>0</v>
      </c>
      <c r="Q304" t="s">
        <v>33</v>
      </c>
      <c r="R304" s="7">
        <f t="shared" si="14"/>
        <v>98.914285714285711</v>
      </c>
      <c r="S304" t="s">
        <v>2037</v>
      </c>
      <c r="T304" t="s">
        <v>2038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2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11">
        <f>(((K305/60)/60)/24)+DATE(1970,1,1)</f>
        <v>42376.25</v>
      </c>
      <c r="M305">
        <v>1452578400</v>
      </c>
      <c r="N305" s="11">
        <f t="shared" si="13"/>
        <v>42381.25</v>
      </c>
      <c r="O305" t="b">
        <v>0</v>
      </c>
      <c r="P305" t="b">
        <v>0</v>
      </c>
      <c r="Q305" t="s">
        <v>60</v>
      </c>
      <c r="R305" s="7">
        <f t="shared" si="14"/>
        <v>87.78125</v>
      </c>
      <c r="S305" t="s">
        <v>2033</v>
      </c>
      <c r="T305" t="s">
        <v>2043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2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11">
        <f>(((K306/60)/60)/24)+DATE(1970,1,1)</f>
        <v>42589.208333333328</v>
      </c>
      <c r="M306">
        <v>1474088400</v>
      </c>
      <c r="N306" s="11">
        <f t="shared" si="13"/>
        <v>42630.208333333328</v>
      </c>
      <c r="O306" t="b">
        <v>0</v>
      </c>
      <c r="P306" t="b">
        <v>0</v>
      </c>
      <c r="Q306" t="s">
        <v>42</v>
      </c>
      <c r="R306" s="7">
        <f t="shared" si="14"/>
        <v>80.767605633802816</v>
      </c>
      <c r="S306" t="s">
        <v>2039</v>
      </c>
      <c r="T306" t="s">
        <v>2040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2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11">
        <f>(((K307/60)/60)/24)+DATE(1970,1,1)</f>
        <v>42448.208333333328</v>
      </c>
      <c r="M307">
        <v>1461906000</v>
      </c>
      <c r="N307" s="11">
        <f t="shared" si="13"/>
        <v>42489.208333333328</v>
      </c>
      <c r="O307" t="b">
        <v>0</v>
      </c>
      <c r="P307" t="b">
        <v>0</v>
      </c>
      <c r="Q307" t="s">
        <v>33</v>
      </c>
      <c r="R307" s="7">
        <f t="shared" si="14"/>
        <v>94.28235294117647</v>
      </c>
      <c r="S307" t="s">
        <v>2037</v>
      </c>
      <c r="T307" t="s">
        <v>2038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2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11">
        <f>(((K308/60)/60)/24)+DATE(1970,1,1)</f>
        <v>42930.208333333328</v>
      </c>
      <c r="M308">
        <v>1500267600</v>
      </c>
      <c r="N308" s="11">
        <f t="shared" si="13"/>
        <v>42933.208333333328</v>
      </c>
      <c r="O308" t="b">
        <v>0</v>
      </c>
      <c r="P308" t="b">
        <v>1</v>
      </c>
      <c r="Q308" t="s">
        <v>33</v>
      </c>
      <c r="R308" s="7">
        <f t="shared" si="14"/>
        <v>73.428571428571431</v>
      </c>
      <c r="S308" t="s">
        <v>2037</v>
      </c>
      <c r="T308" t="s">
        <v>2038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2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11">
        <f>(((K309/60)/60)/24)+DATE(1970,1,1)</f>
        <v>41066.208333333336</v>
      </c>
      <c r="M309">
        <v>1340686800</v>
      </c>
      <c r="N309" s="11">
        <f t="shared" si="13"/>
        <v>41086.208333333336</v>
      </c>
      <c r="O309" t="b">
        <v>0</v>
      </c>
      <c r="P309" t="b">
        <v>1</v>
      </c>
      <c r="Q309" t="s">
        <v>119</v>
      </c>
      <c r="R309" s="7">
        <f t="shared" si="14"/>
        <v>65.968133535660087</v>
      </c>
      <c r="S309" t="s">
        <v>2045</v>
      </c>
      <c r="T309" t="s">
        <v>2051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2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11">
        <f>(((K310/60)/60)/24)+DATE(1970,1,1)</f>
        <v>40651.208333333336</v>
      </c>
      <c r="M310">
        <v>1303189200</v>
      </c>
      <c r="N310" s="11">
        <f t="shared" si="13"/>
        <v>40652.208333333336</v>
      </c>
      <c r="O310" t="b">
        <v>0</v>
      </c>
      <c r="P310" t="b">
        <v>0</v>
      </c>
      <c r="Q310" t="s">
        <v>33</v>
      </c>
      <c r="R310" s="7">
        <f t="shared" si="14"/>
        <v>109.04109589041096</v>
      </c>
      <c r="S310" t="s">
        <v>2037</v>
      </c>
      <c r="T310" t="s">
        <v>2038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2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11">
        <f>(((K311/60)/60)/24)+DATE(1970,1,1)</f>
        <v>40807.208333333336</v>
      </c>
      <c r="M311">
        <v>1318309200</v>
      </c>
      <c r="N311" s="11">
        <f t="shared" si="13"/>
        <v>40827.208333333336</v>
      </c>
      <c r="O311" t="b">
        <v>0</v>
      </c>
      <c r="P311" t="b">
        <v>1</v>
      </c>
      <c r="Q311" t="s">
        <v>60</v>
      </c>
      <c r="R311" s="7">
        <f t="shared" si="14"/>
        <v>41.16</v>
      </c>
      <c r="S311" t="s">
        <v>2033</v>
      </c>
      <c r="T311" t="s">
        <v>2043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2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11">
        <f>(((K312/60)/60)/24)+DATE(1970,1,1)</f>
        <v>40277.208333333336</v>
      </c>
      <c r="M312">
        <v>1272171600</v>
      </c>
      <c r="N312" s="11">
        <f t="shared" si="13"/>
        <v>40293.208333333336</v>
      </c>
      <c r="O312" t="b">
        <v>0</v>
      </c>
      <c r="P312" t="b">
        <v>0</v>
      </c>
      <c r="Q312" t="s">
        <v>89</v>
      </c>
      <c r="R312" s="7">
        <f t="shared" si="14"/>
        <v>99.125</v>
      </c>
      <c r="S312" t="s">
        <v>2048</v>
      </c>
      <c r="T312" t="s">
        <v>2049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2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11">
        <f>(((K313/60)/60)/24)+DATE(1970,1,1)</f>
        <v>40590.25</v>
      </c>
      <c r="M313">
        <v>1298872800</v>
      </c>
      <c r="N313" s="11">
        <f t="shared" si="13"/>
        <v>40602.25</v>
      </c>
      <c r="O313" t="b">
        <v>0</v>
      </c>
      <c r="P313" t="b">
        <v>0</v>
      </c>
      <c r="Q313" t="s">
        <v>33</v>
      </c>
      <c r="R313" s="7">
        <f t="shared" si="14"/>
        <v>105.88429752066116</v>
      </c>
      <c r="S313" t="s">
        <v>2037</v>
      </c>
      <c r="T313" t="s">
        <v>2038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2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11">
        <f>(((K314/60)/60)/24)+DATE(1970,1,1)</f>
        <v>41572.208333333336</v>
      </c>
      <c r="M314">
        <v>1383282000</v>
      </c>
      <c r="N314" s="11">
        <f t="shared" si="13"/>
        <v>41579.208333333336</v>
      </c>
      <c r="O314" t="b">
        <v>0</v>
      </c>
      <c r="P314" t="b">
        <v>0</v>
      </c>
      <c r="Q314" t="s">
        <v>33</v>
      </c>
      <c r="R314" s="7">
        <f t="shared" si="14"/>
        <v>48.996525921966864</v>
      </c>
      <c r="S314" t="s">
        <v>2037</v>
      </c>
      <c r="T314" t="s">
        <v>2038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2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11">
        <f>(((K315/60)/60)/24)+DATE(1970,1,1)</f>
        <v>40966.25</v>
      </c>
      <c r="M315">
        <v>1330495200</v>
      </c>
      <c r="N315" s="11">
        <f t="shared" si="13"/>
        <v>40968.25</v>
      </c>
      <c r="O315" t="b">
        <v>0</v>
      </c>
      <c r="P315" t="b">
        <v>0</v>
      </c>
      <c r="Q315" t="s">
        <v>23</v>
      </c>
      <c r="R315" s="7">
        <f t="shared" si="14"/>
        <v>39</v>
      </c>
      <c r="S315" t="s">
        <v>2033</v>
      </c>
      <c r="T315" t="s">
        <v>2034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2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11">
        <f>(((K316/60)/60)/24)+DATE(1970,1,1)</f>
        <v>43536.208333333328</v>
      </c>
      <c r="M316">
        <v>1552798800</v>
      </c>
      <c r="N316" s="11">
        <f t="shared" si="13"/>
        <v>43541.208333333328</v>
      </c>
      <c r="O316" t="b">
        <v>0</v>
      </c>
      <c r="P316" t="b">
        <v>1</v>
      </c>
      <c r="Q316" t="s">
        <v>42</v>
      </c>
      <c r="R316" s="7">
        <f t="shared" si="14"/>
        <v>31.022556390977442</v>
      </c>
      <c r="S316" t="s">
        <v>2039</v>
      </c>
      <c r="T316" t="s">
        <v>2040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2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11">
        <f>(((K317/60)/60)/24)+DATE(1970,1,1)</f>
        <v>41783.208333333336</v>
      </c>
      <c r="M317">
        <v>1403413200</v>
      </c>
      <c r="N317" s="11">
        <f t="shared" si="13"/>
        <v>41812.208333333336</v>
      </c>
      <c r="O317" t="b">
        <v>0</v>
      </c>
      <c r="P317" t="b">
        <v>0</v>
      </c>
      <c r="Q317" t="s">
        <v>33</v>
      </c>
      <c r="R317" s="7">
        <f t="shared" si="14"/>
        <v>103.87096774193549</v>
      </c>
      <c r="S317" t="s">
        <v>2037</v>
      </c>
      <c r="T317" t="s">
        <v>2038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2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11">
        <f>(((K318/60)/60)/24)+DATE(1970,1,1)</f>
        <v>43788.25</v>
      </c>
      <c r="M318">
        <v>1574229600</v>
      </c>
      <c r="N318" s="11">
        <f t="shared" si="13"/>
        <v>43789.25</v>
      </c>
      <c r="O318" t="b">
        <v>0</v>
      </c>
      <c r="P318" t="b">
        <v>1</v>
      </c>
      <c r="Q318" t="s">
        <v>17</v>
      </c>
      <c r="R318" s="7">
        <f t="shared" si="14"/>
        <v>59.268518518518519</v>
      </c>
      <c r="S318" t="s">
        <v>2031</v>
      </c>
      <c r="T318" t="s">
        <v>2032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2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11">
        <f>(((K319/60)/60)/24)+DATE(1970,1,1)</f>
        <v>42869.208333333328</v>
      </c>
      <c r="M319">
        <v>1495861200</v>
      </c>
      <c r="N319" s="11">
        <f t="shared" si="13"/>
        <v>42882.208333333328</v>
      </c>
      <c r="O319" t="b">
        <v>0</v>
      </c>
      <c r="P319" t="b">
        <v>0</v>
      </c>
      <c r="Q319" t="s">
        <v>33</v>
      </c>
      <c r="R319" s="7">
        <f t="shared" si="14"/>
        <v>42.3</v>
      </c>
      <c r="S319" t="s">
        <v>2037</v>
      </c>
      <c r="T319" t="s">
        <v>2038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2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11">
        <f>(((K320/60)/60)/24)+DATE(1970,1,1)</f>
        <v>41684.25</v>
      </c>
      <c r="M320">
        <v>1392530400</v>
      </c>
      <c r="N320" s="11">
        <f t="shared" si="13"/>
        <v>41686.25</v>
      </c>
      <c r="O320" t="b">
        <v>0</v>
      </c>
      <c r="P320" t="b">
        <v>0</v>
      </c>
      <c r="Q320" t="s">
        <v>23</v>
      </c>
      <c r="R320" s="7">
        <f t="shared" si="14"/>
        <v>53.117647058823529</v>
      </c>
      <c r="S320" t="s">
        <v>2033</v>
      </c>
      <c r="T320" t="s">
        <v>2034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2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11">
        <f>(((K321/60)/60)/24)+DATE(1970,1,1)</f>
        <v>40402.208333333336</v>
      </c>
      <c r="M321">
        <v>1283662800</v>
      </c>
      <c r="N321" s="11">
        <f t="shared" si="13"/>
        <v>40426.208333333336</v>
      </c>
      <c r="O321" t="b">
        <v>0</v>
      </c>
      <c r="P321" t="b">
        <v>0</v>
      </c>
      <c r="Q321" t="s">
        <v>28</v>
      </c>
      <c r="R321" s="7">
        <f t="shared" si="14"/>
        <v>50.796875</v>
      </c>
      <c r="S321" t="s">
        <v>2035</v>
      </c>
      <c r="T321" t="s">
        <v>2036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2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11">
        <f>(((K322/60)/60)/24)+DATE(1970,1,1)</f>
        <v>40673.208333333336</v>
      </c>
      <c r="M322">
        <v>1305781200</v>
      </c>
      <c r="N322" s="11">
        <f t="shared" si="13"/>
        <v>40682.208333333336</v>
      </c>
      <c r="O322" t="b">
        <v>0</v>
      </c>
      <c r="P322" t="b">
        <v>0</v>
      </c>
      <c r="Q322" t="s">
        <v>119</v>
      </c>
      <c r="R322" s="7">
        <f t="shared" si="14"/>
        <v>101.15</v>
      </c>
      <c r="S322" t="s">
        <v>2045</v>
      </c>
      <c r="T322" t="s">
        <v>2051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15">(E323/D323)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11">
        <f>(((K323/60)/60)/24)+DATE(1970,1,1)</f>
        <v>40634.208333333336</v>
      </c>
      <c r="M323">
        <v>1302325200</v>
      </c>
      <c r="N323" s="11">
        <f t="shared" ref="N323:N386" si="16">(((M323/60)/60)/24)+DATE(1970,1,1)</f>
        <v>40642.208333333336</v>
      </c>
      <c r="O323" t="b">
        <v>0</v>
      </c>
      <c r="P323" t="b">
        <v>0</v>
      </c>
      <c r="Q323" t="s">
        <v>100</v>
      </c>
      <c r="R323" s="7">
        <f t="shared" ref="R323:R386" si="17">(E323/H323)</f>
        <v>65.000810372771468</v>
      </c>
      <c r="S323" t="s">
        <v>2039</v>
      </c>
      <c r="T323" t="s">
        <v>2050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1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11">
        <f>(((K324/60)/60)/24)+DATE(1970,1,1)</f>
        <v>40507.25</v>
      </c>
      <c r="M324">
        <v>1291788000</v>
      </c>
      <c r="N324" s="11">
        <f t="shared" si="16"/>
        <v>40520.25</v>
      </c>
      <c r="O324" t="b">
        <v>0</v>
      </c>
      <c r="P324" t="b">
        <v>0</v>
      </c>
      <c r="Q324" t="s">
        <v>33</v>
      </c>
      <c r="R324" s="7">
        <f t="shared" si="17"/>
        <v>37.998645510835914</v>
      </c>
      <c r="S324" t="s">
        <v>2037</v>
      </c>
      <c r="T324" t="s">
        <v>2038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1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11">
        <f>(((K325/60)/60)/24)+DATE(1970,1,1)</f>
        <v>41725.208333333336</v>
      </c>
      <c r="M325">
        <v>1396069200</v>
      </c>
      <c r="N325" s="11">
        <f t="shared" si="16"/>
        <v>41727.208333333336</v>
      </c>
      <c r="O325" t="b">
        <v>0</v>
      </c>
      <c r="P325" t="b">
        <v>0</v>
      </c>
      <c r="Q325" t="s">
        <v>42</v>
      </c>
      <c r="R325" s="7">
        <f t="shared" si="17"/>
        <v>82.615384615384613</v>
      </c>
      <c r="S325" t="s">
        <v>2039</v>
      </c>
      <c r="T325" t="s">
        <v>2040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1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11">
        <f>(((K326/60)/60)/24)+DATE(1970,1,1)</f>
        <v>42176.208333333328</v>
      </c>
      <c r="M326">
        <v>1435899600</v>
      </c>
      <c r="N326" s="11">
        <f t="shared" si="16"/>
        <v>42188.208333333328</v>
      </c>
      <c r="O326" t="b">
        <v>0</v>
      </c>
      <c r="P326" t="b">
        <v>1</v>
      </c>
      <c r="Q326" t="s">
        <v>33</v>
      </c>
      <c r="R326" s="7">
        <f t="shared" si="17"/>
        <v>37.941368078175898</v>
      </c>
      <c r="S326" t="s">
        <v>2037</v>
      </c>
      <c r="T326" t="s">
        <v>2038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1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11">
        <f>(((K327/60)/60)/24)+DATE(1970,1,1)</f>
        <v>43267.208333333328</v>
      </c>
      <c r="M327">
        <v>1531112400</v>
      </c>
      <c r="N327" s="11">
        <f t="shared" si="16"/>
        <v>43290.208333333328</v>
      </c>
      <c r="O327" t="b">
        <v>0</v>
      </c>
      <c r="P327" t="b">
        <v>1</v>
      </c>
      <c r="Q327" t="s">
        <v>33</v>
      </c>
      <c r="R327" s="7">
        <f t="shared" si="17"/>
        <v>80.780821917808225</v>
      </c>
      <c r="S327" t="s">
        <v>2037</v>
      </c>
      <c r="T327" t="s">
        <v>2038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1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11">
        <f>(((K328/60)/60)/24)+DATE(1970,1,1)</f>
        <v>42364.25</v>
      </c>
      <c r="M328">
        <v>1451628000</v>
      </c>
      <c r="N328" s="11">
        <f t="shared" si="16"/>
        <v>42370.25</v>
      </c>
      <c r="O328" t="b">
        <v>0</v>
      </c>
      <c r="P328" t="b">
        <v>0</v>
      </c>
      <c r="Q328" t="s">
        <v>71</v>
      </c>
      <c r="R328" s="7">
        <f t="shared" si="17"/>
        <v>25.984375</v>
      </c>
      <c r="S328" t="s">
        <v>2039</v>
      </c>
      <c r="T328" t="s">
        <v>2047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1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11">
        <f>(((K329/60)/60)/24)+DATE(1970,1,1)</f>
        <v>43705.208333333328</v>
      </c>
      <c r="M329">
        <v>1567314000</v>
      </c>
      <c r="N329" s="11">
        <f t="shared" si="16"/>
        <v>43709.208333333328</v>
      </c>
      <c r="O329" t="b">
        <v>0</v>
      </c>
      <c r="P329" t="b">
        <v>1</v>
      </c>
      <c r="Q329" t="s">
        <v>33</v>
      </c>
      <c r="R329" s="7">
        <f t="shared" si="17"/>
        <v>30.363636363636363</v>
      </c>
      <c r="S329" t="s">
        <v>2037</v>
      </c>
      <c r="T329" t="s">
        <v>2038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1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11">
        <f>(((K330/60)/60)/24)+DATE(1970,1,1)</f>
        <v>43434.25</v>
      </c>
      <c r="M330">
        <v>1544508000</v>
      </c>
      <c r="N330" s="11">
        <f t="shared" si="16"/>
        <v>43445.25</v>
      </c>
      <c r="O330" t="b">
        <v>0</v>
      </c>
      <c r="P330" t="b">
        <v>0</v>
      </c>
      <c r="Q330" t="s">
        <v>23</v>
      </c>
      <c r="R330" s="7">
        <f t="shared" si="17"/>
        <v>54.004916018025398</v>
      </c>
      <c r="S330" t="s">
        <v>2033</v>
      </c>
      <c r="T330" t="s">
        <v>2034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1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11">
        <f>(((K331/60)/60)/24)+DATE(1970,1,1)</f>
        <v>42716.25</v>
      </c>
      <c r="M331">
        <v>1482472800</v>
      </c>
      <c r="N331" s="11">
        <f t="shared" si="16"/>
        <v>42727.25</v>
      </c>
      <c r="O331" t="b">
        <v>0</v>
      </c>
      <c r="P331" t="b">
        <v>0</v>
      </c>
      <c r="Q331" t="s">
        <v>89</v>
      </c>
      <c r="R331" s="7">
        <f t="shared" si="17"/>
        <v>101.78672985781991</v>
      </c>
      <c r="S331" t="s">
        <v>2048</v>
      </c>
      <c r="T331" t="s">
        <v>2049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1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11">
        <f>(((K332/60)/60)/24)+DATE(1970,1,1)</f>
        <v>43077.25</v>
      </c>
      <c r="M332">
        <v>1512799200</v>
      </c>
      <c r="N332" s="11">
        <f t="shared" si="16"/>
        <v>43078.25</v>
      </c>
      <c r="O332" t="b">
        <v>0</v>
      </c>
      <c r="P332" t="b">
        <v>0</v>
      </c>
      <c r="Q332" t="s">
        <v>42</v>
      </c>
      <c r="R332" s="7">
        <f t="shared" si="17"/>
        <v>45.003610108303249</v>
      </c>
      <c r="S332" t="s">
        <v>2039</v>
      </c>
      <c r="T332" t="s">
        <v>2040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1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11">
        <f>(((K333/60)/60)/24)+DATE(1970,1,1)</f>
        <v>40896.25</v>
      </c>
      <c r="M333">
        <v>1324360800</v>
      </c>
      <c r="N333" s="11">
        <f t="shared" si="16"/>
        <v>40897.25</v>
      </c>
      <c r="O333" t="b">
        <v>0</v>
      </c>
      <c r="P333" t="b">
        <v>0</v>
      </c>
      <c r="Q333" t="s">
        <v>17</v>
      </c>
      <c r="R333" s="7">
        <f t="shared" si="17"/>
        <v>77.068421052631578</v>
      </c>
      <c r="S333" t="s">
        <v>2031</v>
      </c>
      <c r="T333" t="s">
        <v>2032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1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11">
        <f>(((K334/60)/60)/24)+DATE(1970,1,1)</f>
        <v>41361.208333333336</v>
      </c>
      <c r="M334">
        <v>1364533200</v>
      </c>
      <c r="N334" s="11">
        <f t="shared" si="16"/>
        <v>41362.208333333336</v>
      </c>
      <c r="O334" t="b">
        <v>0</v>
      </c>
      <c r="P334" t="b">
        <v>0</v>
      </c>
      <c r="Q334" t="s">
        <v>65</v>
      </c>
      <c r="R334" s="7">
        <f t="shared" si="17"/>
        <v>88.076595744680844</v>
      </c>
      <c r="S334" t="s">
        <v>2035</v>
      </c>
      <c r="T334" t="s">
        <v>2044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1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11">
        <f>(((K335/60)/60)/24)+DATE(1970,1,1)</f>
        <v>43424.25</v>
      </c>
      <c r="M335">
        <v>1545112800</v>
      </c>
      <c r="N335" s="11">
        <f t="shared" si="16"/>
        <v>43452.25</v>
      </c>
      <c r="O335" t="b">
        <v>0</v>
      </c>
      <c r="P335" t="b">
        <v>0</v>
      </c>
      <c r="Q335" t="s">
        <v>33</v>
      </c>
      <c r="R335" s="7">
        <f t="shared" si="17"/>
        <v>47.035573122529641</v>
      </c>
      <c r="S335" t="s">
        <v>2037</v>
      </c>
      <c r="T335" t="s">
        <v>2038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1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11">
        <f>(((K336/60)/60)/24)+DATE(1970,1,1)</f>
        <v>43110.25</v>
      </c>
      <c r="M336">
        <v>1516168800</v>
      </c>
      <c r="N336" s="11">
        <f t="shared" si="16"/>
        <v>43117.25</v>
      </c>
      <c r="O336" t="b">
        <v>0</v>
      </c>
      <c r="P336" t="b">
        <v>0</v>
      </c>
      <c r="Q336" t="s">
        <v>23</v>
      </c>
      <c r="R336" s="7">
        <f t="shared" si="17"/>
        <v>110.99550763701707</v>
      </c>
      <c r="S336" t="s">
        <v>2033</v>
      </c>
      <c r="T336" t="s">
        <v>2034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1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11">
        <f>(((K337/60)/60)/24)+DATE(1970,1,1)</f>
        <v>43784.25</v>
      </c>
      <c r="M337">
        <v>1574920800</v>
      </c>
      <c r="N337" s="11">
        <f t="shared" si="16"/>
        <v>43797.25</v>
      </c>
      <c r="O337" t="b">
        <v>0</v>
      </c>
      <c r="P337" t="b">
        <v>0</v>
      </c>
      <c r="Q337" t="s">
        <v>23</v>
      </c>
      <c r="R337" s="7">
        <f t="shared" si="17"/>
        <v>87.003066141042481</v>
      </c>
      <c r="S337" t="s">
        <v>2033</v>
      </c>
      <c r="T337" t="s">
        <v>2034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1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11">
        <f>(((K338/60)/60)/24)+DATE(1970,1,1)</f>
        <v>40527.25</v>
      </c>
      <c r="M338">
        <v>1292479200</v>
      </c>
      <c r="N338" s="11">
        <f t="shared" si="16"/>
        <v>40528.25</v>
      </c>
      <c r="O338" t="b">
        <v>0</v>
      </c>
      <c r="P338" t="b">
        <v>1</v>
      </c>
      <c r="Q338" t="s">
        <v>23</v>
      </c>
      <c r="R338" s="7">
        <f t="shared" si="17"/>
        <v>63.994402985074629</v>
      </c>
      <c r="S338" t="s">
        <v>2033</v>
      </c>
      <c r="T338" t="s">
        <v>2034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1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11">
        <f>(((K339/60)/60)/24)+DATE(1970,1,1)</f>
        <v>43780.25</v>
      </c>
      <c r="M339">
        <v>1573538400</v>
      </c>
      <c r="N339" s="11">
        <f t="shared" si="16"/>
        <v>43781.25</v>
      </c>
      <c r="O339" t="b">
        <v>0</v>
      </c>
      <c r="P339" t="b">
        <v>0</v>
      </c>
      <c r="Q339" t="s">
        <v>33</v>
      </c>
      <c r="R339" s="7">
        <f t="shared" si="17"/>
        <v>105.9945205479452</v>
      </c>
      <c r="S339" t="s">
        <v>2037</v>
      </c>
      <c r="T339" t="s">
        <v>2038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1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11">
        <f>(((K340/60)/60)/24)+DATE(1970,1,1)</f>
        <v>40821.208333333336</v>
      </c>
      <c r="M340">
        <v>1320382800</v>
      </c>
      <c r="N340" s="11">
        <f t="shared" si="16"/>
        <v>40851.208333333336</v>
      </c>
      <c r="O340" t="b">
        <v>0</v>
      </c>
      <c r="P340" t="b">
        <v>0</v>
      </c>
      <c r="Q340" t="s">
        <v>33</v>
      </c>
      <c r="R340" s="7">
        <f t="shared" si="17"/>
        <v>73.989349112426041</v>
      </c>
      <c r="S340" t="s">
        <v>2037</v>
      </c>
      <c r="T340" t="s">
        <v>2038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1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11">
        <f>(((K341/60)/60)/24)+DATE(1970,1,1)</f>
        <v>42949.208333333328</v>
      </c>
      <c r="M341">
        <v>1502859600</v>
      </c>
      <c r="N341" s="11">
        <f t="shared" si="16"/>
        <v>42963.208333333328</v>
      </c>
      <c r="O341" t="b">
        <v>0</v>
      </c>
      <c r="P341" t="b">
        <v>0</v>
      </c>
      <c r="Q341" t="s">
        <v>33</v>
      </c>
      <c r="R341" s="7">
        <f t="shared" si="17"/>
        <v>84.02004626060139</v>
      </c>
      <c r="S341" t="s">
        <v>2037</v>
      </c>
      <c r="T341" t="s">
        <v>2038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1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11">
        <f>(((K342/60)/60)/24)+DATE(1970,1,1)</f>
        <v>40889.25</v>
      </c>
      <c r="M342">
        <v>1323756000</v>
      </c>
      <c r="N342" s="11">
        <f t="shared" si="16"/>
        <v>40890.25</v>
      </c>
      <c r="O342" t="b">
        <v>0</v>
      </c>
      <c r="P342" t="b">
        <v>0</v>
      </c>
      <c r="Q342" t="s">
        <v>122</v>
      </c>
      <c r="R342" s="7">
        <f t="shared" si="17"/>
        <v>88.966921119592882</v>
      </c>
      <c r="S342" t="s">
        <v>2052</v>
      </c>
      <c r="T342" t="s">
        <v>2053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1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11">
        <f>(((K343/60)/60)/24)+DATE(1970,1,1)</f>
        <v>42244.208333333328</v>
      </c>
      <c r="M343">
        <v>1441342800</v>
      </c>
      <c r="N343" s="11">
        <f t="shared" si="16"/>
        <v>42251.208333333328</v>
      </c>
      <c r="O343" t="b">
        <v>0</v>
      </c>
      <c r="P343" t="b">
        <v>0</v>
      </c>
      <c r="Q343" t="s">
        <v>60</v>
      </c>
      <c r="R343" s="7">
        <f t="shared" si="17"/>
        <v>76.990453460620529</v>
      </c>
      <c r="S343" t="s">
        <v>2033</v>
      </c>
      <c r="T343" t="s">
        <v>2043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1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11">
        <f>(((K344/60)/60)/24)+DATE(1970,1,1)</f>
        <v>41475.208333333336</v>
      </c>
      <c r="M344">
        <v>1375333200</v>
      </c>
      <c r="N344" s="11">
        <f t="shared" si="16"/>
        <v>41487.208333333336</v>
      </c>
      <c r="O344" t="b">
        <v>0</v>
      </c>
      <c r="P344" t="b">
        <v>0</v>
      </c>
      <c r="Q344" t="s">
        <v>33</v>
      </c>
      <c r="R344" s="7">
        <f t="shared" si="17"/>
        <v>97.146341463414629</v>
      </c>
      <c r="S344" t="s">
        <v>2037</v>
      </c>
      <c r="T344" t="s">
        <v>2038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1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11">
        <f>(((K345/60)/60)/24)+DATE(1970,1,1)</f>
        <v>41597.25</v>
      </c>
      <c r="M345">
        <v>1389420000</v>
      </c>
      <c r="N345" s="11">
        <f t="shared" si="16"/>
        <v>41650.25</v>
      </c>
      <c r="O345" t="b">
        <v>0</v>
      </c>
      <c r="P345" t="b">
        <v>0</v>
      </c>
      <c r="Q345" t="s">
        <v>33</v>
      </c>
      <c r="R345" s="7">
        <f t="shared" si="17"/>
        <v>33.013605442176868</v>
      </c>
      <c r="S345" t="s">
        <v>2037</v>
      </c>
      <c r="T345" t="s">
        <v>2038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1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11">
        <f>(((K346/60)/60)/24)+DATE(1970,1,1)</f>
        <v>43122.25</v>
      </c>
      <c r="M346">
        <v>1520056800</v>
      </c>
      <c r="N346" s="11">
        <f t="shared" si="16"/>
        <v>43162.25</v>
      </c>
      <c r="O346" t="b">
        <v>0</v>
      </c>
      <c r="P346" t="b">
        <v>0</v>
      </c>
      <c r="Q346" t="s">
        <v>89</v>
      </c>
      <c r="R346" s="7">
        <f t="shared" si="17"/>
        <v>99.950602409638549</v>
      </c>
      <c r="S346" t="s">
        <v>2048</v>
      </c>
      <c r="T346" t="s">
        <v>2049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1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11">
        <f>(((K347/60)/60)/24)+DATE(1970,1,1)</f>
        <v>42194.208333333328</v>
      </c>
      <c r="M347">
        <v>1436504400</v>
      </c>
      <c r="N347" s="11">
        <f t="shared" si="16"/>
        <v>42195.208333333328</v>
      </c>
      <c r="O347" t="b">
        <v>0</v>
      </c>
      <c r="P347" t="b">
        <v>0</v>
      </c>
      <c r="Q347" t="s">
        <v>53</v>
      </c>
      <c r="R347" s="7">
        <f t="shared" si="17"/>
        <v>69.966767371601208</v>
      </c>
      <c r="S347" t="s">
        <v>2039</v>
      </c>
      <c r="T347" t="s">
        <v>2042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1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11">
        <f>(((K348/60)/60)/24)+DATE(1970,1,1)</f>
        <v>42971.208333333328</v>
      </c>
      <c r="M348">
        <v>1508302800</v>
      </c>
      <c r="N348" s="11">
        <f t="shared" si="16"/>
        <v>43026.208333333328</v>
      </c>
      <c r="O348" t="b">
        <v>0</v>
      </c>
      <c r="P348" t="b">
        <v>1</v>
      </c>
      <c r="Q348" t="s">
        <v>60</v>
      </c>
      <c r="R348" s="7">
        <f t="shared" si="17"/>
        <v>110.32</v>
      </c>
      <c r="S348" t="s">
        <v>2033</v>
      </c>
      <c r="T348" t="s">
        <v>2043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1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11">
        <f>(((K349/60)/60)/24)+DATE(1970,1,1)</f>
        <v>42046.25</v>
      </c>
      <c r="M349">
        <v>1425708000</v>
      </c>
      <c r="N349" s="11">
        <f t="shared" si="16"/>
        <v>42070.25</v>
      </c>
      <c r="O349" t="b">
        <v>0</v>
      </c>
      <c r="P349" t="b">
        <v>0</v>
      </c>
      <c r="Q349" t="s">
        <v>28</v>
      </c>
      <c r="R349" s="7">
        <f t="shared" si="17"/>
        <v>66.005235602094245</v>
      </c>
      <c r="S349" t="s">
        <v>2035</v>
      </c>
      <c r="T349" t="s">
        <v>2036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1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11">
        <f>(((K350/60)/60)/24)+DATE(1970,1,1)</f>
        <v>42782.25</v>
      </c>
      <c r="M350">
        <v>1488348000</v>
      </c>
      <c r="N350" s="11">
        <f t="shared" si="16"/>
        <v>42795.25</v>
      </c>
      <c r="O350" t="b">
        <v>0</v>
      </c>
      <c r="P350" t="b">
        <v>0</v>
      </c>
      <c r="Q350" t="s">
        <v>17</v>
      </c>
      <c r="R350" s="7">
        <f t="shared" si="17"/>
        <v>41.005742176284812</v>
      </c>
      <c r="S350" t="s">
        <v>2031</v>
      </c>
      <c r="T350" t="s">
        <v>2032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1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11">
        <f>(((K351/60)/60)/24)+DATE(1970,1,1)</f>
        <v>42930.208333333328</v>
      </c>
      <c r="M351">
        <v>1502600400</v>
      </c>
      <c r="N351" s="11">
        <f t="shared" si="16"/>
        <v>42960.208333333328</v>
      </c>
      <c r="O351" t="b">
        <v>0</v>
      </c>
      <c r="P351" t="b">
        <v>0</v>
      </c>
      <c r="Q351" t="s">
        <v>33</v>
      </c>
      <c r="R351" s="7">
        <f t="shared" si="17"/>
        <v>103.96316359696641</v>
      </c>
      <c r="S351" t="s">
        <v>2037</v>
      </c>
      <c r="T351" t="s">
        <v>2038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1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11">
        <f>(((K352/60)/60)/24)+DATE(1970,1,1)</f>
        <v>42144.208333333328</v>
      </c>
      <c r="M352">
        <v>1433653200</v>
      </c>
      <c r="N352" s="11">
        <f t="shared" si="16"/>
        <v>42162.208333333328</v>
      </c>
      <c r="O352" t="b">
        <v>0</v>
      </c>
      <c r="P352" t="b">
        <v>1</v>
      </c>
      <c r="Q352" t="s">
        <v>159</v>
      </c>
      <c r="R352" s="7">
        <f t="shared" si="17"/>
        <v>5</v>
      </c>
      <c r="S352" t="s">
        <v>2033</v>
      </c>
      <c r="T352" t="s">
        <v>2056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1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11">
        <f>(((K353/60)/60)/24)+DATE(1970,1,1)</f>
        <v>42240.208333333328</v>
      </c>
      <c r="M353">
        <v>1441602000</v>
      </c>
      <c r="N353" s="11">
        <f t="shared" si="16"/>
        <v>42254.208333333328</v>
      </c>
      <c r="O353" t="b">
        <v>0</v>
      </c>
      <c r="P353" t="b">
        <v>0</v>
      </c>
      <c r="Q353" t="s">
        <v>23</v>
      </c>
      <c r="R353" s="7">
        <f t="shared" si="17"/>
        <v>47.009935419771487</v>
      </c>
      <c r="S353" t="s">
        <v>2033</v>
      </c>
      <c r="T353" t="s">
        <v>2034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1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11">
        <f>(((K354/60)/60)/24)+DATE(1970,1,1)</f>
        <v>42315.25</v>
      </c>
      <c r="M354">
        <v>1447567200</v>
      </c>
      <c r="N354" s="11">
        <f t="shared" si="16"/>
        <v>42323.25</v>
      </c>
      <c r="O354" t="b">
        <v>0</v>
      </c>
      <c r="P354" t="b">
        <v>0</v>
      </c>
      <c r="Q354" t="s">
        <v>33</v>
      </c>
      <c r="R354" s="7">
        <f t="shared" si="17"/>
        <v>29.606060606060606</v>
      </c>
      <c r="S354" t="s">
        <v>2037</v>
      </c>
      <c r="T354" t="s">
        <v>2038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1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11">
        <f>(((K355/60)/60)/24)+DATE(1970,1,1)</f>
        <v>43651.208333333328</v>
      </c>
      <c r="M355">
        <v>1562389200</v>
      </c>
      <c r="N355" s="11">
        <f t="shared" si="16"/>
        <v>43652.208333333328</v>
      </c>
      <c r="O355" t="b">
        <v>0</v>
      </c>
      <c r="P355" t="b">
        <v>0</v>
      </c>
      <c r="Q355" t="s">
        <v>33</v>
      </c>
      <c r="R355" s="7">
        <f t="shared" si="17"/>
        <v>81.010569583088667</v>
      </c>
      <c r="S355" t="s">
        <v>2037</v>
      </c>
      <c r="T355" t="s">
        <v>2038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1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11">
        <f>(((K356/60)/60)/24)+DATE(1970,1,1)</f>
        <v>41520.208333333336</v>
      </c>
      <c r="M356">
        <v>1378789200</v>
      </c>
      <c r="N356" s="11">
        <f t="shared" si="16"/>
        <v>41527.208333333336</v>
      </c>
      <c r="O356" t="b">
        <v>0</v>
      </c>
      <c r="P356" t="b">
        <v>0</v>
      </c>
      <c r="Q356" t="s">
        <v>42</v>
      </c>
      <c r="R356" s="7">
        <f t="shared" si="17"/>
        <v>94.35</v>
      </c>
      <c r="S356" t="s">
        <v>2039</v>
      </c>
      <c r="T356" t="s">
        <v>2040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1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11">
        <f>(((K357/60)/60)/24)+DATE(1970,1,1)</f>
        <v>42757.25</v>
      </c>
      <c r="M357">
        <v>1488520800</v>
      </c>
      <c r="N357" s="11">
        <f t="shared" si="16"/>
        <v>42797.25</v>
      </c>
      <c r="O357" t="b">
        <v>0</v>
      </c>
      <c r="P357" t="b">
        <v>0</v>
      </c>
      <c r="Q357" t="s">
        <v>65</v>
      </c>
      <c r="R357" s="7">
        <f t="shared" si="17"/>
        <v>26.058139534883722</v>
      </c>
      <c r="S357" t="s">
        <v>2035</v>
      </c>
      <c r="T357" t="s">
        <v>2044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1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11">
        <f>(((K358/60)/60)/24)+DATE(1970,1,1)</f>
        <v>40922.25</v>
      </c>
      <c r="M358">
        <v>1327298400</v>
      </c>
      <c r="N358" s="11">
        <f t="shared" si="16"/>
        <v>40931.25</v>
      </c>
      <c r="O358" t="b">
        <v>0</v>
      </c>
      <c r="P358" t="b">
        <v>0</v>
      </c>
      <c r="Q358" t="s">
        <v>33</v>
      </c>
      <c r="R358" s="7">
        <f t="shared" si="17"/>
        <v>85.775000000000006</v>
      </c>
      <c r="S358" t="s">
        <v>2037</v>
      </c>
      <c r="T358" t="s">
        <v>2038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1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11">
        <f>(((K359/60)/60)/24)+DATE(1970,1,1)</f>
        <v>42250.208333333328</v>
      </c>
      <c r="M359">
        <v>1443416400</v>
      </c>
      <c r="N359" s="11">
        <f t="shared" si="16"/>
        <v>42275.208333333328</v>
      </c>
      <c r="O359" t="b">
        <v>0</v>
      </c>
      <c r="P359" t="b">
        <v>0</v>
      </c>
      <c r="Q359" t="s">
        <v>89</v>
      </c>
      <c r="R359" s="7">
        <f t="shared" si="17"/>
        <v>103.73170731707317</v>
      </c>
      <c r="S359" t="s">
        <v>2048</v>
      </c>
      <c r="T359" t="s">
        <v>2049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1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11">
        <f>(((K360/60)/60)/24)+DATE(1970,1,1)</f>
        <v>43322.208333333328</v>
      </c>
      <c r="M360">
        <v>1534136400</v>
      </c>
      <c r="N360" s="11">
        <f t="shared" si="16"/>
        <v>43325.208333333328</v>
      </c>
      <c r="O360" t="b">
        <v>1</v>
      </c>
      <c r="P360" t="b">
        <v>0</v>
      </c>
      <c r="Q360" t="s">
        <v>122</v>
      </c>
      <c r="R360" s="7">
        <f t="shared" si="17"/>
        <v>49.826086956521742</v>
      </c>
      <c r="S360" t="s">
        <v>2052</v>
      </c>
      <c r="T360" t="s">
        <v>2053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1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11">
        <f>(((K361/60)/60)/24)+DATE(1970,1,1)</f>
        <v>40782.208333333336</v>
      </c>
      <c r="M361">
        <v>1315026000</v>
      </c>
      <c r="N361" s="11">
        <f t="shared" si="16"/>
        <v>40789.208333333336</v>
      </c>
      <c r="O361" t="b">
        <v>0</v>
      </c>
      <c r="P361" t="b">
        <v>0</v>
      </c>
      <c r="Q361" t="s">
        <v>71</v>
      </c>
      <c r="R361" s="7">
        <f t="shared" si="17"/>
        <v>63.893048128342244</v>
      </c>
      <c r="S361" t="s">
        <v>2039</v>
      </c>
      <c r="T361" t="s">
        <v>2047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1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11">
        <f>(((K362/60)/60)/24)+DATE(1970,1,1)</f>
        <v>40544.25</v>
      </c>
      <c r="M362">
        <v>1295071200</v>
      </c>
      <c r="N362" s="11">
        <f t="shared" si="16"/>
        <v>40558.25</v>
      </c>
      <c r="O362" t="b">
        <v>0</v>
      </c>
      <c r="P362" t="b">
        <v>1</v>
      </c>
      <c r="Q362" t="s">
        <v>33</v>
      </c>
      <c r="R362" s="7">
        <f t="shared" si="17"/>
        <v>47.002434782608695</v>
      </c>
      <c r="S362" t="s">
        <v>2037</v>
      </c>
      <c r="T362" t="s">
        <v>2038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1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11">
        <f>(((K363/60)/60)/24)+DATE(1970,1,1)</f>
        <v>43015.208333333328</v>
      </c>
      <c r="M363">
        <v>1509426000</v>
      </c>
      <c r="N363" s="11">
        <f t="shared" si="16"/>
        <v>43039.208333333328</v>
      </c>
      <c r="O363" t="b">
        <v>0</v>
      </c>
      <c r="P363" t="b">
        <v>0</v>
      </c>
      <c r="Q363" t="s">
        <v>33</v>
      </c>
      <c r="R363" s="7">
        <f t="shared" si="17"/>
        <v>108.47727272727273</v>
      </c>
      <c r="S363" t="s">
        <v>2037</v>
      </c>
      <c r="T363" t="s">
        <v>2038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1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11">
        <f>(((K364/60)/60)/24)+DATE(1970,1,1)</f>
        <v>40570.25</v>
      </c>
      <c r="M364">
        <v>1299391200</v>
      </c>
      <c r="N364" s="11">
        <f t="shared" si="16"/>
        <v>40608.25</v>
      </c>
      <c r="O364" t="b">
        <v>0</v>
      </c>
      <c r="P364" t="b">
        <v>0</v>
      </c>
      <c r="Q364" t="s">
        <v>23</v>
      </c>
      <c r="R364" s="7">
        <f t="shared" si="17"/>
        <v>72.015706806282722</v>
      </c>
      <c r="S364" t="s">
        <v>2033</v>
      </c>
      <c r="T364" t="s">
        <v>2034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1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11">
        <f>(((K365/60)/60)/24)+DATE(1970,1,1)</f>
        <v>40904.25</v>
      </c>
      <c r="M365">
        <v>1325052000</v>
      </c>
      <c r="N365" s="11">
        <f t="shared" si="16"/>
        <v>40905.25</v>
      </c>
      <c r="O365" t="b">
        <v>0</v>
      </c>
      <c r="P365" t="b">
        <v>0</v>
      </c>
      <c r="Q365" t="s">
        <v>23</v>
      </c>
      <c r="R365" s="7">
        <f t="shared" si="17"/>
        <v>59.928057553956833</v>
      </c>
      <c r="S365" t="s">
        <v>2033</v>
      </c>
      <c r="T365" t="s">
        <v>2034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1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11">
        <f>(((K366/60)/60)/24)+DATE(1970,1,1)</f>
        <v>43164.25</v>
      </c>
      <c r="M366">
        <v>1522818000</v>
      </c>
      <c r="N366" s="11">
        <f t="shared" si="16"/>
        <v>43194.208333333328</v>
      </c>
      <c r="O366" t="b">
        <v>0</v>
      </c>
      <c r="P366" t="b">
        <v>0</v>
      </c>
      <c r="Q366" t="s">
        <v>60</v>
      </c>
      <c r="R366" s="7">
        <f t="shared" si="17"/>
        <v>78.209677419354833</v>
      </c>
      <c r="S366" t="s">
        <v>2033</v>
      </c>
      <c r="T366" t="s">
        <v>2043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1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11">
        <f>(((K367/60)/60)/24)+DATE(1970,1,1)</f>
        <v>42733.25</v>
      </c>
      <c r="M367">
        <v>1485324000</v>
      </c>
      <c r="N367" s="11">
        <f t="shared" si="16"/>
        <v>42760.25</v>
      </c>
      <c r="O367" t="b">
        <v>0</v>
      </c>
      <c r="P367" t="b">
        <v>0</v>
      </c>
      <c r="Q367" t="s">
        <v>33</v>
      </c>
      <c r="R367" s="7">
        <f t="shared" si="17"/>
        <v>104.77678571428571</v>
      </c>
      <c r="S367" t="s">
        <v>2037</v>
      </c>
      <c r="T367" t="s">
        <v>2038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1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11">
        <f>(((K368/60)/60)/24)+DATE(1970,1,1)</f>
        <v>40546.25</v>
      </c>
      <c r="M368">
        <v>1294120800</v>
      </c>
      <c r="N368" s="11">
        <f t="shared" si="16"/>
        <v>40547.25</v>
      </c>
      <c r="O368" t="b">
        <v>0</v>
      </c>
      <c r="P368" t="b">
        <v>1</v>
      </c>
      <c r="Q368" t="s">
        <v>33</v>
      </c>
      <c r="R368" s="7">
        <f t="shared" si="17"/>
        <v>105.52475247524752</v>
      </c>
      <c r="S368" t="s">
        <v>2037</v>
      </c>
      <c r="T368" t="s">
        <v>2038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1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11">
        <f>(((K369/60)/60)/24)+DATE(1970,1,1)</f>
        <v>41930.208333333336</v>
      </c>
      <c r="M369">
        <v>1415685600</v>
      </c>
      <c r="N369" s="11">
        <f t="shared" si="16"/>
        <v>41954.25</v>
      </c>
      <c r="O369" t="b">
        <v>0</v>
      </c>
      <c r="P369" t="b">
        <v>1</v>
      </c>
      <c r="Q369" t="s">
        <v>33</v>
      </c>
      <c r="R369" s="7">
        <f t="shared" si="17"/>
        <v>24.933333333333334</v>
      </c>
      <c r="S369" t="s">
        <v>2037</v>
      </c>
      <c r="T369" t="s">
        <v>2038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1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11">
        <f>(((K370/60)/60)/24)+DATE(1970,1,1)</f>
        <v>40464.208333333336</v>
      </c>
      <c r="M370">
        <v>1288933200</v>
      </c>
      <c r="N370" s="11">
        <f t="shared" si="16"/>
        <v>40487.208333333336</v>
      </c>
      <c r="O370" t="b">
        <v>0</v>
      </c>
      <c r="P370" t="b">
        <v>1</v>
      </c>
      <c r="Q370" t="s">
        <v>42</v>
      </c>
      <c r="R370" s="7">
        <f t="shared" si="17"/>
        <v>69.873786407766985</v>
      </c>
      <c r="S370" t="s">
        <v>2039</v>
      </c>
      <c r="T370" t="s">
        <v>2040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1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11">
        <f>(((K371/60)/60)/24)+DATE(1970,1,1)</f>
        <v>41308.25</v>
      </c>
      <c r="M371">
        <v>1363237200</v>
      </c>
      <c r="N371" s="11">
        <f t="shared" si="16"/>
        <v>41347.208333333336</v>
      </c>
      <c r="O371" t="b">
        <v>0</v>
      </c>
      <c r="P371" t="b">
        <v>1</v>
      </c>
      <c r="Q371" t="s">
        <v>269</v>
      </c>
      <c r="R371" s="7">
        <f t="shared" si="17"/>
        <v>95.733766233766232</v>
      </c>
      <c r="S371" t="s">
        <v>2039</v>
      </c>
      <c r="T371" t="s">
        <v>2058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1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11">
        <f>(((K372/60)/60)/24)+DATE(1970,1,1)</f>
        <v>43570.208333333328</v>
      </c>
      <c r="M372">
        <v>1555822800</v>
      </c>
      <c r="N372" s="11">
        <f t="shared" si="16"/>
        <v>43576.208333333328</v>
      </c>
      <c r="O372" t="b">
        <v>0</v>
      </c>
      <c r="P372" t="b">
        <v>0</v>
      </c>
      <c r="Q372" t="s">
        <v>33</v>
      </c>
      <c r="R372" s="7">
        <f t="shared" si="17"/>
        <v>29.997485752598056</v>
      </c>
      <c r="S372" t="s">
        <v>2037</v>
      </c>
      <c r="T372" t="s">
        <v>2038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1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11">
        <f>(((K373/60)/60)/24)+DATE(1970,1,1)</f>
        <v>42043.25</v>
      </c>
      <c r="M373">
        <v>1427778000</v>
      </c>
      <c r="N373" s="11">
        <f t="shared" si="16"/>
        <v>42094.208333333328</v>
      </c>
      <c r="O373" t="b">
        <v>0</v>
      </c>
      <c r="P373" t="b">
        <v>0</v>
      </c>
      <c r="Q373" t="s">
        <v>33</v>
      </c>
      <c r="R373" s="7">
        <f t="shared" si="17"/>
        <v>59.011948529411768</v>
      </c>
      <c r="S373" t="s">
        <v>2037</v>
      </c>
      <c r="T373" t="s">
        <v>2038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1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11">
        <f>(((K374/60)/60)/24)+DATE(1970,1,1)</f>
        <v>42012.25</v>
      </c>
      <c r="M374">
        <v>1422424800</v>
      </c>
      <c r="N374" s="11">
        <f t="shared" si="16"/>
        <v>42032.25</v>
      </c>
      <c r="O374" t="b">
        <v>0</v>
      </c>
      <c r="P374" t="b">
        <v>1</v>
      </c>
      <c r="Q374" t="s">
        <v>42</v>
      </c>
      <c r="R374" s="7">
        <f t="shared" si="17"/>
        <v>84.757396449704146</v>
      </c>
      <c r="S374" t="s">
        <v>2039</v>
      </c>
      <c r="T374" t="s">
        <v>2040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1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11">
        <f>(((K375/60)/60)/24)+DATE(1970,1,1)</f>
        <v>42964.208333333328</v>
      </c>
      <c r="M375">
        <v>1503637200</v>
      </c>
      <c r="N375" s="11">
        <f t="shared" si="16"/>
        <v>42972.208333333328</v>
      </c>
      <c r="O375" t="b">
        <v>0</v>
      </c>
      <c r="P375" t="b">
        <v>0</v>
      </c>
      <c r="Q375" t="s">
        <v>33</v>
      </c>
      <c r="R375" s="7">
        <f t="shared" si="17"/>
        <v>78.010921177587846</v>
      </c>
      <c r="S375" t="s">
        <v>2037</v>
      </c>
      <c r="T375" t="s">
        <v>2038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1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11">
        <f>(((K376/60)/60)/24)+DATE(1970,1,1)</f>
        <v>43476.25</v>
      </c>
      <c r="M376">
        <v>1547618400</v>
      </c>
      <c r="N376" s="11">
        <f t="shared" si="16"/>
        <v>43481.25</v>
      </c>
      <c r="O376" t="b">
        <v>0</v>
      </c>
      <c r="P376" t="b">
        <v>1</v>
      </c>
      <c r="Q376" t="s">
        <v>42</v>
      </c>
      <c r="R376" s="7">
        <f t="shared" si="17"/>
        <v>50.05215419501134</v>
      </c>
      <c r="S376" t="s">
        <v>2039</v>
      </c>
      <c r="T376" t="s">
        <v>2040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1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11">
        <f>(((K377/60)/60)/24)+DATE(1970,1,1)</f>
        <v>42293.208333333328</v>
      </c>
      <c r="M377">
        <v>1449900000</v>
      </c>
      <c r="N377" s="11">
        <f t="shared" si="16"/>
        <v>42350.25</v>
      </c>
      <c r="O377" t="b">
        <v>0</v>
      </c>
      <c r="P377" t="b">
        <v>0</v>
      </c>
      <c r="Q377" t="s">
        <v>60</v>
      </c>
      <c r="R377" s="7">
        <f t="shared" si="17"/>
        <v>59.16</v>
      </c>
      <c r="S377" t="s">
        <v>2033</v>
      </c>
      <c r="T377" t="s">
        <v>2043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1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11">
        <f>(((K378/60)/60)/24)+DATE(1970,1,1)</f>
        <v>41826.208333333336</v>
      </c>
      <c r="M378">
        <v>1405141200</v>
      </c>
      <c r="N378" s="11">
        <f t="shared" si="16"/>
        <v>41832.208333333336</v>
      </c>
      <c r="O378" t="b">
        <v>0</v>
      </c>
      <c r="P378" t="b">
        <v>0</v>
      </c>
      <c r="Q378" t="s">
        <v>23</v>
      </c>
      <c r="R378" s="7">
        <f t="shared" si="17"/>
        <v>93.702290076335885</v>
      </c>
      <c r="S378" t="s">
        <v>2033</v>
      </c>
      <c r="T378" t="s">
        <v>2034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1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11">
        <f>(((K379/60)/60)/24)+DATE(1970,1,1)</f>
        <v>43760.208333333328</v>
      </c>
      <c r="M379">
        <v>1572933600</v>
      </c>
      <c r="N379" s="11">
        <f t="shared" si="16"/>
        <v>43774.25</v>
      </c>
      <c r="O379" t="b">
        <v>0</v>
      </c>
      <c r="P379" t="b">
        <v>0</v>
      </c>
      <c r="Q379" t="s">
        <v>33</v>
      </c>
      <c r="R379" s="7">
        <f t="shared" si="17"/>
        <v>40.14173228346457</v>
      </c>
      <c r="S379" t="s">
        <v>2037</v>
      </c>
      <c r="T379" t="s">
        <v>2038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1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11">
        <f>(((K380/60)/60)/24)+DATE(1970,1,1)</f>
        <v>43241.208333333328</v>
      </c>
      <c r="M380">
        <v>1530162000</v>
      </c>
      <c r="N380" s="11">
        <f t="shared" si="16"/>
        <v>43279.208333333328</v>
      </c>
      <c r="O380" t="b">
        <v>0</v>
      </c>
      <c r="P380" t="b">
        <v>0</v>
      </c>
      <c r="Q380" t="s">
        <v>42</v>
      </c>
      <c r="R380" s="7">
        <f t="shared" si="17"/>
        <v>70.090140845070422</v>
      </c>
      <c r="S380" t="s">
        <v>2039</v>
      </c>
      <c r="T380" t="s">
        <v>2040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1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11">
        <f>(((K381/60)/60)/24)+DATE(1970,1,1)</f>
        <v>40843.208333333336</v>
      </c>
      <c r="M381">
        <v>1320904800</v>
      </c>
      <c r="N381" s="11">
        <f t="shared" si="16"/>
        <v>40857.25</v>
      </c>
      <c r="O381" t="b">
        <v>0</v>
      </c>
      <c r="P381" t="b">
        <v>0</v>
      </c>
      <c r="Q381" t="s">
        <v>33</v>
      </c>
      <c r="R381" s="7">
        <f t="shared" si="17"/>
        <v>66.181818181818187</v>
      </c>
      <c r="S381" t="s">
        <v>2037</v>
      </c>
      <c r="T381" t="s">
        <v>2038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1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11">
        <f>(((K382/60)/60)/24)+DATE(1970,1,1)</f>
        <v>41448.208333333336</v>
      </c>
      <c r="M382">
        <v>1372395600</v>
      </c>
      <c r="N382" s="11">
        <f t="shared" si="16"/>
        <v>41453.208333333336</v>
      </c>
      <c r="O382" t="b">
        <v>0</v>
      </c>
      <c r="P382" t="b">
        <v>0</v>
      </c>
      <c r="Q382" t="s">
        <v>33</v>
      </c>
      <c r="R382" s="7">
        <f t="shared" si="17"/>
        <v>47.714285714285715</v>
      </c>
      <c r="S382" t="s">
        <v>2037</v>
      </c>
      <c r="T382" t="s">
        <v>2038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1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11">
        <f>(((K383/60)/60)/24)+DATE(1970,1,1)</f>
        <v>42163.208333333328</v>
      </c>
      <c r="M383">
        <v>1437714000</v>
      </c>
      <c r="N383" s="11">
        <f t="shared" si="16"/>
        <v>42209.208333333328</v>
      </c>
      <c r="O383" t="b">
        <v>0</v>
      </c>
      <c r="P383" t="b">
        <v>0</v>
      </c>
      <c r="Q383" t="s">
        <v>33</v>
      </c>
      <c r="R383" s="7">
        <f t="shared" si="17"/>
        <v>62.896774193548389</v>
      </c>
      <c r="S383" t="s">
        <v>2037</v>
      </c>
      <c r="T383" t="s">
        <v>2038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1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11">
        <f>(((K384/60)/60)/24)+DATE(1970,1,1)</f>
        <v>43024.208333333328</v>
      </c>
      <c r="M384">
        <v>1509771600</v>
      </c>
      <c r="N384" s="11">
        <f t="shared" si="16"/>
        <v>43043.208333333328</v>
      </c>
      <c r="O384" t="b">
        <v>0</v>
      </c>
      <c r="P384" t="b">
        <v>0</v>
      </c>
      <c r="Q384" t="s">
        <v>122</v>
      </c>
      <c r="R384" s="7">
        <f t="shared" si="17"/>
        <v>86.611940298507463</v>
      </c>
      <c r="S384" t="s">
        <v>2052</v>
      </c>
      <c r="T384" t="s">
        <v>2053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1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11">
        <f>(((K385/60)/60)/24)+DATE(1970,1,1)</f>
        <v>43509.25</v>
      </c>
      <c r="M385">
        <v>1550556000</v>
      </c>
      <c r="N385" s="11">
        <f t="shared" si="16"/>
        <v>43515.25</v>
      </c>
      <c r="O385" t="b">
        <v>0</v>
      </c>
      <c r="P385" t="b">
        <v>1</v>
      </c>
      <c r="Q385" t="s">
        <v>17</v>
      </c>
      <c r="R385" s="7">
        <f t="shared" si="17"/>
        <v>75.126984126984127</v>
      </c>
      <c r="S385" t="s">
        <v>2031</v>
      </c>
      <c r="T385" t="s">
        <v>2032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1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11">
        <f>(((K386/60)/60)/24)+DATE(1970,1,1)</f>
        <v>42776.25</v>
      </c>
      <c r="M386">
        <v>1489039200</v>
      </c>
      <c r="N386" s="11">
        <f t="shared" si="16"/>
        <v>42803.25</v>
      </c>
      <c r="O386" t="b">
        <v>1</v>
      </c>
      <c r="P386" t="b">
        <v>1</v>
      </c>
      <c r="Q386" t="s">
        <v>42</v>
      </c>
      <c r="R386" s="7">
        <f t="shared" si="17"/>
        <v>41.004167534903104</v>
      </c>
      <c r="S386" t="s">
        <v>2039</v>
      </c>
      <c r="T386" t="s">
        <v>2040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18">(E387/D387)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11">
        <f>(((K387/60)/60)/24)+DATE(1970,1,1)</f>
        <v>43553.208333333328</v>
      </c>
      <c r="M387">
        <v>1556600400</v>
      </c>
      <c r="N387" s="11">
        <f t="shared" ref="N387:N450" si="19">(((M387/60)/60)/24)+DATE(1970,1,1)</f>
        <v>43585.208333333328</v>
      </c>
      <c r="O387" t="b">
        <v>0</v>
      </c>
      <c r="P387" t="b">
        <v>0</v>
      </c>
      <c r="Q387" t="s">
        <v>68</v>
      </c>
      <c r="R387" s="7">
        <f t="shared" ref="R387:R450" si="20">(E387/H387)</f>
        <v>50.007915567282325</v>
      </c>
      <c r="S387" t="s">
        <v>2045</v>
      </c>
      <c r="T387" t="s">
        <v>2046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18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11">
        <f>(((K388/60)/60)/24)+DATE(1970,1,1)</f>
        <v>40355.208333333336</v>
      </c>
      <c r="M388">
        <v>1278565200</v>
      </c>
      <c r="N388" s="11">
        <f t="shared" si="19"/>
        <v>40367.208333333336</v>
      </c>
      <c r="O388" t="b">
        <v>0</v>
      </c>
      <c r="P388" t="b">
        <v>0</v>
      </c>
      <c r="Q388" t="s">
        <v>33</v>
      </c>
      <c r="R388" s="7">
        <f t="shared" si="20"/>
        <v>96.960674157303373</v>
      </c>
      <c r="S388" t="s">
        <v>2037</v>
      </c>
      <c r="T388" t="s">
        <v>2038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18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11">
        <f>(((K389/60)/60)/24)+DATE(1970,1,1)</f>
        <v>41072.208333333336</v>
      </c>
      <c r="M389">
        <v>1339909200</v>
      </c>
      <c r="N389" s="11">
        <f t="shared" si="19"/>
        <v>41077.208333333336</v>
      </c>
      <c r="O389" t="b">
        <v>0</v>
      </c>
      <c r="P389" t="b">
        <v>0</v>
      </c>
      <c r="Q389" t="s">
        <v>65</v>
      </c>
      <c r="R389" s="7">
        <f t="shared" si="20"/>
        <v>100.93160377358491</v>
      </c>
      <c r="S389" t="s">
        <v>2035</v>
      </c>
      <c r="T389" t="s">
        <v>2044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18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11">
        <f>(((K390/60)/60)/24)+DATE(1970,1,1)</f>
        <v>40912.25</v>
      </c>
      <c r="M390">
        <v>1325829600</v>
      </c>
      <c r="N390" s="11">
        <f t="shared" si="19"/>
        <v>40914.25</v>
      </c>
      <c r="O390" t="b">
        <v>0</v>
      </c>
      <c r="P390" t="b">
        <v>0</v>
      </c>
      <c r="Q390" t="s">
        <v>60</v>
      </c>
      <c r="R390" s="7">
        <f t="shared" si="20"/>
        <v>89.227586206896547</v>
      </c>
      <c r="S390" t="s">
        <v>2033</v>
      </c>
      <c r="T390" t="s">
        <v>2043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18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11">
        <f>(((K391/60)/60)/24)+DATE(1970,1,1)</f>
        <v>40479.208333333336</v>
      </c>
      <c r="M391">
        <v>1290578400</v>
      </c>
      <c r="N391" s="11">
        <f t="shared" si="19"/>
        <v>40506.25</v>
      </c>
      <c r="O391" t="b">
        <v>0</v>
      </c>
      <c r="P391" t="b">
        <v>0</v>
      </c>
      <c r="Q391" t="s">
        <v>33</v>
      </c>
      <c r="R391" s="7">
        <f t="shared" si="20"/>
        <v>87.979166666666671</v>
      </c>
      <c r="S391" t="s">
        <v>2037</v>
      </c>
      <c r="T391" t="s">
        <v>2038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18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11">
        <f>(((K392/60)/60)/24)+DATE(1970,1,1)</f>
        <v>41530.208333333336</v>
      </c>
      <c r="M392">
        <v>1380344400</v>
      </c>
      <c r="N392" s="11">
        <f t="shared" si="19"/>
        <v>41545.208333333336</v>
      </c>
      <c r="O392" t="b">
        <v>0</v>
      </c>
      <c r="P392" t="b">
        <v>0</v>
      </c>
      <c r="Q392" t="s">
        <v>122</v>
      </c>
      <c r="R392" s="7">
        <f t="shared" si="20"/>
        <v>89.54</v>
      </c>
      <c r="S392" t="s">
        <v>2052</v>
      </c>
      <c r="T392" t="s">
        <v>2053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18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11">
        <f>(((K393/60)/60)/24)+DATE(1970,1,1)</f>
        <v>41653.25</v>
      </c>
      <c r="M393">
        <v>1389852000</v>
      </c>
      <c r="N393" s="11">
        <f t="shared" si="19"/>
        <v>41655.25</v>
      </c>
      <c r="O393" t="b">
        <v>0</v>
      </c>
      <c r="P393" t="b">
        <v>0</v>
      </c>
      <c r="Q393" t="s">
        <v>68</v>
      </c>
      <c r="R393" s="7">
        <f t="shared" si="20"/>
        <v>29.09271523178808</v>
      </c>
      <c r="S393" t="s">
        <v>2045</v>
      </c>
      <c r="T393" t="s">
        <v>2046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18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11">
        <f>(((K394/60)/60)/24)+DATE(1970,1,1)</f>
        <v>40549.25</v>
      </c>
      <c r="M394">
        <v>1294466400</v>
      </c>
      <c r="N394" s="11">
        <f t="shared" si="19"/>
        <v>40551.25</v>
      </c>
      <c r="O394" t="b">
        <v>0</v>
      </c>
      <c r="P394" t="b">
        <v>0</v>
      </c>
      <c r="Q394" t="s">
        <v>65</v>
      </c>
      <c r="R394" s="7">
        <f t="shared" si="20"/>
        <v>42.006218905472636</v>
      </c>
      <c r="S394" t="s">
        <v>2035</v>
      </c>
      <c r="T394" t="s">
        <v>2044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18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11">
        <f>(((K395/60)/60)/24)+DATE(1970,1,1)</f>
        <v>42933.208333333328</v>
      </c>
      <c r="M395">
        <v>1500354000</v>
      </c>
      <c r="N395" s="11">
        <f t="shared" si="19"/>
        <v>42934.208333333328</v>
      </c>
      <c r="O395" t="b">
        <v>0</v>
      </c>
      <c r="P395" t="b">
        <v>0</v>
      </c>
      <c r="Q395" t="s">
        <v>159</v>
      </c>
      <c r="R395" s="7">
        <f t="shared" si="20"/>
        <v>47.004903563255965</v>
      </c>
      <c r="S395" t="s">
        <v>2033</v>
      </c>
      <c r="T395" t="s">
        <v>2056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18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11">
        <f>(((K396/60)/60)/24)+DATE(1970,1,1)</f>
        <v>41484.208333333336</v>
      </c>
      <c r="M396">
        <v>1375938000</v>
      </c>
      <c r="N396" s="11">
        <f t="shared" si="19"/>
        <v>41494.208333333336</v>
      </c>
      <c r="O396" t="b">
        <v>0</v>
      </c>
      <c r="P396" t="b">
        <v>1</v>
      </c>
      <c r="Q396" t="s">
        <v>42</v>
      </c>
      <c r="R396" s="7">
        <f t="shared" si="20"/>
        <v>110.44117647058823</v>
      </c>
      <c r="S396" t="s">
        <v>2039</v>
      </c>
      <c r="T396" t="s">
        <v>2040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18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11">
        <f>(((K397/60)/60)/24)+DATE(1970,1,1)</f>
        <v>40885.25</v>
      </c>
      <c r="M397">
        <v>1323410400</v>
      </c>
      <c r="N397" s="11">
        <f t="shared" si="19"/>
        <v>40886.25</v>
      </c>
      <c r="O397" t="b">
        <v>1</v>
      </c>
      <c r="P397" t="b">
        <v>0</v>
      </c>
      <c r="Q397" t="s">
        <v>33</v>
      </c>
      <c r="R397" s="7">
        <f t="shared" si="20"/>
        <v>41.990909090909092</v>
      </c>
      <c r="S397" t="s">
        <v>2037</v>
      </c>
      <c r="T397" t="s">
        <v>2038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18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11">
        <f>(((K398/60)/60)/24)+DATE(1970,1,1)</f>
        <v>43378.208333333328</v>
      </c>
      <c r="M398">
        <v>1539406800</v>
      </c>
      <c r="N398" s="11">
        <f t="shared" si="19"/>
        <v>43386.208333333328</v>
      </c>
      <c r="O398" t="b">
        <v>0</v>
      </c>
      <c r="P398" t="b">
        <v>0</v>
      </c>
      <c r="Q398" t="s">
        <v>53</v>
      </c>
      <c r="R398" s="7">
        <f t="shared" si="20"/>
        <v>48.012468827930178</v>
      </c>
      <c r="S398" t="s">
        <v>2039</v>
      </c>
      <c r="T398" t="s">
        <v>2042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18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11">
        <f>(((K399/60)/60)/24)+DATE(1970,1,1)</f>
        <v>41417.208333333336</v>
      </c>
      <c r="M399">
        <v>1369803600</v>
      </c>
      <c r="N399" s="11">
        <f t="shared" si="19"/>
        <v>41423.208333333336</v>
      </c>
      <c r="O399" t="b">
        <v>0</v>
      </c>
      <c r="P399" t="b">
        <v>0</v>
      </c>
      <c r="Q399" t="s">
        <v>23</v>
      </c>
      <c r="R399" s="7">
        <f t="shared" si="20"/>
        <v>31.019823788546255</v>
      </c>
      <c r="S399" t="s">
        <v>2033</v>
      </c>
      <c r="T399" t="s">
        <v>2034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18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11">
        <f>(((K400/60)/60)/24)+DATE(1970,1,1)</f>
        <v>43228.208333333328</v>
      </c>
      <c r="M400">
        <v>1525928400</v>
      </c>
      <c r="N400" s="11">
        <f t="shared" si="19"/>
        <v>43230.208333333328</v>
      </c>
      <c r="O400" t="b">
        <v>0</v>
      </c>
      <c r="P400" t="b">
        <v>1</v>
      </c>
      <c r="Q400" t="s">
        <v>71</v>
      </c>
      <c r="R400" s="7">
        <f t="shared" si="20"/>
        <v>99.203252032520325</v>
      </c>
      <c r="S400" t="s">
        <v>2039</v>
      </c>
      <c r="T400" t="s">
        <v>2047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18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11">
        <f>(((K401/60)/60)/24)+DATE(1970,1,1)</f>
        <v>40576.25</v>
      </c>
      <c r="M401">
        <v>1297231200</v>
      </c>
      <c r="N401" s="11">
        <f t="shared" si="19"/>
        <v>40583.25</v>
      </c>
      <c r="O401" t="b">
        <v>0</v>
      </c>
      <c r="P401" t="b">
        <v>0</v>
      </c>
      <c r="Q401" t="s">
        <v>60</v>
      </c>
      <c r="R401" s="7">
        <f t="shared" si="20"/>
        <v>66.022316684378325</v>
      </c>
      <c r="S401" t="s">
        <v>2033</v>
      </c>
      <c r="T401" t="s">
        <v>2043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18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11">
        <f>(((K402/60)/60)/24)+DATE(1970,1,1)</f>
        <v>41502.208333333336</v>
      </c>
      <c r="M402">
        <v>1378530000</v>
      </c>
      <c r="N402" s="11">
        <f t="shared" si="19"/>
        <v>41524.208333333336</v>
      </c>
      <c r="O402" t="b">
        <v>0</v>
      </c>
      <c r="P402" t="b">
        <v>1</v>
      </c>
      <c r="Q402" t="s">
        <v>122</v>
      </c>
      <c r="R402" s="7">
        <f t="shared" si="20"/>
        <v>2</v>
      </c>
      <c r="S402" t="s">
        <v>2052</v>
      </c>
      <c r="T402" t="s">
        <v>2053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18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11">
        <f>(((K403/60)/60)/24)+DATE(1970,1,1)</f>
        <v>43765.208333333328</v>
      </c>
      <c r="M403">
        <v>1572152400</v>
      </c>
      <c r="N403" s="11">
        <f t="shared" si="19"/>
        <v>43765.208333333328</v>
      </c>
      <c r="O403" t="b">
        <v>0</v>
      </c>
      <c r="P403" t="b">
        <v>0</v>
      </c>
      <c r="Q403" t="s">
        <v>33</v>
      </c>
      <c r="R403" s="7">
        <f t="shared" si="20"/>
        <v>46.060200668896321</v>
      </c>
      <c r="S403" t="s">
        <v>2037</v>
      </c>
      <c r="T403" t="s">
        <v>2038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18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11">
        <f>(((K404/60)/60)/24)+DATE(1970,1,1)</f>
        <v>40914.25</v>
      </c>
      <c r="M404">
        <v>1329890400</v>
      </c>
      <c r="N404" s="11">
        <f t="shared" si="19"/>
        <v>40961.25</v>
      </c>
      <c r="O404" t="b">
        <v>0</v>
      </c>
      <c r="P404" t="b">
        <v>1</v>
      </c>
      <c r="Q404" t="s">
        <v>100</v>
      </c>
      <c r="R404" s="7">
        <f t="shared" si="20"/>
        <v>73.650000000000006</v>
      </c>
      <c r="S404" t="s">
        <v>2039</v>
      </c>
      <c r="T404" t="s">
        <v>2050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18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11">
        <f>(((K405/60)/60)/24)+DATE(1970,1,1)</f>
        <v>40310.208333333336</v>
      </c>
      <c r="M405">
        <v>1276750800</v>
      </c>
      <c r="N405" s="11">
        <f t="shared" si="19"/>
        <v>40346.208333333336</v>
      </c>
      <c r="O405" t="b">
        <v>0</v>
      </c>
      <c r="P405" t="b">
        <v>1</v>
      </c>
      <c r="Q405" t="s">
        <v>33</v>
      </c>
      <c r="R405" s="7">
        <f t="shared" si="20"/>
        <v>55.99336650082919</v>
      </c>
      <c r="S405" t="s">
        <v>2037</v>
      </c>
      <c r="T405" t="s">
        <v>2038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18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11">
        <f>(((K406/60)/60)/24)+DATE(1970,1,1)</f>
        <v>43053.25</v>
      </c>
      <c r="M406">
        <v>1510898400</v>
      </c>
      <c r="N406" s="11">
        <f t="shared" si="19"/>
        <v>43056.25</v>
      </c>
      <c r="O406" t="b">
        <v>0</v>
      </c>
      <c r="P406" t="b">
        <v>0</v>
      </c>
      <c r="Q406" t="s">
        <v>33</v>
      </c>
      <c r="R406" s="7">
        <f t="shared" si="20"/>
        <v>68.985695127402778</v>
      </c>
      <c r="S406" t="s">
        <v>2037</v>
      </c>
      <c r="T406" t="s">
        <v>2038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18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11">
        <f>(((K407/60)/60)/24)+DATE(1970,1,1)</f>
        <v>43255.208333333328</v>
      </c>
      <c r="M407">
        <v>1532408400</v>
      </c>
      <c r="N407" s="11">
        <f t="shared" si="19"/>
        <v>43305.208333333328</v>
      </c>
      <c r="O407" t="b">
        <v>0</v>
      </c>
      <c r="P407" t="b">
        <v>0</v>
      </c>
      <c r="Q407" t="s">
        <v>33</v>
      </c>
      <c r="R407" s="7">
        <f t="shared" si="20"/>
        <v>60.981609195402299</v>
      </c>
      <c r="S407" t="s">
        <v>2037</v>
      </c>
      <c r="T407" t="s">
        <v>2038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18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11">
        <f>(((K408/60)/60)/24)+DATE(1970,1,1)</f>
        <v>41304.25</v>
      </c>
      <c r="M408">
        <v>1360562400</v>
      </c>
      <c r="N408" s="11">
        <f t="shared" si="19"/>
        <v>41316.25</v>
      </c>
      <c r="O408" t="b">
        <v>1</v>
      </c>
      <c r="P408" t="b">
        <v>0</v>
      </c>
      <c r="Q408" t="s">
        <v>42</v>
      </c>
      <c r="R408" s="7">
        <f t="shared" si="20"/>
        <v>110.98139534883721</v>
      </c>
      <c r="S408" t="s">
        <v>2039</v>
      </c>
      <c r="T408" t="s">
        <v>2040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18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11">
        <f>(((K409/60)/60)/24)+DATE(1970,1,1)</f>
        <v>43751.208333333328</v>
      </c>
      <c r="M409">
        <v>1571547600</v>
      </c>
      <c r="N409" s="11">
        <f t="shared" si="19"/>
        <v>43758.208333333328</v>
      </c>
      <c r="O409" t="b">
        <v>0</v>
      </c>
      <c r="P409" t="b">
        <v>0</v>
      </c>
      <c r="Q409" t="s">
        <v>33</v>
      </c>
      <c r="R409" s="7">
        <f t="shared" si="20"/>
        <v>25</v>
      </c>
      <c r="S409" t="s">
        <v>2037</v>
      </c>
      <c r="T409" t="s">
        <v>2038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18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11">
        <f>(((K410/60)/60)/24)+DATE(1970,1,1)</f>
        <v>42541.208333333328</v>
      </c>
      <c r="M410">
        <v>1468126800</v>
      </c>
      <c r="N410" s="11">
        <f t="shared" si="19"/>
        <v>42561.208333333328</v>
      </c>
      <c r="O410" t="b">
        <v>0</v>
      </c>
      <c r="P410" t="b">
        <v>0</v>
      </c>
      <c r="Q410" t="s">
        <v>42</v>
      </c>
      <c r="R410" s="7">
        <f t="shared" si="20"/>
        <v>78.759740259740255</v>
      </c>
      <c r="S410" t="s">
        <v>2039</v>
      </c>
      <c r="T410" t="s">
        <v>2040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18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11">
        <f>(((K411/60)/60)/24)+DATE(1970,1,1)</f>
        <v>42843.208333333328</v>
      </c>
      <c r="M411">
        <v>1492837200</v>
      </c>
      <c r="N411" s="11">
        <f t="shared" si="19"/>
        <v>42847.208333333328</v>
      </c>
      <c r="O411" t="b">
        <v>0</v>
      </c>
      <c r="P411" t="b">
        <v>0</v>
      </c>
      <c r="Q411" t="s">
        <v>23</v>
      </c>
      <c r="R411" s="7">
        <f t="shared" si="20"/>
        <v>87.960784313725483</v>
      </c>
      <c r="S411" t="s">
        <v>2033</v>
      </c>
      <c r="T411" t="s">
        <v>2034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18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11">
        <f>(((K412/60)/60)/24)+DATE(1970,1,1)</f>
        <v>42122.208333333328</v>
      </c>
      <c r="M412">
        <v>1430197200</v>
      </c>
      <c r="N412" s="11">
        <f t="shared" si="19"/>
        <v>42122.208333333328</v>
      </c>
      <c r="O412" t="b">
        <v>0</v>
      </c>
      <c r="P412" t="b">
        <v>0</v>
      </c>
      <c r="Q412" t="s">
        <v>292</v>
      </c>
      <c r="R412" s="7">
        <f t="shared" si="20"/>
        <v>49.987398739873989</v>
      </c>
      <c r="S412" t="s">
        <v>2048</v>
      </c>
      <c r="T412" t="s">
        <v>2059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18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11">
        <f>(((K413/60)/60)/24)+DATE(1970,1,1)</f>
        <v>42884.208333333328</v>
      </c>
      <c r="M413">
        <v>1496206800</v>
      </c>
      <c r="N413" s="11">
        <f t="shared" si="19"/>
        <v>42886.208333333328</v>
      </c>
      <c r="O413" t="b">
        <v>0</v>
      </c>
      <c r="P413" t="b">
        <v>0</v>
      </c>
      <c r="Q413" t="s">
        <v>33</v>
      </c>
      <c r="R413" s="7">
        <f t="shared" si="20"/>
        <v>99.524390243902445</v>
      </c>
      <c r="S413" t="s">
        <v>2037</v>
      </c>
      <c r="T413" t="s">
        <v>2038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18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11">
        <f>(((K414/60)/60)/24)+DATE(1970,1,1)</f>
        <v>41642.25</v>
      </c>
      <c r="M414">
        <v>1389592800</v>
      </c>
      <c r="N414" s="11">
        <f t="shared" si="19"/>
        <v>41652.25</v>
      </c>
      <c r="O414" t="b">
        <v>0</v>
      </c>
      <c r="P414" t="b">
        <v>0</v>
      </c>
      <c r="Q414" t="s">
        <v>119</v>
      </c>
      <c r="R414" s="7">
        <f t="shared" si="20"/>
        <v>104.82089552238806</v>
      </c>
      <c r="S414" t="s">
        <v>2045</v>
      </c>
      <c r="T414" t="s">
        <v>2051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18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11">
        <f>(((K415/60)/60)/24)+DATE(1970,1,1)</f>
        <v>43431.25</v>
      </c>
      <c r="M415">
        <v>1545631200</v>
      </c>
      <c r="N415" s="11">
        <f t="shared" si="19"/>
        <v>43458.25</v>
      </c>
      <c r="O415" t="b">
        <v>0</v>
      </c>
      <c r="P415" t="b">
        <v>0</v>
      </c>
      <c r="Q415" t="s">
        <v>71</v>
      </c>
      <c r="R415" s="7">
        <f t="shared" si="20"/>
        <v>108.01469237832875</v>
      </c>
      <c r="S415" t="s">
        <v>2039</v>
      </c>
      <c r="T415" t="s">
        <v>2047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18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11">
        <f>(((K416/60)/60)/24)+DATE(1970,1,1)</f>
        <v>40288.208333333336</v>
      </c>
      <c r="M416">
        <v>1272430800</v>
      </c>
      <c r="N416" s="11">
        <f t="shared" si="19"/>
        <v>40296.208333333336</v>
      </c>
      <c r="O416" t="b">
        <v>0</v>
      </c>
      <c r="P416" t="b">
        <v>1</v>
      </c>
      <c r="Q416" t="s">
        <v>17</v>
      </c>
      <c r="R416" s="7">
        <f t="shared" si="20"/>
        <v>28.998544660724033</v>
      </c>
      <c r="S416" t="s">
        <v>2031</v>
      </c>
      <c r="T416" t="s">
        <v>2032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18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11">
        <f>(((K417/60)/60)/24)+DATE(1970,1,1)</f>
        <v>40921.25</v>
      </c>
      <c r="M417">
        <v>1327903200</v>
      </c>
      <c r="N417" s="11">
        <f t="shared" si="19"/>
        <v>40938.25</v>
      </c>
      <c r="O417" t="b">
        <v>0</v>
      </c>
      <c r="P417" t="b">
        <v>0</v>
      </c>
      <c r="Q417" t="s">
        <v>33</v>
      </c>
      <c r="R417" s="7">
        <f t="shared" si="20"/>
        <v>30.028708133971293</v>
      </c>
      <c r="S417" t="s">
        <v>2037</v>
      </c>
      <c r="T417" t="s">
        <v>2038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18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11">
        <f>(((K418/60)/60)/24)+DATE(1970,1,1)</f>
        <v>40560.25</v>
      </c>
      <c r="M418">
        <v>1296021600</v>
      </c>
      <c r="N418" s="11">
        <f t="shared" si="19"/>
        <v>40569.25</v>
      </c>
      <c r="O418" t="b">
        <v>0</v>
      </c>
      <c r="P418" t="b">
        <v>1</v>
      </c>
      <c r="Q418" t="s">
        <v>42</v>
      </c>
      <c r="R418" s="7">
        <f t="shared" si="20"/>
        <v>41.005559416261292</v>
      </c>
      <c r="S418" t="s">
        <v>2039</v>
      </c>
      <c r="T418" t="s">
        <v>2040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18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11">
        <f>(((K419/60)/60)/24)+DATE(1970,1,1)</f>
        <v>43407.208333333328</v>
      </c>
      <c r="M419">
        <v>1543298400</v>
      </c>
      <c r="N419" s="11">
        <f t="shared" si="19"/>
        <v>43431.25</v>
      </c>
      <c r="O419" t="b">
        <v>0</v>
      </c>
      <c r="P419" t="b">
        <v>0</v>
      </c>
      <c r="Q419" t="s">
        <v>33</v>
      </c>
      <c r="R419" s="7">
        <f t="shared" si="20"/>
        <v>62.866666666666667</v>
      </c>
      <c r="S419" t="s">
        <v>2037</v>
      </c>
      <c r="T419" t="s">
        <v>2038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18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11">
        <f>(((K420/60)/60)/24)+DATE(1970,1,1)</f>
        <v>41035.208333333336</v>
      </c>
      <c r="M420">
        <v>1336366800</v>
      </c>
      <c r="N420" s="11">
        <f t="shared" si="19"/>
        <v>41036.208333333336</v>
      </c>
      <c r="O420" t="b">
        <v>0</v>
      </c>
      <c r="P420" t="b">
        <v>0</v>
      </c>
      <c r="Q420" t="s">
        <v>42</v>
      </c>
      <c r="R420" s="7">
        <f t="shared" si="20"/>
        <v>47.005002501250623</v>
      </c>
      <c r="S420" t="s">
        <v>2039</v>
      </c>
      <c r="T420" t="s">
        <v>2040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18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11">
        <f>(((K421/60)/60)/24)+DATE(1970,1,1)</f>
        <v>40899.25</v>
      </c>
      <c r="M421">
        <v>1325052000</v>
      </c>
      <c r="N421" s="11">
        <f t="shared" si="19"/>
        <v>40905.25</v>
      </c>
      <c r="O421" t="b">
        <v>0</v>
      </c>
      <c r="P421" t="b">
        <v>0</v>
      </c>
      <c r="Q421" t="s">
        <v>28</v>
      </c>
      <c r="R421" s="7">
        <f t="shared" si="20"/>
        <v>26.997693638285604</v>
      </c>
      <c r="S421" t="s">
        <v>2035</v>
      </c>
      <c r="T421" t="s">
        <v>2036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18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11">
        <f>(((K422/60)/60)/24)+DATE(1970,1,1)</f>
        <v>42911.208333333328</v>
      </c>
      <c r="M422">
        <v>1499576400</v>
      </c>
      <c r="N422" s="11">
        <f t="shared" si="19"/>
        <v>42925.208333333328</v>
      </c>
      <c r="O422" t="b">
        <v>0</v>
      </c>
      <c r="P422" t="b">
        <v>0</v>
      </c>
      <c r="Q422" t="s">
        <v>33</v>
      </c>
      <c r="R422" s="7">
        <f t="shared" si="20"/>
        <v>68.329787234042556</v>
      </c>
      <c r="S422" t="s">
        <v>2037</v>
      </c>
      <c r="T422" t="s">
        <v>2038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18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11">
        <f>(((K423/60)/60)/24)+DATE(1970,1,1)</f>
        <v>42915.208333333328</v>
      </c>
      <c r="M423">
        <v>1501304400</v>
      </c>
      <c r="N423" s="11">
        <f t="shared" si="19"/>
        <v>42945.208333333328</v>
      </c>
      <c r="O423" t="b">
        <v>0</v>
      </c>
      <c r="P423" t="b">
        <v>1</v>
      </c>
      <c r="Q423" t="s">
        <v>65</v>
      </c>
      <c r="R423" s="7">
        <f t="shared" si="20"/>
        <v>50.974576271186443</v>
      </c>
      <c r="S423" t="s">
        <v>2035</v>
      </c>
      <c r="T423" t="s">
        <v>2044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18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11">
        <f>(((K424/60)/60)/24)+DATE(1970,1,1)</f>
        <v>40285.208333333336</v>
      </c>
      <c r="M424">
        <v>1273208400</v>
      </c>
      <c r="N424" s="11">
        <f t="shared" si="19"/>
        <v>40305.208333333336</v>
      </c>
      <c r="O424" t="b">
        <v>0</v>
      </c>
      <c r="P424" t="b">
        <v>1</v>
      </c>
      <c r="Q424" t="s">
        <v>33</v>
      </c>
      <c r="R424" s="7">
        <f t="shared" si="20"/>
        <v>54.024390243902438</v>
      </c>
      <c r="S424" t="s">
        <v>2037</v>
      </c>
      <c r="T424" t="s">
        <v>2038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18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11">
        <f>(((K425/60)/60)/24)+DATE(1970,1,1)</f>
        <v>40808.208333333336</v>
      </c>
      <c r="M425">
        <v>1316840400</v>
      </c>
      <c r="N425" s="11">
        <f t="shared" si="19"/>
        <v>40810.208333333336</v>
      </c>
      <c r="O425" t="b">
        <v>0</v>
      </c>
      <c r="P425" t="b">
        <v>1</v>
      </c>
      <c r="Q425" t="s">
        <v>17</v>
      </c>
      <c r="R425" s="7">
        <f t="shared" si="20"/>
        <v>97.055555555555557</v>
      </c>
      <c r="S425" t="s">
        <v>2031</v>
      </c>
      <c r="T425" t="s">
        <v>2032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18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11">
        <f>(((K426/60)/60)/24)+DATE(1970,1,1)</f>
        <v>43208.208333333328</v>
      </c>
      <c r="M426">
        <v>1524546000</v>
      </c>
      <c r="N426" s="11">
        <f t="shared" si="19"/>
        <v>43214.208333333328</v>
      </c>
      <c r="O426" t="b">
        <v>0</v>
      </c>
      <c r="P426" t="b">
        <v>0</v>
      </c>
      <c r="Q426" t="s">
        <v>60</v>
      </c>
      <c r="R426" s="7">
        <f t="shared" si="20"/>
        <v>24.867469879518072</v>
      </c>
      <c r="S426" t="s">
        <v>2033</v>
      </c>
      <c r="T426" t="s">
        <v>2043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18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11">
        <f>(((K427/60)/60)/24)+DATE(1970,1,1)</f>
        <v>42213.208333333328</v>
      </c>
      <c r="M427">
        <v>1438578000</v>
      </c>
      <c r="N427" s="11">
        <f t="shared" si="19"/>
        <v>42219.208333333328</v>
      </c>
      <c r="O427" t="b">
        <v>0</v>
      </c>
      <c r="P427" t="b">
        <v>0</v>
      </c>
      <c r="Q427" t="s">
        <v>122</v>
      </c>
      <c r="R427" s="7">
        <f t="shared" si="20"/>
        <v>84.423913043478265</v>
      </c>
      <c r="S427" t="s">
        <v>2052</v>
      </c>
      <c r="T427" t="s">
        <v>2053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18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11">
        <f>(((K428/60)/60)/24)+DATE(1970,1,1)</f>
        <v>41332.25</v>
      </c>
      <c r="M428">
        <v>1362549600</v>
      </c>
      <c r="N428" s="11">
        <f t="shared" si="19"/>
        <v>41339.25</v>
      </c>
      <c r="O428" t="b">
        <v>0</v>
      </c>
      <c r="P428" t="b">
        <v>0</v>
      </c>
      <c r="Q428" t="s">
        <v>33</v>
      </c>
      <c r="R428" s="7">
        <f t="shared" si="20"/>
        <v>47.091324200913242</v>
      </c>
      <c r="S428" t="s">
        <v>2037</v>
      </c>
      <c r="T428" t="s">
        <v>2038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18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11">
        <f>(((K429/60)/60)/24)+DATE(1970,1,1)</f>
        <v>41895.208333333336</v>
      </c>
      <c r="M429">
        <v>1413349200</v>
      </c>
      <c r="N429" s="11">
        <f t="shared" si="19"/>
        <v>41927.208333333336</v>
      </c>
      <c r="O429" t="b">
        <v>0</v>
      </c>
      <c r="P429" t="b">
        <v>1</v>
      </c>
      <c r="Q429" t="s">
        <v>33</v>
      </c>
      <c r="R429" s="7">
        <f t="shared" si="20"/>
        <v>77.996041171813147</v>
      </c>
      <c r="S429" t="s">
        <v>2037</v>
      </c>
      <c r="T429" t="s">
        <v>2038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18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11">
        <f>(((K430/60)/60)/24)+DATE(1970,1,1)</f>
        <v>40585.25</v>
      </c>
      <c r="M430">
        <v>1298008800</v>
      </c>
      <c r="N430" s="11">
        <f t="shared" si="19"/>
        <v>40592.25</v>
      </c>
      <c r="O430" t="b">
        <v>0</v>
      </c>
      <c r="P430" t="b">
        <v>0</v>
      </c>
      <c r="Q430" t="s">
        <v>71</v>
      </c>
      <c r="R430" s="7">
        <f t="shared" si="20"/>
        <v>62.967871485943775</v>
      </c>
      <c r="S430" t="s">
        <v>2039</v>
      </c>
      <c r="T430" t="s">
        <v>2047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18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11">
        <f>(((K431/60)/60)/24)+DATE(1970,1,1)</f>
        <v>41680.25</v>
      </c>
      <c r="M431">
        <v>1394427600</v>
      </c>
      <c r="N431" s="11">
        <f t="shared" si="19"/>
        <v>41708.208333333336</v>
      </c>
      <c r="O431" t="b">
        <v>0</v>
      </c>
      <c r="P431" t="b">
        <v>1</v>
      </c>
      <c r="Q431" t="s">
        <v>122</v>
      </c>
      <c r="R431" s="7">
        <f t="shared" si="20"/>
        <v>81.006080449017773</v>
      </c>
      <c r="S431" t="s">
        <v>2052</v>
      </c>
      <c r="T431" t="s">
        <v>2053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18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11">
        <f>(((K432/60)/60)/24)+DATE(1970,1,1)</f>
        <v>43737.208333333328</v>
      </c>
      <c r="M432">
        <v>1572670800</v>
      </c>
      <c r="N432" s="11">
        <f t="shared" si="19"/>
        <v>43771.208333333328</v>
      </c>
      <c r="O432" t="b">
        <v>0</v>
      </c>
      <c r="P432" t="b">
        <v>0</v>
      </c>
      <c r="Q432" t="s">
        <v>33</v>
      </c>
      <c r="R432" s="7">
        <f t="shared" si="20"/>
        <v>65.321428571428569</v>
      </c>
      <c r="S432" t="s">
        <v>2037</v>
      </c>
      <c r="T432" t="s">
        <v>2038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18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11">
        <f>(((K433/60)/60)/24)+DATE(1970,1,1)</f>
        <v>43273.208333333328</v>
      </c>
      <c r="M433">
        <v>1531112400</v>
      </c>
      <c r="N433" s="11">
        <f t="shared" si="19"/>
        <v>43290.208333333328</v>
      </c>
      <c r="O433" t="b">
        <v>1</v>
      </c>
      <c r="P433" t="b">
        <v>0</v>
      </c>
      <c r="Q433" t="s">
        <v>33</v>
      </c>
      <c r="R433" s="7">
        <f t="shared" si="20"/>
        <v>104.43617021276596</v>
      </c>
      <c r="S433" t="s">
        <v>2037</v>
      </c>
      <c r="T433" t="s">
        <v>2038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18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11">
        <f>(((K434/60)/60)/24)+DATE(1970,1,1)</f>
        <v>41761.208333333336</v>
      </c>
      <c r="M434">
        <v>1400734800</v>
      </c>
      <c r="N434" s="11">
        <f t="shared" si="19"/>
        <v>41781.208333333336</v>
      </c>
      <c r="O434" t="b">
        <v>0</v>
      </c>
      <c r="P434" t="b">
        <v>0</v>
      </c>
      <c r="Q434" t="s">
        <v>33</v>
      </c>
      <c r="R434" s="7">
        <f t="shared" si="20"/>
        <v>69.989010989010993</v>
      </c>
      <c r="S434" t="s">
        <v>2037</v>
      </c>
      <c r="T434" t="s">
        <v>2038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18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11">
        <f>(((K435/60)/60)/24)+DATE(1970,1,1)</f>
        <v>41603.25</v>
      </c>
      <c r="M435">
        <v>1386741600</v>
      </c>
      <c r="N435" s="11">
        <f t="shared" si="19"/>
        <v>41619.25</v>
      </c>
      <c r="O435" t="b">
        <v>0</v>
      </c>
      <c r="P435" t="b">
        <v>1</v>
      </c>
      <c r="Q435" t="s">
        <v>42</v>
      </c>
      <c r="R435" s="7">
        <f t="shared" si="20"/>
        <v>83.023989898989896</v>
      </c>
      <c r="S435" t="s">
        <v>2039</v>
      </c>
      <c r="T435" t="s">
        <v>2040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18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11">
        <f>(((K436/60)/60)/24)+DATE(1970,1,1)</f>
        <v>42705.25</v>
      </c>
      <c r="M436">
        <v>1481781600</v>
      </c>
      <c r="N436" s="11">
        <f t="shared" si="19"/>
        <v>42719.25</v>
      </c>
      <c r="O436" t="b">
        <v>1</v>
      </c>
      <c r="P436" t="b">
        <v>0</v>
      </c>
      <c r="Q436" t="s">
        <v>33</v>
      </c>
      <c r="R436" s="7">
        <f t="shared" si="20"/>
        <v>90.3</v>
      </c>
      <c r="S436" t="s">
        <v>2037</v>
      </c>
      <c r="T436" t="s">
        <v>2038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18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11">
        <f>(((K437/60)/60)/24)+DATE(1970,1,1)</f>
        <v>41988.25</v>
      </c>
      <c r="M437">
        <v>1419660000</v>
      </c>
      <c r="N437" s="11">
        <f t="shared" si="19"/>
        <v>42000.25</v>
      </c>
      <c r="O437" t="b">
        <v>0</v>
      </c>
      <c r="P437" t="b">
        <v>1</v>
      </c>
      <c r="Q437" t="s">
        <v>33</v>
      </c>
      <c r="R437" s="7">
        <f t="shared" si="20"/>
        <v>103.98131932282546</v>
      </c>
      <c r="S437" t="s">
        <v>2037</v>
      </c>
      <c r="T437" t="s">
        <v>2038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18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11">
        <f>(((K438/60)/60)/24)+DATE(1970,1,1)</f>
        <v>43575.208333333328</v>
      </c>
      <c r="M438">
        <v>1555822800</v>
      </c>
      <c r="N438" s="11">
        <f t="shared" si="19"/>
        <v>43576.208333333328</v>
      </c>
      <c r="O438" t="b">
        <v>0</v>
      </c>
      <c r="P438" t="b">
        <v>0</v>
      </c>
      <c r="Q438" t="s">
        <v>159</v>
      </c>
      <c r="R438" s="7">
        <f t="shared" si="20"/>
        <v>54.931726907630519</v>
      </c>
      <c r="S438" t="s">
        <v>2033</v>
      </c>
      <c r="T438" t="s">
        <v>2056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18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11">
        <f>(((K439/60)/60)/24)+DATE(1970,1,1)</f>
        <v>42260.208333333328</v>
      </c>
      <c r="M439">
        <v>1442379600</v>
      </c>
      <c r="N439" s="11">
        <f t="shared" si="19"/>
        <v>42263.208333333328</v>
      </c>
      <c r="O439" t="b">
        <v>0</v>
      </c>
      <c r="P439" t="b">
        <v>1</v>
      </c>
      <c r="Q439" t="s">
        <v>71</v>
      </c>
      <c r="R439" s="7">
        <f t="shared" si="20"/>
        <v>51.921875</v>
      </c>
      <c r="S439" t="s">
        <v>2039</v>
      </c>
      <c r="T439" t="s">
        <v>2047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18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11">
        <f>(((K440/60)/60)/24)+DATE(1970,1,1)</f>
        <v>41337.25</v>
      </c>
      <c r="M440">
        <v>1364965200</v>
      </c>
      <c r="N440" s="11">
        <f t="shared" si="19"/>
        <v>41367.208333333336</v>
      </c>
      <c r="O440" t="b">
        <v>0</v>
      </c>
      <c r="P440" t="b">
        <v>0</v>
      </c>
      <c r="Q440" t="s">
        <v>33</v>
      </c>
      <c r="R440" s="7">
        <f t="shared" si="20"/>
        <v>60.02834008097166</v>
      </c>
      <c r="S440" t="s">
        <v>2037</v>
      </c>
      <c r="T440" t="s">
        <v>2038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18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11">
        <f>(((K441/60)/60)/24)+DATE(1970,1,1)</f>
        <v>42680.208333333328</v>
      </c>
      <c r="M441">
        <v>1479016800</v>
      </c>
      <c r="N441" s="11">
        <f t="shared" si="19"/>
        <v>42687.25</v>
      </c>
      <c r="O441" t="b">
        <v>0</v>
      </c>
      <c r="P441" t="b">
        <v>0</v>
      </c>
      <c r="Q441" t="s">
        <v>474</v>
      </c>
      <c r="R441" s="7">
        <f t="shared" si="20"/>
        <v>44.003488879197555</v>
      </c>
      <c r="S441" t="s">
        <v>2039</v>
      </c>
      <c r="T441" t="s">
        <v>2061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18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11">
        <f>(((K442/60)/60)/24)+DATE(1970,1,1)</f>
        <v>42916.208333333328</v>
      </c>
      <c r="M442">
        <v>1499662800</v>
      </c>
      <c r="N442" s="11">
        <f t="shared" si="19"/>
        <v>42926.208333333328</v>
      </c>
      <c r="O442" t="b">
        <v>0</v>
      </c>
      <c r="P442" t="b">
        <v>0</v>
      </c>
      <c r="Q442" t="s">
        <v>269</v>
      </c>
      <c r="R442" s="7">
        <f t="shared" si="20"/>
        <v>53.003513254551258</v>
      </c>
      <c r="S442" t="s">
        <v>2039</v>
      </c>
      <c r="T442" t="s">
        <v>2058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18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11">
        <f>(((K443/60)/60)/24)+DATE(1970,1,1)</f>
        <v>41025.208333333336</v>
      </c>
      <c r="M443">
        <v>1337835600</v>
      </c>
      <c r="N443" s="11">
        <f t="shared" si="19"/>
        <v>41053.208333333336</v>
      </c>
      <c r="O443" t="b">
        <v>0</v>
      </c>
      <c r="P443" t="b">
        <v>0</v>
      </c>
      <c r="Q443" t="s">
        <v>65</v>
      </c>
      <c r="R443" s="7">
        <f t="shared" si="20"/>
        <v>54.5</v>
      </c>
      <c r="S443" t="s">
        <v>2035</v>
      </c>
      <c r="T443" t="s">
        <v>2044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18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11">
        <f>(((K444/60)/60)/24)+DATE(1970,1,1)</f>
        <v>42980.208333333328</v>
      </c>
      <c r="M444">
        <v>1505710800</v>
      </c>
      <c r="N444" s="11">
        <f t="shared" si="19"/>
        <v>42996.208333333328</v>
      </c>
      <c r="O444" t="b">
        <v>0</v>
      </c>
      <c r="P444" t="b">
        <v>0</v>
      </c>
      <c r="Q444" t="s">
        <v>33</v>
      </c>
      <c r="R444" s="7">
        <f t="shared" si="20"/>
        <v>75.04195804195804</v>
      </c>
      <c r="S444" t="s">
        <v>2037</v>
      </c>
      <c r="T444" t="s">
        <v>2038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18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11">
        <f>(((K445/60)/60)/24)+DATE(1970,1,1)</f>
        <v>40451.208333333336</v>
      </c>
      <c r="M445">
        <v>1287464400</v>
      </c>
      <c r="N445" s="11">
        <f t="shared" si="19"/>
        <v>40470.208333333336</v>
      </c>
      <c r="O445" t="b">
        <v>0</v>
      </c>
      <c r="P445" t="b">
        <v>0</v>
      </c>
      <c r="Q445" t="s">
        <v>33</v>
      </c>
      <c r="R445" s="7">
        <f t="shared" si="20"/>
        <v>35.911111111111111</v>
      </c>
      <c r="S445" t="s">
        <v>2037</v>
      </c>
      <c r="T445" t="s">
        <v>2038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18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11">
        <f>(((K446/60)/60)/24)+DATE(1970,1,1)</f>
        <v>40748.208333333336</v>
      </c>
      <c r="M446">
        <v>1311656400</v>
      </c>
      <c r="N446" s="11">
        <f t="shared" si="19"/>
        <v>40750.208333333336</v>
      </c>
      <c r="O446" t="b">
        <v>0</v>
      </c>
      <c r="P446" t="b">
        <v>1</v>
      </c>
      <c r="Q446" t="s">
        <v>60</v>
      </c>
      <c r="R446" s="7">
        <f t="shared" si="20"/>
        <v>36.952702702702702</v>
      </c>
      <c r="S446" t="s">
        <v>2033</v>
      </c>
      <c r="T446" t="s">
        <v>2043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18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11">
        <f>(((K447/60)/60)/24)+DATE(1970,1,1)</f>
        <v>40515.25</v>
      </c>
      <c r="M447">
        <v>1293170400</v>
      </c>
      <c r="N447" s="11">
        <f t="shared" si="19"/>
        <v>40536.25</v>
      </c>
      <c r="O447" t="b">
        <v>0</v>
      </c>
      <c r="P447" t="b">
        <v>1</v>
      </c>
      <c r="Q447" t="s">
        <v>33</v>
      </c>
      <c r="R447" s="7">
        <f t="shared" si="20"/>
        <v>63.170588235294119</v>
      </c>
      <c r="S447" t="s">
        <v>2037</v>
      </c>
      <c r="T447" t="s">
        <v>2038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18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11">
        <f>(((K448/60)/60)/24)+DATE(1970,1,1)</f>
        <v>41261.25</v>
      </c>
      <c r="M448">
        <v>1355983200</v>
      </c>
      <c r="N448" s="11">
        <f t="shared" si="19"/>
        <v>41263.25</v>
      </c>
      <c r="O448" t="b">
        <v>0</v>
      </c>
      <c r="P448" t="b">
        <v>0</v>
      </c>
      <c r="Q448" t="s">
        <v>65</v>
      </c>
      <c r="R448" s="7">
        <f t="shared" si="20"/>
        <v>29.99462365591398</v>
      </c>
      <c r="S448" t="s">
        <v>2035</v>
      </c>
      <c r="T448" t="s">
        <v>2044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18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11">
        <f>(((K449/60)/60)/24)+DATE(1970,1,1)</f>
        <v>43088.25</v>
      </c>
      <c r="M449">
        <v>1515045600</v>
      </c>
      <c r="N449" s="11">
        <f t="shared" si="19"/>
        <v>43104.25</v>
      </c>
      <c r="O449" t="b">
        <v>0</v>
      </c>
      <c r="P449" t="b">
        <v>0</v>
      </c>
      <c r="Q449" t="s">
        <v>269</v>
      </c>
      <c r="R449" s="7">
        <f t="shared" si="20"/>
        <v>86</v>
      </c>
      <c r="S449" t="s">
        <v>2039</v>
      </c>
      <c r="T449" t="s">
        <v>2058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18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11">
        <f>(((K450/60)/60)/24)+DATE(1970,1,1)</f>
        <v>41378.208333333336</v>
      </c>
      <c r="M450">
        <v>1366088400</v>
      </c>
      <c r="N450" s="11">
        <f t="shared" si="19"/>
        <v>41380.208333333336</v>
      </c>
      <c r="O450" t="b">
        <v>0</v>
      </c>
      <c r="P450" t="b">
        <v>1</v>
      </c>
      <c r="Q450" t="s">
        <v>89</v>
      </c>
      <c r="R450" s="7">
        <f t="shared" si="20"/>
        <v>75.014876033057845</v>
      </c>
      <c r="S450" t="s">
        <v>2048</v>
      </c>
      <c r="T450" t="s">
        <v>2049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1">(E451/D451)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11">
        <f>(((K451/60)/60)/24)+DATE(1970,1,1)</f>
        <v>43530.25</v>
      </c>
      <c r="M451">
        <v>1553317200</v>
      </c>
      <c r="N451" s="11">
        <f t="shared" ref="N451:N514" si="22">(((M451/60)/60)/24)+DATE(1970,1,1)</f>
        <v>43547.208333333328</v>
      </c>
      <c r="O451" t="b">
        <v>0</v>
      </c>
      <c r="P451" t="b">
        <v>0</v>
      </c>
      <c r="Q451" t="s">
        <v>89</v>
      </c>
      <c r="R451" s="7">
        <f t="shared" ref="R451:R514" si="23">(E451/H451)</f>
        <v>101.19767441860465</v>
      </c>
      <c r="S451" t="s">
        <v>2048</v>
      </c>
      <c r="T451" t="s">
        <v>2049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1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11">
        <f>(((K452/60)/60)/24)+DATE(1970,1,1)</f>
        <v>43394.208333333328</v>
      </c>
      <c r="M452">
        <v>1542088800</v>
      </c>
      <c r="N452" s="11">
        <f t="shared" si="22"/>
        <v>43417.25</v>
      </c>
      <c r="O452" t="b">
        <v>0</v>
      </c>
      <c r="P452" t="b">
        <v>0</v>
      </c>
      <c r="Q452" t="s">
        <v>71</v>
      </c>
      <c r="R452" s="7">
        <f t="shared" si="23"/>
        <v>4</v>
      </c>
      <c r="S452" t="s">
        <v>2039</v>
      </c>
      <c r="T452" t="s">
        <v>2047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1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11">
        <f>(((K453/60)/60)/24)+DATE(1970,1,1)</f>
        <v>42935.208333333328</v>
      </c>
      <c r="M453">
        <v>1503118800</v>
      </c>
      <c r="N453" s="11">
        <f t="shared" si="22"/>
        <v>42966.208333333328</v>
      </c>
      <c r="O453" t="b">
        <v>0</v>
      </c>
      <c r="P453" t="b">
        <v>0</v>
      </c>
      <c r="Q453" t="s">
        <v>23</v>
      </c>
      <c r="R453" s="7">
        <f t="shared" si="23"/>
        <v>29.001272669424118</v>
      </c>
      <c r="S453" t="s">
        <v>2033</v>
      </c>
      <c r="T453" t="s">
        <v>2034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1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11">
        <f>(((K454/60)/60)/24)+DATE(1970,1,1)</f>
        <v>40365.208333333336</v>
      </c>
      <c r="M454">
        <v>1278478800</v>
      </c>
      <c r="N454" s="11">
        <f t="shared" si="22"/>
        <v>40366.208333333336</v>
      </c>
      <c r="O454" t="b">
        <v>0</v>
      </c>
      <c r="P454" t="b">
        <v>0</v>
      </c>
      <c r="Q454" t="s">
        <v>53</v>
      </c>
      <c r="R454" s="7">
        <f t="shared" si="23"/>
        <v>98.225806451612897</v>
      </c>
      <c r="S454" t="s">
        <v>2039</v>
      </c>
      <c r="T454" t="s">
        <v>2042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1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11">
        <f>(((K455/60)/60)/24)+DATE(1970,1,1)</f>
        <v>42705.25</v>
      </c>
      <c r="M455">
        <v>1484114400</v>
      </c>
      <c r="N455" s="11">
        <f t="shared" si="22"/>
        <v>42746.25</v>
      </c>
      <c r="O455" t="b">
        <v>0</v>
      </c>
      <c r="P455" t="b">
        <v>0</v>
      </c>
      <c r="Q455" t="s">
        <v>474</v>
      </c>
      <c r="R455" s="7">
        <f t="shared" si="23"/>
        <v>87.001693480101608</v>
      </c>
      <c r="S455" t="s">
        <v>2039</v>
      </c>
      <c r="T455" t="s">
        <v>2061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1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11">
        <f>(((K456/60)/60)/24)+DATE(1970,1,1)</f>
        <v>41568.208333333336</v>
      </c>
      <c r="M456">
        <v>1385445600</v>
      </c>
      <c r="N456" s="11">
        <f t="shared" si="22"/>
        <v>41604.25</v>
      </c>
      <c r="O456" t="b">
        <v>0</v>
      </c>
      <c r="P456" t="b">
        <v>1</v>
      </c>
      <c r="Q456" t="s">
        <v>53</v>
      </c>
      <c r="R456" s="7">
        <f t="shared" si="23"/>
        <v>45.205128205128204</v>
      </c>
      <c r="S456" t="s">
        <v>2039</v>
      </c>
      <c r="T456" t="s">
        <v>2042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1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11">
        <f>(((K457/60)/60)/24)+DATE(1970,1,1)</f>
        <v>40809.208333333336</v>
      </c>
      <c r="M457">
        <v>1318741200</v>
      </c>
      <c r="N457" s="11">
        <f t="shared" si="22"/>
        <v>40832.208333333336</v>
      </c>
      <c r="O457" t="b">
        <v>0</v>
      </c>
      <c r="P457" t="b">
        <v>0</v>
      </c>
      <c r="Q457" t="s">
        <v>33</v>
      </c>
      <c r="R457" s="7">
        <f t="shared" si="23"/>
        <v>37.001341561577675</v>
      </c>
      <c r="S457" t="s">
        <v>2037</v>
      </c>
      <c r="T457" t="s">
        <v>2038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1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11">
        <f>(((K458/60)/60)/24)+DATE(1970,1,1)</f>
        <v>43141.25</v>
      </c>
      <c r="M458">
        <v>1518242400</v>
      </c>
      <c r="N458" s="11">
        <f t="shared" si="22"/>
        <v>43141.25</v>
      </c>
      <c r="O458" t="b">
        <v>0</v>
      </c>
      <c r="P458" t="b">
        <v>1</v>
      </c>
      <c r="Q458" t="s">
        <v>60</v>
      </c>
      <c r="R458" s="7">
        <f t="shared" si="23"/>
        <v>94.976947040498445</v>
      </c>
      <c r="S458" t="s">
        <v>2033</v>
      </c>
      <c r="T458" t="s">
        <v>2043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1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11">
        <f>(((K459/60)/60)/24)+DATE(1970,1,1)</f>
        <v>42657.208333333328</v>
      </c>
      <c r="M459">
        <v>1476594000</v>
      </c>
      <c r="N459" s="11">
        <f t="shared" si="22"/>
        <v>42659.208333333328</v>
      </c>
      <c r="O459" t="b">
        <v>0</v>
      </c>
      <c r="P459" t="b">
        <v>0</v>
      </c>
      <c r="Q459" t="s">
        <v>33</v>
      </c>
      <c r="R459" s="7">
        <f t="shared" si="23"/>
        <v>28.956521739130434</v>
      </c>
      <c r="S459" t="s">
        <v>2037</v>
      </c>
      <c r="T459" t="s">
        <v>2038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1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11">
        <f>(((K460/60)/60)/24)+DATE(1970,1,1)</f>
        <v>40265.208333333336</v>
      </c>
      <c r="M460">
        <v>1273554000</v>
      </c>
      <c r="N460" s="11">
        <f t="shared" si="22"/>
        <v>40309.208333333336</v>
      </c>
      <c r="O460" t="b">
        <v>0</v>
      </c>
      <c r="P460" t="b">
        <v>0</v>
      </c>
      <c r="Q460" t="s">
        <v>33</v>
      </c>
      <c r="R460" s="7">
        <f t="shared" si="23"/>
        <v>55.993396226415094</v>
      </c>
      <c r="S460" t="s">
        <v>2037</v>
      </c>
      <c r="T460" t="s">
        <v>2038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1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11">
        <f>(((K461/60)/60)/24)+DATE(1970,1,1)</f>
        <v>42001.25</v>
      </c>
      <c r="M461">
        <v>1421906400</v>
      </c>
      <c r="N461" s="11">
        <f t="shared" si="22"/>
        <v>42026.25</v>
      </c>
      <c r="O461" t="b">
        <v>0</v>
      </c>
      <c r="P461" t="b">
        <v>0</v>
      </c>
      <c r="Q461" t="s">
        <v>42</v>
      </c>
      <c r="R461" s="7">
        <f t="shared" si="23"/>
        <v>54.038095238095238</v>
      </c>
      <c r="S461" t="s">
        <v>2039</v>
      </c>
      <c r="T461" t="s">
        <v>2040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1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11">
        <f>(((K462/60)/60)/24)+DATE(1970,1,1)</f>
        <v>40399.208333333336</v>
      </c>
      <c r="M462">
        <v>1281589200</v>
      </c>
      <c r="N462" s="11">
        <f t="shared" si="22"/>
        <v>40402.208333333336</v>
      </c>
      <c r="O462" t="b">
        <v>0</v>
      </c>
      <c r="P462" t="b">
        <v>0</v>
      </c>
      <c r="Q462" t="s">
        <v>33</v>
      </c>
      <c r="R462" s="7">
        <f t="shared" si="23"/>
        <v>82.38</v>
      </c>
      <c r="S462" t="s">
        <v>2037</v>
      </c>
      <c r="T462" t="s">
        <v>2038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1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11">
        <f>(((K463/60)/60)/24)+DATE(1970,1,1)</f>
        <v>41757.208333333336</v>
      </c>
      <c r="M463">
        <v>1400389200</v>
      </c>
      <c r="N463" s="11">
        <f t="shared" si="22"/>
        <v>41777.208333333336</v>
      </c>
      <c r="O463" t="b">
        <v>0</v>
      </c>
      <c r="P463" t="b">
        <v>0</v>
      </c>
      <c r="Q463" t="s">
        <v>53</v>
      </c>
      <c r="R463" s="7">
        <f t="shared" si="23"/>
        <v>66.997115384615384</v>
      </c>
      <c r="S463" t="s">
        <v>2039</v>
      </c>
      <c r="T463" t="s">
        <v>2042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1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11">
        <f>(((K464/60)/60)/24)+DATE(1970,1,1)</f>
        <v>41304.25</v>
      </c>
      <c r="M464">
        <v>1362808800</v>
      </c>
      <c r="N464" s="11">
        <f t="shared" si="22"/>
        <v>41342.25</v>
      </c>
      <c r="O464" t="b">
        <v>0</v>
      </c>
      <c r="P464" t="b">
        <v>0</v>
      </c>
      <c r="Q464" t="s">
        <v>292</v>
      </c>
      <c r="R464" s="7">
        <f t="shared" si="23"/>
        <v>107.91401869158878</v>
      </c>
      <c r="S464" t="s">
        <v>2048</v>
      </c>
      <c r="T464" t="s">
        <v>2059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1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11">
        <f>(((K465/60)/60)/24)+DATE(1970,1,1)</f>
        <v>41639.25</v>
      </c>
      <c r="M465">
        <v>1388815200</v>
      </c>
      <c r="N465" s="11">
        <f t="shared" si="22"/>
        <v>41643.25</v>
      </c>
      <c r="O465" t="b">
        <v>0</v>
      </c>
      <c r="P465" t="b">
        <v>0</v>
      </c>
      <c r="Q465" t="s">
        <v>71</v>
      </c>
      <c r="R465" s="7">
        <f t="shared" si="23"/>
        <v>69.009501187648453</v>
      </c>
      <c r="S465" t="s">
        <v>2039</v>
      </c>
      <c r="T465" t="s">
        <v>2047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1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11">
        <f>(((K466/60)/60)/24)+DATE(1970,1,1)</f>
        <v>43142.25</v>
      </c>
      <c r="M466">
        <v>1519538400</v>
      </c>
      <c r="N466" s="11">
        <f t="shared" si="22"/>
        <v>43156.25</v>
      </c>
      <c r="O466" t="b">
        <v>0</v>
      </c>
      <c r="P466" t="b">
        <v>0</v>
      </c>
      <c r="Q466" t="s">
        <v>33</v>
      </c>
      <c r="R466" s="7">
        <f t="shared" si="23"/>
        <v>39.006568144499177</v>
      </c>
      <c r="S466" t="s">
        <v>2037</v>
      </c>
      <c r="T466" t="s">
        <v>2038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1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11">
        <f>(((K467/60)/60)/24)+DATE(1970,1,1)</f>
        <v>43127.25</v>
      </c>
      <c r="M467">
        <v>1517810400</v>
      </c>
      <c r="N467" s="11">
        <f t="shared" si="22"/>
        <v>43136.25</v>
      </c>
      <c r="O467" t="b">
        <v>0</v>
      </c>
      <c r="P467" t="b">
        <v>0</v>
      </c>
      <c r="Q467" t="s">
        <v>206</v>
      </c>
      <c r="R467" s="7">
        <f t="shared" si="23"/>
        <v>110.3625</v>
      </c>
      <c r="S467" t="s">
        <v>2045</v>
      </c>
      <c r="T467" t="s">
        <v>2057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1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11">
        <f>(((K468/60)/60)/24)+DATE(1970,1,1)</f>
        <v>41409.208333333336</v>
      </c>
      <c r="M468">
        <v>1370581200</v>
      </c>
      <c r="N468" s="11">
        <f t="shared" si="22"/>
        <v>41432.208333333336</v>
      </c>
      <c r="O468" t="b">
        <v>0</v>
      </c>
      <c r="P468" t="b">
        <v>1</v>
      </c>
      <c r="Q468" t="s">
        <v>65</v>
      </c>
      <c r="R468" s="7">
        <f t="shared" si="23"/>
        <v>94.857142857142861</v>
      </c>
      <c r="S468" t="s">
        <v>2035</v>
      </c>
      <c r="T468" t="s">
        <v>2044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1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11">
        <f>(((K469/60)/60)/24)+DATE(1970,1,1)</f>
        <v>42331.25</v>
      </c>
      <c r="M469">
        <v>1448863200</v>
      </c>
      <c r="N469" s="11">
        <f t="shared" si="22"/>
        <v>42338.25</v>
      </c>
      <c r="O469" t="b">
        <v>0</v>
      </c>
      <c r="P469" t="b">
        <v>1</v>
      </c>
      <c r="Q469" t="s">
        <v>28</v>
      </c>
      <c r="R469" s="7">
        <f t="shared" si="23"/>
        <v>57.935251798561154</v>
      </c>
      <c r="S469" t="s">
        <v>2035</v>
      </c>
      <c r="T469" t="s">
        <v>2036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1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11">
        <f>(((K470/60)/60)/24)+DATE(1970,1,1)</f>
        <v>43569.208333333328</v>
      </c>
      <c r="M470">
        <v>1556600400</v>
      </c>
      <c r="N470" s="11">
        <f t="shared" si="22"/>
        <v>43585.208333333328</v>
      </c>
      <c r="O470" t="b">
        <v>0</v>
      </c>
      <c r="P470" t="b">
        <v>0</v>
      </c>
      <c r="Q470" t="s">
        <v>33</v>
      </c>
      <c r="R470" s="7">
        <f t="shared" si="23"/>
        <v>101.25</v>
      </c>
      <c r="S470" t="s">
        <v>2037</v>
      </c>
      <c r="T470" t="s">
        <v>2038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1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11">
        <f>(((K471/60)/60)/24)+DATE(1970,1,1)</f>
        <v>42142.208333333328</v>
      </c>
      <c r="M471">
        <v>1432098000</v>
      </c>
      <c r="N471" s="11">
        <f t="shared" si="22"/>
        <v>42144.208333333328</v>
      </c>
      <c r="O471" t="b">
        <v>0</v>
      </c>
      <c r="P471" t="b">
        <v>0</v>
      </c>
      <c r="Q471" t="s">
        <v>53</v>
      </c>
      <c r="R471" s="7">
        <f t="shared" si="23"/>
        <v>64.95597484276729</v>
      </c>
      <c r="S471" t="s">
        <v>2039</v>
      </c>
      <c r="T471" t="s">
        <v>2042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1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11">
        <f>(((K472/60)/60)/24)+DATE(1970,1,1)</f>
        <v>42716.25</v>
      </c>
      <c r="M472">
        <v>1482127200</v>
      </c>
      <c r="N472" s="11">
        <f t="shared" si="22"/>
        <v>42723.25</v>
      </c>
      <c r="O472" t="b">
        <v>0</v>
      </c>
      <c r="P472" t="b">
        <v>0</v>
      </c>
      <c r="Q472" t="s">
        <v>65</v>
      </c>
      <c r="R472" s="7">
        <f t="shared" si="23"/>
        <v>27.00524934383202</v>
      </c>
      <c r="S472" t="s">
        <v>2035</v>
      </c>
      <c r="T472" t="s">
        <v>2044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1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11">
        <f>(((K473/60)/60)/24)+DATE(1970,1,1)</f>
        <v>41031.208333333336</v>
      </c>
      <c r="M473">
        <v>1335934800</v>
      </c>
      <c r="N473" s="11">
        <f t="shared" si="22"/>
        <v>41031.208333333336</v>
      </c>
      <c r="O473" t="b">
        <v>0</v>
      </c>
      <c r="P473" t="b">
        <v>1</v>
      </c>
      <c r="Q473" t="s">
        <v>17</v>
      </c>
      <c r="R473" s="7">
        <f t="shared" si="23"/>
        <v>50.97422680412371</v>
      </c>
      <c r="S473" t="s">
        <v>2031</v>
      </c>
      <c r="T473" t="s">
        <v>2032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1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11">
        <f>(((K474/60)/60)/24)+DATE(1970,1,1)</f>
        <v>43535.208333333328</v>
      </c>
      <c r="M474">
        <v>1556946000</v>
      </c>
      <c r="N474" s="11">
        <f t="shared" si="22"/>
        <v>43589.208333333328</v>
      </c>
      <c r="O474" t="b">
        <v>0</v>
      </c>
      <c r="P474" t="b">
        <v>0</v>
      </c>
      <c r="Q474" t="s">
        <v>23</v>
      </c>
      <c r="R474" s="7">
        <f t="shared" si="23"/>
        <v>104.94260869565217</v>
      </c>
      <c r="S474" t="s">
        <v>2033</v>
      </c>
      <c r="T474" t="s">
        <v>2034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1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11">
        <f>(((K475/60)/60)/24)+DATE(1970,1,1)</f>
        <v>43277.208333333328</v>
      </c>
      <c r="M475">
        <v>1530075600</v>
      </c>
      <c r="N475" s="11">
        <f t="shared" si="22"/>
        <v>43278.208333333328</v>
      </c>
      <c r="O475" t="b">
        <v>0</v>
      </c>
      <c r="P475" t="b">
        <v>0</v>
      </c>
      <c r="Q475" t="s">
        <v>50</v>
      </c>
      <c r="R475" s="7">
        <f t="shared" si="23"/>
        <v>84.028301886792448</v>
      </c>
      <c r="S475" t="s">
        <v>2033</v>
      </c>
      <c r="T475" t="s">
        <v>2041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1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11">
        <f>(((K476/60)/60)/24)+DATE(1970,1,1)</f>
        <v>41989.25</v>
      </c>
      <c r="M476">
        <v>1418796000</v>
      </c>
      <c r="N476" s="11">
        <f t="shared" si="22"/>
        <v>41990.25</v>
      </c>
      <c r="O476" t="b">
        <v>0</v>
      </c>
      <c r="P476" t="b">
        <v>0</v>
      </c>
      <c r="Q476" t="s">
        <v>269</v>
      </c>
      <c r="R476" s="7">
        <f t="shared" si="23"/>
        <v>102.85915492957747</v>
      </c>
      <c r="S476" t="s">
        <v>2039</v>
      </c>
      <c r="T476" t="s">
        <v>2058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1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11">
        <f>(((K477/60)/60)/24)+DATE(1970,1,1)</f>
        <v>41450.208333333336</v>
      </c>
      <c r="M477">
        <v>1372482000</v>
      </c>
      <c r="N477" s="11">
        <f t="shared" si="22"/>
        <v>41454.208333333336</v>
      </c>
      <c r="O477" t="b">
        <v>0</v>
      </c>
      <c r="P477" t="b">
        <v>1</v>
      </c>
      <c r="Q477" t="s">
        <v>206</v>
      </c>
      <c r="R477" s="7">
        <f t="shared" si="23"/>
        <v>39.962085308056871</v>
      </c>
      <c r="S477" t="s">
        <v>2045</v>
      </c>
      <c r="T477" t="s">
        <v>2057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1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11">
        <f>(((K478/60)/60)/24)+DATE(1970,1,1)</f>
        <v>43322.208333333328</v>
      </c>
      <c r="M478">
        <v>1534395600</v>
      </c>
      <c r="N478" s="11">
        <f t="shared" si="22"/>
        <v>43328.208333333328</v>
      </c>
      <c r="O478" t="b">
        <v>0</v>
      </c>
      <c r="P478" t="b">
        <v>0</v>
      </c>
      <c r="Q478" t="s">
        <v>119</v>
      </c>
      <c r="R478" s="7">
        <f t="shared" si="23"/>
        <v>51.001785714285717</v>
      </c>
      <c r="S478" t="s">
        <v>2045</v>
      </c>
      <c r="T478" t="s">
        <v>2051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1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11">
        <f>(((K479/60)/60)/24)+DATE(1970,1,1)</f>
        <v>40720.208333333336</v>
      </c>
      <c r="M479">
        <v>1311397200</v>
      </c>
      <c r="N479" s="11">
        <f t="shared" si="22"/>
        <v>40747.208333333336</v>
      </c>
      <c r="O479" t="b">
        <v>0</v>
      </c>
      <c r="P479" t="b">
        <v>0</v>
      </c>
      <c r="Q479" t="s">
        <v>474</v>
      </c>
      <c r="R479" s="7">
        <f t="shared" si="23"/>
        <v>40.823008849557525</v>
      </c>
      <c r="S479" t="s">
        <v>2039</v>
      </c>
      <c r="T479" t="s">
        <v>2061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1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11">
        <f>(((K480/60)/60)/24)+DATE(1970,1,1)</f>
        <v>42072.208333333328</v>
      </c>
      <c r="M480">
        <v>1426914000</v>
      </c>
      <c r="N480" s="11">
        <f t="shared" si="22"/>
        <v>42084.208333333328</v>
      </c>
      <c r="O480" t="b">
        <v>0</v>
      </c>
      <c r="P480" t="b">
        <v>0</v>
      </c>
      <c r="Q480" t="s">
        <v>65</v>
      </c>
      <c r="R480" s="7">
        <f t="shared" si="23"/>
        <v>58.999637155297535</v>
      </c>
      <c r="S480" t="s">
        <v>2035</v>
      </c>
      <c r="T480" t="s">
        <v>2044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1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11">
        <f>(((K481/60)/60)/24)+DATE(1970,1,1)</f>
        <v>42945.208333333328</v>
      </c>
      <c r="M481">
        <v>1501477200</v>
      </c>
      <c r="N481" s="11">
        <f t="shared" si="22"/>
        <v>42947.208333333328</v>
      </c>
      <c r="O481" t="b">
        <v>0</v>
      </c>
      <c r="P481" t="b">
        <v>0</v>
      </c>
      <c r="Q481" t="s">
        <v>17</v>
      </c>
      <c r="R481" s="7">
        <f t="shared" si="23"/>
        <v>71.156069364161851</v>
      </c>
      <c r="S481" t="s">
        <v>2031</v>
      </c>
      <c r="T481" t="s">
        <v>2032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1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11">
        <f>(((K482/60)/60)/24)+DATE(1970,1,1)</f>
        <v>40248.25</v>
      </c>
      <c r="M482">
        <v>1269061200</v>
      </c>
      <c r="N482" s="11">
        <f t="shared" si="22"/>
        <v>40257.208333333336</v>
      </c>
      <c r="O482" t="b">
        <v>0</v>
      </c>
      <c r="P482" t="b">
        <v>1</v>
      </c>
      <c r="Q482" t="s">
        <v>122</v>
      </c>
      <c r="R482" s="7">
        <f t="shared" si="23"/>
        <v>99.494252873563212</v>
      </c>
      <c r="S482" t="s">
        <v>2052</v>
      </c>
      <c r="T482" t="s">
        <v>2053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1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11">
        <f>(((K483/60)/60)/24)+DATE(1970,1,1)</f>
        <v>41913.208333333336</v>
      </c>
      <c r="M483">
        <v>1415772000</v>
      </c>
      <c r="N483" s="11">
        <f t="shared" si="22"/>
        <v>41955.25</v>
      </c>
      <c r="O483" t="b">
        <v>0</v>
      </c>
      <c r="P483" t="b">
        <v>1</v>
      </c>
      <c r="Q483" t="s">
        <v>33</v>
      </c>
      <c r="R483" s="7">
        <f t="shared" si="23"/>
        <v>103.98634590377114</v>
      </c>
      <c r="S483" t="s">
        <v>2037</v>
      </c>
      <c r="T483" t="s">
        <v>2038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1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11">
        <f>(((K484/60)/60)/24)+DATE(1970,1,1)</f>
        <v>40963.25</v>
      </c>
      <c r="M484">
        <v>1331013600</v>
      </c>
      <c r="N484" s="11">
        <f t="shared" si="22"/>
        <v>40974.25</v>
      </c>
      <c r="O484" t="b">
        <v>0</v>
      </c>
      <c r="P484" t="b">
        <v>1</v>
      </c>
      <c r="Q484" t="s">
        <v>119</v>
      </c>
      <c r="R484" s="7">
        <f t="shared" si="23"/>
        <v>76.555555555555557</v>
      </c>
      <c r="S484" t="s">
        <v>2045</v>
      </c>
      <c r="T484" t="s">
        <v>2051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1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11">
        <f>(((K485/60)/60)/24)+DATE(1970,1,1)</f>
        <v>43811.25</v>
      </c>
      <c r="M485">
        <v>1576735200</v>
      </c>
      <c r="N485" s="11">
        <f t="shared" si="22"/>
        <v>43818.25</v>
      </c>
      <c r="O485" t="b">
        <v>0</v>
      </c>
      <c r="P485" t="b">
        <v>0</v>
      </c>
      <c r="Q485" t="s">
        <v>33</v>
      </c>
      <c r="R485" s="7">
        <f t="shared" si="23"/>
        <v>87.068592057761734</v>
      </c>
      <c r="S485" t="s">
        <v>2037</v>
      </c>
      <c r="T485" t="s">
        <v>2038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1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11">
        <f>(((K486/60)/60)/24)+DATE(1970,1,1)</f>
        <v>41855.208333333336</v>
      </c>
      <c r="M486">
        <v>1411362000</v>
      </c>
      <c r="N486" s="11">
        <f t="shared" si="22"/>
        <v>41904.208333333336</v>
      </c>
      <c r="O486" t="b">
        <v>0</v>
      </c>
      <c r="P486" t="b">
        <v>1</v>
      </c>
      <c r="Q486" t="s">
        <v>17</v>
      </c>
      <c r="R486" s="7">
        <f t="shared" si="23"/>
        <v>48.99554707379135</v>
      </c>
      <c r="S486" t="s">
        <v>2031</v>
      </c>
      <c r="T486" t="s">
        <v>2032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1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11">
        <f>(((K487/60)/60)/24)+DATE(1970,1,1)</f>
        <v>43626.208333333328</v>
      </c>
      <c r="M487">
        <v>1563685200</v>
      </c>
      <c r="N487" s="11">
        <f t="shared" si="22"/>
        <v>43667.208333333328</v>
      </c>
      <c r="O487" t="b">
        <v>0</v>
      </c>
      <c r="P487" t="b">
        <v>0</v>
      </c>
      <c r="Q487" t="s">
        <v>33</v>
      </c>
      <c r="R487" s="7">
        <f t="shared" si="23"/>
        <v>42.969135802469133</v>
      </c>
      <c r="S487" t="s">
        <v>2037</v>
      </c>
      <c r="T487" t="s">
        <v>2038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1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11">
        <f>(((K488/60)/60)/24)+DATE(1970,1,1)</f>
        <v>43168.25</v>
      </c>
      <c r="M488">
        <v>1521867600</v>
      </c>
      <c r="N488" s="11">
        <f t="shared" si="22"/>
        <v>43183.208333333328</v>
      </c>
      <c r="O488" t="b">
        <v>0</v>
      </c>
      <c r="P488" t="b">
        <v>1</v>
      </c>
      <c r="Q488" t="s">
        <v>206</v>
      </c>
      <c r="R488" s="7">
        <f t="shared" si="23"/>
        <v>33.428571428571431</v>
      </c>
      <c r="S488" t="s">
        <v>2045</v>
      </c>
      <c r="T488" t="s">
        <v>2057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1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11">
        <f>(((K489/60)/60)/24)+DATE(1970,1,1)</f>
        <v>42845.208333333328</v>
      </c>
      <c r="M489">
        <v>1495515600</v>
      </c>
      <c r="N489" s="11">
        <f t="shared" si="22"/>
        <v>42878.208333333328</v>
      </c>
      <c r="O489" t="b">
        <v>0</v>
      </c>
      <c r="P489" t="b">
        <v>0</v>
      </c>
      <c r="Q489" t="s">
        <v>33</v>
      </c>
      <c r="R489" s="7">
        <f t="shared" si="23"/>
        <v>83.982949701619773</v>
      </c>
      <c r="S489" t="s">
        <v>2037</v>
      </c>
      <c r="T489" t="s">
        <v>2038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1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11">
        <f>(((K490/60)/60)/24)+DATE(1970,1,1)</f>
        <v>42403.25</v>
      </c>
      <c r="M490">
        <v>1455948000</v>
      </c>
      <c r="N490" s="11">
        <f t="shared" si="22"/>
        <v>42420.25</v>
      </c>
      <c r="O490" t="b">
        <v>0</v>
      </c>
      <c r="P490" t="b">
        <v>0</v>
      </c>
      <c r="Q490" t="s">
        <v>33</v>
      </c>
      <c r="R490" s="7">
        <f t="shared" si="23"/>
        <v>101.41739130434783</v>
      </c>
      <c r="S490" t="s">
        <v>2037</v>
      </c>
      <c r="T490" t="s">
        <v>2038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1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11">
        <f>(((K491/60)/60)/24)+DATE(1970,1,1)</f>
        <v>40406.208333333336</v>
      </c>
      <c r="M491">
        <v>1282366800</v>
      </c>
      <c r="N491" s="11">
        <f t="shared" si="22"/>
        <v>40411.208333333336</v>
      </c>
      <c r="O491" t="b">
        <v>0</v>
      </c>
      <c r="P491" t="b">
        <v>0</v>
      </c>
      <c r="Q491" t="s">
        <v>65</v>
      </c>
      <c r="R491" s="7">
        <f t="shared" si="23"/>
        <v>109.87058823529412</v>
      </c>
      <c r="S491" t="s">
        <v>2035</v>
      </c>
      <c r="T491" t="s">
        <v>2044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1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11">
        <f>(((K492/60)/60)/24)+DATE(1970,1,1)</f>
        <v>43786.25</v>
      </c>
      <c r="M492">
        <v>1574575200</v>
      </c>
      <c r="N492" s="11">
        <f t="shared" si="22"/>
        <v>43793.25</v>
      </c>
      <c r="O492" t="b">
        <v>0</v>
      </c>
      <c r="P492" t="b">
        <v>0</v>
      </c>
      <c r="Q492" t="s">
        <v>1029</v>
      </c>
      <c r="R492" s="7">
        <f t="shared" si="23"/>
        <v>31.916666666666668</v>
      </c>
      <c r="S492" t="s">
        <v>2062</v>
      </c>
      <c r="T492" t="s">
        <v>2063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1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11">
        <f>(((K493/60)/60)/24)+DATE(1970,1,1)</f>
        <v>41456.208333333336</v>
      </c>
      <c r="M493">
        <v>1374901200</v>
      </c>
      <c r="N493" s="11">
        <f t="shared" si="22"/>
        <v>41482.208333333336</v>
      </c>
      <c r="O493" t="b">
        <v>0</v>
      </c>
      <c r="P493" t="b">
        <v>1</v>
      </c>
      <c r="Q493" t="s">
        <v>17</v>
      </c>
      <c r="R493" s="7">
        <f t="shared" si="23"/>
        <v>70.993450675399103</v>
      </c>
      <c r="S493" t="s">
        <v>2031</v>
      </c>
      <c r="T493" t="s">
        <v>2032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1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11">
        <f>(((K494/60)/60)/24)+DATE(1970,1,1)</f>
        <v>40336.208333333336</v>
      </c>
      <c r="M494">
        <v>1278910800</v>
      </c>
      <c r="N494" s="11">
        <f t="shared" si="22"/>
        <v>40371.208333333336</v>
      </c>
      <c r="O494" t="b">
        <v>1</v>
      </c>
      <c r="P494" t="b">
        <v>1</v>
      </c>
      <c r="Q494" t="s">
        <v>100</v>
      </c>
      <c r="R494" s="7">
        <f t="shared" si="23"/>
        <v>77.026890756302521</v>
      </c>
      <c r="S494" t="s">
        <v>2039</v>
      </c>
      <c r="T494" t="s">
        <v>2050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1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11">
        <f>(((K495/60)/60)/24)+DATE(1970,1,1)</f>
        <v>43645.208333333328</v>
      </c>
      <c r="M495">
        <v>1562907600</v>
      </c>
      <c r="N495" s="11">
        <f t="shared" si="22"/>
        <v>43658.208333333328</v>
      </c>
      <c r="O495" t="b">
        <v>0</v>
      </c>
      <c r="P495" t="b">
        <v>0</v>
      </c>
      <c r="Q495" t="s">
        <v>122</v>
      </c>
      <c r="R495" s="7">
        <f t="shared" si="23"/>
        <v>101.78125</v>
      </c>
      <c r="S495" t="s">
        <v>2052</v>
      </c>
      <c r="T495" t="s">
        <v>2053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1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11">
        <f>(((K496/60)/60)/24)+DATE(1970,1,1)</f>
        <v>40990.208333333336</v>
      </c>
      <c r="M496">
        <v>1332478800</v>
      </c>
      <c r="N496" s="11">
        <f t="shared" si="22"/>
        <v>40991.208333333336</v>
      </c>
      <c r="O496" t="b">
        <v>0</v>
      </c>
      <c r="P496" t="b">
        <v>0</v>
      </c>
      <c r="Q496" t="s">
        <v>65</v>
      </c>
      <c r="R496" s="7">
        <f t="shared" si="23"/>
        <v>51.059701492537314</v>
      </c>
      <c r="S496" t="s">
        <v>2035</v>
      </c>
      <c r="T496" t="s">
        <v>2044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1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11">
        <f>(((K497/60)/60)/24)+DATE(1970,1,1)</f>
        <v>41800.208333333336</v>
      </c>
      <c r="M497">
        <v>1402722000</v>
      </c>
      <c r="N497" s="11">
        <f t="shared" si="22"/>
        <v>41804.208333333336</v>
      </c>
      <c r="O497" t="b">
        <v>0</v>
      </c>
      <c r="P497" t="b">
        <v>0</v>
      </c>
      <c r="Q497" t="s">
        <v>33</v>
      </c>
      <c r="R497" s="7">
        <f t="shared" si="23"/>
        <v>68.02051282051282</v>
      </c>
      <c r="S497" t="s">
        <v>2037</v>
      </c>
      <c r="T497" t="s">
        <v>2038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1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11">
        <f>(((K498/60)/60)/24)+DATE(1970,1,1)</f>
        <v>42876.208333333328</v>
      </c>
      <c r="M498">
        <v>1496811600</v>
      </c>
      <c r="N498" s="11">
        <f t="shared" si="22"/>
        <v>42893.208333333328</v>
      </c>
      <c r="O498" t="b">
        <v>0</v>
      </c>
      <c r="P498" t="b">
        <v>0</v>
      </c>
      <c r="Q498" t="s">
        <v>71</v>
      </c>
      <c r="R498" s="7">
        <f t="shared" si="23"/>
        <v>30.87037037037037</v>
      </c>
      <c r="S498" t="s">
        <v>2039</v>
      </c>
      <c r="T498" t="s">
        <v>2047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1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11">
        <f>(((K499/60)/60)/24)+DATE(1970,1,1)</f>
        <v>42724.25</v>
      </c>
      <c r="M499">
        <v>1482213600</v>
      </c>
      <c r="N499" s="11">
        <f t="shared" si="22"/>
        <v>42724.25</v>
      </c>
      <c r="O499" t="b">
        <v>0</v>
      </c>
      <c r="P499" t="b">
        <v>1</v>
      </c>
      <c r="Q499" t="s">
        <v>65</v>
      </c>
      <c r="R499" s="7">
        <f t="shared" si="23"/>
        <v>27.908333333333335</v>
      </c>
      <c r="S499" t="s">
        <v>2035</v>
      </c>
      <c r="T499" t="s">
        <v>2044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1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11">
        <f>(((K500/60)/60)/24)+DATE(1970,1,1)</f>
        <v>42005.25</v>
      </c>
      <c r="M500">
        <v>1420264800</v>
      </c>
      <c r="N500" s="11">
        <f t="shared" si="22"/>
        <v>42007.25</v>
      </c>
      <c r="O500" t="b">
        <v>0</v>
      </c>
      <c r="P500" t="b">
        <v>0</v>
      </c>
      <c r="Q500" t="s">
        <v>28</v>
      </c>
      <c r="R500" s="7">
        <f t="shared" si="23"/>
        <v>79.994818652849744</v>
      </c>
      <c r="S500" t="s">
        <v>2035</v>
      </c>
      <c r="T500" t="s">
        <v>2036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1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11">
        <f>(((K501/60)/60)/24)+DATE(1970,1,1)</f>
        <v>42444.208333333328</v>
      </c>
      <c r="M501">
        <v>1458450000</v>
      </c>
      <c r="N501" s="11">
        <f t="shared" si="22"/>
        <v>42449.208333333328</v>
      </c>
      <c r="O501" t="b">
        <v>0</v>
      </c>
      <c r="P501" t="b">
        <v>1</v>
      </c>
      <c r="Q501" t="s">
        <v>42</v>
      </c>
      <c r="R501" s="7">
        <f t="shared" si="23"/>
        <v>38.003378378378379</v>
      </c>
      <c r="S501" t="s">
        <v>2039</v>
      </c>
      <c r="T501" t="s">
        <v>2040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1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11">
        <f>(((K502/60)/60)/24)+DATE(1970,1,1)</f>
        <v>41395.208333333336</v>
      </c>
      <c r="M502">
        <v>1369803600</v>
      </c>
      <c r="N502" s="11">
        <f t="shared" si="22"/>
        <v>41423.208333333336</v>
      </c>
      <c r="O502" t="b">
        <v>0</v>
      </c>
      <c r="P502" t="b">
        <v>1</v>
      </c>
      <c r="Q502" t="s">
        <v>33</v>
      </c>
      <c r="R502" s="7" t="e">
        <f t="shared" si="23"/>
        <v>#DIV/0!</v>
      </c>
      <c r="S502" t="s">
        <v>2037</v>
      </c>
      <c r="T502" t="s">
        <v>2038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1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11">
        <f>(((K503/60)/60)/24)+DATE(1970,1,1)</f>
        <v>41345.208333333336</v>
      </c>
      <c r="M503">
        <v>1363237200</v>
      </c>
      <c r="N503" s="11">
        <f t="shared" si="22"/>
        <v>41347.208333333336</v>
      </c>
      <c r="O503" t="b">
        <v>0</v>
      </c>
      <c r="P503" t="b">
        <v>0</v>
      </c>
      <c r="Q503" t="s">
        <v>42</v>
      </c>
      <c r="R503" s="7">
        <f t="shared" si="23"/>
        <v>59.990534521158132</v>
      </c>
      <c r="S503" t="s">
        <v>2039</v>
      </c>
      <c r="T503" t="s">
        <v>2040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1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11">
        <f>(((K504/60)/60)/24)+DATE(1970,1,1)</f>
        <v>41117.208333333336</v>
      </c>
      <c r="M504">
        <v>1345870800</v>
      </c>
      <c r="N504" s="11">
        <f t="shared" si="22"/>
        <v>41146.208333333336</v>
      </c>
      <c r="O504" t="b">
        <v>0</v>
      </c>
      <c r="P504" t="b">
        <v>1</v>
      </c>
      <c r="Q504" t="s">
        <v>89</v>
      </c>
      <c r="R504" s="7">
        <f t="shared" si="23"/>
        <v>37.037634408602152</v>
      </c>
      <c r="S504" t="s">
        <v>2048</v>
      </c>
      <c r="T504" t="s">
        <v>2049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1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11">
        <f>(((K505/60)/60)/24)+DATE(1970,1,1)</f>
        <v>42186.208333333328</v>
      </c>
      <c r="M505">
        <v>1437454800</v>
      </c>
      <c r="N505" s="11">
        <f t="shared" si="22"/>
        <v>42206.208333333328</v>
      </c>
      <c r="O505" t="b">
        <v>0</v>
      </c>
      <c r="P505" t="b">
        <v>0</v>
      </c>
      <c r="Q505" t="s">
        <v>53</v>
      </c>
      <c r="R505" s="7">
        <f t="shared" si="23"/>
        <v>99.963043478260872</v>
      </c>
      <c r="S505" t="s">
        <v>2039</v>
      </c>
      <c r="T505" t="s">
        <v>2042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1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11">
        <f>(((K506/60)/60)/24)+DATE(1970,1,1)</f>
        <v>42142.208333333328</v>
      </c>
      <c r="M506">
        <v>1432011600</v>
      </c>
      <c r="N506" s="11">
        <f t="shared" si="22"/>
        <v>42143.208333333328</v>
      </c>
      <c r="O506" t="b">
        <v>0</v>
      </c>
      <c r="P506" t="b">
        <v>0</v>
      </c>
      <c r="Q506" t="s">
        <v>23</v>
      </c>
      <c r="R506" s="7">
        <f t="shared" si="23"/>
        <v>111.6774193548387</v>
      </c>
      <c r="S506" t="s">
        <v>2033</v>
      </c>
      <c r="T506" t="s">
        <v>2034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1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11">
        <f>(((K507/60)/60)/24)+DATE(1970,1,1)</f>
        <v>41341.25</v>
      </c>
      <c r="M507">
        <v>1366347600</v>
      </c>
      <c r="N507" s="11">
        <f t="shared" si="22"/>
        <v>41383.208333333336</v>
      </c>
      <c r="O507" t="b">
        <v>0</v>
      </c>
      <c r="P507" t="b">
        <v>1</v>
      </c>
      <c r="Q507" t="s">
        <v>133</v>
      </c>
      <c r="R507" s="7">
        <f t="shared" si="23"/>
        <v>36.014409221902014</v>
      </c>
      <c r="S507" t="s">
        <v>2045</v>
      </c>
      <c r="T507" t="s">
        <v>2054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1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11">
        <f>(((K508/60)/60)/24)+DATE(1970,1,1)</f>
        <v>43062.25</v>
      </c>
      <c r="M508">
        <v>1512885600</v>
      </c>
      <c r="N508" s="11">
        <f t="shared" si="22"/>
        <v>43079.25</v>
      </c>
      <c r="O508" t="b">
        <v>0</v>
      </c>
      <c r="P508" t="b">
        <v>1</v>
      </c>
      <c r="Q508" t="s">
        <v>33</v>
      </c>
      <c r="R508" s="7">
        <f t="shared" si="23"/>
        <v>66.010284810126578</v>
      </c>
      <c r="S508" t="s">
        <v>2037</v>
      </c>
      <c r="T508" t="s">
        <v>2038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1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11">
        <f>(((K509/60)/60)/24)+DATE(1970,1,1)</f>
        <v>41373.208333333336</v>
      </c>
      <c r="M509">
        <v>1369717200</v>
      </c>
      <c r="N509" s="11">
        <f t="shared" si="22"/>
        <v>41422.208333333336</v>
      </c>
      <c r="O509" t="b">
        <v>0</v>
      </c>
      <c r="P509" t="b">
        <v>1</v>
      </c>
      <c r="Q509" t="s">
        <v>28</v>
      </c>
      <c r="R509" s="7">
        <f t="shared" si="23"/>
        <v>44.05263157894737</v>
      </c>
      <c r="S509" t="s">
        <v>2035</v>
      </c>
      <c r="T509" t="s">
        <v>2036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1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11">
        <f>(((K510/60)/60)/24)+DATE(1970,1,1)</f>
        <v>43310.208333333328</v>
      </c>
      <c r="M510">
        <v>1534654800</v>
      </c>
      <c r="N510" s="11">
        <f t="shared" si="22"/>
        <v>43331.208333333328</v>
      </c>
      <c r="O510" t="b">
        <v>0</v>
      </c>
      <c r="P510" t="b">
        <v>0</v>
      </c>
      <c r="Q510" t="s">
        <v>33</v>
      </c>
      <c r="R510" s="7">
        <f t="shared" si="23"/>
        <v>52.999726551818434</v>
      </c>
      <c r="S510" t="s">
        <v>2037</v>
      </c>
      <c r="T510" t="s">
        <v>2038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1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11">
        <f>(((K511/60)/60)/24)+DATE(1970,1,1)</f>
        <v>41034.208333333336</v>
      </c>
      <c r="M511">
        <v>1337058000</v>
      </c>
      <c r="N511" s="11">
        <f t="shared" si="22"/>
        <v>41044.208333333336</v>
      </c>
      <c r="O511" t="b">
        <v>0</v>
      </c>
      <c r="P511" t="b">
        <v>0</v>
      </c>
      <c r="Q511" t="s">
        <v>33</v>
      </c>
      <c r="R511" s="7">
        <f t="shared" si="23"/>
        <v>95</v>
      </c>
      <c r="S511" t="s">
        <v>2037</v>
      </c>
      <c r="T511" t="s">
        <v>2038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1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11">
        <f>(((K512/60)/60)/24)+DATE(1970,1,1)</f>
        <v>43251.208333333328</v>
      </c>
      <c r="M512">
        <v>1529816400</v>
      </c>
      <c r="N512" s="11">
        <f t="shared" si="22"/>
        <v>43275.208333333328</v>
      </c>
      <c r="O512" t="b">
        <v>0</v>
      </c>
      <c r="P512" t="b">
        <v>0</v>
      </c>
      <c r="Q512" t="s">
        <v>53</v>
      </c>
      <c r="R512" s="7">
        <f t="shared" si="23"/>
        <v>70.908396946564892</v>
      </c>
      <c r="S512" t="s">
        <v>2039</v>
      </c>
      <c r="T512" t="s">
        <v>2042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1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11">
        <f>(((K513/60)/60)/24)+DATE(1970,1,1)</f>
        <v>43671.208333333328</v>
      </c>
      <c r="M513">
        <v>1564894800</v>
      </c>
      <c r="N513" s="11">
        <f t="shared" si="22"/>
        <v>43681.208333333328</v>
      </c>
      <c r="O513" t="b">
        <v>0</v>
      </c>
      <c r="P513" t="b">
        <v>0</v>
      </c>
      <c r="Q513" t="s">
        <v>33</v>
      </c>
      <c r="R513" s="7">
        <f t="shared" si="23"/>
        <v>98.060773480662988</v>
      </c>
      <c r="S513" t="s">
        <v>2037</v>
      </c>
      <c r="T513" t="s">
        <v>2038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1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11">
        <f>(((K514/60)/60)/24)+DATE(1970,1,1)</f>
        <v>41825.208333333336</v>
      </c>
      <c r="M514">
        <v>1404622800</v>
      </c>
      <c r="N514" s="11">
        <f t="shared" si="22"/>
        <v>41826.208333333336</v>
      </c>
      <c r="O514" t="b">
        <v>0</v>
      </c>
      <c r="P514" t="b">
        <v>1</v>
      </c>
      <c r="Q514" t="s">
        <v>89</v>
      </c>
      <c r="R514" s="7">
        <f t="shared" si="23"/>
        <v>53.046025104602514</v>
      </c>
      <c r="S514" t="s">
        <v>2048</v>
      </c>
      <c r="T514" t="s">
        <v>2049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24">(E515/D515)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11">
        <f>(((K515/60)/60)/24)+DATE(1970,1,1)</f>
        <v>40430.208333333336</v>
      </c>
      <c r="M515">
        <v>1284181200</v>
      </c>
      <c r="N515" s="11">
        <f t="shared" ref="N515:N578" si="25">(((M515/60)/60)/24)+DATE(1970,1,1)</f>
        <v>40432.208333333336</v>
      </c>
      <c r="O515" t="b">
        <v>0</v>
      </c>
      <c r="P515" t="b">
        <v>0</v>
      </c>
      <c r="Q515" t="s">
        <v>269</v>
      </c>
      <c r="R515" s="7">
        <f t="shared" ref="R515:R578" si="26">(E515/H515)</f>
        <v>93.142857142857139</v>
      </c>
      <c r="S515" t="s">
        <v>2039</v>
      </c>
      <c r="T515" t="s">
        <v>2058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24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11">
        <f>(((K516/60)/60)/24)+DATE(1970,1,1)</f>
        <v>41614.25</v>
      </c>
      <c r="M516">
        <v>1386741600</v>
      </c>
      <c r="N516" s="11">
        <f t="shared" si="25"/>
        <v>41619.25</v>
      </c>
      <c r="O516" t="b">
        <v>0</v>
      </c>
      <c r="P516" t="b">
        <v>1</v>
      </c>
      <c r="Q516" t="s">
        <v>23</v>
      </c>
      <c r="R516" s="7">
        <f t="shared" si="26"/>
        <v>58.945075757575758</v>
      </c>
      <c r="S516" t="s">
        <v>2033</v>
      </c>
      <c r="T516" t="s">
        <v>2034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24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11">
        <f>(((K517/60)/60)/24)+DATE(1970,1,1)</f>
        <v>40900.25</v>
      </c>
      <c r="M517">
        <v>1324792800</v>
      </c>
      <c r="N517" s="11">
        <f t="shared" si="25"/>
        <v>40902.25</v>
      </c>
      <c r="O517" t="b">
        <v>0</v>
      </c>
      <c r="P517" t="b">
        <v>1</v>
      </c>
      <c r="Q517" t="s">
        <v>33</v>
      </c>
      <c r="R517" s="7">
        <f t="shared" si="26"/>
        <v>36.067669172932334</v>
      </c>
      <c r="S517" t="s">
        <v>2037</v>
      </c>
      <c r="T517" t="s">
        <v>2038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24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11">
        <f>(((K518/60)/60)/24)+DATE(1970,1,1)</f>
        <v>40396.208333333336</v>
      </c>
      <c r="M518">
        <v>1284354000</v>
      </c>
      <c r="N518" s="11">
        <f t="shared" si="25"/>
        <v>40434.208333333336</v>
      </c>
      <c r="O518" t="b">
        <v>0</v>
      </c>
      <c r="P518" t="b">
        <v>0</v>
      </c>
      <c r="Q518" t="s">
        <v>68</v>
      </c>
      <c r="R518" s="7">
        <f t="shared" si="26"/>
        <v>63.030732860520096</v>
      </c>
      <c r="S518" t="s">
        <v>2045</v>
      </c>
      <c r="T518" t="s">
        <v>2046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24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11">
        <f>(((K519/60)/60)/24)+DATE(1970,1,1)</f>
        <v>42860.208333333328</v>
      </c>
      <c r="M519">
        <v>1494392400</v>
      </c>
      <c r="N519" s="11">
        <f t="shared" si="25"/>
        <v>42865.208333333328</v>
      </c>
      <c r="O519" t="b">
        <v>0</v>
      </c>
      <c r="P519" t="b">
        <v>0</v>
      </c>
      <c r="Q519" t="s">
        <v>17</v>
      </c>
      <c r="R519" s="7">
        <f t="shared" si="26"/>
        <v>84.717948717948715</v>
      </c>
      <c r="S519" t="s">
        <v>2031</v>
      </c>
      <c r="T519" t="s">
        <v>2032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24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11">
        <f>(((K520/60)/60)/24)+DATE(1970,1,1)</f>
        <v>43154.25</v>
      </c>
      <c r="M520">
        <v>1519538400</v>
      </c>
      <c r="N520" s="11">
        <f t="shared" si="25"/>
        <v>43156.25</v>
      </c>
      <c r="O520" t="b">
        <v>0</v>
      </c>
      <c r="P520" t="b">
        <v>1</v>
      </c>
      <c r="Q520" t="s">
        <v>71</v>
      </c>
      <c r="R520" s="7">
        <f t="shared" si="26"/>
        <v>62.2</v>
      </c>
      <c r="S520" t="s">
        <v>2039</v>
      </c>
      <c r="T520" t="s">
        <v>2047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24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11">
        <f>(((K521/60)/60)/24)+DATE(1970,1,1)</f>
        <v>42012.25</v>
      </c>
      <c r="M521">
        <v>1421906400</v>
      </c>
      <c r="N521" s="11">
        <f t="shared" si="25"/>
        <v>42026.25</v>
      </c>
      <c r="O521" t="b">
        <v>0</v>
      </c>
      <c r="P521" t="b">
        <v>1</v>
      </c>
      <c r="Q521" t="s">
        <v>23</v>
      </c>
      <c r="R521" s="7">
        <f t="shared" si="26"/>
        <v>101.97518330513255</v>
      </c>
      <c r="S521" t="s">
        <v>2033</v>
      </c>
      <c r="T521" t="s">
        <v>2034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24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11">
        <f>(((K522/60)/60)/24)+DATE(1970,1,1)</f>
        <v>43574.208333333328</v>
      </c>
      <c r="M522">
        <v>1555909200</v>
      </c>
      <c r="N522" s="11">
        <f t="shared" si="25"/>
        <v>43577.208333333328</v>
      </c>
      <c r="O522" t="b">
        <v>0</v>
      </c>
      <c r="P522" t="b">
        <v>0</v>
      </c>
      <c r="Q522" t="s">
        <v>33</v>
      </c>
      <c r="R522" s="7">
        <f t="shared" si="26"/>
        <v>106.4375</v>
      </c>
      <c r="S522" t="s">
        <v>2037</v>
      </c>
      <c r="T522" t="s">
        <v>2038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24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11">
        <f>(((K523/60)/60)/24)+DATE(1970,1,1)</f>
        <v>42605.208333333328</v>
      </c>
      <c r="M523">
        <v>1472446800</v>
      </c>
      <c r="N523" s="11">
        <f t="shared" si="25"/>
        <v>42611.208333333328</v>
      </c>
      <c r="O523" t="b">
        <v>0</v>
      </c>
      <c r="P523" t="b">
        <v>1</v>
      </c>
      <c r="Q523" t="s">
        <v>53</v>
      </c>
      <c r="R523" s="7">
        <f t="shared" si="26"/>
        <v>29.975609756097562</v>
      </c>
      <c r="S523" t="s">
        <v>2039</v>
      </c>
      <c r="T523" t="s">
        <v>2042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24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11">
        <f>(((K524/60)/60)/24)+DATE(1970,1,1)</f>
        <v>41093.208333333336</v>
      </c>
      <c r="M524">
        <v>1342328400</v>
      </c>
      <c r="N524" s="11">
        <f t="shared" si="25"/>
        <v>41105.208333333336</v>
      </c>
      <c r="O524" t="b">
        <v>0</v>
      </c>
      <c r="P524" t="b">
        <v>0</v>
      </c>
      <c r="Q524" t="s">
        <v>100</v>
      </c>
      <c r="R524" s="7">
        <f t="shared" si="26"/>
        <v>85.806282722513089</v>
      </c>
      <c r="S524" t="s">
        <v>2039</v>
      </c>
      <c r="T524" t="s">
        <v>2050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24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11">
        <f>(((K525/60)/60)/24)+DATE(1970,1,1)</f>
        <v>40241.25</v>
      </c>
      <c r="M525">
        <v>1268114400</v>
      </c>
      <c r="N525" s="11">
        <f t="shared" si="25"/>
        <v>40246.25</v>
      </c>
      <c r="O525" t="b">
        <v>0</v>
      </c>
      <c r="P525" t="b">
        <v>0</v>
      </c>
      <c r="Q525" t="s">
        <v>100</v>
      </c>
      <c r="R525" s="7">
        <f t="shared" si="26"/>
        <v>70.82022471910112</v>
      </c>
      <c r="S525" t="s">
        <v>2039</v>
      </c>
      <c r="T525" t="s">
        <v>2050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24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11">
        <f>(((K526/60)/60)/24)+DATE(1970,1,1)</f>
        <v>40294.208333333336</v>
      </c>
      <c r="M526">
        <v>1273381200</v>
      </c>
      <c r="N526" s="11">
        <f t="shared" si="25"/>
        <v>40307.208333333336</v>
      </c>
      <c r="O526" t="b">
        <v>0</v>
      </c>
      <c r="P526" t="b">
        <v>0</v>
      </c>
      <c r="Q526" t="s">
        <v>33</v>
      </c>
      <c r="R526" s="7">
        <f t="shared" si="26"/>
        <v>40.998484082870135</v>
      </c>
      <c r="S526" t="s">
        <v>2037</v>
      </c>
      <c r="T526" t="s">
        <v>2038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24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11">
        <f>(((K527/60)/60)/24)+DATE(1970,1,1)</f>
        <v>40505.25</v>
      </c>
      <c r="M527">
        <v>1290837600</v>
      </c>
      <c r="N527" s="11">
        <f t="shared" si="25"/>
        <v>40509.25</v>
      </c>
      <c r="O527" t="b">
        <v>0</v>
      </c>
      <c r="P527" t="b">
        <v>0</v>
      </c>
      <c r="Q527" t="s">
        <v>65</v>
      </c>
      <c r="R527" s="7">
        <f t="shared" si="26"/>
        <v>28.063492063492063</v>
      </c>
      <c r="S527" t="s">
        <v>2035</v>
      </c>
      <c r="T527" t="s">
        <v>2044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24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11">
        <f>(((K528/60)/60)/24)+DATE(1970,1,1)</f>
        <v>42364.25</v>
      </c>
      <c r="M528">
        <v>1454306400</v>
      </c>
      <c r="N528" s="11">
        <f t="shared" si="25"/>
        <v>42401.25</v>
      </c>
      <c r="O528" t="b">
        <v>0</v>
      </c>
      <c r="P528" t="b">
        <v>1</v>
      </c>
      <c r="Q528" t="s">
        <v>33</v>
      </c>
      <c r="R528" s="7">
        <f t="shared" si="26"/>
        <v>88.054421768707485</v>
      </c>
      <c r="S528" t="s">
        <v>2037</v>
      </c>
      <c r="T528" t="s">
        <v>2038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24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11">
        <f>(((K529/60)/60)/24)+DATE(1970,1,1)</f>
        <v>42405.25</v>
      </c>
      <c r="M529">
        <v>1457762400</v>
      </c>
      <c r="N529" s="11">
        <f t="shared" si="25"/>
        <v>42441.25</v>
      </c>
      <c r="O529" t="b">
        <v>0</v>
      </c>
      <c r="P529" t="b">
        <v>0</v>
      </c>
      <c r="Q529" t="s">
        <v>71</v>
      </c>
      <c r="R529" s="7">
        <f t="shared" si="26"/>
        <v>31</v>
      </c>
      <c r="S529" t="s">
        <v>2039</v>
      </c>
      <c r="T529" t="s">
        <v>2047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24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11">
        <f>(((K530/60)/60)/24)+DATE(1970,1,1)</f>
        <v>41601.25</v>
      </c>
      <c r="M530">
        <v>1389074400</v>
      </c>
      <c r="N530" s="11">
        <f t="shared" si="25"/>
        <v>41646.25</v>
      </c>
      <c r="O530" t="b">
        <v>0</v>
      </c>
      <c r="P530" t="b">
        <v>0</v>
      </c>
      <c r="Q530" t="s">
        <v>60</v>
      </c>
      <c r="R530" s="7">
        <f t="shared" si="26"/>
        <v>90.337500000000006</v>
      </c>
      <c r="S530" t="s">
        <v>2033</v>
      </c>
      <c r="T530" t="s">
        <v>2043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24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11">
        <f>(((K531/60)/60)/24)+DATE(1970,1,1)</f>
        <v>41769.208333333336</v>
      </c>
      <c r="M531">
        <v>1402117200</v>
      </c>
      <c r="N531" s="11">
        <f t="shared" si="25"/>
        <v>41797.208333333336</v>
      </c>
      <c r="O531" t="b">
        <v>0</v>
      </c>
      <c r="P531" t="b">
        <v>0</v>
      </c>
      <c r="Q531" t="s">
        <v>89</v>
      </c>
      <c r="R531" s="7">
        <f t="shared" si="26"/>
        <v>63.777777777777779</v>
      </c>
      <c r="S531" t="s">
        <v>2048</v>
      </c>
      <c r="T531" t="s">
        <v>2049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24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11">
        <f>(((K532/60)/60)/24)+DATE(1970,1,1)</f>
        <v>40421.208333333336</v>
      </c>
      <c r="M532">
        <v>1284440400</v>
      </c>
      <c r="N532" s="11">
        <f t="shared" si="25"/>
        <v>40435.208333333336</v>
      </c>
      <c r="O532" t="b">
        <v>0</v>
      </c>
      <c r="P532" t="b">
        <v>1</v>
      </c>
      <c r="Q532" t="s">
        <v>119</v>
      </c>
      <c r="R532" s="7">
        <f t="shared" si="26"/>
        <v>53.995515695067262</v>
      </c>
      <c r="S532" t="s">
        <v>2045</v>
      </c>
      <c r="T532" t="s">
        <v>2051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24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11">
        <f>(((K533/60)/60)/24)+DATE(1970,1,1)</f>
        <v>41589.25</v>
      </c>
      <c r="M533">
        <v>1388988000</v>
      </c>
      <c r="N533" s="11">
        <f t="shared" si="25"/>
        <v>41645.25</v>
      </c>
      <c r="O533" t="b">
        <v>0</v>
      </c>
      <c r="P533" t="b">
        <v>0</v>
      </c>
      <c r="Q533" t="s">
        <v>89</v>
      </c>
      <c r="R533" s="7">
        <f t="shared" si="26"/>
        <v>48.993956043956047</v>
      </c>
      <c r="S533" t="s">
        <v>2048</v>
      </c>
      <c r="T533" t="s">
        <v>2049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24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11">
        <f>(((K534/60)/60)/24)+DATE(1970,1,1)</f>
        <v>43125.25</v>
      </c>
      <c r="M534">
        <v>1516946400</v>
      </c>
      <c r="N534" s="11">
        <f t="shared" si="25"/>
        <v>43126.25</v>
      </c>
      <c r="O534" t="b">
        <v>0</v>
      </c>
      <c r="P534" t="b">
        <v>0</v>
      </c>
      <c r="Q534" t="s">
        <v>33</v>
      </c>
      <c r="R534" s="7">
        <f t="shared" si="26"/>
        <v>63.857142857142854</v>
      </c>
      <c r="S534" t="s">
        <v>2037</v>
      </c>
      <c r="T534" t="s">
        <v>2038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24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11">
        <f>(((K535/60)/60)/24)+DATE(1970,1,1)</f>
        <v>41479.208333333336</v>
      </c>
      <c r="M535">
        <v>1377752400</v>
      </c>
      <c r="N535" s="11">
        <f t="shared" si="25"/>
        <v>41515.208333333336</v>
      </c>
      <c r="O535" t="b">
        <v>0</v>
      </c>
      <c r="P535" t="b">
        <v>0</v>
      </c>
      <c r="Q535" t="s">
        <v>60</v>
      </c>
      <c r="R535" s="7">
        <f t="shared" si="26"/>
        <v>82.996393146979258</v>
      </c>
      <c r="S535" t="s">
        <v>2033</v>
      </c>
      <c r="T535" t="s">
        <v>2043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24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11">
        <f>(((K536/60)/60)/24)+DATE(1970,1,1)</f>
        <v>43329.208333333328</v>
      </c>
      <c r="M536">
        <v>1534568400</v>
      </c>
      <c r="N536" s="11">
        <f t="shared" si="25"/>
        <v>43330.208333333328</v>
      </c>
      <c r="O536" t="b">
        <v>0</v>
      </c>
      <c r="P536" t="b">
        <v>1</v>
      </c>
      <c r="Q536" t="s">
        <v>53</v>
      </c>
      <c r="R536" s="7">
        <f t="shared" si="26"/>
        <v>55.08230452674897</v>
      </c>
      <c r="S536" t="s">
        <v>2039</v>
      </c>
      <c r="T536" t="s">
        <v>2042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24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11">
        <f>(((K537/60)/60)/24)+DATE(1970,1,1)</f>
        <v>43259.208333333328</v>
      </c>
      <c r="M537">
        <v>1528606800</v>
      </c>
      <c r="N537" s="11">
        <f t="shared" si="25"/>
        <v>43261.208333333328</v>
      </c>
      <c r="O537" t="b">
        <v>0</v>
      </c>
      <c r="P537" t="b">
        <v>1</v>
      </c>
      <c r="Q537" t="s">
        <v>33</v>
      </c>
      <c r="R537" s="7">
        <f t="shared" si="26"/>
        <v>62.044554455445542</v>
      </c>
      <c r="S537" t="s">
        <v>2037</v>
      </c>
      <c r="T537" t="s">
        <v>2038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24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11">
        <f>(((K538/60)/60)/24)+DATE(1970,1,1)</f>
        <v>40414.208333333336</v>
      </c>
      <c r="M538">
        <v>1284872400</v>
      </c>
      <c r="N538" s="11">
        <f t="shared" si="25"/>
        <v>40440.208333333336</v>
      </c>
      <c r="O538" t="b">
        <v>0</v>
      </c>
      <c r="P538" t="b">
        <v>0</v>
      </c>
      <c r="Q538" t="s">
        <v>119</v>
      </c>
      <c r="R538" s="7">
        <f t="shared" si="26"/>
        <v>104.97857142857143</v>
      </c>
      <c r="S538" t="s">
        <v>2045</v>
      </c>
      <c r="T538" t="s">
        <v>2051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24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11">
        <f>(((K539/60)/60)/24)+DATE(1970,1,1)</f>
        <v>43342.208333333328</v>
      </c>
      <c r="M539">
        <v>1537592400</v>
      </c>
      <c r="N539" s="11">
        <f t="shared" si="25"/>
        <v>43365.208333333328</v>
      </c>
      <c r="O539" t="b">
        <v>1</v>
      </c>
      <c r="P539" t="b">
        <v>1</v>
      </c>
      <c r="Q539" t="s">
        <v>42</v>
      </c>
      <c r="R539" s="7">
        <f t="shared" si="26"/>
        <v>94.044676806083643</v>
      </c>
      <c r="S539" t="s">
        <v>2039</v>
      </c>
      <c r="T539" t="s">
        <v>2040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24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11">
        <f>(((K540/60)/60)/24)+DATE(1970,1,1)</f>
        <v>41539.208333333336</v>
      </c>
      <c r="M540">
        <v>1381208400</v>
      </c>
      <c r="N540" s="11">
        <f t="shared" si="25"/>
        <v>41555.208333333336</v>
      </c>
      <c r="O540" t="b">
        <v>0</v>
      </c>
      <c r="P540" t="b">
        <v>0</v>
      </c>
      <c r="Q540" t="s">
        <v>292</v>
      </c>
      <c r="R540" s="7">
        <f t="shared" si="26"/>
        <v>44.007716049382715</v>
      </c>
      <c r="S540" t="s">
        <v>2048</v>
      </c>
      <c r="T540" t="s">
        <v>2059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24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11">
        <f>(((K541/60)/60)/24)+DATE(1970,1,1)</f>
        <v>43647.208333333328</v>
      </c>
      <c r="M541">
        <v>1562475600</v>
      </c>
      <c r="N541" s="11">
        <f t="shared" si="25"/>
        <v>43653.208333333328</v>
      </c>
      <c r="O541" t="b">
        <v>0</v>
      </c>
      <c r="P541" t="b">
        <v>1</v>
      </c>
      <c r="Q541" t="s">
        <v>17</v>
      </c>
      <c r="R541" s="7">
        <f t="shared" si="26"/>
        <v>92.467532467532465</v>
      </c>
      <c r="S541" t="s">
        <v>2031</v>
      </c>
      <c r="T541" t="s">
        <v>2032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24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11">
        <f>(((K542/60)/60)/24)+DATE(1970,1,1)</f>
        <v>43225.208333333328</v>
      </c>
      <c r="M542">
        <v>1527397200</v>
      </c>
      <c r="N542" s="11">
        <f t="shared" si="25"/>
        <v>43247.208333333328</v>
      </c>
      <c r="O542" t="b">
        <v>0</v>
      </c>
      <c r="P542" t="b">
        <v>0</v>
      </c>
      <c r="Q542" t="s">
        <v>122</v>
      </c>
      <c r="R542" s="7">
        <f t="shared" si="26"/>
        <v>57.072874493927124</v>
      </c>
      <c r="S542" t="s">
        <v>2052</v>
      </c>
      <c r="T542" t="s">
        <v>2053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24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11">
        <f>(((K543/60)/60)/24)+DATE(1970,1,1)</f>
        <v>42165.208333333328</v>
      </c>
      <c r="M543">
        <v>1436158800</v>
      </c>
      <c r="N543" s="11">
        <f t="shared" si="25"/>
        <v>42191.208333333328</v>
      </c>
      <c r="O543" t="b">
        <v>0</v>
      </c>
      <c r="P543" t="b">
        <v>0</v>
      </c>
      <c r="Q543" t="s">
        <v>292</v>
      </c>
      <c r="R543" s="7">
        <f t="shared" si="26"/>
        <v>109.07848101265823</v>
      </c>
      <c r="S543" t="s">
        <v>2048</v>
      </c>
      <c r="T543" t="s">
        <v>2059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24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11">
        <f>(((K544/60)/60)/24)+DATE(1970,1,1)</f>
        <v>42391.25</v>
      </c>
      <c r="M544">
        <v>1456034400</v>
      </c>
      <c r="N544" s="11">
        <f t="shared" si="25"/>
        <v>42421.25</v>
      </c>
      <c r="O544" t="b">
        <v>0</v>
      </c>
      <c r="P544" t="b">
        <v>0</v>
      </c>
      <c r="Q544" t="s">
        <v>60</v>
      </c>
      <c r="R544" s="7">
        <f t="shared" si="26"/>
        <v>39.387755102040813</v>
      </c>
      <c r="S544" t="s">
        <v>2033</v>
      </c>
      <c r="T544" t="s">
        <v>2043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24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11">
        <f>(((K545/60)/60)/24)+DATE(1970,1,1)</f>
        <v>41528.208333333336</v>
      </c>
      <c r="M545">
        <v>1380171600</v>
      </c>
      <c r="N545" s="11">
        <f t="shared" si="25"/>
        <v>41543.208333333336</v>
      </c>
      <c r="O545" t="b">
        <v>0</v>
      </c>
      <c r="P545" t="b">
        <v>0</v>
      </c>
      <c r="Q545" t="s">
        <v>89</v>
      </c>
      <c r="R545" s="7">
        <f t="shared" si="26"/>
        <v>77.022222222222226</v>
      </c>
      <c r="S545" t="s">
        <v>2048</v>
      </c>
      <c r="T545" t="s">
        <v>2049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24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11">
        <f>(((K546/60)/60)/24)+DATE(1970,1,1)</f>
        <v>42377.25</v>
      </c>
      <c r="M546">
        <v>1453356000</v>
      </c>
      <c r="N546" s="11">
        <f t="shared" si="25"/>
        <v>42390.25</v>
      </c>
      <c r="O546" t="b">
        <v>0</v>
      </c>
      <c r="P546" t="b">
        <v>0</v>
      </c>
      <c r="Q546" t="s">
        <v>23</v>
      </c>
      <c r="R546" s="7">
        <f t="shared" si="26"/>
        <v>92.166666666666671</v>
      </c>
      <c r="S546" t="s">
        <v>2033</v>
      </c>
      <c r="T546" t="s">
        <v>2034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24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11">
        <f>(((K547/60)/60)/24)+DATE(1970,1,1)</f>
        <v>43824.25</v>
      </c>
      <c r="M547">
        <v>1578981600</v>
      </c>
      <c r="N547" s="11">
        <f t="shared" si="25"/>
        <v>43844.25</v>
      </c>
      <c r="O547" t="b">
        <v>0</v>
      </c>
      <c r="P547" t="b">
        <v>0</v>
      </c>
      <c r="Q547" t="s">
        <v>33</v>
      </c>
      <c r="R547" s="7">
        <f t="shared" si="26"/>
        <v>61.007063197026021</v>
      </c>
      <c r="S547" t="s">
        <v>2037</v>
      </c>
      <c r="T547" t="s">
        <v>2038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24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11">
        <f>(((K548/60)/60)/24)+DATE(1970,1,1)</f>
        <v>43360.208333333328</v>
      </c>
      <c r="M548">
        <v>1537419600</v>
      </c>
      <c r="N548" s="11">
        <f t="shared" si="25"/>
        <v>43363.208333333328</v>
      </c>
      <c r="O548" t="b">
        <v>0</v>
      </c>
      <c r="P548" t="b">
        <v>1</v>
      </c>
      <c r="Q548" t="s">
        <v>33</v>
      </c>
      <c r="R548" s="7">
        <f t="shared" si="26"/>
        <v>78.068181818181813</v>
      </c>
      <c r="S548" t="s">
        <v>2037</v>
      </c>
      <c r="T548" t="s">
        <v>2038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24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11">
        <f>(((K549/60)/60)/24)+DATE(1970,1,1)</f>
        <v>42029.25</v>
      </c>
      <c r="M549">
        <v>1423202400</v>
      </c>
      <c r="N549" s="11">
        <f t="shared" si="25"/>
        <v>42041.25</v>
      </c>
      <c r="O549" t="b">
        <v>0</v>
      </c>
      <c r="P549" t="b">
        <v>0</v>
      </c>
      <c r="Q549" t="s">
        <v>53</v>
      </c>
      <c r="R549" s="7">
        <f t="shared" si="26"/>
        <v>80.75</v>
      </c>
      <c r="S549" t="s">
        <v>2039</v>
      </c>
      <c r="T549" t="s">
        <v>2042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24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11">
        <f>(((K550/60)/60)/24)+DATE(1970,1,1)</f>
        <v>42461.208333333328</v>
      </c>
      <c r="M550">
        <v>1460610000</v>
      </c>
      <c r="N550" s="11">
        <f t="shared" si="25"/>
        <v>42474.208333333328</v>
      </c>
      <c r="O550" t="b">
        <v>0</v>
      </c>
      <c r="P550" t="b">
        <v>0</v>
      </c>
      <c r="Q550" t="s">
        <v>33</v>
      </c>
      <c r="R550" s="7">
        <f t="shared" si="26"/>
        <v>59.991289782244557</v>
      </c>
      <c r="S550" t="s">
        <v>2037</v>
      </c>
      <c r="T550" t="s">
        <v>2038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24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11">
        <f>(((K551/60)/60)/24)+DATE(1970,1,1)</f>
        <v>41422.208333333336</v>
      </c>
      <c r="M551">
        <v>1370494800</v>
      </c>
      <c r="N551" s="11">
        <f t="shared" si="25"/>
        <v>41431.208333333336</v>
      </c>
      <c r="O551" t="b">
        <v>0</v>
      </c>
      <c r="P551" t="b">
        <v>0</v>
      </c>
      <c r="Q551" t="s">
        <v>65</v>
      </c>
      <c r="R551" s="7">
        <f t="shared" si="26"/>
        <v>110.03018372703411</v>
      </c>
      <c r="S551" t="s">
        <v>2035</v>
      </c>
      <c r="T551" t="s">
        <v>2044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24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11">
        <f>(((K552/60)/60)/24)+DATE(1970,1,1)</f>
        <v>40968.25</v>
      </c>
      <c r="M552">
        <v>1332306000</v>
      </c>
      <c r="N552" s="11">
        <f t="shared" si="25"/>
        <v>40989.208333333336</v>
      </c>
      <c r="O552" t="b">
        <v>0</v>
      </c>
      <c r="P552" t="b">
        <v>0</v>
      </c>
      <c r="Q552" t="s">
        <v>60</v>
      </c>
      <c r="R552" s="7">
        <f t="shared" si="26"/>
        <v>4</v>
      </c>
      <c r="S552" t="s">
        <v>2033</v>
      </c>
      <c r="T552" t="s">
        <v>2043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24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11">
        <f>(((K553/60)/60)/24)+DATE(1970,1,1)</f>
        <v>41993.25</v>
      </c>
      <c r="M553">
        <v>1422511200</v>
      </c>
      <c r="N553" s="11">
        <f t="shared" si="25"/>
        <v>42033.25</v>
      </c>
      <c r="O553" t="b">
        <v>0</v>
      </c>
      <c r="P553" t="b">
        <v>1</v>
      </c>
      <c r="Q553" t="s">
        <v>28</v>
      </c>
      <c r="R553" s="7">
        <f t="shared" si="26"/>
        <v>37.99856063332134</v>
      </c>
      <c r="S553" t="s">
        <v>2035</v>
      </c>
      <c r="T553" t="s">
        <v>2036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24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11">
        <f>(((K554/60)/60)/24)+DATE(1970,1,1)</f>
        <v>42700.25</v>
      </c>
      <c r="M554">
        <v>1480312800</v>
      </c>
      <c r="N554" s="11">
        <f t="shared" si="25"/>
        <v>42702.25</v>
      </c>
      <c r="O554" t="b">
        <v>0</v>
      </c>
      <c r="P554" t="b">
        <v>0</v>
      </c>
      <c r="Q554" t="s">
        <v>33</v>
      </c>
      <c r="R554" s="7">
        <f t="shared" si="26"/>
        <v>96.369565217391298</v>
      </c>
      <c r="S554" t="s">
        <v>2037</v>
      </c>
      <c r="T554" t="s">
        <v>2038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24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11">
        <f>(((K555/60)/60)/24)+DATE(1970,1,1)</f>
        <v>40545.25</v>
      </c>
      <c r="M555">
        <v>1294034400</v>
      </c>
      <c r="N555" s="11">
        <f t="shared" si="25"/>
        <v>40546.25</v>
      </c>
      <c r="O555" t="b">
        <v>0</v>
      </c>
      <c r="P555" t="b">
        <v>0</v>
      </c>
      <c r="Q555" t="s">
        <v>23</v>
      </c>
      <c r="R555" s="7">
        <f t="shared" si="26"/>
        <v>72.978599221789878</v>
      </c>
      <c r="S555" t="s">
        <v>2033</v>
      </c>
      <c r="T555" t="s">
        <v>2034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24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11">
        <f>(((K556/60)/60)/24)+DATE(1970,1,1)</f>
        <v>42723.25</v>
      </c>
      <c r="M556">
        <v>1482645600</v>
      </c>
      <c r="N556" s="11">
        <f t="shared" si="25"/>
        <v>42729.25</v>
      </c>
      <c r="O556" t="b">
        <v>0</v>
      </c>
      <c r="P556" t="b">
        <v>0</v>
      </c>
      <c r="Q556" t="s">
        <v>60</v>
      </c>
      <c r="R556" s="7">
        <f t="shared" si="26"/>
        <v>26.007220216606498</v>
      </c>
      <c r="S556" t="s">
        <v>2033</v>
      </c>
      <c r="T556" t="s">
        <v>2043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24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11">
        <f>(((K557/60)/60)/24)+DATE(1970,1,1)</f>
        <v>41731.208333333336</v>
      </c>
      <c r="M557">
        <v>1399093200</v>
      </c>
      <c r="N557" s="11">
        <f t="shared" si="25"/>
        <v>41762.208333333336</v>
      </c>
      <c r="O557" t="b">
        <v>0</v>
      </c>
      <c r="P557" t="b">
        <v>0</v>
      </c>
      <c r="Q557" t="s">
        <v>23</v>
      </c>
      <c r="R557" s="7">
        <f t="shared" si="26"/>
        <v>104.36296296296297</v>
      </c>
      <c r="S557" t="s">
        <v>2033</v>
      </c>
      <c r="T557" t="s">
        <v>2034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24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11">
        <f>(((K558/60)/60)/24)+DATE(1970,1,1)</f>
        <v>40792.208333333336</v>
      </c>
      <c r="M558">
        <v>1315890000</v>
      </c>
      <c r="N558" s="11">
        <f t="shared" si="25"/>
        <v>40799.208333333336</v>
      </c>
      <c r="O558" t="b">
        <v>0</v>
      </c>
      <c r="P558" t="b">
        <v>1</v>
      </c>
      <c r="Q558" t="s">
        <v>206</v>
      </c>
      <c r="R558" s="7">
        <f t="shared" si="26"/>
        <v>102.18852459016394</v>
      </c>
      <c r="S558" t="s">
        <v>2045</v>
      </c>
      <c r="T558" t="s">
        <v>2057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24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11">
        <f>(((K559/60)/60)/24)+DATE(1970,1,1)</f>
        <v>42279.208333333328</v>
      </c>
      <c r="M559">
        <v>1444021200</v>
      </c>
      <c r="N559" s="11">
        <f t="shared" si="25"/>
        <v>42282.208333333328</v>
      </c>
      <c r="O559" t="b">
        <v>0</v>
      </c>
      <c r="P559" t="b">
        <v>1</v>
      </c>
      <c r="Q559" t="s">
        <v>474</v>
      </c>
      <c r="R559" s="7">
        <f t="shared" si="26"/>
        <v>54.117647058823529</v>
      </c>
      <c r="S559" t="s">
        <v>2039</v>
      </c>
      <c r="T559" t="s">
        <v>2061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24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11">
        <f>(((K560/60)/60)/24)+DATE(1970,1,1)</f>
        <v>42424.25</v>
      </c>
      <c r="M560">
        <v>1460005200</v>
      </c>
      <c r="N560" s="11">
        <f t="shared" si="25"/>
        <v>42467.208333333328</v>
      </c>
      <c r="O560" t="b">
        <v>0</v>
      </c>
      <c r="P560" t="b">
        <v>0</v>
      </c>
      <c r="Q560" t="s">
        <v>33</v>
      </c>
      <c r="R560" s="7">
        <f t="shared" si="26"/>
        <v>63.222222222222221</v>
      </c>
      <c r="S560" t="s">
        <v>2037</v>
      </c>
      <c r="T560" t="s">
        <v>2038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24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11">
        <f>(((K561/60)/60)/24)+DATE(1970,1,1)</f>
        <v>42584.208333333328</v>
      </c>
      <c r="M561">
        <v>1470718800</v>
      </c>
      <c r="N561" s="11">
        <f t="shared" si="25"/>
        <v>42591.208333333328</v>
      </c>
      <c r="O561" t="b">
        <v>0</v>
      </c>
      <c r="P561" t="b">
        <v>0</v>
      </c>
      <c r="Q561" t="s">
        <v>33</v>
      </c>
      <c r="R561" s="7">
        <f t="shared" si="26"/>
        <v>104.03228962818004</v>
      </c>
      <c r="S561" t="s">
        <v>2037</v>
      </c>
      <c r="T561" t="s">
        <v>2038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24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11">
        <f>(((K562/60)/60)/24)+DATE(1970,1,1)</f>
        <v>40865.25</v>
      </c>
      <c r="M562">
        <v>1325052000</v>
      </c>
      <c r="N562" s="11">
        <f t="shared" si="25"/>
        <v>40905.25</v>
      </c>
      <c r="O562" t="b">
        <v>0</v>
      </c>
      <c r="P562" t="b">
        <v>0</v>
      </c>
      <c r="Q562" t="s">
        <v>71</v>
      </c>
      <c r="R562" s="7">
        <f t="shared" si="26"/>
        <v>49.994334277620396</v>
      </c>
      <c r="S562" t="s">
        <v>2039</v>
      </c>
      <c r="T562" t="s">
        <v>2047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24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11">
        <f>(((K563/60)/60)/24)+DATE(1970,1,1)</f>
        <v>40833.208333333336</v>
      </c>
      <c r="M563">
        <v>1319000400</v>
      </c>
      <c r="N563" s="11">
        <f t="shared" si="25"/>
        <v>40835.208333333336</v>
      </c>
      <c r="O563" t="b">
        <v>0</v>
      </c>
      <c r="P563" t="b">
        <v>0</v>
      </c>
      <c r="Q563" t="s">
        <v>33</v>
      </c>
      <c r="R563" s="7">
        <f t="shared" si="26"/>
        <v>56.015151515151516</v>
      </c>
      <c r="S563" t="s">
        <v>2037</v>
      </c>
      <c r="T563" t="s">
        <v>2038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24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11">
        <f>(((K564/60)/60)/24)+DATE(1970,1,1)</f>
        <v>43536.208333333328</v>
      </c>
      <c r="M564">
        <v>1552539600</v>
      </c>
      <c r="N564" s="11">
        <f t="shared" si="25"/>
        <v>43538.208333333328</v>
      </c>
      <c r="O564" t="b">
        <v>0</v>
      </c>
      <c r="P564" t="b">
        <v>0</v>
      </c>
      <c r="Q564" t="s">
        <v>23</v>
      </c>
      <c r="R564" s="7">
        <f t="shared" si="26"/>
        <v>48.807692307692307</v>
      </c>
      <c r="S564" t="s">
        <v>2033</v>
      </c>
      <c r="T564" t="s">
        <v>2034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24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11">
        <f>(((K565/60)/60)/24)+DATE(1970,1,1)</f>
        <v>43417.25</v>
      </c>
      <c r="M565">
        <v>1543816800</v>
      </c>
      <c r="N565" s="11">
        <f t="shared" si="25"/>
        <v>43437.25</v>
      </c>
      <c r="O565" t="b">
        <v>0</v>
      </c>
      <c r="P565" t="b">
        <v>0</v>
      </c>
      <c r="Q565" t="s">
        <v>42</v>
      </c>
      <c r="R565" s="7">
        <f t="shared" si="26"/>
        <v>60.082352941176474</v>
      </c>
      <c r="S565" t="s">
        <v>2039</v>
      </c>
      <c r="T565" t="s">
        <v>2040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24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11">
        <f>(((K566/60)/60)/24)+DATE(1970,1,1)</f>
        <v>42078.208333333328</v>
      </c>
      <c r="M566">
        <v>1427086800</v>
      </c>
      <c r="N566" s="11">
        <f t="shared" si="25"/>
        <v>42086.208333333328</v>
      </c>
      <c r="O566" t="b">
        <v>0</v>
      </c>
      <c r="P566" t="b">
        <v>0</v>
      </c>
      <c r="Q566" t="s">
        <v>33</v>
      </c>
      <c r="R566" s="7">
        <f t="shared" si="26"/>
        <v>78.990502793296088</v>
      </c>
      <c r="S566" t="s">
        <v>2037</v>
      </c>
      <c r="T566" t="s">
        <v>2038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24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11">
        <f>(((K567/60)/60)/24)+DATE(1970,1,1)</f>
        <v>40862.25</v>
      </c>
      <c r="M567">
        <v>1323064800</v>
      </c>
      <c r="N567" s="11">
        <f t="shared" si="25"/>
        <v>40882.25</v>
      </c>
      <c r="O567" t="b">
        <v>0</v>
      </c>
      <c r="P567" t="b">
        <v>0</v>
      </c>
      <c r="Q567" t="s">
        <v>33</v>
      </c>
      <c r="R567" s="7">
        <f t="shared" si="26"/>
        <v>53.99499443826474</v>
      </c>
      <c r="S567" t="s">
        <v>2037</v>
      </c>
      <c r="T567" t="s">
        <v>2038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24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11">
        <f>(((K568/60)/60)/24)+DATE(1970,1,1)</f>
        <v>42424.25</v>
      </c>
      <c r="M568">
        <v>1458277200</v>
      </c>
      <c r="N568" s="11">
        <f t="shared" si="25"/>
        <v>42447.208333333328</v>
      </c>
      <c r="O568" t="b">
        <v>0</v>
      </c>
      <c r="P568" t="b">
        <v>1</v>
      </c>
      <c r="Q568" t="s">
        <v>50</v>
      </c>
      <c r="R568" s="7">
        <f t="shared" si="26"/>
        <v>111.45945945945945</v>
      </c>
      <c r="S568" t="s">
        <v>2033</v>
      </c>
      <c r="T568" t="s">
        <v>2041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24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11">
        <f>(((K569/60)/60)/24)+DATE(1970,1,1)</f>
        <v>41830.208333333336</v>
      </c>
      <c r="M569">
        <v>1405141200</v>
      </c>
      <c r="N569" s="11">
        <f t="shared" si="25"/>
        <v>41832.208333333336</v>
      </c>
      <c r="O569" t="b">
        <v>0</v>
      </c>
      <c r="P569" t="b">
        <v>0</v>
      </c>
      <c r="Q569" t="s">
        <v>23</v>
      </c>
      <c r="R569" s="7">
        <f t="shared" si="26"/>
        <v>60.922131147540981</v>
      </c>
      <c r="S569" t="s">
        <v>2033</v>
      </c>
      <c r="T569" t="s">
        <v>2034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24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11">
        <f>(((K570/60)/60)/24)+DATE(1970,1,1)</f>
        <v>40374.208333333336</v>
      </c>
      <c r="M570">
        <v>1283058000</v>
      </c>
      <c r="N570" s="11">
        <f t="shared" si="25"/>
        <v>40419.208333333336</v>
      </c>
      <c r="O570" t="b">
        <v>0</v>
      </c>
      <c r="P570" t="b">
        <v>0</v>
      </c>
      <c r="Q570" t="s">
        <v>33</v>
      </c>
      <c r="R570" s="7">
        <f t="shared" si="26"/>
        <v>26.0015444015444</v>
      </c>
      <c r="S570" t="s">
        <v>2037</v>
      </c>
      <c r="T570" t="s">
        <v>2038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24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11">
        <f>(((K571/60)/60)/24)+DATE(1970,1,1)</f>
        <v>40554.25</v>
      </c>
      <c r="M571">
        <v>1295762400</v>
      </c>
      <c r="N571" s="11">
        <f t="shared" si="25"/>
        <v>40566.25</v>
      </c>
      <c r="O571" t="b">
        <v>0</v>
      </c>
      <c r="P571" t="b">
        <v>0</v>
      </c>
      <c r="Q571" t="s">
        <v>71</v>
      </c>
      <c r="R571" s="7">
        <f t="shared" si="26"/>
        <v>80.993208828522924</v>
      </c>
      <c r="S571" t="s">
        <v>2039</v>
      </c>
      <c r="T571" t="s">
        <v>2047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24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11">
        <f>(((K572/60)/60)/24)+DATE(1970,1,1)</f>
        <v>41993.25</v>
      </c>
      <c r="M572">
        <v>1419573600</v>
      </c>
      <c r="N572" s="11">
        <f t="shared" si="25"/>
        <v>41999.25</v>
      </c>
      <c r="O572" t="b">
        <v>0</v>
      </c>
      <c r="P572" t="b">
        <v>1</v>
      </c>
      <c r="Q572" t="s">
        <v>23</v>
      </c>
      <c r="R572" s="7">
        <f t="shared" si="26"/>
        <v>34.995963302752294</v>
      </c>
      <c r="S572" t="s">
        <v>2033</v>
      </c>
      <c r="T572" t="s">
        <v>2034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24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11">
        <f>(((K573/60)/60)/24)+DATE(1970,1,1)</f>
        <v>42174.208333333328</v>
      </c>
      <c r="M573">
        <v>1438750800</v>
      </c>
      <c r="N573" s="11">
        <f t="shared" si="25"/>
        <v>42221.208333333328</v>
      </c>
      <c r="O573" t="b">
        <v>0</v>
      </c>
      <c r="P573" t="b">
        <v>0</v>
      </c>
      <c r="Q573" t="s">
        <v>100</v>
      </c>
      <c r="R573" s="7">
        <f t="shared" si="26"/>
        <v>94.142857142857139</v>
      </c>
      <c r="S573" t="s">
        <v>2039</v>
      </c>
      <c r="T573" t="s">
        <v>2050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24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11">
        <f>(((K574/60)/60)/24)+DATE(1970,1,1)</f>
        <v>42275.208333333328</v>
      </c>
      <c r="M574">
        <v>1444798800</v>
      </c>
      <c r="N574" s="11">
        <f t="shared" si="25"/>
        <v>42291.208333333328</v>
      </c>
      <c r="O574" t="b">
        <v>0</v>
      </c>
      <c r="P574" t="b">
        <v>1</v>
      </c>
      <c r="Q574" t="s">
        <v>23</v>
      </c>
      <c r="R574" s="7">
        <f t="shared" si="26"/>
        <v>52.085106382978722</v>
      </c>
      <c r="S574" t="s">
        <v>2033</v>
      </c>
      <c r="T574" t="s">
        <v>2034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24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11">
        <f>(((K575/60)/60)/24)+DATE(1970,1,1)</f>
        <v>41761.208333333336</v>
      </c>
      <c r="M575">
        <v>1399179600</v>
      </c>
      <c r="N575" s="11">
        <f t="shared" si="25"/>
        <v>41763.208333333336</v>
      </c>
      <c r="O575" t="b">
        <v>0</v>
      </c>
      <c r="P575" t="b">
        <v>0</v>
      </c>
      <c r="Q575" t="s">
        <v>1029</v>
      </c>
      <c r="R575" s="7">
        <f t="shared" si="26"/>
        <v>24.986666666666668</v>
      </c>
      <c r="S575" t="s">
        <v>2062</v>
      </c>
      <c r="T575" t="s">
        <v>2063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24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11">
        <f>(((K576/60)/60)/24)+DATE(1970,1,1)</f>
        <v>43806.25</v>
      </c>
      <c r="M576">
        <v>1576562400</v>
      </c>
      <c r="N576" s="11">
        <f t="shared" si="25"/>
        <v>43816.25</v>
      </c>
      <c r="O576" t="b">
        <v>0</v>
      </c>
      <c r="P576" t="b">
        <v>1</v>
      </c>
      <c r="Q576" t="s">
        <v>17</v>
      </c>
      <c r="R576" s="7">
        <f t="shared" si="26"/>
        <v>69.215277777777771</v>
      </c>
      <c r="S576" t="s">
        <v>2031</v>
      </c>
      <c r="T576" t="s">
        <v>2032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24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11">
        <f>(((K577/60)/60)/24)+DATE(1970,1,1)</f>
        <v>41779.208333333336</v>
      </c>
      <c r="M577">
        <v>1400821200</v>
      </c>
      <c r="N577" s="11">
        <f t="shared" si="25"/>
        <v>41782.208333333336</v>
      </c>
      <c r="O577" t="b">
        <v>0</v>
      </c>
      <c r="P577" t="b">
        <v>1</v>
      </c>
      <c r="Q577" t="s">
        <v>33</v>
      </c>
      <c r="R577" s="7">
        <f t="shared" si="26"/>
        <v>93.944444444444443</v>
      </c>
      <c r="S577" t="s">
        <v>2037</v>
      </c>
      <c r="T577" t="s">
        <v>2038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24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11">
        <f>(((K578/60)/60)/24)+DATE(1970,1,1)</f>
        <v>43040.208333333328</v>
      </c>
      <c r="M578">
        <v>1510984800</v>
      </c>
      <c r="N578" s="11">
        <f t="shared" si="25"/>
        <v>43057.25</v>
      </c>
      <c r="O578" t="b">
        <v>0</v>
      </c>
      <c r="P578" t="b">
        <v>0</v>
      </c>
      <c r="Q578" t="s">
        <v>33</v>
      </c>
      <c r="R578" s="7">
        <f t="shared" si="26"/>
        <v>98.40625</v>
      </c>
      <c r="S578" t="s">
        <v>2037</v>
      </c>
      <c r="T578" t="s">
        <v>2038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27">(E579/D579)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11">
        <f>(((K579/60)/60)/24)+DATE(1970,1,1)</f>
        <v>40613.25</v>
      </c>
      <c r="M579">
        <v>1302066000</v>
      </c>
      <c r="N579" s="11">
        <f t="shared" ref="N579:N642" si="28">(((M579/60)/60)/24)+DATE(1970,1,1)</f>
        <v>40639.208333333336</v>
      </c>
      <c r="O579" t="b">
        <v>0</v>
      </c>
      <c r="P579" t="b">
        <v>0</v>
      </c>
      <c r="Q579" t="s">
        <v>159</v>
      </c>
      <c r="R579" s="7">
        <f t="shared" ref="R579:R642" si="29">(E579/H579)</f>
        <v>41.783783783783782</v>
      </c>
      <c r="S579" t="s">
        <v>2033</v>
      </c>
      <c r="T579" t="s">
        <v>2056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27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11">
        <f>(((K580/60)/60)/24)+DATE(1970,1,1)</f>
        <v>40878.25</v>
      </c>
      <c r="M580">
        <v>1322978400</v>
      </c>
      <c r="N580" s="11">
        <f t="shared" si="28"/>
        <v>40881.25</v>
      </c>
      <c r="O580" t="b">
        <v>0</v>
      </c>
      <c r="P580" t="b">
        <v>0</v>
      </c>
      <c r="Q580" t="s">
        <v>474</v>
      </c>
      <c r="R580" s="7">
        <f t="shared" si="29"/>
        <v>65.991836734693877</v>
      </c>
      <c r="S580" t="s">
        <v>2039</v>
      </c>
      <c r="T580" t="s">
        <v>2061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27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11">
        <f>(((K581/60)/60)/24)+DATE(1970,1,1)</f>
        <v>40762.208333333336</v>
      </c>
      <c r="M581">
        <v>1313730000</v>
      </c>
      <c r="N581" s="11">
        <f t="shared" si="28"/>
        <v>40774.208333333336</v>
      </c>
      <c r="O581" t="b">
        <v>0</v>
      </c>
      <c r="P581" t="b">
        <v>0</v>
      </c>
      <c r="Q581" t="s">
        <v>159</v>
      </c>
      <c r="R581" s="7">
        <f t="shared" si="29"/>
        <v>72.05747126436782</v>
      </c>
      <c r="S581" t="s">
        <v>2033</v>
      </c>
      <c r="T581" t="s">
        <v>2056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27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11">
        <f>(((K582/60)/60)/24)+DATE(1970,1,1)</f>
        <v>41696.25</v>
      </c>
      <c r="M582">
        <v>1394085600</v>
      </c>
      <c r="N582" s="11">
        <f t="shared" si="28"/>
        <v>41704.25</v>
      </c>
      <c r="O582" t="b">
        <v>0</v>
      </c>
      <c r="P582" t="b">
        <v>0</v>
      </c>
      <c r="Q582" t="s">
        <v>33</v>
      </c>
      <c r="R582" s="7">
        <f t="shared" si="29"/>
        <v>48.003209242618745</v>
      </c>
      <c r="S582" t="s">
        <v>2037</v>
      </c>
      <c r="T582" t="s">
        <v>2038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27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11">
        <f>(((K583/60)/60)/24)+DATE(1970,1,1)</f>
        <v>40662.208333333336</v>
      </c>
      <c r="M583">
        <v>1305349200</v>
      </c>
      <c r="N583" s="11">
        <f t="shared" si="28"/>
        <v>40677.208333333336</v>
      </c>
      <c r="O583" t="b">
        <v>0</v>
      </c>
      <c r="P583" t="b">
        <v>0</v>
      </c>
      <c r="Q583" t="s">
        <v>28</v>
      </c>
      <c r="R583" s="7">
        <f t="shared" si="29"/>
        <v>54.098591549295776</v>
      </c>
      <c r="S583" t="s">
        <v>2035</v>
      </c>
      <c r="T583" t="s">
        <v>2036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27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11">
        <f>(((K584/60)/60)/24)+DATE(1970,1,1)</f>
        <v>42165.208333333328</v>
      </c>
      <c r="M584">
        <v>1434344400</v>
      </c>
      <c r="N584" s="11">
        <f t="shared" si="28"/>
        <v>42170.208333333328</v>
      </c>
      <c r="O584" t="b">
        <v>0</v>
      </c>
      <c r="P584" t="b">
        <v>1</v>
      </c>
      <c r="Q584" t="s">
        <v>89</v>
      </c>
      <c r="R584" s="7">
        <f t="shared" si="29"/>
        <v>107.88095238095238</v>
      </c>
      <c r="S584" t="s">
        <v>2048</v>
      </c>
      <c r="T584" t="s">
        <v>2049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27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11">
        <f>(((K585/60)/60)/24)+DATE(1970,1,1)</f>
        <v>40959.25</v>
      </c>
      <c r="M585">
        <v>1331186400</v>
      </c>
      <c r="N585" s="11">
        <f t="shared" si="28"/>
        <v>40976.25</v>
      </c>
      <c r="O585" t="b">
        <v>0</v>
      </c>
      <c r="P585" t="b">
        <v>0</v>
      </c>
      <c r="Q585" t="s">
        <v>42</v>
      </c>
      <c r="R585" s="7">
        <f t="shared" si="29"/>
        <v>67.034103410341032</v>
      </c>
      <c r="S585" t="s">
        <v>2039</v>
      </c>
      <c r="T585" t="s">
        <v>2040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27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11">
        <f>(((K586/60)/60)/24)+DATE(1970,1,1)</f>
        <v>41024.208333333336</v>
      </c>
      <c r="M586">
        <v>1336539600</v>
      </c>
      <c r="N586" s="11">
        <f t="shared" si="28"/>
        <v>41038.208333333336</v>
      </c>
      <c r="O586" t="b">
        <v>0</v>
      </c>
      <c r="P586" t="b">
        <v>0</v>
      </c>
      <c r="Q586" t="s">
        <v>28</v>
      </c>
      <c r="R586" s="7">
        <f t="shared" si="29"/>
        <v>64.01425914445133</v>
      </c>
      <c r="S586" t="s">
        <v>2035</v>
      </c>
      <c r="T586" t="s">
        <v>2036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27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11">
        <f>(((K587/60)/60)/24)+DATE(1970,1,1)</f>
        <v>40255.208333333336</v>
      </c>
      <c r="M587">
        <v>1269752400</v>
      </c>
      <c r="N587" s="11">
        <f t="shared" si="28"/>
        <v>40265.208333333336</v>
      </c>
      <c r="O587" t="b">
        <v>0</v>
      </c>
      <c r="P587" t="b">
        <v>0</v>
      </c>
      <c r="Q587" t="s">
        <v>206</v>
      </c>
      <c r="R587" s="7">
        <f t="shared" si="29"/>
        <v>96.066176470588232</v>
      </c>
      <c r="S587" t="s">
        <v>2045</v>
      </c>
      <c r="T587" t="s">
        <v>2057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27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11">
        <f>(((K588/60)/60)/24)+DATE(1970,1,1)</f>
        <v>40499.25</v>
      </c>
      <c r="M588">
        <v>1291615200</v>
      </c>
      <c r="N588" s="11">
        <f t="shared" si="28"/>
        <v>40518.25</v>
      </c>
      <c r="O588" t="b">
        <v>0</v>
      </c>
      <c r="P588" t="b">
        <v>0</v>
      </c>
      <c r="Q588" t="s">
        <v>23</v>
      </c>
      <c r="R588" s="7">
        <f t="shared" si="29"/>
        <v>51.184615384615384</v>
      </c>
      <c r="S588" t="s">
        <v>2033</v>
      </c>
      <c r="T588" t="s">
        <v>2034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27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11">
        <f>(((K589/60)/60)/24)+DATE(1970,1,1)</f>
        <v>43484.25</v>
      </c>
      <c r="M589">
        <v>1552366800</v>
      </c>
      <c r="N589" s="11">
        <f t="shared" si="28"/>
        <v>43536.208333333328</v>
      </c>
      <c r="O589" t="b">
        <v>0</v>
      </c>
      <c r="P589" t="b">
        <v>1</v>
      </c>
      <c r="Q589" t="s">
        <v>17</v>
      </c>
      <c r="R589" s="7">
        <f t="shared" si="29"/>
        <v>43.92307692307692</v>
      </c>
      <c r="S589" t="s">
        <v>2031</v>
      </c>
      <c r="T589" t="s">
        <v>2032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27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11">
        <f>(((K590/60)/60)/24)+DATE(1970,1,1)</f>
        <v>40262.208333333336</v>
      </c>
      <c r="M590">
        <v>1272171600</v>
      </c>
      <c r="N590" s="11">
        <f t="shared" si="28"/>
        <v>40293.208333333336</v>
      </c>
      <c r="O590" t="b">
        <v>0</v>
      </c>
      <c r="P590" t="b">
        <v>0</v>
      </c>
      <c r="Q590" t="s">
        <v>33</v>
      </c>
      <c r="R590" s="7">
        <f t="shared" si="29"/>
        <v>91.021198830409361</v>
      </c>
      <c r="S590" t="s">
        <v>2037</v>
      </c>
      <c r="T590" t="s">
        <v>2038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27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11">
        <f>(((K591/60)/60)/24)+DATE(1970,1,1)</f>
        <v>42190.208333333328</v>
      </c>
      <c r="M591">
        <v>1436677200</v>
      </c>
      <c r="N591" s="11">
        <f t="shared" si="28"/>
        <v>42197.208333333328</v>
      </c>
      <c r="O591" t="b">
        <v>0</v>
      </c>
      <c r="P591" t="b">
        <v>0</v>
      </c>
      <c r="Q591" t="s">
        <v>42</v>
      </c>
      <c r="R591" s="7">
        <f t="shared" si="29"/>
        <v>50.127450980392155</v>
      </c>
      <c r="S591" t="s">
        <v>2039</v>
      </c>
      <c r="T591" t="s">
        <v>2040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27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11">
        <f>(((K592/60)/60)/24)+DATE(1970,1,1)</f>
        <v>41994.25</v>
      </c>
      <c r="M592">
        <v>1420092000</v>
      </c>
      <c r="N592" s="11">
        <f t="shared" si="28"/>
        <v>42005.25</v>
      </c>
      <c r="O592" t="b">
        <v>0</v>
      </c>
      <c r="P592" t="b">
        <v>0</v>
      </c>
      <c r="Q592" t="s">
        <v>133</v>
      </c>
      <c r="R592" s="7">
        <f t="shared" si="29"/>
        <v>67.720930232558146</v>
      </c>
      <c r="S592" t="s">
        <v>2045</v>
      </c>
      <c r="T592" t="s">
        <v>2054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27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11">
        <f>(((K593/60)/60)/24)+DATE(1970,1,1)</f>
        <v>40373.208333333336</v>
      </c>
      <c r="M593">
        <v>1279947600</v>
      </c>
      <c r="N593" s="11">
        <f t="shared" si="28"/>
        <v>40383.208333333336</v>
      </c>
      <c r="O593" t="b">
        <v>0</v>
      </c>
      <c r="P593" t="b">
        <v>0</v>
      </c>
      <c r="Q593" t="s">
        <v>89</v>
      </c>
      <c r="R593" s="7">
        <f t="shared" si="29"/>
        <v>61.03921568627451</v>
      </c>
      <c r="S593" t="s">
        <v>2048</v>
      </c>
      <c r="T593" t="s">
        <v>2049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27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11">
        <f>(((K594/60)/60)/24)+DATE(1970,1,1)</f>
        <v>41789.208333333336</v>
      </c>
      <c r="M594">
        <v>1402203600</v>
      </c>
      <c r="N594" s="11">
        <f t="shared" si="28"/>
        <v>41798.208333333336</v>
      </c>
      <c r="O594" t="b">
        <v>0</v>
      </c>
      <c r="P594" t="b">
        <v>0</v>
      </c>
      <c r="Q594" t="s">
        <v>33</v>
      </c>
      <c r="R594" s="7">
        <f t="shared" si="29"/>
        <v>80.011857707509876</v>
      </c>
      <c r="S594" t="s">
        <v>2037</v>
      </c>
      <c r="T594" t="s">
        <v>2038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27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11">
        <f>(((K595/60)/60)/24)+DATE(1970,1,1)</f>
        <v>41724.208333333336</v>
      </c>
      <c r="M595">
        <v>1396933200</v>
      </c>
      <c r="N595" s="11">
        <f t="shared" si="28"/>
        <v>41737.208333333336</v>
      </c>
      <c r="O595" t="b">
        <v>0</v>
      </c>
      <c r="P595" t="b">
        <v>0</v>
      </c>
      <c r="Q595" t="s">
        <v>71</v>
      </c>
      <c r="R595" s="7">
        <f t="shared" si="29"/>
        <v>47.001497753369947</v>
      </c>
      <c r="S595" t="s">
        <v>2039</v>
      </c>
      <c r="T595" t="s">
        <v>2047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27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11">
        <f>(((K596/60)/60)/24)+DATE(1970,1,1)</f>
        <v>42548.208333333328</v>
      </c>
      <c r="M596">
        <v>1467262800</v>
      </c>
      <c r="N596" s="11">
        <f t="shared" si="28"/>
        <v>42551.208333333328</v>
      </c>
      <c r="O596" t="b">
        <v>0</v>
      </c>
      <c r="P596" t="b">
        <v>1</v>
      </c>
      <c r="Q596" t="s">
        <v>33</v>
      </c>
      <c r="R596" s="7">
        <f t="shared" si="29"/>
        <v>71.127388535031841</v>
      </c>
      <c r="S596" t="s">
        <v>2037</v>
      </c>
      <c r="T596" t="s">
        <v>2038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27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11">
        <f>(((K597/60)/60)/24)+DATE(1970,1,1)</f>
        <v>40253.208333333336</v>
      </c>
      <c r="M597">
        <v>1270530000</v>
      </c>
      <c r="N597" s="11">
        <f t="shared" si="28"/>
        <v>40274.208333333336</v>
      </c>
      <c r="O597" t="b">
        <v>0</v>
      </c>
      <c r="P597" t="b">
        <v>1</v>
      </c>
      <c r="Q597" t="s">
        <v>33</v>
      </c>
      <c r="R597" s="7">
        <f t="shared" si="29"/>
        <v>89.99079189686924</v>
      </c>
      <c r="S597" t="s">
        <v>2037</v>
      </c>
      <c r="T597" t="s">
        <v>2038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27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11">
        <f>(((K598/60)/60)/24)+DATE(1970,1,1)</f>
        <v>42434.25</v>
      </c>
      <c r="M598">
        <v>1457762400</v>
      </c>
      <c r="N598" s="11">
        <f t="shared" si="28"/>
        <v>42441.25</v>
      </c>
      <c r="O598" t="b">
        <v>0</v>
      </c>
      <c r="P598" t="b">
        <v>1</v>
      </c>
      <c r="Q598" t="s">
        <v>53</v>
      </c>
      <c r="R598" s="7">
        <f t="shared" si="29"/>
        <v>43.032786885245905</v>
      </c>
      <c r="S598" t="s">
        <v>2039</v>
      </c>
      <c r="T598" t="s">
        <v>2042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27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11">
        <f>(((K599/60)/60)/24)+DATE(1970,1,1)</f>
        <v>43786.25</v>
      </c>
      <c r="M599">
        <v>1575525600</v>
      </c>
      <c r="N599" s="11">
        <f t="shared" si="28"/>
        <v>43804.25</v>
      </c>
      <c r="O599" t="b">
        <v>0</v>
      </c>
      <c r="P599" t="b">
        <v>0</v>
      </c>
      <c r="Q599" t="s">
        <v>33</v>
      </c>
      <c r="R599" s="7">
        <f t="shared" si="29"/>
        <v>67.997714808043881</v>
      </c>
      <c r="S599" t="s">
        <v>2037</v>
      </c>
      <c r="T599" t="s">
        <v>2038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27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11">
        <f>(((K600/60)/60)/24)+DATE(1970,1,1)</f>
        <v>40344.208333333336</v>
      </c>
      <c r="M600">
        <v>1279083600</v>
      </c>
      <c r="N600" s="11">
        <f t="shared" si="28"/>
        <v>40373.208333333336</v>
      </c>
      <c r="O600" t="b">
        <v>0</v>
      </c>
      <c r="P600" t="b">
        <v>0</v>
      </c>
      <c r="Q600" t="s">
        <v>23</v>
      </c>
      <c r="R600" s="7">
        <f t="shared" si="29"/>
        <v>73.004566210045667</v>
      </c>
      <c r="S600" t="s">
        <v>2033</v>
      </c>
      <c r="T600" t="s">
        <v>2034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27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11">
        <f>(((K601/60)/60)/24)+DATE(1970,1,1)</f>
        <v>42047.25</v>
      </c>
      <c r="M601">
        <v>1424412000</v>
      </c>
      <c r="N601" s="11">
        <f t="shared" si="28"/>
        <v>42055.25</v>
      </c>
      <c r="O601" t="b">
        <v>0</v>
      </c>
      <c r="P601" t="b">
        <v>0</v>
      </c>
      <c r="Q601" t="s">
        <v>42</v>
      </c>
      <c r="R601" s="7">
        <f t="shared" si="29"/>
        <v>62.341463414634148</v>
      </c>
      <c r="S601" t="s">
        <v>2039</v>
      </c>
      <c r="T601" t="s">
        <v>2040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27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11">
        <f>(((K602/60)/60)/24)+DATE(1970,1,1)</f>
        <v>41485.208333333336</v>
      </c>
      <c r="M602">
        <v>1376197200</v>
      </c>
      <c r="N602" s="11">
        <f t="shared" si="28"/>
        <v>41497.208333333336</v>
      </c>
      <c r="O602" t="b">
        <v>0</v>
      </c>
      <c r="P602" t="b">
        <v>0</v>
      </c>
      <c r="Q602" t="s">
        <v>17</v>
      </c>
      <c r="R602" s="7">
        <f t="shared" si="29"/>
        <v>5</v>
      </c>
      <c r="S602" t="s">
        <v>2031</v>
      </c>
      <c r="T602" t="s">
        <v>2032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27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11">
        <f>(((K603/60)/60)/24)+DATE(1970,1,1)</f>
        <v>41789.208333333336</v>
      </c>
      <c r="M603">
        <v>1402894800</v>
      </c>
      <c r="N603" s="11">
        <f t="shared" si="28"/>
        <v>41806.208333333336</v>
      </c>
      <c r="O603" t="b">
        <v>1</v>
      </c>
      <c r="P603" t="b">
        <v>0</v>
      </c>
      <c r="Q603" t="s">
        <v>65</v>
      </c>
      <c r="R603" s="7">
        <f t="shared" si="29"/>
        <v>67.103092783505161</v>
      </c>
      <c r="S603" t="s">
        <v>2035</v>
      </c>
      <c r="T603" t="s">
        <v>2044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27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11">
        <f>(((K604/60)/60)/24)+DATE(1970,1,1)</f>
        <v>42160.208333333328</v>
      </c>
      <c r="M604">
        <v>1434430800</v>
      </c>
      <c r="N604" s="11">
        <f t="shared" si="28"/>
        <v>42171.208333333328</v>
      </c>
      <c r="O604" t="b">
        <v>0</v>
      </c>
      <c r="P604" t="b">
        <v>0</v>
      </c>
      <c r="Q604" t="s">
        <v>33</v>
      </c>
      <c r="R604" s="7">
        <f t="shared" si="29"/>
        <v>79.978947368421046</v>
      </c>
      <c r="S604" t="s">
        <v>2037</v>
      </c>
      <c r="T604" t="s">
        <v>2038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27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11">
        <f>(((K605/60)/60)/24)+DATE(1970,1,1)</f>
        <v>43573.208333333328</v>
      </c>
      <c r="M605">
        <v>1557896400</v>
      </c>
      <c r="N605" s="11">
        <f t="shared" si="28"/>
        <v>43600.208333333328</v>
      </c>
      <c r="O605" t="b">
        <v>0</v>
      </c>
      <c r="P605" t="b">
        <v>0</v>
      </c>
      <c r="Q605" t="s">
        <v>33</v>
      </c>
      <c r="R605" s="7">
        <f t="shared" si="29"/>
        <v>62.176470588235297</v>
      </c>
      <c r="S605" t="s">
        <v>2037</v>
      </c>
      <c r="T605" t="s">
        <v>2038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27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11">
        <f>(((K606/60)/60)/24)+DATE(1970,1,1)</f>
        <v>40565.25</v>
      </c>
      <c r="M606">
        <v>1297490400</v>
      </c>
      <c r="N606" s="11">
        <f t="shared" si="28"/>
        <v>40586.25</v>
      </c>
      <c r="O606" t="b">
        <v>0</v>
      </c>
      <c r="P606" t="b">
        <v>0</v>
      </c>
      <c r="Q606" t="s">
        <v>33</v>
      </c>
      <c r="R606" s="7">
        <f t="shared" si="29"/>
        <v>53.005950297514879</v>
      </c>
      <c r="S606" t="s">
        <v>2037</v>
      </c>
      <c r="T606" t="s">
        <v>2038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27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11">
        <f>(((K607/60)/60)/24)+DATE(1970,1,1)</f>
        <v>42280.208333333328</v>
      </c>
      <c r="M607">
        <v>1447394400</v>
      </c>
      <c r="N607" s="11">
        <f t="shared" si="28"/>
        <v>42321.25</v>
      </c>
      <c r="O607" t="b">
        <v>0</v>
      </c>
      <c r="P607" t="b">
        <v>0</v>
      </c>
      <c r="Q607" t="s">
        <v>68</v>
      </c>
      <c r="R607" s="7">
        <f t="shared" si="29"/>
        <v>57.738317757009348</v>
      </c>
      <c r="S607" t="s">
        <v>2045</v>
      </c>
      <c r="T607" t="s">
        <v>2046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27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11">
        <f>(((K608/60)/60)/24)+DATE(1970,1,1)</f>
        <v>42436.25</v>
      </c>
      <c r="M608">
        <v>1458277200</v>
      </c>
      <c r="N608" s="11">
        <f t="shared" si="28"/>
        <v>42447.208333333328</v>
      </c>
      <c r="O608" t="b">
        <v>0</v>
      </c>
      <c r="P608" t="b">
        <v>0</v>
      </c>
      <c r="Q608" t="s">
        <v>23</v>
      </c>
      <c r="R608" s="7">
        <f t="shared" si="29"/>
        <v>40.03125</v>
      </c>
      <c r="S608" t="s">
        <v>2033</v>
      </c>
      <c r="T608" t="s">
        <v>2034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27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11">
        <f>(((K609/60)/60)/24)+DATE(1970,1,1)</f>
        <v>41721.208333333336</v>
      </c>
      <c r="M609">
        <v>1395723600</v>
      </c>
      <c r="N609" s="11">
        <f t="shared" si="28"/>
        <v>41723.208333333336</v>
      </c>
      <c r="O609" t="b">
        <v>0</v>
      </c>
      <c r="P609" t="b">
        <v>0</v>
      </c>
      <c r="Q609" t="s">
        <v>17</v>
      </c>
      <c r="R609" s="7">
        <f t="shared" si="29"/>
        <v>81.016591928251117</v>
      </c>
      <c r="S609" t="s">
        <v>2031</v>
      </c>
      <c r="T609" t="s">
        <v>2032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27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11">
        <f>(((K610/60)/60)/24)+DATE(1970,1,1)</f>
        <v>43530.25</v>
      </c>
      <c r="M610">
        <v>1552197600</v>
      </c>
      <c r="N610" s="11">
        <f t="shared" si="28"/>
        <v>43534.25</v>
      </c>
      <c r="O610" t="b">
        <v>0</v>
      </c>
      <c r="P610" t="b">
        <v>1</v>
      </c>
      <c r="Q610" t="s">
        <v>159</v>
      </c>
      <c r="R610" s="7">
        <f t="shared" si="29"/>
        <v>35.047468354430379</v>
      </c>
      <c r="S610" t="s">
        <v>2033</v>
      </c>
      <c r="T610" t="s">
        <v>2056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27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11">
        <f>(((K611/60)/60)/24)+DATE(1970,1,1)</f>
        <v>43481.25</v>
      </c>
      <c r="M611">
        <v>1549087200</v>
      </c>
      <c r="N611" s="11">
        <f t="shared" si="28"/>
        <v>43498.25</v>
      </c>
      <c r="O611" t="b">
        <v>0</v>
      </c>
      <c r="P611" t="b">
        <v>0</v>
      </c>
      <c r="Q611" t="s">
        <v>474</v>
      </c>
      <c r="R611" s="7">
        <f t="shared" si="29"/>
        <v>102.92307692307692</v>
      </c>
      <c r="S611" t="s">
        <v>2039</v>
      </c>
      <c r="T611" t="s">
        <v>2061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27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11">
        <f>(((K612/60)/60)/24)+DATE(1970,1,1)</f>
        <v>41259.25</v>
      </c>
      <c r="M612">
        <v>1356847200</v>
      </c>
      <c r="N612" s="11">
        <f t="shared" si="28"/>
        <v>41273.25</v>
      </c>
      <c r="O612" t="b">
        <v>0</v>
      </c>
      <c r="P612" t="b">
        <v>0</v>
      </c>
      <c r="Q612" t="s">
        <v>33</v>
      </c>
      <c r="R612" s="7">
        <f t="shared" si="29"/>
        <v>27.998126756166094</v>
      </c>
      <c r="S612" t="s">
        <v>2037</v>
      </c>
      <c r="T612" t="s">
        <v>2038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27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11">
        <f>(((K613/60)/60)/24)+DATE(1970,1,1)</f>
        <v>41480.208333333336</v>
      </c>
      <c r="M613">
        <v>1375765200</v>
      </c>
      <c r="N613" s="11">
        <f t="shared" si="28"/>
        <v>41492.208333333336</v>
      </c>
      <c r="O613" t="b">
        <v>0</v>
      </c>
      <c r="P613" t="b">
        <v>0</v>
      </c>
      <c r="Q613" t="s">
        <v>33</v>
      </c>
      <c r="R613" s="7">
        <f t="shared" si="29"/>
        <v>75.733333333333334</v>
      </c>
      <c r="S613" t="s">
        <v>2037</v>
      </c>
      <c r="T613" t="s">
        <v>2038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27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11">
        <f>(((K614/60)/60)/24)+DATE(1970,1,1)</f>
        <v>40474.208333333336</v>
      </c>
      <c r="M614">
        <v>1289800800</v>
      </c>
      <c r="N614" s="11">
        <f t="shared" si="28"/>
        <v>40497.25</v>
      </c>
      <c r="O614" t="b">
        <v>0</v>
      </c>
      <c r="P614" t="b">
        <v>0</v>
      </c>
      <c r="Q614" t="s">
        <v>50</v>
      </c>
      <c r="R614" s="7">
        <f t="shared" si="29"/>
        <v>45.026041666666664</v>
      </c>
      <c r="S614" t="s">
        <v>2033</v>
      </c>
      <c r="T614" t="s">
        <v>2041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27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11">
        <f>(((K615/60)/60)/24)+DATE(1970,1,1)</f>
        <v>42973.208333333328</v>
      </c>
      <c r="M615">
        <v>1504501200</v>
      </c>
      <c r="N615" s="11">
        <f t="shared" si="28"/>
        <v>42982.208333333328</v>
      </c>
      <c r="O615" t="b">
        <v>0</v>
      </c>
      <c r="P615" t="b">
        <v>0</v>
      </c>
      <c r="Q615" t="s">
        <v>33</v>
      </c>
      <c r="R615" s="7">
        <f t="shared" si="29"/>
        <v>73.615384615384613</v>
      </c>
      <c r="S615" t="s">
        <v>2037</v>
      </c>
      <c r="T615" t="s">
        <v>2038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27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11">
        <f>(((K616/60)/60)/24)+DATE(1970,1,1)</f>
        <v>42746.25</v>
      </c>
      <c r="M616">
        <v>1485669600</v>
      </c>
      <c r="N616" s="11">
        <f t="shared" si="28"/>
        <v>42764.25</v>
      </c>
      <c r="O616" t="b">
        <v>0</v>
      </c>
      <c r="P616" t="b">
        <v>0</v>
      </c>
      <c r="Q616" t="s">
        <v>33</v>
      </c>
      <c r="R616" s="7">
        <f t="shared" si="29"/>
        <v>56.991701244813278</v>
      </c>
      <c r="S616" t="s">
        <v>2037</v>
      </c>
      <c r="T616" t="s">
        <v>2038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27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11">
        <f>(((K617/60)/60)/24)+DATE(1970,1,1)</f>
        <v>42489.208333333328</v>
      </c>
      <c r="M617">
        <v>1462770000</v>
      </c>
      <c r="N617" s="11">
        <f t="shared" si="28"/>
        <v>42499.208333333328</v>
      </c>
      <c r="O617" t="b">
        <v>0</v>
      </c>
      <c r="P617" t="b">
        <v>0</v>
      </c>
      <c r="Q617" t="s">
        <v>33</v>
      </c>
      <c r="R617" s="7">
        <f t="shared" si="29"/>
        <v>85.223529411764702</v>
      </c>
      <c r="S617" t="s">
        <v>2037</v>
      </c>
      <c r="T617" t="s">
        <v>2038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27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11">
        <f>(((K618/60)/60)/24)+DATE(1970,1,1)</f>
        <v>41537.208333333336</v>
      </c>
      <c r="M618">
        <v>1379739600</v>
      </c>
      <c r="N618" s="11">
        <f t="shared" si="28"/>
        <v>41538.208333333336</v>
      </c>
      <c r="O618" t="b">
        <v>0</v>
      </c>
      <c r="P618" t="b">
        <v>1</v>
      </c>
      <c r="Q618" t="s">
        <v>60</v>
      </c>
      <c r="R618" s="7">
        <f t="shared" si="29"/>
        <v>50.962184873949582</v>
      </c>
      <c r="S618" t="s">
        <v>2033</v>
      </c>
      <c r="T618" t="s">
        <v>2043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27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11">
        <f>(((K619/60)/60)/24)+DATE(1970,1,1)</f>
        <v>41794.208333333336</v>
      </c>
      <c r="M619">
        <v>1402722000</v>
      </c>
      <c r="N619" s="11">
        <f t="shared" si="28"/>
        <v>41804.208333333336</v>
      </c>
      <c r="O619" t="b">
        <v>0</v>
      </c>
      <c r="P619" t="b">
        <v>0</v>
      </c>
      <c r="Q619" t="s">
        <v>33</v>
      </c>
      <c r="R619" s="7">
        <f t="shared" si="29"/>
        <v>63.563636363636363</v>
      </c>
      <c r="S619" t="s">
        <v>2037</v>
      </c>
      <c r="T619" t="s">
        <v>2038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27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11">
        <f>(((K620/60)/60)/24)+DATE(1970,1,1)</f>
        <v>41396.208333333336</v>
      </c>
      <c r="M620">
        <v>1369285200</v>
      </c>
      <c r="N620" s="11">
        <f t="shared" si="28"/>
        <v>41417.208333333336</v>
      </c>
      <c r="O620" t="b">
        <v>0</v>
      </c>
      <c r="P620" t="b">
        <v>0</v>
      </c>
      <c r="Q620" t="s">
        <v>68</v>
      </c>
      <c r="R620" s="7">
        <f t="shared" si="29"/>
        <v>80.999165275459092</v>
      </c>
      <c r="S620" t="s">
        <v>2045</v>
      </c>
      <c r="T620" t="s">
        <v>2046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27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11">
        <f>(((K621/60)/60)/24)+DATE(1970,1,1)</f>
        <v>40669.208333333336</v>
      </c>
      <c r="M621">
        <v>1304744400</v>
      </c>
      <c r="N621" s="11">
        <f t="shared" si="28"/>
        <v>40670.208333333336</v>
      </c>
      <c r="O621" t="b">
        <v>1</v>
      </c>
      <c r="P621" t="b">
        <v>1</v>
      </c>
      <c r="Q621" t="s">
        <v>33</v>
      </c>
      <c r="R621" s="7">
        <f t="shared" si="29"/>
        <v>86.044753086419746</v>
      </c>
      <c r="S621" t="s">
        <v>2037</v>
      </c>
      <c r="T621" t="s">
        <v>2038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27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11">
        <f>(((K622/60)/60)/24)+DATE(1970,1,1)</f>
        <v>42559.208333333328</v>
      </c>
      <c r="M622">
        <v>1468299600</v>
      </c>
      <c r="N622" s="11">
        <f t="shared" si="28"/>
        <v>42563.208333333328</v>
      </c>
      <c r="O622" t="b">
        <v>0</v>
      </c>
      <c r="P622" t="b">
        <v>0</v>
      </c>
      <c r="Q622" t="s">
        <v>122</v>
      </c>
      <c r="R622" s="7">
        <f t="shared" si="29"/>
        <v>90.0390625</v>
      </c>
      <c r="S622" t="s">
        <v>2052</v>
      </c>
      <c r="T622" t="s">
        <v>2053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27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11">
        <f>(((K623/60)/60)/24)+DATE(1970,1,1)</f>
        <v>42626.208333333328</v>
      </c>
      <c r="M623">
        <v>1474174800</v>
      </c>
      <c r="N623" s="11">
        <f t="shared" si="28"/>
        <v>42631.208333333328</v>
      </c>
      <c r="O623" t="b">
        <v>0</v>
      </c>
      <c r="P623" t="b">
        <v>0</v>
      </c>
      <c r="Q623" t="s">
        <v>33</v>
      </c>
      <c r="R623" s="7">
        <f t="shared" si="29"/>
        <v>74.006063432835816</v>
      </c>
      <c r="S623" t="s">
        <v>2037</v>
      </c>
      <c r="T623" t="s">
        <v>2038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27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11">
        <f>(((K624/60)/60)/24)+DATE(1970,1,1)</f>
        <v>43205.208333333328</v>
      </c>
      <c r="M624">
        <v>1526014800</v>
      </c>
      <c r="N624" s="11">
        <f t="shared" si="28"/>
        <v>43231.208333333328</v>
      </c>
      <c r="O624" t="b">
        <v>0</v>
      </c>
      <c r="P624" t="b">
        <v>0</v>
      </c>
      <c r="Q624" t="s">
        <v>60</v>
      </c>
      <c r="R624" s="7">
        <f t="shared" si="29"/>
        <v>92.4375</v>
      </c>
      <c r="S624" t="s">
        <v>2033</v>
      </c>
      <c r="T624" t="s">
        <v>2043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27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11">
        <f>(((K625/60)/60)/24)+DATE(1970,1,1)</f>
        <v>42201.208333333328</v>
      </c>
      <c r="M625">
        <v>1437454800</v>
      </c>
      <c r="N625" s="11">
        <f t="shared" si="28"/>
        <v>42206.208333333328</v>
      </c>
      <c r="O625" t="b">
        <v>0</v>
      </c>
      <c r="P625" t="b">
        <v>0</v>
      </c>
      <c r="Q625" t="s">
        <v>33</v>
      </c>
      <c r="R625" s="7">
        <f t="shared" si="29"/>
        <v>55.999257333828446</v>
      </c>
      <c r="S625" t="s">
        <v>2037</v>
      </c>
      <c r="T625" t="s">
        <v>2038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27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11">
        <f>(((K626/60)/60)/24)+DATE(1970,1,1)</f>
        <v>42029.25</v>
      </c>
      <c r="M626">
        <v>1422684000</v>
      </c>
      <c r="N626" s="11">
        <f t="shared" si="28"/>
        <v>42035.25</v>
      </c>
      <c r="O626" t="b">
        <v>0</v>
      </c>
      <c r="P626" t="b">
        <v>0</v>
      </c>
      <c r="Q626" t="s">
        <v>122</v>
      </c>
      <c r="R626" s="7">
        <f t="shared" si="29"/>
        <v>32.983796296296298</v>
      </c>
      <c r="S626" t="s">
        <v>2052</v>
      </c>
      <c r="T626" t="s">
        <v>2053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27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11">
        <f>(((K627/60)/60)/24)+DATE(1970,1,1)</f>
        <v>43857.25</v>
      </c>
      <c r="M627">
        <v>1581314400</v>
      </c>
      <c r="N627" s="11">
        <f t="shared" si="28"/>
        <v>43871.25</v>
      </c>
      <c r="O627" t="b">
        <v>0</v>
      </c>
      <c r="P627" t="b">
        <v>0</v>
      </c>
      <c r="Q627" t="s">
        <v>33</v>
      </c>
      <c r="R627" s="7">
        <f t="shared" si="29"/>
        <v>93.596774193548384</v>
      </c>
      <c r="S627" t="s">
        <v>2037</v>
      </c>
      <c r="T627" t="s">
        <v>2038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27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11">
        <f>(((K628/60)/60)/24)+DATE(1970,1,1)</f>
        <v>40449.208333333336</v>
      </c>
      <c r="M628">
        <v>1286427600</v>
      </c>
      <c r="N628" s="11">
        <f t="shared" si="28"/>
        <v>40458.208333333336</v>
      </c>
      <c r="O628" t="b">
        <v>0</v>
      </c>
      <c r="P628" t="b">
        <v>1</v>
      </c>
      <c r="Q628" t="s">
        <v>33</v>
      </c>
      <c r="R628" s="7">
        <f t="shared" si="29"/>
        <v>69.867724867724874</v>
      </c>
      <c r="S628" t="s">
        <v>2037</v>
      </c>
      <c r="T628" t="s">
        <v>2038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27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11">
        <f>(((K629/60)/60)/24)+DATE(1970,1,1)</f>
        <v>40345.208333333336</v>
      </c>
      <c r="M629">
        <v>1278738000</v>
      </c>
      <c r="N629" s="11">
        <f t="shared" si="28"/>
        <v>40369.208333333336</v>
      </c>
      <c r="O629" t="b">
        <v>1</v>
      </c>
      <c r="P629" t="b">
        <v>0</v>
      </c>
      <c r="Q629" t="s">
        <v>17</v>
      </c>
      <c r="R629" s="7">
        <f t="shared" si="29"/>
        <v>72.129870129870127</v>
      </c>
      <c r="S629" t="s">
        <v>2031</v>
      </c>
      <c r="T629" t="s">
        <v>2032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27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11">
        <f>(((K630/60)/60)/24)+DATE(1970,1,1)</f>
        <v>40455.208333333336</v>
      </c>
      <c r="M630">
        <v>1286427600</v>
      </c>
      <c r="N630" s="11">
        <f t="shared" si="28"/>
        <v>40458.208333333336</v>
      </c>
      <c r="O630" t="b">
        <v>0</v>
      </c>
      <c r="P630" t="b">
        <v>0</v>
      </c>
      <c r="Q630" t="s">
        <v>60</v>
      </c>
      <c r="R630" s="7">
        <f t="shared" si="29"/>
        <v>30.041666666666668</v>
      </c>
      <c r="S630" t="s">
        <v>2033</v>
      </c>
      <c r="T630" t="s">
        <v>2043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27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11">
        <f>(((K631/60)/60)/24)+DATE(1970,1,1)</f>
        <v>42557.208333333328</v>
      </c>
      <c r="M631">
        <v>1467954000</v>
      </c>
      <c r="N631" s="11">
        <f t="shared" si="28"/>
        <v>42559.208333333328</v>
      </c>
      <c r="O631" t="b">
        <v>0</v>
      </c>
      <c r="P631" t="b">
        <v>1</v>
      </c>
      <c r="Q631" t="s">
        <v>33</v>
      </c>
      <c r="R631" s="7">
        <f t="shared" si="29"/>
        <v>73.968000000000004</v>
      </c>
      <c r="S631" t="s">
        <v>2037</v>
      </c>
      <c r="T631" t="s">
        <v>2038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27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11">
        <f>(((K632/60)/60)/24)+DATE(1970,1,1)</f>
        <v>43586.208333333328</v>
      </c>
      <c r="M632">
        <v>1557637200</v>
      </c>
      <c r="N632" s="11">
        <f t="shared" si="28"/>
        <v>43597.208333333328</v>
      </c>
      <c r="O632" t="b">
        <v>0</v>
      </c>
      <c r="P632" t="b">
        <v>1</v>
      </c>
      <c r="Q632" t="s">
        <v>33</v>
      </c>
      <c r="R632" s="7">
        <f t="shared" si="29"/>
        <v>68.65517241379311</v>
      </c>
      <c r="S632" t="s">
        <v>2037</v>
      </c>
      <c r="T632" t="s">
        <v>2038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27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11">
        <f>(((K633/60)/60)/24)+DATE(1970,1,1)</f>
        <v>43550.208333333328</v>
      </c>
      <c r="M633">
        <v>1553922000</v>
      </c>
      <c r="N633" s="11">
        <f t="shared" si="28"/>
        <v>43554.208333333328</v>
      </c>
      <c r="O633" t="b">
        <v>0</v>
      </c>
      <c r="P633" t="b">
        <v>0</v>
      </c>
      <c r="Q633" t="s">
        <v>33</v>
      </c>
      <c r="R633" s="7">
        <f t="shared" si="29"/>
        <v>59.992164544564154</v>
      </c>
      <c r="S633" t="s">
        <v>2037</v>
      </c>
      <c r="T633" t="s">
        <v>2038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27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11">
        <f>(((K634/60)/60)/24)+DATE(1970,1,1)</f>
        <v>41945.208333333336</v>
      </c>
      <c r="M634">
        <v>1416463200</v>
      </c>
      <c r="N634" s="11">
        <f t="shared" si="28"/>
        <v>41963.25</v>
      </c>
      <c r="O634" t="b">
        <v>0</v>
      </c>
      <c r="P634" t="b">
        <v>0</v>
      </c>
      <c r="Q634" t="s">
        <v>33</v>
      </c>
      <c r="R634" s="7">
        <f t="shared" si="29"/>
        <v>111.15827338129496</v>
      </c>
      <c r="S634" t="s">
        <v>2037</v>
      </c>
      <c r="T634" t="s">
        <v>2038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27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11">
        <f>(((K635/60)/60)/24)+DATE(1970,1,1)</f>
        <v>42315.25</v>
      </c>
      <c r="M635">
        <v>1447221600</v>
      </c>
      <c r="N635" s="11">
        <f t="shared" si="28"/>
        <v>42319.25</v>
      </c>
      <c r="O635" t="b">
        <v>0</v>
      </c>
      <c r="P635" t="b">
        <v>0</v>
      </c>
      <c r="Q635" t="s">
        <v>71</v>
      </c>
      <c r="R635" s="7">
        <f t="shared" si="29"/>
        <v>53.038095238095238</v>
      </c>
      <c r="S635" t="s">
        <v>2039</v>
      </c>
      <c r="T635" t="s">
        <v>2047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27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11">
        <f>(((K636/60)/60)/24)+DATE(1970,1,1)</f>
        <v>42819.208333333328</v>
      </c>
      <c r="M636">
        <v>1491627600</v>
      </c>
      <c r="N636" s="11">
        <f t="shared" si="28"/>
        <v>42833.208333333328</v>
      </c>
      <c r="O636" t="b">
        <v>0</v>
      </c>
      <c r="P636" t="b">
        <v>0</v>
      </c>
      <c r="Q636" t="s">
        <v>269</v>
      </c>
      <c r="R636" s="7">
        <f t="shared" si="29"/>
        <v>55.985524728588658</v>
      </c>
      <c r="S636" t="s">
        <v>2039</v>
      </c>
      <c r="T636" t="s">
        <v>2058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27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11">
        <f>(((K637/60)/60)/24)+DATE(1970,1,1)</f>
        <v>41314.25</v>
      </c>
      <c r="M637">
        <v>1363150800</v>
      </c>
      <c r="N637" s="11">
        <f t="shared" si="28"/>
        <v>41346.208333333336</v>
      </c>
      <c r="O637" t="b">
        <v>0</v>
      </c>
      <c r="P637" t="b">
        <v>0</v>
      </c>
      <c r="Q637" t="s">
        <v>269</v>
      </c>
      <c r="R637" s="7">
        <f t="shared" si="29"/>
        <v>69.986760812003524</v>
      </c>
      <c r="S637" t="s">
        <v>2039</v>
      </c>
      <c r="T637" t="s">
        <v>2058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27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11">
        <f>(((K638/60)/60)/24)+DATE(1970,1,1)</f>
        <v>40926.25</v>
      </c>
      <c r="M638">
        <v>1330754400</v>
      </c>
      <c r="N638" s="11">
        <f t="shared" si="28"/>
        <v>40971.25</v>
      </c>
      <c r="O638" t="b">
        <v>0</v>
      </c>
      <c r="P638" t="b">
        <v>1</v>
      </c>
      <c r="Q638" t="s">
        <v>71</v>
      </c>
      <c r="R638" s="7">
        <f t="shared" si="29"/>
        <v>48.998079877112133</v>
      </c>
      <c r="S638" t="s">
        <v>2039</v>
      </c>
      <c r="T638" t="s">
        <v>2047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27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11">
        <f>(((K639/60)/60)/24)+DATE(1970,1,1)</f>
        <v>42688.25</v>
      </c>
      <c r="M639">
        <v>1479794400</v>
      </c>
      <c r="N639" s="11">
        <f t="shared" si="28"/>
        <v>42696.25</v>
      </c>
      <c r="O639" t="b">
        <v>0</v>
      </c>
      <c r="P639" t="b">
        <v>0</v>
      </c>
      <c r="Q639" t="s">
        <v>33</v>
      </c>
      <c r="R639" s="7">
        <f t="shared" si="29"/>
        <v>103.84615384615384</v>
      </c>
      <c r="S639" t="s">
        <v>2037</v>
      </c>
      <c r="T639" t="s">
        <v>2038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27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11">
        <f>(((K640/60)/60)/24)+DATE(1970,1,1)</f>
        <v>40386.208333333336</v>
      </c>
      <c r="M640">
        <v>1281243600</v>
      </c>
      <c r="N640" s="11">
        <f t="shared" si="28"/>
        <v>40398.208333333336</v>
      </c>
      <c r="O640" t="b">
        <v>0</v>
      </c>
      <c r="P640" t="b">
        <v>1</v>
      </c>
      <c r="Q640" t="s">
        <v>33</v>
      </c>
      <c r="R640" s="7">
        <f t="shared" si="29"/>
        <v>99.127659574468083</v>
      </c>
      <c r="S640" t="s">
        <v>2037</v>
      </c>
      <c r="T640" t="s">
        <v>2038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27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11">
        <f>(((K641/60)/60)/24)+DATE(1970,1,1)</f>
        <v>43309.208333333328</v>
      </c>
      <c r="M641">
        <v>1532754000</v>
      </c>
      <c r="N641" s="11">
        <f t="shared" si="28"/>
        <v>43309.208333333328</v>
      </c>
      <c r="O641" t="b">
        <v>0</v>
      </c>
      <c r="P641" t="b">
        <v>1</v>
      </c>
      <c r="Q641" t="s">
        <v>53</v>
      </c>
      <c r="R641" s="7">
        <f t="shared" si="29"/>
        <v>107.37777777777778</v>
      </c>
      <c r="S641" t="s">
        <v>2039</v>
      </c>
      <c r="T641" t="s">
        <v>2042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27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11">
        <f>(((K642/60)/60)/24)+DATE(1970,1,1)</f>
        <v>42387.25</v>
      </c>
      <c r="M642">
        <v>1453356000</v>
      </c>
      <c r="N642" s="11">
        <f t="shared" si="28"/>
        <v>42390.25</v>
      </c>
      <c r="O642" t="b">
        <v>0</v>
      </c>
      <c r="P642" t="b">
        <v>0</v>
      </c>
      <c r="Q642" t="s">
        <v>33</v>
      </c>
      <c r="R642" s="7">
        <f t="shared" si="29"/>
        <v>76.922178988326849</v>
      </c>
      <c r="S642" t="s">
        <v>2037</v>
      </c>
      <c r="T642" t="s">
        <v>2038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30">(E643/D643)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11">
        <f>(((K643/60)/60)/24)+DATE(1970,1,1)</f>
        <v>42786.25</v>
      </c>
      <c r="M643">
        <v>1489986000</v>
      </c>
      <c r="N643" s="11">
        <f t="shared" ref="N643:N706" si="31">(((M643/60)/60)/24)+DATE(1970,1,1)</f>
        <v>42814.208333333328</v>
      </c>
      <c r="O643" t="b">
        <v>0</v>
      </c>
      <c r="P643" t="b">
        <v>0</v>
      </c>
      <c r="Q643" t="s">
        <v>33</v>
      </c>
      <c r="R643" s="7">
        <f t="shared" ref="R643:R706" si="32">(E643/H643)</f>
        <v>58.128865979381445</v>
      </c>
      <c r="S643" t="s">
        <v>2037</v>
      </c>
      <c r="T643" t="s">
        <v>2038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3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11">
        <f>(((K644/60)/60)/24)+DATE(1970,1,1)</f>
        <v>43451.25</v>
      </c>
      <c r="M644">
        <v>1545804000</v>
      </c>
      <c r="N644" s="11">
        <f t="shared" si="31"/>
        <v>43460.25</v>
      </c>
      <c r="O644" t="b">
        <v>0</v>
      </c>
      <c r="P644" t="b">
        <v>0</v>
      </c>
      <c r="Q644" t="s">
        <v>65</v>
      </c>
      <c r="R644" s="7">
        <f t="shared" si="32"/>
        <v>103.73643410852713</v>
      </c>
      <c r="S644" t="s">
        <v>2035</v>
      </c>
      <c r="T644" t="s">
        <v>2044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3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11">
        <f>(((K645/60)/60)/24)+DATE(1970,1,1)</f>
        <v>42795.25</v>
      </c>
      <c r="M645">
        <v>1489899600</v>
      </c>
      <c r="N645" s="11">
        <f t="shared" si="31"/>
        <v>42813.208333333328</v>
      </c>
      <c r="O645" t="b">
        <v>0</v>
      </c>
      <c r="P645" t="b">
        <v>0</v>
      </c>
      <c r="Q645" t="s">
        <v>33</v>
      </c>
      <c r="R645" s="7">
        <f t="shared" si="32"/>
        <v>87.962666666666664</v>
      </c>
      <c r="S645" t="s">
        <v>2037</v>
      </c>
      <c r="T645" t="s">
        <v>2038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3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11">
        <f>(((K646/60)/60)/24)+DATE(1970,1,1)</f>
        <v>43452.25</v>
      </c>
      <c r="M646">
        <v>1546495200</v>
      </c>
      <c r="N646" s="11">
        <f t="shared" si="31"/>
        <v>43468.25</v>
      </c>
      <c r="O646" t="b">
        <v>0</v>
      </c>
      <c r="P646" t="b">
        <v>0</v>
      </c>
      <c r="Q646" t="s">
        <v>33</v>
      </c>
      <c r="R646" s="7">
        <f t="shared" si="32"/>
        <v>28</v>
      </c>
      <c r="S646" t="s">
        <v>2037</v>
      </c>
      <c r="T646" t="s">
        <v>2038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3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11">
        <f>(((K647/60)/60)/24)+DATE(1970,1,1)</f>
        <v>43369.208333333328</v>
      </c>
      <c r="M647">
        <v>1539752400</v>
      </c>
      <c r="N647" s="11">
        <f t="shared" si="31"/>
        <v>43390.208333333328</v>
      </c>
      <c r="O647" t="b">
        <v>0</v>
      </c>
      <c r="P647" t="b">
        <v>1</v>
      </c>
      <c r="Q647" t="s">
        <v>23</v>
      </c>
      <c r="R647" s="7">
        <f t="shared" si="32"/>
        <v>37.999361294443261</v>
      </c>
      <c r="S647" t="s">
        <v>2033</v>
      </c>
      <c r="T647" t="s">
        <v>2034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3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11">
        <f>(((K648/60)/60)/24)+DATE(1970,1,1)</f>
        <v>41346.208333333336</v>
      </c>
      <c r="M648">
        <v>1364101200</v>
      </c>
      <c r="N648" s="11">
        <f t="shared" si="31"/>
        <v>41357.208333333336</v>
      </c>
      <c r="O648" t="b">
        <v>0</v>
      </c>
      <c r="P648" t="b">
        <v>0</v>
      </c>
      <c r="Q648" t="s">
        <v>89</v>
      </c>
      <c r="R648" s="7">
        <f t="shared" si="32"/>
        <v>29.999313893653515</v>
      </c>
      <c r="S648" t="s">
        <v>2048</v>
      </c>
      <c r="T648" t="s">
        <v>2049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3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11">
        <f>(((K649/60)/60)/24)+DATE(1970,1,1)</f>
        <v>43199.208333333328</v>
      </c>
      <c r="M649">
        <v>1525323600</v>
      </c>
      <c r="N649" s="11">
        <f t="shared" si="31"/>
        <v>43223.208333333328</v>
      </c>
      <c r="O649" t="b">
        <v>0</v>
      </c>
      <c r="P649" t="b">
        <v>0</v>
      </c>
      <c r="Q649" t="s">
        <v>206</v>
      </c>
      <c r="R649" s="7">
        <f t="shared" si="32"/>
        <v>103.5</v>
      </c>
      <c r="S649" t="s">
        <v>2045</v>
      </c>
      <c r="T649" t="s">
        <v>2057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3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11">
        <f>(((K650/60)/60)/24)+DATE(1970,1,1)</f>
        <v>42922.208333333328</v>
      </c>
      <c r="M650">
        <v>1500872400</v>
      </c>
      <c r="N650" s="11">
        <f t="shared" si="31"/>
        <v>42940.208333333328</v>
      </c>
      <c r="O650" t="b">
        <v>1</v>
      </c>
      <c r="P650" t="b">
        <v>0</v>
      </c>
      <c r="Q650" t="s">
        <v>17</v>
      </c>
      <c r="R650" s="7">
        <f t="shared" si="32"/>
        <v>85.994467496542185</v>
      </c>
      <c r="S650" t="s">
        <v>2031</v>
      </c>
      <c r="T650" t="s">
        <v>2032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3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11">
        <f>(((K651/60)/60)/24)+DATE(1970,1,1)</f>
        <v>40471.208333333336</v>
      </c>
      <c r="M651">
        <v>1288501200</v>
      </c>
      <c r="N651" s="11">
        <f t="shared" si="31"/>
        <v>40482.208333333336</v>
      </c>
      <c r="O651" t="b">
        <v>1</v>
      </c>
      <c r="P651" t="b">
        <v>1</v>
      </c>
      <c r="Q651" t="s">
        <v>33</v>
      </c>
      <c r="R651" s="7">
        <f t="shared" si="32"/>
        <v>98.011627906976742</v>
      </c>
      <c r="S651" t="s">
        <v>2037</v>
      </c>
      <c r="T651" t="s">
        <v>2038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3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11">
        <f>(((K652/60)/60)/24)+DATE(1970,1,1)</f>
        <v>41828.208333333336</v>
      </c>
      <c r="M652">
        <v>1407128400</v>
      </c>
      <c r="N652" s="11">
        <f t="shared" si="31"/>
        <v>41855.208333333336</v>
      </c>
      <c r="O652" t="b">
        <v>0</v>
      </c>
      <c r="P652" t="b">
        <v>0</v>
      </c>
      <c r="Q652" t="s">
        <v>159</v>
      </c>
      <c r="R652" s="7">
        <f t="shared" si="32"/>
        <v>2</v>
      </c>
      <c r="S652" t="s">
        <v>2033</v>
      </c>
      <c r="T652" t="s">
        <v>2056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3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11">
        <f>(((K653/60)/60)/24)+DATE(1970,1,1)</f>
        <v>41692.25</v>
      </c>
      <c r="M653">
        <v>1394344800</v>
      </c>
      <c r="N653" s="11">
        <f t="shared" si="31"/>
        <v>41707.25</v>
      </c>
      <c r="O653" t="b">
        <v>0</v>
      </c>
      <c r="P653" t="b">
        <v>0</v>
      </c>
      <c r="Q653" t="s">
        <v>100</v>
      </c>
      <c r="R653" s="7">
        <f t="shared" si="32"/>
        <v>44.994570837642193</v>
      </c>
      <c r="S653" t="s">
        <v>2039</v>
      </c>
      <c r="T653" t="s">
        <v>2050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3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11">
        <f>(((K654/60)/60)/24)+DATE(1970,1,1)</f>
        <v>42587.208333333328</v>
      </c>
      <c r="M654">
        <v>1474088400</v>
      </c>
      <c r="N654" s="11">
        <f t="shared" si="31"/>
        <v>42630.208333333328</v>
      </c>
      <c r="O654" t="b">
        <v>0</v>
      </c>
      <c r="P654" t="b">
        <v>0</v>
      </c>
      <c r="Q654" t="s">
        <v>28</v>
      </c>
      <c r="R654" s="7">
        <f t="shared" si="32"/>
        <v>31.012224938875306</v>
      </c>
      <c r="S654" t="s">
        <v>2035</v>
      </c>
      <c r="T654" t="s">
        <v>2036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3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11">
        <f>(((K655/60)/60)/24)+DATE(1970,1,1)</f>
        <v>42468.208333333328</v>
      </c>
      <c r="M655">
        <v>1460264400</v>
      </c>
      <c r="N655" s="11">
        <f t="shared" si="31"/>
        <v>42470.208333333328</v>
      </c>
      <c r="O655" t="b">
        <v>0</v>
      </c>
      <c r="P655" t="b">
        <v>0</v>
      </c>
      <c r="Q655" t="s">
        <v>28</v>
      </c>
      <c r="R655" s="7">
        <f t="shared" si="32"/>
        <v>59.970085470085472</v>
      </c>
      <c r="S655" t="s">
        <v>2035</v>
      </c>
      <c r="T655" t="s">
        <v>2036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3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11">
        <f>(((K656/60)/60)/24)+DATE(1970,1,1)</f>
        <v>42240.208333333328</v>
      </c>
      <c r="M656">
        <v>1440824400</v>
      </c>
      <c r="N656" s="11">
        <f t="shared" si="31"/>
        <v>42245.208333333328</v>
      </c>
      <c r="O656" t="b">
        <v>0</v>
      </c>
      <c r="P656" t="b">
        <v>0</v>
      </c>
      <c r="Q656" t="s">
        <v>148</v>
      </c>
      <c r="R656" s="7">
        <f t="shared" si="32"/>
        <v>58.9973474801061</v>
      </c>
      <c r="S656" t="s">
        <v>2033</v>
      </c>
      <c r="T656" t="s">
        <v>2055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3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11">
        <f>(((K657/60)/60)/24)+DATE(1970,1,1)</f>
        <v>42796.25</v>
      </c>
      <c r="M657">
        <v>1489554000</v>
      </c>
      <c r="N657" s="11">
        <f t="shared" si="31"/>
        <v>42809.208333333328</v>
      </c>
      <c r="O657" t="b">
        <v>1</v>
      </c>
      <c r="P657" t="b">
        <v>0</v>
      </c>
      <c r="Q657" t="s">
        <v>122</v>
      </c>
      <c r="R657" s="7">
        <f t="shared" si="32"/>
        <v>50.045454545454547</v>
      </c>
      <c r="S657" t="s">
        <v>2052</v>
      </c>
      <c r="T657" t="s">
        <v>2053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3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11">
        <f>(((K658/60)/60)/24)+DATE(1970,1,1)</f>
        <v>43097.25</v>
      </c>
      <c r="M658">
        <v>1514872800</v>
      </c>
      <c r="N658" s="11">
        <f t="shared" si="31"/>
        <v>43102.25</v>
      </c>
      <c r="O658" t="b">
        <v>0</v>
      </c>
      <c r="P658" t="b">
        <v>0</v>
      </c>
      <c r="Q658" t="s">
        <v>17</v>
      </c>
      <c r="R658" s="7">
        <f t="shared" si="32"/>
        <v>98.966269841269835</v>
      </c>
      <c r="S658" t="s">
        <v>2031</v>
      </c>
      <c r="T658" t="s">
        <v>2032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3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11">
        <f>(((K659/60)/60)/24)+DATE(1970,1,1)</f>
        <v>43096.25</v>
      </c>
      <c r="M659">
        <v>1515736800</v>
      </c>
      <c r="N659" s="11">
        <f t="shared" si="31"/>
        <v>43112.25</v>
      </c>
      <c r="O659" t="b">
        <v>0</v>
      </c>
      <c r="P659" t="b">
        <v>0</v>
      </c>
      <c r="Q659" t="s">
        <v>474</v>
      </c>
      <c r="R659" s="7">
        <f t="shared" si="32"/>
        <v>58.857142857142854</v>
      </c>
      <c r="S659" t="s">
        <v>2039</v>
      </c>
      <c r="T659" t="s">
        <v>2061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3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11">
        <f>(((K660/60)/60)/24)+DATE(1970,1,1)</f>
        <v>42246.208333333328</v>
      </c>
      <c r="M660">
        <v>1442898000</v>
      </c>
      <c r="N660" s="11">
        <f t="shared" si="31"/>
        <v>42269.208333333328</v>
      </c>
      <c r="O660" t="b">
        <v>0</v>
      </c>
      <c r="P660" t="b">
        <v>0</v>
      </c>
      <c r="Q660" t="s">
        <v>23</v>
      </c>
      <c r="R660" s="7">
        <f t="shared" si="32"/>
        <v>81.010256410256417</v>
      </c>
      <c r="S660" t="s">
        <v>2033</v>
      </c>
      <c r="T660" t="s">
        <v>2034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3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11">
        <f>(((K661/60)/60)/24)+DATE(1970,1,1)</f>
        <v>40570.25</v>
      </c>
      <c r="M661">
        <v>1296194400</v>
      </c>
      <c r="N661" s="11">
        <f t="shared" si="31"/>
        <v>40571.25</v>
      </c>
      <c r="O661" t="b">
        <v>0</v>
      </c>
      <c r="P661" t="b">
        <v>0</v>
      </c>
      <c r="Q661" t="s">
        <v>42</v>
      </c>
      <c r="R661" s="7">
        <f t="shared" si="32"/>
        <v>76.013333333333335</v>
      </c>
      <c r="S661" t="s">
        <v>2039</v>
      </c>
      <c r="T661" t="s">
        <v>2040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3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11">
        <f>(((K662/60)/60)/24)+DATE(1970,1,1)</f>
        <v>42237.208333333328</v>
      </c>
      <c r="M662">
        <v>1440910800</v>
      </c>
      <c r="N662" s="11">
        <f t="shared" si="31"/>
        <v>42246.208333333328</v>
      </c>
      <c r="O662" t="b">
        <v>1</v>
      </c>
      <c r="P662" t="b">
        <v>0</v>
      </c>
      <c r="Q662" t="s">
        <v>33</v>
      </c>
      <c r="R662" s="7">
        <f t="shared" si="32"/>
        <v>96.597402597402592</v>
      </c>
      <c r="S662" t="s">
        <v>2037</v>
      </c>
      <c r="T662" t="s">
        <v>2038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3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11">
        <f>(((K663/60)/60)/24)+DATE(1970,1,1)</f>
        <v>40996.208333333336</v>
      </c>
      <c r="M663">
        <v>1335502800</v>
      </c>
      <c r="N663" s="11">
        <f t="shared" si="31"/>
        <v>41026.208333333336</v>
      </c>
      <c r="O663" t="b">
        <v>0</v>
      </c>
      <c r="P663" t="b">
        <v>0</v>
      </c>
      <c r="Q663" t="s">
        <v>159</v>
      </c>
      <c r="R663" s="7">
        <f t="shared" si="32"/>
        <v>76.957446808510639</v>
      </c>
      <c r="S663" t="s">
        <v>2033</v>
      </c>
      <c r="T663" t="s">
        <v>2056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3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11">
        <f>(((K664/60)/60)/24)+DATE(1970,1,1)</f>
        <v>43443.25</v>
      </c>
      <c r="M664">
        <v>1544680800</v>
      </c>
      <c r="N664" s="11">
        <f t="shared" si="31"/>
        <v>43447.25</v>
      </c>
      <c r="O664" t="b">
        <v>0</v>
      </c>
      <c r="P664" t="b">
        <v>0</v>
      </c>
      <c r="Q664" t="s">
        <v>33</v>
      </c>
      <c r="R664" s="7">
        <f t="shared" si="32"/>
        <v>67.984732824427482</v>
      </c>
      <c r="S664" t="s">
        <v>2037</v>
      </c>
      <c r="T664" t="s">
        <v>2038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3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11">
        <f>(((K665/60)/60)/24)+DATE(1970,1,1)</f>
        <v>40458.208333333336</v>
      </c>
      <c r="M665">
        <v>1288414800</v>
      </c>
      <c r="N665" s="11">
        <f t="shared" si="31"/>
        <v>40481.208333333336</v>
      </c>
      <c r="O665" t="b">
        <v>0</v>
      </c>
      <c r="P665" t="b">
        <v>0</v>
      </c>
      <c r="Q665" t="s">
        <v>33</v>
      </c>
      <c r="R665" s="7">
        <f t="shared" si="32"/>
        <v>88.781609195402297</v>
      </c>
      <c r="S665" t="s">
        <v>2037</v>
      </c>
      <c r="T665" t="s">
        <v>2038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3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11">
        <f>(((K666/60)/60)/24)+DATE(1970,1,1)</f>
        <v>40959.25</v>
      </c>
      <c r="M666">
        <v>1330581600</v>
      </c>
      <c r="N666" s="11">
        <f t="shared" si="31"/>
        <v>40969.25</v>
      </c>
      <c r="O666" t="b">
        <v>0</v>
      </c>
      <c r="P666" t="b">
        <v>0</v>
      </c>
      <c r="Q666" t="s">
        <v>159</v>
      </c>
      <c r="R666" s="7">
        <f t="shared" si="32"/>
        <v>24.99623706491063</v>
      </c>
      <c r="S666" t="s">
        <v>2033</v>
      </c>
      <c r="T666" t="s">
        <v>2056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3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11">
        <f>(((K667/60)/60)/24)+DATE(1970,1,1)</f>
        <v>40733.208333333336</v>
      </c>
      <c r="M667">
        <v>1311397200</v>
      </c>
      <c r="N667" s="11">
        <f t="shared" si="31"/>
        <v>40747.208333333336</v>
      </c>
      <c r="O667" t="b">
        <v>0</v>
      </c>
      <c r="P667" t="b">
        <v>1</v>
      </c>
      <c r="Q667" t="s">
        <v>42</v>
      </c>
      <c r="R667" s="7">
        <f t="shared" si="32"/>
        <v>44.922794117647058</v>
      </c>
      <c r="S667" t="s">
        <v>2039</v>
      </c>
      <c r="T667" t="s">
        <v>2040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3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11">
        <f>(((K668/60)/60)/24)+DATE(1970,1,1)</f>
        <v>41516.208333333336</v>
      </c>
      <c r="M668">
        <v>1378357200</v>
      </c>
      <c r="N668" s="11">
        <f t="shared" si="31"/>
        <v>41522.208333333336</v>
      </c>
      <c r="O668" t="b">
        <v>0</v>
      </c>
      <c r="P668" t="b">
        <v>1</v>
      </c>
      <c r="Q668" t="s">
        <v>33</v>
      </c>
      <c r="R668" s="7">
        <f t="shared" si="32"/>
        <v>79.400000000000006</v>
      </c>
      <c r="S668" t="s">
        <v>2037</v>
      </c>
      <c r="T668" t="s">
        <v>2038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3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11">
        <f>(((K669/60)/60)/24)+DATE(1970,1,1)</f>
        <v>41892.208333333336</v>
      </c>
      <c r="M669">
        <v>1411102800</v>
      </c>
      <c r="N669" s="11">
        <f t="shared" si="31"/>
        <v>41901.208333333336</v>
      </c>
      <c r="O669" t="b">
        <v>0</v>
      </c>
      <c r="P669" t="b">
        <v>0</v>
      </c>
      <c r="Q669" t="s">
        <v>1029</v>
      </c>
      <c r="R669" s="7">
        <f t="shared" si="32"/>
        <v>29.009546539379475</v>
      </c>
      <c r="S669" t="s">
        <v>2062</v>
      </c>
      <c r="T669" t="s">
        <v>2063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3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11">
        <f>(((K670/60)/60)/24)+DATE(1970,1,1)</f>
        <v>41122.208333333336</v>
      </c>
      <c r="M670">
        <v>1344834000</v>
      </c>
      <c r="N670" s="11">
        <f t="shared" si="31"/>
        <v>41134.208333333336</v>
      </c>
      <c r="O670" t="b">
        <v>0</v>
      </c>
      <c r="P670" t="b">
        <v>0</v>
      </c>
      <c r="Q670" t="s">
        <v>33</v>
      </c>
      <c r="R670" s="7">
        <f t="shared" si="32"/>
        <v>73.59210526315789</v>
      </c>
      <c r="S670" t="s">
        <v>2037</v>
      </c>
      <c r="T670" t="s">
        <v>2038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3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11">
        <f>(((K671/60)/60)/24)+DATE(1970,1,1)</f>
        <v>42912.208333333328</v>
      </c>
      <c r="M671">
        <v>1499230800</v>
      </c>
      <c r="N671" s="11">
        <f t="shared" si="31"/>
        <v>42921.208333333328</v>
      </c>
      <c r="O671" t="b">
        <v>0</v>
      </c>
      <c r="P671" t="b">
        <v>0</v>
      </c>
      <c r="Q671" t="s">
        <v>33</v>
      </c>
      <c r="R671" s="7">
        <f t="shared" si="32"/>
        <v>107.97038864898211</v>
      </c>
      <c r="S671" t="s">
        <v>2037</v>
      </c>
      <c r="T671" t="s">
        <v>2038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3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11">
        <f>(((K672/60)/60)/24)+DATE(1970,1,1)</f>
        <v>42425.25</v>
      </c>
      <c r="M672">
        <v>1457416800</v>
      </c>
      <c r="N672" s="11">
        <f t="shared" si="31"/>
        <v>42437.25</v>
      </c>
      <c r="O672" t="b">
        <v>0</v>
      </c>
      <c r="P672" t="b">
        <v>0</v>
      </c>
      <c r="Q672" t="s">
        <v>60</v>
      </c>
      <c r="R672" s="7">
        <f t="shared" si="32"/>
        <v>68.987284287011803</v>
      </c>
      <c r="S672" t="s">
        <v>2033</v>
      </c>
      <c r="T672" t="s">
        <v>2043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3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11">
        <f>(((K673/60)/60)/24)+DATE(1970,1,1)</f>
        <v>40390.208333333336</v>
      </c>
      <c r="M673">
        <v>1280898000</v>
      </c>
      <c r="N673" s="11">
        <f t="shared" si="31"/>
        <v>40394.208333333336</v>
      </c>
      <c r="O673" t="b">
        <v>0</v>
      </c>
      <c r="P673" t="b">
        <v>1</v>
      </c>
      <c r="Q673" t="s">
        <v>33</v>
      </c>
      <c r="R673" s="7">
        <f t="shared" si="32"/>
        <v>111.02236719478098</v>
      </c>
      <c r="S673" t="s">
        <v>2037</v>
      </c>
      <c r="T673" t="s">
        <v>2038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3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11">
        <f>(((K674/60)/60)/24)+DATE(1970,1,1)</f>
        <v>43180.208333333328</v>
      </c>
      <c r="M674">
        <v>1522472400</v>
      </c>
      <c r="N674" s="11">
        <f t="shared" si="31"/>
        <v>43190.208333333328</v>
      </c>
      <c r="O674" t="b">
        <v>0</v>
      </c>
      <c r="P674" t="b">
        <v>0</v>
      </c>
      <c r="Q674" t="s">
        <v>33</v>
      </c>
      <c r="R674" s="7">
        <f t="shared" si="32"/>
        <v>24.997515808491418</v>
      </c>
      <c r="S674" t="s">
        <v>2037</v>
      </c>
      <c r="T674" t="s">
        <v>2038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3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11">
        <f>(((K675/60)/60)/24)+DATE(1970,1,1)</f>
        <v>42475.208333333328</v>
      </c>
      <c r="M675">
        <v>1462510800</v>
      </c>
      <c r="N675" s="11">
        <f t="shared" si="31"/>
        <v>42496.208333333328</v>
      </c>
      <c r="O675" t="b">
        <v>0</v>
      </c>
      <c r="P675" t="b">
        <v>0</v>
      </c>
      <c r="Q675" t="s">
        <v>60</v>
      </c>
      <c r="R675" s="7">
        <f t="shared" si="32"/>
        <v>42.155172413793103</v>
      </c>
      <c r="S675" t="s">
        <v>2033</v>
      </c>
      <c r="T675" t="s">
        <v>2043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3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11">
        <f>(((K676/60)/60)/24)+DATE(1970,1,1)</f>
        <v>40774.208333333336</v>
      </c>
      <c r="M676">
        <v>1317790800</v>
      </c>
      <c r="N676" s="11">
        <f t="shared" si="31"/>
        <v>40821.208333333336</v>
      </c>
      <c r="O676" t="b">
        <v>0</v>
      </c>
      <c r="P676" t="b">
        <v>0</v>
      </c>
      <c r="Q676" t="s">
        <v>122</v>
      </c>
      <c r="R676" s="7">
        <f t="shared" si="32"/>
        <v>47.003284072249592</v>
      </c>
      <c r="S676" t="s">
        <v>2052</v>
      </c>
      <c r="T676" t="s">
        <v>2053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3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11">
        <f>(((K677/60)/60)/24)+DATE(1970,1,1)</f>
        <v>43719.208333333328</v>
      </c>
      <c r="M677">
        <v>1568782800</v>
      </c>
      <c r="N677" s="11">
        <f t="shared" si="31"/>
        <v>43726.208333333328</v>
      </c>
      <c r="O677" t="b">
        <v>0</v>
      </c>
      <c r="P677" t="b">
        <v>0</v>
      </c>
      <c r="Q677" t="s">
        <v>1029</v>
      </c>
      <c r="R677" s="7">
        <f t="shared" si="32"/>
        <v>36.0392749244713</v>
      </c>
      <c r="S677" t="s">
        <v>2062</v>
      </c>
      <c r="T677" t="s">
        <v>2063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3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11">
        <f>(((K678/60)/60)/24)+DATE(1970,1,1)</f>
        <v>41178.208333333336</v>
      </c>
      <c r="M678">
        <v>1349413200</v>
      </c>
      <c r="N678" s="11">
        <f t="shared" si="31"/>
        <v>41187.208333333336</v>
      </c>
      <c r="O678" t="b">
        <v>0</v>
      </c>
      <c r="P678" t="b">
        <v>0</v>
      </c>
      <c r="Q678" t="s">
        <v>122</v>
      </c>
      <c r="R678" s="7">
        <f t="shared" si="32"/>
        <v>101.03760683760684</v>
      </c>
      <c r="S678" t="s">
        <v>2052</v>
      </c>
      <c r="T678" t="s">
        <v>2053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3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11">
        <f>(((K679/60)/60)/24)+DATE(1970,1,1)</f>
        <v>42561.208333333328</v>
      </c>
      <c r="M679">
        <v>1472446800</v>
      </c>
      <c r="N679" s="11">
        <f t="shared" si="31"/>
        <v>42611.208333333328</v>
      </c>
      <c r="O679" t="b">
        <v>0</v>
      </c>
      <c r="P679" t="b">
        <v>0</v>
      </c>
      <c r="Q679" t="s">
        <v>119</v>
      </c>
      <c r="R679" s="7">
        <f t="shared" si="32"/>
        <v>39.927927927927925</v>
      </c>
      <c r="S679" t="s">
        <v>2045</v>
      </c>
      <c r="T679" t="s">
        <v>2051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3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11">
        <f>(((K680/60)/60)/24)+DATE(1970,1,1)</f>
        <v>43484.25</v>
      </c>
      <c r="M680">
        <v>1548050400</v>
      </c>
      <c r="N680" s="11">
        <f t="shared" si="31"/>
        <v>43486.25</v>
      </c>
      <c r="O680" t="b">
        <v>0</v>
      </c>
      <c r="P680" t="b">
        <v>0</v>
      </c>
      <c r="Q680" t="s">
        <v>53</v>
      </c>
      <c r="R680" s="7">
        <f t="shared" si="32"/>
        <v>83.158139534883716</v>
      </c>
      <c r="S680" t="s">
        <v>2039</v>
      </c>
      <c r="T680" t="s">
        <v>2042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3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11">
        <f>(((K681/60)/60)/24)+DATE(1970,1,1)</f>
        <v>43756.208333333328</v>
      </c>
      <c r="M681">
        <v>1571806800</v>
      </c>
      <c r="N681" s="11">
        <f t="shared" si="31"/>
        <v>43761.208333333328</v>
      </c>
      <c r="O681" t="b">
        <v>0</v>
      </c>
      <c r="P681" t="b">
        <v>1</v>
      </c>
      <c r="Q681" t="s">
        <v>17</v>
      </c>
      <c r="R681" s="7">
        <f t="shared" si="32"/>
        <v>39.97520661157025</v>
      </c>
      <c r="S681" t="s">
        <v>2031</v>
      </c>
      <c r="T681" t="s">
        <v>2032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3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11">
        <f>(((K682/60)/60)/24)+DATE(1970,1,1)</f>
        <v>43813.25</v>
      </c>
      <c r="M682">
        <v>1576476000</v>
      </c>
      <c r="N682" s="11">
        <f t="shared" si="31"/>
        <v>43815.25</v>
      </c>
      <c r="O682" t="b">
        <v>0</v>
      </c>
      <c r="P682" t="b">
        <v>1</v>
      </c>
      <c r="Q682" t="s">
        <v>292</v>
      </c>
      <c r="R682" s="7">
        <f t="shared" si="32"/>
        <v>47.993908629441627</v>
      </c>
      <c r="S682" t="s">
        <v>2048</v>
      </c>
      <c r="T682" t="s">
        <v>2059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3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11">
        <f>(((K683/60)/60)/24)+DATE(1970,1,1)</f>
        <v>40898.25</v>
      </c>
      <c r="M683">
        <v>1324965600</v>
      </c>
      <c r="N683" s="11">
        <f t="shared" si="31"/>
        <v>40904.25</v>
      </c>
      <c r="O683" t="b">
        <v>0</v>
      </c>
      <c r="P683" t="b">
        <v>0</v>
      </c>
      <c r="Q683" t="s">
        <v>33</v>
      </c>
      <c r="R683" s="7">
        <f t="shared" si="32"/>
        <v>95.978877489438744</v>
      </c>
      <c r="S683" t="s">
        <v>2037</v>
      </c>
      <c r="T683" t="s">
        <v>2038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3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11">
        <f>(((K684/60)/60)/24)+DATE(1970,1,1)</f>
        <v>41619.25</v>
      </c>
      <c r="M684">
        <v>1387519200</v>
      </c>
      <c r="N684" s="11">
        <f t="shared" si="31"/>
        <v>41628.25</v>
      </c>
      <c r="O684" t="b">
        <v>0</v>
      </c>
      <c r="P684" t="b">
        <v>0</v>
      </c>
      <c r="Q684" t="s">
        <v>33</v>
      </c>
      <c r="R684" s="7">
        <f t="shared" si="32"/>
        <v>78.728155339805824</v>
      </c>
      <c r="S684" t="s">
        <v>2037</v>
      </c>
      <c r="T684" t="s">
        <v>2038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3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11">
        <f>(((K685/60)/60)/24)+DATE(1970,1,1)</f>
        <v>43359.208333333328</v>
      </c>
      <c r="M685">
        <v>1537246800</v>
      </c>
      <c r="N685" s="11">
        <f t="shared" si="31"/>
        <v>43361.208333333328</v>
      </c>
      <c r="O685" t="b">
        <v>0</v>
      </c>
      <c r="P685" t="b">
        <v>0</v>
      </c>
      <c r="Q685" t="s">
        <v>33</v>
      </c>
      <c r="R685" s="7">
        <f t="shared" si="32"/>
        <v>56.081632653061227</v>
      </c>
      <c r="S685" t="s">
        <v>2037</v>
      </c>
      <c r="T685" t="s">
        <v>2038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3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11">
        <f>(((K686/60)/60)/24)+DATE(1970,1,1)</f>
        <v>40358.208333333336</v>
      </c>
      <c r="M686">
        <v>1279515600</v>
      </c>
      <c r="N686" s="11">
        <f t="shared" si="31"/>
        <v>40378.208333333336</v>
      </c>
      <c r="O686" t="b">
        <v>0</v>
      </c>
      <c r="P686" t="b">
        <v>0</v>
      </c>
      <c r="Q686" t="s">
        <v>68</v>
      </c>
      <c r="R686" s="7">
        <f t="shared" si="32"/>
        <v>69.090909090909093</v>
      </c>
      <c r="S686" t="s">
        <v>2045</v>
      </c>
      <c r="T686" t="s">
        <v>2046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3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11">
        <f>(((K687/60)/60)/24)+DATE(1970,1,1)</f>
        <v>42239.208333333328</v>
      </c>
      <c r="M687">
        <v>1442379600</v>
      </c>
      <c r="N687" s="11">
        <f t="shared" si="31"/>
        <v>42263.208333333328</v>
      </c>
      <c r="O687" t="b">
        <v>0</v>
      </c>
      <c r="P687" t="b">
        <v>0</v>
      </c>
      <c r="Q687" t="s">
        <v>33</v>
      </c>
      <c r="R687" s="7">
        <f t="shared" si="32"/>
        <v>102.05291576673866</v>
      </c>
      <c r="S687" t="s">
        <v>2037</v>
      </c>
      <c r="T687" t="s">
        <v>2038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3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11">
        <f>(((K688/60)/60)/24)+DATE(1970,1,1)</f>
        <v>43186.208333333328</v>
      </c>
      <c r="M688">
        <v>1523077200</v>
      </c>
      <c r="N688" s="11">
        <f t="shared" si="31"/>
        <v>43197.208333333328</v>
      </c>
      <c r="O688" t="b">
        <v>0</v>
      </c>
      <c r="P688" t="b">
        <v>0</v>
      </c>
      <c r="Q688" t="s">
        <v>65</v>
      </c>
      <c r="R688" s="7">
        <f t="shared" si="32"/>
        <v>107.32089552238806</v>
      </c>
      <c r="S688" t="s">
        <v>2035</v>
      </c>
      <c r="T688" t="s">
        <v>2044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3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11">
        <f>(((K689/60)/60)/24)+DATE(1970,1,1)</f>
        <v>42806.25</v>
      </c>
      <c r="M689">
        <v>1489554000</v>
      </c>
      <c r="N689" s="11">
        <f t="shared" si="31"/>
        <v>42809.208333333328</v>
      </c>
      <c r="O689" t="b">
        <v>0</v>
      </c>
      <c r="P689" t="b">
        <v>0</v>
      </c>
      <c r="Q689" t="s">
        <v>33</v>
      </c>
      <c r="R689" s="7">
        <f t="shared" si="32"/>
        <v>51.970260223048328</v>
      </c>
      <c r="S689" t="s">
        <v>2037</v>
      </c>
      <c r="T689" t="s">
        <v>2038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3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11">
        <f>(((K690/60)/60)/24)+DATE(1970,1,1)</f>
        <v>43475.25</v>
      </c>
      <c r="M690">
        <v>1548482400</v>
      </c>
      <c r="N690" s="11">
        <f t="shared" si="31"/>
        <v>43491.25</v>
      </c>
      <c r="O690" t="b">
        <v>0</v>
      </c>
      <c r="P690" t="b">
        <v>1</v>
      </c>
      <c r="Q690" t="s">
        <v>269</v>
      </c>
      <c r="R690" s="7">
        <f t="shared" si="32"/>
        <v>71.137142857142862</v>
      </c>
      <c r="S690" t="s">
        <v>2039</v>
      </c>
      <c r="T690" t="s">
        <v>2058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3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11">
        <f>(((K691/60)/60)/24)+DATE(1970,1,1)</f>
        <v>41576.208333333336</v>
      </c>
      <c r="M691">
        <v>1384063200</v>
      </c>
      <c r="N691" s="11">
        <f t="shared" si="31"/>
        <v>41588.25</v>
      </c>
      <c r="O691" t="b">
        <v>0</v>
      </c>
      <c r="P691" t="b">
        <v>0</v>
      </c>
      <c r="Q691" t="s">
        <v>28</v>
      </c>
      <c r="R691" s="7">
        <f t="shared" si="32"/>
        <v>106.49275362318841</v>
      </c>
      <c r="S691" t="s">
        <v>2035</v>
      </c>
      <c r="T691" t="s">
        <v>2036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3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11">
        <f>(((K692/60)/60)/24)+DATE(1970,1,1)</f>
        <v>40874.25</v>
      </c>
      <c r="M692">
        <v>1322892000</v>
      </c>
      <c r="N692" s="11">
        <f t="shared" si="31"/>
        <v>40880.25</v>
      </c>
      <c r="O692" t="b">
        <v>0</v>
      </c>
      <c r="P692" t="b">
        <v>1</v>
      </c>
      <c r="Q692" t="s">
        <v>42</v>
      </c>
      <c r="R692" s="7">
        <f t="shared" si="32"/>
        <v>42.93684210526316</v>
      </c>
      <c r="S692" t="s">
        <v>2039</v>
      </c>
      <c r="T692" t="s">
        <v>2040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3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11">
        <f>(((K693/60)/60)/24)+DATE(1970,1,1)</f>
        <v>41185.208333333336</v>
      </c>
      <c r="M693">
        <v>1350709200</v>
      </c>
      <c r="N693" s="11">
        <f t="shared" si="31"/>
        <v>41202.208333333336</v>
      </c>
      <c r="O693" t="b">
        <v>1</v>
      </c>
      <c r="P693" t="b">
        <v>1</v>
      </c>
      <c r="Q693" t="s">
        <v>42</v>
      </c>
      <c r="R693" s="7">
        <f t="shared" si="32"/>
        <v>30.037974683544302</v>
      </c>
      <c r="S693" t="s">
        <v>2039</v>
      </c>
      <c r="T693" t="s">
        <v>2040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3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11">
        <f>(((K694/60)/60)/24)+DATE(1970,1,1)</f>
        <v>43655.208333333328</v>
      </c>
      <c r="M694">
        <v>1564203600</v>
      </c>
      <c r="N694" s="11">
        <f t="shared" si="31"/>
        <v>43673.208333333328</v>
      </c>
      <c r="O694" t="b">
        <v>0</v>
      </c>
      <c r="P694" t="b">
        <v>0</v>
      </c>
      <c r="Q694" t="s">
        <v>23</v>
      </c>
      <c r="R694" s="7">
        <f t="shared" si="32"/>
        <v>70.623376623376629</v>
      </c>
      <c r="S694" t="s">
        <v>2033</v>
      </c>
      <c r="T694" t="s">
        <v>2034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3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11">
        <f>(((K695/60)/60)/24)+DATE(1970,1,1)</f>
        <v>43025.208333333328</v>
      </c>
      <c r="M695">
        <v>1509685200</v>
      </c>
      <c r="N695" s="11">
        <f t="shared" si="31"/>
        <v>43042.208333333328</v>
      </c>
      <c r="O695" t="b">
        <v>0</v>
      </c>
      <c r="P695" t="b">
        <v>0</v>
      </c>
      <c r="Q695" t="s">
        <v>33</v>
      </c>
      <c r="R695" s="7">
        <f t="shared" si="32"/>
        <v>66.016018306636155</v>
      </c>
      <c r="S695" t="s">
        <v>2037</v>
      </c>
      <c r="T695" t="s">
        <v>2038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3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11">
        <f>(((K696/60)/60)/24)+DATE(1970,1,1)</f>
        <v>43066.25</v>
      </c>
      <c r="M696">
        <v>1514959200</v>
      </c>
      <c r="N696" s="11">
        <f t="shared" si="31"/>
        <v>43103.25</v>
      </c>
      <c r="O696" t="b">
        <v>0</v>
      </c>
      <c r="P696" t="b">
        <v>0</v>
      </c>
      <c r="Q696" t="s">
        <v>33</v>
      </c>
      <c r="R696" s="7">
        <f t="shared" si="32"/>
        <v>96.911392405063296</v>
      </c>
      <c r="S696" t="s">
        <v>2037</v>
      </c>
      <c r="T696" t="s">
        <v>2038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3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11">
        <f>(((K697/60)/60)/24)+DATE(1970,1,1)</f>
        <v>42322.25</v>
      </c>
      <c r="M697">
        <v>1448863200</v>
      </c>
      <c r="N697" s="11">
        <f t="shared" si="31"/>
        <v>42338.25</v>
      </c>
      <c r="O697" t="b">
        <v>1</v>
      </c>
      <c r="P697" t="b">
        <v>0</v>
      </c>
      <c r="Q697" t="s">
        <v>23</v>
      </c>
      <c r="R697" s="7">
        <f t="shared" si="32"/>
        <v>62.867346938775512</v>
      </c>
      <c r="S697" t="s">
        <v>2033</v>
      </c>
      <c r="T697" t="s">
        <v>2034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3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11">
        <f>(((K698/60)/60)/24)+DATE(1970,1,1)</f>
        <v>42114.208333333328</v>
      </c>
      <c r="M698">
        <v>1429592400</v>
      </c>
      <c r="N698" s="11">
        <f t="shared" si="31"/>
        <v>42115.208333333328</v>
      </c>
      <c r="O698" t="b">
        <v>0</v>
      </c>
      <c r="P698" t="b">
        <v>1</v>
      </c>
      <c r="Q698" t="s">
        <v>33</v>
      </c>
      <c r="R698" s="7">
        <f t="shared" si="32"/>
        <v>108.98537682789652</v>
      </c>
      <c r="S698" t="s">
        <v>2037</v>
      </c>
      <c r="T698" t="s">
        <v>2038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3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11">
        <f>(((K699/60)/60)/24)+DATE(1970,1,1)</f>
        <v>43190.208333333328</v>
      </c>
      <c r="M699">
        <v>1522645200</v>
      </c>
      <c r="N699" s="11">
        <f t="shared" si="31"/>
        <v>43192.208333333328</v>
      </c>
      <c r="O699" t="b">
        <v>0</v>
      </c>
      <c r="P699" t="b">
        <v>0</v>
      </c>
      <c r="Q699" t="s">
        <v>50</v>
      </c>
      <c r="R699" s="7">
        <f t="shared" si="32"/>
        <v>26.999314599040439</v>
      </c>
      <c r="S699" t="s">
        <v>2033</v>
      </c>
      <c r="T699" t="s">
        <v>2041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3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11">
        <f>(((K700/60)/60)/24)+DATE(1970,1,1)</f>
        <v>40871.25</v>
      </c>
      <c r="M700">
        <v>1323324000</v>
      </c>
      <c r="N700" s="11">
        <f t="shared" si="31"/>
        <v>40885.25</v>
      </c>
      <c r="O700" t="b">
        <v>0</v>
      </c>
      <c r="P700" t="b">
        <v>0</v>
      </c>
      <c r="Q700" t="s">
        <v>65</v>
      </c>
      <c r="R700" s="7">
        <f t="shared" si="32"/>
        <v>65.004147943311438</v>
      </c>
      <c r="S700" t="s">
        <v>2035</v>
      </c>
      <c r="T700" t="s">
        <v>2044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3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11">
        <f>(((K701/60)/60)/24)+DATE(1970,1,1)</f>
        <v>43641.208333333328</v>
      </c>
      <c r="M701">
        <v>1561525200</v>
      </c>
      <c r="N701" s="11">
        <f t="shared" si="31"/>
        <v>43642.208333333328</v>
      </c>
      <c r="O701" t="b">
        <v>0</v>
      </c>
      <c r="P701" t="b">
        <v>0</v>
      </c>
      <c r="Q701" t="s">
        <v>53</v>
      </c>
      <c r="R701" s="7">
        <f t="shared" si="32"/>
        <v>111.51785714285714</v>
      </c>
      <c r="S701" t="s">
        <v>2039</v>
      </c>
      <c r="T701" t="s">
        <v>2042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3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11">
        <f>(((K702/60)/60)/24)+DATE(1970,1,1)</f>
        <v>40203.25</v>
      </c>
      <c r="M702">
        <v>1265695200</v>
      </c>
      <c r="N702" s="11">
        <f t="shared" si="31"/>
        <v>40218.25</v>
      </c>
      <c r="O702" t="b">
        <v>0</v>
      </c>
      <c r="P702" t="b">
        <v>0</v>
      </c>
      <c r="Q702" t="s">
        <v>65</v>
      </c>
      <c r="R702" s="7">
        <f t="shared" si="32"/>
        <v>3</v>
      </c>
      <c r="S702" t="s">
        <v>2035</v>
      </c>
      <c r="T702" t="s">
        <v>2044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3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11">
        <f>(((K703/60)/60)/24)+DATE(1970,1,1)</f>
        <v>40629.208333333336</v>
      </c>
      <c r="M703">
        <v>1301806800</v>
      </c>
      <c r="N703" s="11">
        <f t="shared" si="31"/>
        <v>40636.208333333336</v>
      </c>
      <c r="O703" t="b">
        <v>1</v>
      </c>
      <c r="P703" t="b">
        <v>0</v>
      </c>
      <c r="Q703" t="s">
        <v>33</v>
      </c>
      <c r="R703" s="7">
        <f t="shared" si="32"/>
        <v>110.99268292682927</v>
      </c>
      <c r="S703" t="s">
        <v>2037</v>
      </c>
      <c r="T703" t="s">
        <v>2038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3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11">
        <f>(((K704/60)/60)/24)+DATE(1970,1,1)</f>
        <v>41477.208333333336</v>
      </c>
      <c r="M704">
        <v>1374901200</v>
      </c>
      <c r="N704" s="11">
        <f t="shared" si="31"/>
        <v>41482.208333333336</v>
      </c>
      <c r="O704" t="b">
        <v>0</v>
      </c>
      <c r="P704" t="b">
        <v>0</v>
      </c>
      <c r="Q704" t="s">
        <v>65</v>
      </c>
      <c r="R704" s="7">
        <f t="shared" si="32"/>
        <v>56.746987951807228</v>
      </c>
      <c r="S704" t="s">
        <v>2035</v>
      </c>
      <c r="T704" t="s">
        <v>2044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3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11">
        <f>(((K705/60)/60)/24)+DATE(1970,1,1)</f>
        <v>41020.208333333336</v>
      </c>
      <c r="M705">
        <v>1336453200</v>
      </c>
      <c r="N705" s="11">
        <f t="shared" si="31"/>
        <v>41037.208333333336</v>
      </c>
      <c r="O705" t="b">
        <v>1</v>
      </c>
      <c r="P705" t="b">
        <v>1</v>
      </c>
      <c r="Q705" t="s">
        <v>206</v>
      </c>
      <c r="R705" s="7">
        <f t="shared" si="32"/>
        <v>97.020608439646708</v>
      </c>
      <c r="S705" t="s">
        <v>2045</v>
      </c>
      <c r="T705" t="s">
        <v>2057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3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11">
        <f>(((K706/60)/60)/24)+DATE(1970,1,1)</f>
        <v>42555.208333333328</v>
      </c>
      <c r="M706">
        <v>1468904400</v>
      </c>
      <c r="N706" s="11">
        <f t="shared" si="31"/>
        <v>42570.208333333328</v>
      </c>
      <c r="O706" t="b">
        <v>0</v>
      </c>
      <c r="P706" t="b">
        <v>0</v>
      </c>
      <c r="Q706" t="s">
        <v>71</v>
      </c>
      <c r="R706" s="7">
        <f t="shared" si="32"/>
        <v>92.08620689655173</v>
      </c>
      <c r="S706" t="s">
        <v>2039</v>
      </c>
      <c r="T706" t="s">
        <v>2047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33">(E707/D707)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11">
        <f>(((K707/60)/60)/24)+DATE(1970,1,1)</f>
        <v>41619.25</v>
      </c>
      <c r="M707">
        <v>1387087200</v>
      </c>
      <c r="N707" s="11">
        <f t="shared" ref="N707:N770" si="34">(((M707/60)/60)/24)+DATE(1970,1,1)</f>
        <v>41623.25</v>
      </c>
      <c r="O707" t="b">
        <v>0</v>
      </c>
      <c r="P707" t="b">
        <v>0</v>
      </c>
      <c r="Q707" t="s">
        <v>68</v>
      </c>
      <c r="R707" s="7">
        <f t="shared" ref="R707:R770" si="35">(E707/H707)</f>
        <v>82.986666666666665</v>
      </c>
      <c r="S707" t="s">
        <v>2045</v>
      </c>
      <c r="T707" t="s">
        <v>2046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33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11">
        <f>(((K708/60)/60)/24)+DATE(1970,1,1)</f>
        <v>43471.25</v>
      </c>
      <c r="M708">
        <v>1547445600</v>
      </c>
      <c r="N708" s="11">
        <f t="shared" si="34"/>
        <v>43479.25</v>
      </c>
      <c r="O708" t="b">
        <v>0</v>
      </c>
      <c r="P708" t="b">
        <v>1</v>
      </c>
      <c r="Q708" t="s">
        <v>28</v>
      </c>
      <c r="R708" s="7">
        <f t="shared" si="35"/>
        <v>103.03791821561339</v>
      </c>
      <c r="S708" t="s">
        <v>2035</v>
      </c>
      <c r="T708" t="s">
        <v>2036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33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11">
        <f>(((K709/60)/60)/24)+DATE(1970,1,1)</f>
        <v>43442.25</v>
      </c>
      <c r="M709">
        <v>1547359200</v>
      </c>
      <c r="N709" s="11">
        <f t="shared" si="34"/>
        <v>43478.25</v>
      </c>
      <c r="O709" t="b">
        <v>0</v>
      </c>
      <c r="P709" t="b">
        <v>0</v>
      </c>
      <c r="Q709" t="s">
        <v>53</v>
      </c>
      <c r="R709" s="7">
        <f t="shared" si="35"/>
        <v>68.922619047619051</v>
      </c>
      <c r="S709" t="s">
        <v>2039</v>
      </c>
      <c r="T709" t="s">
        <v>2042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33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11">
        <f>(((K710/60)/60)/24)+DATE(1970,1,1)</f>
        <v>42877.208333333328</v>
      </c>
      <c r="M710">
        <v>1496293200</v>
      </c>
      <c r="N710" s="11">
        <f t="shared" si="34"/>
        <v>42887.208333333328</v>
      </c>
      <c r="O710" t="b">
        <v>0</v>
      </c>
      <c r="P710" t="b">
        <v>0</v>
      </c>
      <c r="Q710" t="s">
        <v>33</v>
      </c>
      <c r="R710" s="7">
        <f t="shared" si="35"/>
        <v>87.737226277372258</v>
      </c>
      <c r="S710" t="s">
        <v>2037</v>
      </c>
      <c r="T710" t="s">
        <v>2038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33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11">
        <f>(((K711/60)/60)/24)+DATE(1970,1,1)</f>
        <v>41018.208333333336</v>
      </c>
      <c r="M711">
        <v>1335416400</v>
      </c>
      <c r="N711" s="11">
        <f t="shared" si="34"/>
        <v>41025.208333333336</v>
      </c>
      <c r="O711" t="b">
        <v>0</v>
      </c>
      <c r="P711" t="b">
        <v>0</v>
      </c>
      <c r="Q711" t="s">
        <v>33</v>
      </c>
      <c r="R711" s="7">
        <f t="shared" si="35"/>
        <v>75.021505376344081</v>
      </c>
      <c r="S711" t="s">
        <v>2037</v>
      </c>
      <c r="T711" t="s">
        <v>2038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33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11">
        <f>(((K712/60)/60)/24)+DATE(1970,1,1)</f>
        <v>43295.208333333328</v>
      </c>
      <c r="M712">
        <v>1532149200</v>
      </c>
      <c r="N712" s="11">
        <f t="shared" si="34"/>
        <v>43302.208333333328</v>
      </c>
      <c r="O712" t="b">
        <v>0</v>
      </c>
      <c r="P712" t="b">
        <v>1</v>
      </c>
      <c r="Q712" t="s">
        <v>33</v>
      </c>
      <c r="R712" s="7">
        <f t="shared" si="35"/>
        <v>50.863999999999997</v>
      </c>
      <c r="S712" t="s">
        <v>2037</v>
      </c>
      <c r="T712" t="s">
        <v>2038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33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11">
        <f>(((K713/60)/60)/24)+DATE(1970,1,1)</f>
        <v>42393.25</v>
      </c>
      <c r="M713">
        <v>1453788000</v>
      </c>
      <c r="N713" s="11">
        <f t="shared" si="34"/>
        <v>42395.25</v>
      </c>
      <c r="O713" t="b">
        <v>1</v>
      </c>
      <c r="P713" t="b">
        <v>1</v>
      </c>
      <c r="Q713" t="s">
        <v>33</v>
      </c>
      <c r="R713" s="7">
        <f t="shared" si="35"/>
        <v>90</v>
      </c>
      <c r="S713" t="s">
        <v>2037</v>
      </c>
      <c r="T713" t="s">
        <v>2038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33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11">
        <f>(((K714/60)/60)/24)+DATE(1970,1,1)</f>
        <v>42559.208333333328</v>
      </c>
      <c r="M714">
        <v>1471496400</v>
      </c>
      <c r="N714" s="11">
        <f t="shared" si="34"/>
        <v>42600.208333333328</v>
      </c>
      <c r="O714" t="b">
        <v>0</v>
      </c>
      <c r="P714" t="b">
        <v>0</v>
      </c>
      <c r="Q714" t="s">
        <v>33</v>
      </c>
      <c r="R714" s="7">
        <f t="shared" si="35"/>
        <v>72.896039603960389</v>
      </c>
      <c r="S714" t="s">
        <v>2037</v>
      </c>
      <c r="T714" t="s">
        <v>2038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33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11">
        <f>(((K715/60)/60)/24)+DATE(1970,1,1)</f>
        <v>42604.208333333328</v>
      </c>
      <c r="M715">
        <v>1472878800</v>
      </c>
      <c r="N715" s="11">
        <f t="shared" si="34"/>
        <v>42616.208333333328</v>
      </c>
      <c r="O715" t="b">
        <v>0</v>
      </c>
      <c r="P715" t="b">
        <v>0</v>
      </c>
      <c r="Q715" t="s">
        <v>133</v>
      </c>
      <c r="R715" s="7">
        <f t="shared" si="35"/>
        <v>108.48543689320388</v>
      </c>
      <c r="S715" t="s">
        <v>2045</v>
      </c>
      <c r="T715" t="s">
        <v>2054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33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11">
        <f>(((K716/60)/60)/24)+DATE(1970,1,1)</f>
        <v>41870.208333333336</v>
      </c>
      <c r="M716">
        <v>1408510800</v>
      </c>
      <c r="N716" s="11">
        <f t="shared" si="34"/>
        <v>41871.208333333336</v>
      </c>
      <c r="O716" t="b">
        <v>0</v>
      </c>
      <c r="P716" t="b">
        <v>0</v>
      </c>
      <c r="Q716" t="s">
        <v>23</v>
      </c>
      <c r="R716" s="7">
        <f t="shared" si="35"/>
        <v>101.98095238095237</v>
      </c>
      <c r="S716" t="s">
        <v>2033</v>
      </c>
      <c r="T716" t="s">
        <v>2034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33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11">
        <f>(((K717/60)/60)/24)+DATE(1970,1,1)</f>
        <v>40397.208333333336</v>
      </c>
      <c r="M717">
        <v>1281589200</v>
      </c>
      <c r="N717" s="11">
        <f t="shared" si="34"/>
        <v>40402.208333333336</v>
      </c>
      <c r="O717" t="b">
        <v>0</v>
      </c>
      <c r="P717" t="b">
        <v>0</v>
      </c>
      <c r="Q717" t="s">
        <v>292</v>
      </c>
      <c r="R717" s="7">
        <f t="shared" si="35"/>
        <v>44.009146341463413</v>
      </c>
      <c r="S717" t="s">
        <v>2048</v>
      </c>
      <c r="T717" t="s">
        <v>2059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33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11">
        <f>(((K718/60)/60)/24)+DATE(1970,1,1)</f>
        <v>41465.208333333336</v>
      </c>
      <c r="M718">
        <v>1375851600</v>
      </c>
      <c r="N718" s="11">
        <f t="shared" si="34"/>
        <v>41493.208333333336</v>
      </c>
      <c r="O718" t="b">
        <v>0</v>
      </c>
      <c r="P718" t="b">
        <v>1</v>
      </c>
      <c r="Q718" t="s">
        <v>33</v>
      </c>
      <c r="R718" s="7">
        <f t="shared" si="35"/>
        <v>65.942675159235662</v>
      </c>
      <c r="S718" t="s">
        <v>2037</v>
      </c>
      <c r="T718" t="s">
        <v>2038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33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11">
        <f>(((K719/60)/60)/24)+DATE(1970,1,1)</f>
        <v>40777.208333333336</v>
      </c>
      <c r="M719">
        <v>1315803600</v>
      </c>
      <c r="N719" s="11">
        <f t="shared" si="34"/>
        <v>40798.208333333336</v>
      </c>
      <c r="O719" t="b">
        <v>0</v>
      </c>
      <c r="P719" t="b">
        <v>0</v>
      </c>
      <c r="Q719" t="s">
        <v>42</v>
      </c>
      <c r="R719" s="7">
        <f t="shared" si="35"/>
        <v>24.987387387387386</v>
      </c>
      <c r="S719" t="s">
        <v>2039</v>
      </c>
      <c r="T719" t="s">
        <v>2040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33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11">
        <f>(((K720/60)/60)/24)+DATE(1970,1,1)</f>
        <v>41442.208333333336</v>
      </c>
      <c r="M720">
        <v>1373691600</v>
      </c>
      <c r="N720" s="11">
        <f t="shared" si="34"/>
        <v>41468.208333333336</v>
      </c>
      <c r="O720" t="b">
        <v>0</v>
      </c>
      <c r="P720" t="b">
        <v>0</v>
      </c>
      <c r="Q720" t="s">
        <v>65</v>
      </c>
      <c r="R720" s="7">
        <f t="shared" si="35"/>
        <v>28.003367003367003</v>
      </c>
      <c r="S720" t="s">
        <v>2035</v>
      </c>
      <c r="T720" t="s">
        <v>2044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33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11">
        <f>(((K721/60)/60)/24)+DATE(1970,1,1)</f>
        <v>41058.208333333336</v>
      </c>
      <c r="M721">
        <v>1339218000</v>
      </c>
      <c r="N721" s="11">
        <f t="shared" si="34"/>
        <v>41069.208333333336</v>
      </c>
      <c r="O721" t="b">
        <v>0</v>
      </c>
      <c r="P721" t="b">
        <v>0</v>
      </c>
      <c r="Q721" t="s">
        <v>119</v>
      </c>
      <c r="R721" s="7">
        <f t="shared" si="35"/>
        <v>85.829268292682926</v>
      </c>
      <c r="S721" t="s">
        <v>2045</v>
      </c>
      <c r="T721" t="s">
        <v>2051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33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11">
        <f>(((K722/60)/60)/24)+DATE(1970,1,1)</f>
        <v>43152.25</v>
      </c>
      <c r="M722">
        <v>1520402400</v>
      </c>
      <c r="N722" s="11">
        <f t="shared" si="34"/>
        <v>43166.25</v>
      </c>
      <c r="O722" t="b">
        <v>0</v>
      </c>
      <c r="P722" t="b">
        <v>1</v>
      </c>
      <c r="Q722" t="s">
        <v>33</v>
      </c>
      <c r="R722" s="7">
        <f t="shared" si="35"/>
        <v>84.921052631578945</v>
      </c>
      <c r="S722" t="s">
        <v>2037</v>
      </c>
      <c r="T722" t="s">
        <v>2038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33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11">
        <f>(((K723/60)/60)/24)+DATE(1970,1,1)</f>
        <v>43194.208333333328</v>
      </c>
      <c r="M723">
        <v>1523336400</v>
      </c>
      <c r="N723" s="11">
        <f t="shared" si="34"/>
        <v>43200.208333333328</v>
      </c>
      <c r="O723" t="b">
        <v>0</v>
      </c>
      <c r="P723" t="b">
        <v>0</v>
      </c>
      <c r="Q723" t="s">
        <v>23</v>
      </c>
      <c r="R723" s="7">
        <f t="shared" si="35"/>
        <v>90.483333333333334</v>
      </c>
      <c r="S723" t="s">
        <v>2033</v>
      </c>
      <c r="T723" t="s">
        <v>2034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33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11">
        <f>(((K724/60)/60)/24)+DATE(1970,1,1)</f>
        <v>43045.25</v>
      </c>
      <c r="M724">
        <v>1512280800</v>
      </c>
      <c r="N724" s="11">
        <f t="shared" si="34"/>
        <v>43072.25</v>
      </c>
      <c r="O724" t="b">
        <v>0</v>
      </c>
      <c r="P724" t="b">
        <v>0</v>
      </c>
      <c r="Q724" t="s">
        <v>42</v>
      </c>
      <c r="R724" s="7">
        <f t="shared" si="35"/>
        <v>25.00197628458498</v>
      </c>
      <c r="S724" t="s">
        <v>2039</v>
      </c>
      <c r="T724" t="s">
        <v>2040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33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11">
        <f>(((K725/60)/60)/24)+DATE(1970,1,1)</f>
        <v>42431.25</v>
      </c>
      <c r="M725">
        <v>1458709200</v>
      </c>
      <c r="N725" s="11">
        <f t="shared" si="34"/>
        <v>42452.208333333328</v>
      </c>
      <c r="O725" t="b">
        <v>0</v>
      </c>
      <c r="P725" t="b">
        <v>0</v>
      </c>
      <c r="Q725" t="s">
        <v>33</v>
      </c>
      <c r="R725" s="7">
        <f t="shared" si="35"/>
        <v>92.013888888888886</v>
      </c>
      <c r="S725" t="s">
        <v>2037</v>
      </c>
      <c r="T725" t="s">
        <v>2038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33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11">
        <f>(((K726/60)/60)/24)+DATE(1970,1,1)</f>
        <v>41934.208333333336</v>
      </c>
      <c r="M726">
        <v>1414126800</v>
      </c>
      <c r="N726" s="11">
        <f t="shared" si="34"/>
        <v>41936.208333333336</v>
      </c>
      <c r="O726" t="b">
        <v>0</v>
      </c>
      <c r="P726" t="b">
        <v>1</v>
      </c>
      <c r="Q726" t="s">
        <v>33</v>
      </c>
      <c r="R726" s="7">
        <f t="shared" si="35"/>
        <v>93.066115702479337</v>
      </c>
      <c r="S726" t="s">
        <v>2037</v>
      </c>
      <c r="T726" t="s">
        <v>2038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33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11">
        <f>(((K727/60)/60)/24)+DATE(1970,1,1)</f>
        <v>41958.25</v>
      </c>
      <c r="M727">
        <v>1416204000</v>
      </c>
      <c r="N727" s="11">
        <f t="shared" si="34"/>
        <v>41960.25</v>
      </c>
      <c r="O727" t="b">
        <v>0</v>
      </c>
      <c r="P727" t="b">
        <v>0</v>
      </c>
      <c r="Q727" t="s">
        <v>292</v>
      </c>
      <c r="R727" s="7">
        <f t="shared" si="35"/>
        <v>61.008145363408524</v>
      </c>
      <c r="S727" t="s">
        <v>2048</v>
      </c>
      <c r="T727" t="s">
        <v>2059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33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11">
        <f>(((K728/60)/60)/24)+DATE(1970,1,1)</f>
        <v>40476.208333333336</v>
      </c>
      <c r="M728">
        <v>1288501200</v>
      </c>
      <c r="N728" s="11">
        <f t="shared" si="34"/>
        <v>40482.208333333336</v>
      </c>
      <c r="O728" t="b">
        <v>0</v>
      </c>
      <c r="P728" t="b">
        <v>1</v>
      </c>
      <c r="Q728" t="s">
        <v>33</v>
      </c>
      <c r="R728" s="7">
        <f t="shared" si="35"/>
        <v>92.036259541984734</v>
      </c>
      <c r="S728" t="s">
        <v>2037</v>
      </c>
      <c r="T728" t="s">
        <v>2038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33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11">
        <f>(((K729/60)/60)/24)+DATE(1970,1,1)</f>
        <v>43485.25</v>
      </c>
      <c r="M729">
        <v>1552971600</v>
      </c>
      <c r="N729" s="11">
        <f t="shared" si="34"/>
        <v>43543.208333333328</v>
      </c>
      <c r="O729" t="b">
        <v>0</v>
      </c>
      <c r="P729" t="b">
        <v>0</v>
      </c>
      <c r="Q729" t="s">
        <v>28</v>
      </c>
      <c r="R729" s="7">
        <f t="shared" si="35"/>
        <v>81.132596685082873</v>
      </c>
      <c r="S729" t="s">
        <v>2035</v>
      </c>
      <c r="T729" t="s">
        <v>2036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33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11">
        <f>(((K730/60)/60)/24)+DATE(1970,1,1)</f>
        <v>42515.208333333328</v>
      </c>
      <c r="M730">
        <v>1465102800</v>
      </c>
      <c r="N730" s="11">
        <f t="shared" si="34"/>
        <v>42526.208333333328</v>
      </c>
      <c r="O730" t="b">
        <v>0</v>
      </c>
      <c r="P730" t="b">
        <v>0</v>
      </c>
      <c r="Q730" t="s">
        <v>33</v>
      </c>
      <c r="R730" s="7">
        <f t="shared" si="35"/>
        <v>73.5</v>
      </c>
      <c r="S730" t="s">
        <v>2037</v>
      </c>
      <c r="T730" t="s">
        <v>2038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33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11">
        <f>(((K731/60)/60)/24)+DATE(1970,1,1)</f>
        <v>41309.25</v>
      </c>
      <c r="M731">
        <v>1360130400</v>
      </c>
      <c r="N731" s="11">
        <f t="shared" si="34"/>
        <v>41311.25</v>
      </c>
      <c r="O731" t="b">
        <v>0</v>
      </c>
      <c r="P731" t="b">
        <v>0</v>
      </c>
      <c r="Q731" t="s">
        <v>53</v>
      </c>
      <c r="R731" s="7">
        <f t="shared" si="35"/>
        <v>85.221311475409834</v>
      </c>
      <c r="S731" t="s">
        <v>2039</v>
      </c>
      <c r="T731" t="s">
        <v>2042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33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11">
        <f>(((K732/60)/60)/24)+DATE(1970,1,1)</f>
        <v>42147.208333333328</v>
      </c>
      <c r="M732">
        <v>1432875600</v>
      </c>
      <c r="N732" s="11">
        <f t="shared" si="34"/>
        <v>42153.208333333328</v>
      </c>
      <c r="O732" t="b">
        <v>0</v>
      </c>
      <c r="P732" t="b">
        <v>0</v>
      </c>
      <c r="Q732" t="s">
        <v>65</v>
      </c>
      <c r="R732" s="7">
        <f t="shared" si="35"/>
        <v>110.96825396825396</v>
      </c>
      <c r="S732" t="s">
        <v>2035</v>
      </c>
      <c r="T732" t="s">
        <v>2044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33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11">
        <f>(((K733/60)/60)/24)+DATE(1970,1,1)</f>
        <v>42939.208333333328</v>
      </c>
      <c r="M733">
        <v>1500872400</v>
      </c>
      <c r="N733" s="11">
        <f t="shared" si="34"/>
        <v>42940.208333333328</v>
      </c>
      <c r="O733" t="b">
        <v>0</v>
      </c>
      <c r="P733" t="b">
        <v>0</v>
      </c>
      <c r="Q733" t="s">
        <v>28</v>
      </c>
      <c r="R733" s="7">
        <f t="shared" si="35"/>
        <v>32.968036529680369</v>
      </c>
      <c r="S733" t="s">
        <v>2035</v>
      </c>
      <c r="T733" t="s">
        <v>2036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33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11">
        <f>(((K734/60)/60)/24)+DATE(1970,1,1)</f>
        <v>42816.208333333328</v>
      </c>
      <c r="M734">
        <v>1492146000</v>
      </c>
      <c r="N734" s="11">
        <f t="shared" si="34"/>
        <v>42839.208333333328</v>
      </c>
      <c r="O734" t="b">
        <v>0</v>
      </c>
      <c r="P734" t="b">
        <v>1</v>
      </c>
      <c r="Q734" t="s">
        <v>23</v>
      </c>
      <c r="R734" s="7">
        <f t="shared" si="35"/>
        <v>96.005352363960753</v>
      </c>
      <c r="S734" t="s">
        <v>2033</v>
      </c>
      <c r="T734" t="s">
        <v>2034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33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11">
        <f>(((K735/60)/60)/24)+DATE(1970,1,1)</f>
        <v>41844.208333333336</v>
      </c>
      <c r="M735">
        <v>1407301200</v>
      </c>
      <c r="N735" s="11">
        <f t="shared" si="34"/>
        <v>41857.208333333336</v>
      </c>
      <c r="O735" t="b">
        <v>0</v>
      </c>
      <c r="P735" t="b">
        <v>0</v>
      </c>
      <c r="Q735" t="s">
        <v>148</v>
      </c>
      <c r="R735" s="7">
        <f t="shared" si="35"/>
        <v>84.96632653061225</v>
      </c>
      <c r="S735" t="s">
        <v>2033</v>
      </c>
      <c r="T735" t="s">
        <v>2055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33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11">
        <f>(((K736/60)/60)/24)+DATE(1970,1,1)</f>
        <v>42763.25</v>
      </c>
      <c r="M736">
        <v>1486620000</v>
      </c>
      <c r="N736" s="11">
        <f t="shared" si="34"/>
        <v>42775.25</v>
      </c>
      <c r="O736" t="b">
        <v>0</v>
      </c>
      <c r="P736" t="b">
        <v>1</v>
      </c>
      <c r="Q736" t="s">
        <v>33</v>
      </c>
      <c r="R736" s="7">
        <f t="shared" si="35"/>
        <v>25.007462686567163</v>
      </c>
      <c r="S736" t="s">
        <v>2037</v>
      </c>
      <c r="T736" t="s">
        <v>2038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33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11">
        <f>(((K737/60)/60)/24)+DATE(1970,1,1)</f>
        <v>42459.208333333328</v>
      </c>
      <c r="M737">
        <v>1459918800</v>
      </c>
      <c r="N737" s="11">
        <f t="shared" si="34"/>
        <v>42466.208333333328</v>
      </c>
      <c r="O737" t="b">
        <v>0</v>
      </c>
      <c r="P737" t="b">
        <v>0</v>
      </c>
      <c r="Q737" t="s">
        <v>122</v>
      </c>
      <c r="R737" s="7">
        <f t="shared" si="35"/>
        <v>65.998995479658461</v>
      </c>
      <c r="S737" t="s">
        <v>2052</v>
      </c>
      <c r="T737" t="s">
        <v>2053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33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11">
        <f>(((K738/60)/60)/24)+DATE(1970,1,1)</f>
        <v>42055.25</v>
      </c>
      <c r="M738">
        <v>1424757600</v>
      </c>
      <c r="N738" s="11">
        <f t="shared" si="34"/>
        <v>42059.25</v>
      </c>
      <c r="O738" t="b">
        <v>0</v>
      </c>
      <c r="P738" t="b">
        <v>0</v>
      </c>
      <c r="Q738" t="s">
        <v>68</v>
      </c>
      <c r="R738" s="7">
        <f t="shared" si="35"/>
        <v>87.34482758620689</v>
      </c>
      <c r="S738" t="s">
        <v>2045</v>
      </c>
      <c r="T738" t="s">
        <v>2046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33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11">
        <f>(((K739/60)/60)/24)+DATE(1970,1,1)</f>
        <v>42685.25</v>
      </c>
      <c r="M739">
        <v>1479880800</v>
      </c>
      <c r="N739" s="11">
        <f t="shared" si="34"/>
        <v>42697.25</v>
      </c>
      <c r="O739" t="b">
        <v>0</v>
      </c>
      <c r="P739" t="b">
        <v>0</v>
      </c>
      <c r="Q739" t="s">
        <v>60</v>
      </c>
      <c r="R739" s="7">
        <f t="shared" si="35"/>
        <v>27.933333333333334</v>
      </c>
      <c r="S739" t="s">
        <v>2033</v>
      </c>
      <c r="T739" t="s">
        <v>2043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33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11">
        <f>(((K740/60)/60)/24)+DATE(1970,1,1)</f>
        <v>41959.25</v>
      </c>
      <c r="M740">
        <v>1418018400</v>
      </c>
      <c r="N740" s="11">
        <f t="shared" si="34"/>
        <v>41981.25</v>
      </c>
      <c r="O740" t="b">
        <v>0</v>
      </c>
      <c r="P740" t="b">
        <v>1</v>
      </c>
      <c r="Q740" t="s">
        <v>33</v>
      </c>
      <c r="R740" s="7">
        <f t="shared" si="35"/>
        <v>103.8</v>
      </c>
      <c r="S740" t="s">
        <v>2037</v>
      </c>
      <c r="T740" t="s">
        <v>2038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33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11">
        <f>(((K741/60)/60)/24)+DATE(1970,1,1)</f>
        <v>41089.208333333336</v>
      </c>
      <c r="M741">
        <v>1341032400</v>
      </c>
      <c r="N741" s="11">
        <f t="shared" si="34"/>
        <v>41090.208333333336</v>
      </c>
      <c r="O741" t="b">
        <v>0</v>
      </c>
      <c r="P741" t="b">
        <v>0</v>
      </c>
      <c r="Q741" t="s">
        <v>60</v>
      </c>
      <c r="R741" s="7">
        <f t="shared" si="35"/>
        <v>31.937172774869111</v>
      </c>
      <c r="S741" t="s">
        <v>2033</v>
      </c>
      <c r="T741" t="s">
        <v>2043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33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11">
        <f>(((K742/60)/60)/24)+DATE(1970,1,1)</f>
        <v>42769.25</v>
      </c>
      <c r="M742">
        <v>1486360800</v>
      </c>
      <c r="N742" s="11">
        <f t="shared" si="34"/>
        <v>42772.25</v>
      </c>
      <c r="O742" t="b">
        <v>0</v>
      </c>
      <c r="P742" t="b">
        <v>0</v>
      </c>
      <c r="Q742" t="s">
        <v>33</v>
      </c>
      <c r="R742" s="7">
        <f t="shared" si="35"/>
        <v>99.5</v>
      </c>
      <c r="S742" t="s">
        <v>2037</v>
      </c>
      <c r="T742" t="s">
        <v>2038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33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11">
        <f>(((K743/60)/60)/24)+DATE(1970,1,1)</f>
        <v>40321.208333333336</v>
      </c>
      <c r="M743">
        <v>1274677200</v>
      </c>
      <c r="N743" s="11">
        <f t="shared" si="34"/>
        <v>40322.208333333336</v>
      </c>
      <c r="O743" t="b">
        <v>0</v>
      </c>
      <c r="P743" t="b">
        <v>0</v>
      </c>
      <c r="Q743" t="s">
        <v>33</v>
      </c>
      <c r="R743" s="7">
        <f t="shared" si="35"/>
        <v>108.84615384615384</v>
      </c>
      <c r="S743" t="s">
        <v>2037</v>
      </c>
      <c r="T743" t="s">
        <v>2038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33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11">
        <f>(((K744/60)/60)/24)+DATE(1970,1,1)</f>
        <v>40197.25</v>
      </c>
      <c r="M744">
        <v>1267509600</v>
      </c>
      <c r="N744" s="11">
        <f t="shared" si="34"/>
        <v>40239.25</v>
      </c>
      <c r="O744" t="b">
        <v>0</v>
      </c>
      <c r="P744" t="b">
        <v>0</v>
      </c>
      <c r="Q744" t="s">
        <v>50</v>
      </c>
      <c r="R744" s="7">
        <f t="shared" si="35"/>
        <v>110.76229508196721</v>
      </c>
      <c r="S744" t="s">
        <v>2033</v>
      </c>
      <c r="T744" t="s">
        <v>2041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33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11">
        <f>(((K745/60)/60)/24)+DATE(1970,1,1)</f>
        <v>42298.208333333328</v>
      </c>
      <c r="M745">
        <v>1445922000</v>
      </c>
      <c r="N745" s="11">
        <f t="shared" si="34"/>
        <v>42304.208333333328</v>
      </c>
      <c r="O745" t="b">
        <v>0</v>
      </c>
      <c r="P745" t="b">
        <v>1</v>
      </c>
      <c r="Q745" t="s">
        <v>33</v>
      </c>
      <c r="R745" s="7">
        <f t="shared" si="35"/>
        <v>29.647058823529413</v>
      </c>
      <c r="S745" t="s">
        <v>2037</v>
      </c>
      <c r="T745" t="s">
        <v>2038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33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11">
        <f>(((K746/60)/60)/24)+DATE(1970,1,1)</f>
        <v>43322.208333333328</v>
      </c>
      <c r="M746">
        <v>1534050000</v>
      </c>
      <c r="N746" s="11">
        <f t="shared" si="34"/>
        <v>43324.208333333328</v>
      </c>
      <c r="O746" t="b">
        <v>0</v>
      </c>
      <c r="P746" t="b">
        <v>1</v>
      </c>
      <c r="Q746" t="s">
        <v>33</v>
      </c>
      <c r="R746" s="7">
        <f t="shared" si="35"/>
        <v>101.71428571428571</v>
      </c>
      <c r="S746" t="s">
        <v>2037</v>
      </c>
      <c r="T746" t="s">
        <v>2038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33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11">
        <f>(((K747/60)/60)/24)+DATE(1970,1,1)</f>
        <v>40328.208333333336</v>
      </c>
      <c r="M747">
        <v>1277528400</v>
      </c>
      <c r="N747" s="11">
        <f t="shared" si="34"/>
        <v>40355.208333333336</v>
      </c>
      <c r="O747" t="b">
        <v>0</v>
      </c>
      <c r="P747" t="b">
        <v>0</v>
      </c>
      <c r="Q747" t="s">
        <v>65</v>
      </c>
      <c r="R747" s="7">
        <f t="shared" si="35"/>
        <v>61.5</v>
      </c>
      <c r="S747" t="s">
        <v>2035</v>
      </c>
      <c r="T747" t="s">
        <v>2044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33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11">
        <f>(((K748/60)/60)/24)+DATE(1970,1,1)</f>
        <v>40825.208333333336</v>
      </c>
      <c r="M748">
        <v>1318568400</v>
      </c>
      <c r="N748" s="11">
        <f t="shared" si="34"/>
        <v>40830.208333333336</v>
      </c>
      <c r="O748" t="b">
        <v>0</v>
      </c>
      <c r="P748" t="b">
        <v>0</v>
      </c>
      <c r="Q748" t="s">
        <v>28</v>
      </c>
      <c r="R748" s="7">
        <f t="shared" si="35"/>
        <v>35</v>
      </c>
      <c r="S748" t="s">
        <v>2035</v>
      </c>
      <c r="T748" t="s">
        <v>2036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33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11">
        <f>(((K749/60)/60)/24)+DATE(1970,1,1)</f>
        <v>40423.208333333336</v>
      </c>
      <c r="M749">
        <v>1284354000</v>
      </c>
      <c r="N749" s="11">
        <f t="shared" si="34"/>
        <v>40434.208333333336</v>
      </c>
      <c r="O749" t="b">
        <v>0</v>
      </c>
      <c r="P749" t="b">
        <v>0</v>
      </c>
      <c r="Q749" t="s">
        <v>33</v>
      </c>
      <c r="R749" s="7">
        <f t="shared" si="35"/>
        <v>40.049999999999997</v>
      </c>
      <c r="S749" t="s">
        <v>2037</v>
      </c>
      <c r="T749" t="s">
        <v>2038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33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11">
        <f>(((K750/60)/60)/24)+DATE(1970,1,1)</f>
        <v>40238.25</v>
      </c>
      <c r="M750">
        <v>1269579600</v>
      </c>
      <c r="N750" s="11">
        <f t="shared" si="34"/>
        <v>40263.208333333336</v>
      </c>
      <c r="O750" t="b">
        <v>0</v>
      </c>
      <c r="P750" t="b">
        <v>1</v>
      </c>
      <c r="Q750" t="s">
        <v>71</v>
      </c>
      <c r="R750" s="7">
        <f t="shared" si="35"/>
        <v>110.97231270358306</v>
      </c>
      <c r="S750" t="s">
        <v>2039</v>
      </c>
      <c r="T750" t="s">
        <v>2047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33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11">
        <f>(((K751/60)/60)/24)+DATE(1970,1,1)</f>
        <v>41920.208333333336</v>
      </c>
      <c r="M751">
        <v>1413781200</v>
      </c>
      <c r="N751" s="11">
        <f t="shared" si="34"/>
        <v>41932.208333333336</v>
      </c>
      <c r="O751" t="b">
        <v>0</v>
      </c>
      <c r="P751" t="b">
        <v>1</v>
      </c>
      <c r="Q751" t="s">
        <v>65</v>
      </c>
      <c r="R751" s="7">
        <f t="shared" si="35"/>
        <v>36.959016393442624</v>
      </c>
      <c r="S751" t="s">
        <v>2035</v>
      </c>
      <c r="T751" t="s">
        <v>2044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33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11">
        <f>(((K752/60)/60)/24)+DATE(1970,1,1)</f>
        <v>40360.208333333336</v>
      </c>
      <c r="M752">
        <v>1280120400</v>
      </c>
      <c r="N752" s="11">
        <f t="shared" si="34"/>
        <v>40385.208333333336</v>
      </c>
      <c r="O752" t="b">
        <v>0</v>
      </c>
      <c r="P752" t="b">
        <v>0</v>
      </c>
      <c r="Q752" t="s">
        <v>50</v>
      </c>
      <c r="R752" s="7">
        <f t="shared" si="35"/>
        <v>1</v>
      </c>
      <c r="S752" t="s">
        <v>2033</v>
      </c>
      <c r="T752" t="s">
        <v>2041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33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11">
        <f>(((K753/60)/60)/24)+DATE(1970,1,1)</f>
        <v>42446.208333333328</v>
      </c>
      <c r="M753">
        <v>1459486800</v>
      </c>
      <c r="N753" s="11">
        <f t="shared" si="34"/>
        <v>42461.208333333328</v>
      </c>
      <c r="O753" t="b">
        <v>1</v>
      </c>
      <c r="P753" t="b">
        <v>1</v>
      </c>
      <c r="Q753" t="s">
        <v>68</v>
      </c>
      <c r="R753" s="7">
        <f t="shared" si="35"/>
        <v>30.974074074074075</v>
      </c>
      <c r="S753" t="s">
        <v>2045</v>
      </c>
      <c r="T753" t="s">
        <v>2046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33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11">
        <f>(((K754/60)/60)/24)+DATE(1970,1,1)</f>
        <v>40395.208333333336</v>
      </c>
      <c r="M754">
        <v>1282539600</v>
      </c>
      <c r="N754" s="11">
        <f t="shared" si="34"/>
        <v>40413.208333333336</v>
      </c>
      <c r="O754" t="b">
        <v>0</v>
      </c>
      <c r="P754" t="b">
        <v>1</v>
      </c>
      <c r="Q754" t="s">
        <v>33</v>
      </c>
      <c r="R754" s="7">
        <f t="shared" si="35"/>
        <v>47.035087719298247</v>
      </c>
      <c r="S754" t="s">
        <v>2037</v>
      </c>
      <c r="T754" t="s">
        <v>2038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33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11">
        <f>(((K755/60)/60)/24)+DATE(1970,1,1)</f>
        <v>40321.208333333336</v>
      </c>
      <c r="M755">
        <v>1275886800</v>
      </c>
      <c r="N755" s="11">
        <f t="shared" si="34"/>
        <v>40336.208333333336</v>
      </c>
      <c r="O755" t="b">
        <v>0</v>
      </c>
      <c r="P755" t="b">
        <v>0</v>
      </c>
      <c r="Q755" t="s">
        <v>122</v>
      </c>
      <c r="R755" s="7">
        <f t="shared" si="35"/>
        <v>88.065693430656935</v>
      </c>
      <c r="S755" t="s">
        <v>2052</v>
      </c>
      <c r="T755" t="s">
        <v>2053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33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11">
        <f>(((K756/60)/60)/24)+DATE(1970,1,1)</f>
        <v>41210.208333333336</v>
      </c>
      <c r="M756">
        <v>1355983200</v>
      </c>
      <c r="N756" s="11">
        <f t="shared" si="34"/>
        <v>41263.25</v>
      </c>
      <c r="O756" t="b">
        <v>0</v>
      </c>
      <c r="P756" t="b">
        <v>0</v>
      </c>
      <c r="Q756" t="s">
        <v>33</v>
      </c>
      <c r="R756" s="7">
        <f t="shared" si="35"/>
        <v>37.005616224648989</v>
      </c>
      <c r="S756" t="s">
        <v>2037</v>
      </c>
      <c r="T756" t="s">
        <v>2038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33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11">
        <f>(((K757/60)/60)/24)+DATE(1970,1,1)</f>
        <v>43096.25</v>
      </c>
      <c r="M757">
        <v>1515391200</v>
      </c>
      <c r="N757" s="11">
        <f t="shared" si="34"/>
        <v>43108.25</v>
      </c>
      <c r="O757" t="b">
        <v>0</v>
      </c>
      <c r="P757" t="b">
        <v>1</v>
      </c>
      <c r="Q757" t="s">
        <v>33</v>
      </c>
      <c r="R757" s="7">
        <f t="shared" si="35"/>
        <v>26.027777777777779</v>
      </c>
      <c r="S757" t="s">
        <v>2037</v>
      </c>
      <c r="T757" t="s">
        <v>2038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33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11">
        <f>(((K758/60)/60)/24)+DATE(1970,1,1)</f>
        <v>42024.25</v>
      </c>
      <c r="M758">
        <v>1422252000</v>
      </c>
      <c r="N758" s="11">
        <f t="shared" si="34"/>
        <v>42030.25</v>
      </c>
      <c r="O758" t="b">
        <v>0</v>
      </c>
      <c r="P758" t="b">
        <v>0</v>
      </c>
      <c r="Q758" t="s">
        <v>33</v>
      </c>
      <c r="R758" s="7">
        <f t="shared" si="35"/>
        <v>67.817567567567565</v>
      </c>
      <c r="S758" t="s">
        <v>2037</v>
      </c>
      <c r="T758" t="s">
        <v>2038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33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11">
        <f>(((K759/60)/60)/24)+DATE(1970,1,1)</f>
        <v>40675.208333333336</v>
      </c>
      <c r="M759">
        <v>1305522000</v>
      </c>
      <c r="N759" s="11">
        <f t="shared" si="34"/>
        <v>40679.208333333336</v>
      </c>
      <c r="O759" t="b">
        <v>0</v>
      </c>
      <c r="P759" t="b">
        <v>0</v>
      </c>
      <c r="Q759" t="s">
        <v>53</v>
      </c>
      <c r="R759" s="7">
        <f t="shared" si="35"/>
        <v>49.964912280701753</v>
      </c>
      <c r="S759" t="s">
        <v>2039</v>
      </c>
      <c r="T759" t="s">
        <v>2042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33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11">
        <f>(((K760/60)/60)/24)+DATE(1970,1,1)</f>
        <v>41936.208333333336</v>
      </c>
      <c r="M760">
        <v>1414904400</v>
      </c>
      <c r="N760" s="11">
        <f t="shared" si="34"/>
        <v>41945.208333333336</v>
      </c>
      <c r="O760" t="b">
        <v>0</v>
      </c>
      <c r="P760" t="b">
        <v>0</v>
      </c>
      <c r="Q760" t="s">
        <v>23</v>
      </c>
      <c r="R760" s="7">
        <f t="shared" si="35"/>
        <v>110.01646903820817</v>
      </c>
      <c r="S760" t="s">
        <v>2033</v>
      </c>
      <c r="T760" t="s">
        <v>2034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33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11">
        <f>(((K761/60)/60)/24)+DATE(1970,1,1)</f>
        <v>43136.25</v>
      </c>
      <c r="M761">
        <v>1520402400</v>
      </c>
      <c r="N761" s="11">
        <f t="shared" si="34"/>
        <v>43166.25</v>
      </c>
      <c r="O761" t="b">
        <v>0</v>
      </c>
      <c r="P761" t="b">
        <v>0</v>
      </c>
      <c r="Q761" t="s">
        <v>50</v>
      </c>
      <c r="R761" s="7">
        <f t="shared" si="35"/>
        <v>89.964678178963894</v>
      </c>
      <c r="S761" t="s">
        <v>2033</v>
      </c>
      <c r="T761" t="s">
        <v>2041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33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11">
        <f>(((K762/60)/60)/24)+DATE(1970,1,1)</f>
        <v>43678.208333333328</v>
      </c>
      <c r="M762">
        <v>1567141200</v>
      </c>
      <c r="N762" s="11">
        <f t="shared" si="34"/>
        <v>43707.208333333328</v>
      </c>
      <c r="O762" t="b">
        <v>0</v>
      </c>
      <c r="P762" t="b">
        <v>1</v>
      </c>
      <c r="Q762" t="s">
        <v>89</v>
      </c>
      <c r="R762" s="7">
        <f t="shared" si="35"/>
        <v>79.009523809523813</v>
      </c>
      <c r="S762" t="s">
        <v>2048</v>
      </c>
      <c r="T762" t="s">
        <v>2049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33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11">
        <f>(((K763/60)/60)/24)+DATE(1970,1,1)</f>
        <v>42938.208333333328</v>
      </c>
      <c r="M763">
        <v>1501131600</v>
      </c>
      <c r="N763" s="11">
        <f t="shared" si="34"/>
        <v>42943.208333333328</v>
      </c>
      <c r="O763" t="b">
        <v>0</v>
      </c>
      <c r="P763" t="b">
        <v>0</v>
      </c>
      <c r="Q763" t="s">
        <v>23</v>
      </c>
      <c r="R763" s="7">
        <f t="shared" si="35"/>
        <v>86.867469879518069</v>
      </c>
      <c r="S763" t="s">
        <v>2033</v>
      </c>
      <c r="T763" t="s">
        <v>2034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33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11">
        <f>(((K764/60)/60)/24)+DATE(1970,1,1)</f>
        <v>41241.25</v>
      </c>
      <c r="M764">
        <v>1355032800</v>
      </c>
      <c r="N764" s="11">
        <f t="shared" si="34"/>
        <v>41252.25</v>
      </c>
      <c r="O764" t="b">
        <v>0</v>
      </c>
      <c r="P764" t="b">
        <v>0</v>
      </c>
      <c r="Q764" t="s">
        <v>159</v>
      </c>
      <c r="R764" s="7">
        <f t="shared" si="35"/>
        <v>62.04</v>
      </c>
      <c r="S764" t="s">
        <v>2033</v>
      </c>
      <c r="T764" t="s">
        <v>2056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33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11">
        <f>(((K765/60)/60)/24)+DATE(1970,1,1)</f>
        <v>41037.208333333336</v>
      </c>
      <c r="M765">
        <v>1339477200</v>
      </c>
      <c r="N765" s="11">
        <f t="shared" si="34"/>
        <v>41072.208333333336</v>
      </c>
      <c r="O765" t="b">
        <v>0</v>
      </c>
      <c r="P765" t="b">
        <v>1</v>
      </c>
      <c r="Q765" t="s">
        <v>33</v>
      </c>
      <c r="R765" s="7">
        <f t="shared" si="35"/>
        <v>26.970212765957445</v>
      </c>
      <c r="S765" t="s">
        <v>2037</v>
      </c>
      <c r="T765" t="s">
        <v>2038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33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11">
        <f>(((K766/60)/60)/24)+DATE(1970,1,1)</f>
        <v>40676.208333333336</v>
      </c>
      <c r="M766">
        <v>1305954000</v>
      </c>
      <c r="N766" s="11">
        <f t="shared" si="34"/>
        <v>40684.208333333336</v>
      </c>
      <c r="O766" t="b">
        <v>0</v>
      </c>
      <c r="P766" t="b">
        <v>0</v>
      </c>
      <c r="Q766" t="s">
        <v>23</v>
      </c>
      <c r="R766" s="7">
        <f t="shared" si="35"/>
        <v>54.121621621621621</v>
      </c>
      <c r="S766" t="s">
        <v>2033</v>
      </c>
      <c r="T766" t="s">
        <v>2034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33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11">
        <f>(((K767/60)/60)/24)+DATE(1970,1,1)</f>
        <v>42840.208333333328</v>
      </c>
      <c r="M767">
        <v>1494392400</v>
      </c>
      <c r="N767" s="11">
        <f t="shared" si="34"/>
        <v>42865.208333333328</v>
      </c>
      <c r="O767" t="b">
        <v>1</v>
      </c>
      <c r="P767" t="b">
        <v>1</v>
      </c>
      <c r="Q767" t="s">
        <v>60</v>
      </c>
      <c r="R767" s="7">
        <f t="shared" si="35"/>
        <v>41.035353535353536</v>
      </c>
      <c r="S767" t="s">
        <v>2033</v>
      </c>
      <c r="T767" t="s">
        <v>2043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33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11">
        <f>(((K768/60)/60)/24)+DATE(1970,1,1)</f>
        <v>43362.208333333328</v>
      </c>
      <c r="M768">
        <v>1537419600</v>
      </c>
      <c r="N768" s="11">
        <f t="shared" si="34"/>
        <v>43363.208333333328</v>
      </c>
      <c r="O768" t="b">
        <v>0</v>
      </c>
      <c r="P768" t="b">
        <v>0</v>
      </c>
      <c r="Q768" t="s">
        <v>474</v>
      </c>
      <c r="R768" s="7">
        <f t="shared" si="35"/>
        <v>55.052419354838712</v>
      </c>
      <c r="S768" t="s">
        <v>2039</v>
      </c>
      <c r="T768" t="s">
        <v>2061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33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11">
        <f>(((K769/60)/60)/24)+DATE(1970,1,1)</f>
        <v>42283.208333333328</v>
      </c>
      <c r="M769">
        <v>1447999200</v>
      </c>
      <c r="N769" s="11">
        <f t="shared" si="34"/>
        <v>42328.25</v>
      </c>
      <c r="O769" t="b">
        <v>0</v>
      </c>
      <c r="P769" t="b">
        <v>0</v>
      </c>
      <c r="Q769" t="s">
        <v>206</v>
      </c>
      <c r="R769" s="7">
        <f t="shared" si="35"/>
        <v>107.93762183235867</v>
      </c>
      <c r="S769" t="s">
        <v>2045</v>
      </c>
      <c r="T769" t="s">
        <v>2057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33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11">
        <f>(((K770/60)/60)/24)+DATE(1970,1,1)</f>
        <v>41619.25</v>
      </c>
      <c r="M770">
        <v>1388037600</v>
      </c>
      <c r="N770" s="11">
        <f t="shared" si="34"/>
        <v>41634.25</v>
      </c>
      <c r="O770" t="b">
        <v>0</v>
      </c>
      <c r="P770" t="b">
        <v>0</v>
      </c>
      <c r="Q770" t="s">
        <v>33</v>
      </c>
      <c r="R770" s="7">
        <f t="shared" si="35"/>
        <v>73.92</v>
      </c>
      <c r="S770" t="s">
        <v>2037</v>
      </c>
      <c r="T770" t="s">
        <v>2038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36">(E771/D771)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11">
        <f>(((K771/60)/60)/24)+DATE(1970,1,1)</f>
        <v>41501.208333333336</v>
      </c>
      <c r="M771">
        <v>1378789200</v>
      </c>
      <c r="N771" s="11">
        <f t="shared" ref="N771:N834" si="37">(((M771/60)/60)/24)+DATE(1970,1,1)</f>
        <v>41527.208333333336</v>
      </c>
      <c r="O771" t="b">
        <v>0</v>
      </c>
      <c r="P771" t="b">
        <v>0</v>
      </c>
      <c r="Q771" t="s">
        <v>89</v>
      </c>
      <c r="R771" s="7">
        <f t="shared" ref="R771:R834" si="38">(E771/H771)</f>
        <v>31.995894428152493</v>
      </c>
      <c r="S771" t="s">
        <v>2048</v>
      </c>
      <c r="T771" t="s">
        <v>2049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36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11">
        <f>(((K772/60)/60)/24)+DATE(1970,1,1)</f>
        <v>41743.208333333336</v>
      </c>
      <c r="M772">
        <v>1398056400</v>
      </c>
      <c r="N772" s="11">
        <f t="shared" si="37"/>
        <v>41750.208333333336</v>
      </c>
      <c r="O772" t="b">
        <v>0</v>
      </c>
      <c r="P772" t="b">
        <v>1</v>
      </c>
      <c r="Q772" t="s">
        <v>33</v>
      </c>
      <c r="R772" s="7">
        <f t="shared" si="38"/>
        <v>53.898148148148145</v>
      </c>
      <c r="S772" t="s">
        <v>2037</v>
      </c>
      <c r="T772" t="s">
        <v>2038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36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11">
        <f>(((K773/60)/60)/24)+DATE(1970,1,1)</f>
        <v>43491.25</v>
      </c>
      <c r="M773">
        <v>1550815200</v>
      </c>
      <c r="N773" s="11">
        <f t="shared" si="37"/>
        <v>43518.25</v>
      </c>
      <c r="O773" t="b">
        <v>0</v>
      </c>
      <c r="P773" t="b">
        <v>0</v>
      </c>
      <c r="Q773" t="s">
        <v>33</v>
      </c>
      <c r="R773" s="7">
        <f t="shared" si="38"/>
        <v>106.5</v>
      </c>
      <c r="S773" t="s">
        <v>2037</v>
      </c>
      <c r="T773" t="s">
        <v>2038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36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11">
        <f>(((K774/60)/60)/24)+DATE(1970,1,1)</f>
        <v>43505.25</v>
      </c>
      <c r="M774">
        <v>1550037600</v>
      </c>
      <c r="N774" s="11">
        <f t="shared" si="37"/>
        <v>43509.25</v>
      </c>
      <c r="O774" t="b">
        <v>0</v>
      </c>
      <c r="P774" t="b">
        <v>0</v>
      </c>
      <c r="Q774" t="s">
        <v>60</v>
      </c>
      <c r="R774" s="7">
        <f t="shared" si="38"/>
        <v>32.999805409612762</v>
      </c>
      <c r="S774" t="s">
        <v>2033</v>
      </c>
      <c r="T774" t="s">
        <v>2043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36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11">
        <f>(((K775/60)/60)/24)+DATE(1970,1,1)</f>
        <v>42838.208333333328</v>
      </c>
      <c r="M775">
        <v>1492923600</v>
      </c>
      <c r="N775" s="11">
        <f t="shared" si="37"/>
        <v>42848.208333333328</v>
      </c>
      <c r="O775" t="b">
        <v>0</v>
      </c>
      <c r="P775" t="b">
        <v>0</v>
      </c>
      <c r="Q775" t="s">
        <v>33</v>
      </c>
      <c r="R775" s="7">
        <f t="shared" si="38"/>
        <v>43.00254993625159</v>
      </c>
      <c r="S775" t="s">
        <v>2037</v>
      </c>
      <c r="T775" t="s">
        <v>2038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36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11">
        <f>(((K776/60)/60)/24)+DATE(1970,1,1)</f>
        <v>42513.208333333328</v>
      </c>
      <c r="M776">
        <v>1467522000</v>
      </c>
      <c r="N776" s="11">
        <f t="shared" si="37"/>
        <v>42554.208333333328</v>
      </c>
      <c r="O776" t="b">
        <v>0</v>
      </c>
      <c r="P776" t="b">
        <v>0</v>
      </c>
      <c r="Q776" t="s">
        <v>28</v>
      </c>
      <c r="R776" s="7">
        <f t="shared" si="38"/>
        <v>86.858974358974365</v>
      </c>
      <c r="S776" t="s">
        <v>2035</v>
      </c>
      <c r="T776" t="s">
        <v>2036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36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11">
        <f>(((K777/60)/60)/24)+DATE(1970,1,1)</f>
        <v>41949.25</v>
      </c>
      <c r="M777">
        <v>1416117600</v>
      </c>
      <c r="N777" s="11">
        <f t="shared" si="37"/>
        <v>41959.25</v>
      </c>
      <c r="O777" t="b">
        <v>0</v>
      </c>
      <c r="P777" t="b">
        <v>0</v>
      </c>
      <c r="Q777" t="s">
        <v>23</v>
      </c>
      <c r="R777" s="7">
        <f t="shared" si="38"/>
        <v>96.8</v>
      </c>
      <c r="S777" t="s">
        <v>2033</v>
      </c>
      <c r="T777" t="s">
        <v>2034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36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11">
        <f>(((K778/60)/60)/24)+DATE(1970,1,1)</f>
        <v>43650.208333333328</v>
      </c>
      <c r="M778">
        <v>1563771600</v>
      </c>
      <c r="N778" s="11">
        <f t="shared" si="37"/>
        <v>43668.208333333328</v>
      </c>
      <c r="O778" t="b">
        <v>0</v>
      </c>
      <c r="P778" t="b">
        <v>0</v>
      </c>
      <c r="Q778" t="s">
        <v>33</v>
      </c>
      <c r="R778" s="7">
        <f t="shared" si="38"/>
        <v>32.995456610631528</v>
      </c>
      <c r="S778" t="s">
        <v>2037</v>
      </c>
      <c r="T778" t="s">
        <v>2038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36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11">
        <f>(((K779/60)/60)/24)+DATE(1970,1,1)</f>
        <v>40809.208333333336</v>
      </c>
      <c r="M779">
        <v>1319259600</v>
      </c>
      <c r="N779" s="11">
        <f t="shared" si="37"/>
        <v>40838.208333333336</v>
      </c>
      <c r="O779" t="b">
        <v>0</v>
      </c>
      <c r="P779" t="b">
        <v>0</v>
      </c>
      <c r="Q779" t="s">
        <v>33</v>
      </c>
      <c r="R779" s="7">
        <f t="shared" si="38"/>
        <v>68.028106508875737</v>
      </c>
      <c r="S779" t="s">
        <v>2037</v>
      </c>
      <c r="T779" t="s">
        <v>2038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36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11">
        <f>(((K780/60)/60)/24)+DATE(1970,1,1)</f>
        <v>40768.208333333336</v>
      </c>
      <c r="M780">
        <v>1313643600</v>
      </c>
      <c r="N780" s="11">
        <f t="shared" si="37"/>
        <v>40773.208333333336</v>
      </c>
      <c r="O780" t="b">
        <v>0</v>
      </c>
      <c r="P780" t="b">
        <v>0</v>
      </c>
      <c r="Q780" t="s">
        <v>71</v>
      </c>
      <c r="R780" s="7">
        <f t="shared" si="38"/>
        <v>58.867816091954026</v>
      </c>
      <c r="S780" t="s">
        <v>2039</v>
      </c>
      <c r="T780" t="s">
        <v>2047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36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11">
        <f>(((K781/60)/60)/24)+DATE(1970,1,1)</f>
        <v>42230.208333333328</v>
      </c>
      <c r="M781">
        <v>1440306000</v>
      </c>
      <c r="N781" s="11">
        <f t="shared" si="37"/>
        <v>42239.208333333328</v>
      </c>
      <c r="O781" t="b">
        <v>0</v>
      </c>
      <c r="P781" t="b">
        <v>1</v>
      </c>
      <c r="Q781" t="s">
        <v>33</v>
      </c>
      <c r="R781" s="7">
        <f t="shared" si="38"/>
        <v>105.04572803850782</v>
      </c>
      <c r="S781" t="s">
        <v>2037</v>
      </c>
      <c r="T781" t="s">
        <v>2038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36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11">
        <f>(((K782/60)/60)/24)+DATE(1970,1,1)</f>
        <v>42573.208333333328</v>
      </c>
      <c r="M782">
        <v>1470805200</v>
      </c>
      <c r="N782" s="11">
        <f t="shared" si="37"/>
        <v>42592.208333333328</v>
      </c>
      <c r="O782" t="b">
        <v>0</v>
      </c>
      <c r="P782" t="b">
        <v>1</v>
      </c>
      <c r="Q782" t="s">
        <v>53</v>
      </c>
      <c r="R782" s="7">
        <f t="shared" si="38"/>
        <v>33.054878048780488</v>
      </c>
      <c r="S782" t="s">
        <v>2039</v>
      </c>
      <c r="T782" t="s">
        <v>2042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36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11">
        <f>(((K783/60)/60)/24)+DATE(1970,1,1)</f>
        <v>40482.208333333336</v>
      </c>
      <c r="M783">
        <v>1292911200</v>
      </c>
      <c r="N783" s="11">
        <f t="shared" si="37"/>
        <v>40533.25</v>
      </c>
      <c r="O783" t="b">
        <v>0</v>
      </c>
      <c r="P783" t="b">
        <v>0</v>
      </c>
      <c r="Q783" t="s">
        <v>33</v>
      </c>
      <c r="R783" s="7">
        <f t="shared" si="38"/>
        <v>78.821428571428569</v>
      </c>
      <c r="S783" t="s">
        <v>2037</v>
      </c>
      <c r="T783" t="s">
        <v>2038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36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11">
        <f>(((K784/60)/60)/24)+DATE(1970,1,1)</f>
        <v>40603.25</v>
      </c>
      <c r="M784">
        <v>1301374800</v>
      </c>
      <c r="N784" s="11">
        <f t="shared" si="37"/>
        <v>40631.208333333336</v>
      </c>
      <c r="O784" t="b">
        <v>0</v>
      </c>
      <c r="P784" t="b">
        <v>1</v>
      </c>
      <c r="Q784" t="s">
        <v>71</v>
      </c>
      <c r="R784" s="7">
        <f t="shared" si="38"/>
        <v>68.204968944099377</v>
      </c>
      <c r="S784" t="s">
        <v>2039</v>
      </c>
      <c r="T784" t="s">
        <v>2047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36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11">
        <f>(((K785/60)/60)/24)+DATE(1970,1,1)</f>
        <v>41625.25</v>
      </c>
      <c r="M785">
        <v>1387864800</v>
      </c>
      <c r="N785" s="11">
        <f t="shared" si="37"/>
        <v>41632.25</v>
      </c>
      <c r="O785" t="b">
        <v>0</v>
      </c>
      <c r="P785" t="b">
        <v>0</v>
      </c>
      <c r="Q785" t="s">
        <v>23</v>
      </c>
      <c r="R785" s="7">
        <f t="shared" si="38"/>
        <v>75.731884057971016</v>
      </c>
      <c r="S785" t="s">
        <v>2033</v>
      </c>
      <c r="T785" t="s">
        <v>2034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36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11">
        <f>(((K786/60)/60)/24)+DATE(1970,1,1)</f>
        <v>42435.25</v>
      </c>
      <c r="M786">
        <v>1458190800</v>
      </c>
      <c r="N786" s="11">
        <f t="shared" si="37"/>
        <v>42446.208333333328</v>
      </c>
      <c r="O786" t="b">
        <v>0</v>
      </c>
      <c r="P786" t="b">
        <v>0</v>
      </c>
      <c r="Q786" t="s">
        <v>28</v>
      </c>
      <c r="R786" s="7">
        <f t="shared" si="38"/>
        <v>30.996070133010882</v>
      </c>
      <c r="S786" t="s">
        <v>2035</v>
      </c>
      <c r="T786" t="s">
        <v>2036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36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11">
        <f>(((K787/60)/60)/24)+DATE(1970,1,1)</f>
        <v>43582.208333333328</v>
      </c>
      <c r="M787">
        <v>1559278800</v>
      </c>
      <c r="N787" s="11">
        <f t="shared" si="37"/>
        <v>43616.208333333328</v>
      </c>
      <c r="O787" t="b">
        <v>0</v>
      </c>
      <c r="P787" t="b">
        <v>1</v>
      </c>
      <c r="Q787" t="s">
        <v>71</v>
      </c>
      <c r="R787" s="7">
        <f t="shared" si="38"/>
        <v>101.88188976377953</v>
      </c>
      <c r="S787" t="s">
        <v>2039</v>
      </c>
      <c r="T787" t="s">
        <v>2047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36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11">
        <f>(((K788/60)/60)/24)+DATE(1970,1,1)</f>
        <v>43186.208333333328</v>
      </c>
      <c r="M788">
        <v>1522731600</v>
      </c>
      <c r="N788" s="11">
        <f t="shared" si="37"/>
        <v>43193.208333333328</v>
      </c>
      <c r="O788" t="b">
        <v>0</v>
      </c>
      <c r="P788" t="b">
        <v>1</v>
      </c>
      <c r="Q788" t="s">
        <v>159</v>
      </c>
      <c r="R788" s="7">
        <f t="shared" si="38"/>
        <v>52.879227053140099</v>
      </c>
      <c r="S788" t="s">
        <v>2033</v>
      </c>
      <c r="T788" t="s">
        <v>2056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36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11">
        <f>(((K789/60)/60)/24)+DATE(1970,1,1)</f>
        <v>40684.208333333336</v>
      </c>
      <c r="M789">
        <v>1306731600</v>
      </c>
      <c r="N789" s="11">
        <f t="shared" si="37"/>
        <v>40693.208333333336</v>
      </c>
      <c r="O789" t="b">
        <v>0</v>
      </c>
      <c r="P789" t="b">
        <v>0</v>
      </c>
      <c r="Q789" t="s">
        <v>23</v>
      </c>
      <c r="R789" s="7">
        <f t="shared" si="38"/>
        <v>71.005820721769496</v>
      </c>
      <c r="S789" t="s">
        <v>2033</v>
      </c>
      <c r="T789" t="s">
        <v>2034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36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11">
        <f>(((K790/60)/60)/24)+DATE(1970,1,1)</f>
        <v>41202.208333333336</v>
      </c>
      <c r="M790">
        <v>1352527200</v>
      </c>
      <c r="N790" s="11">
        <f t="shared" si="37"/>
        <v>41223.25</v>
      </c>
      <c r="O790" t="b">
        <v>0</v>
      </c>
      <c r="P790" t="b">
        <v>0</v>
      </c>
      <c r="Q790" t="s">
        <v>71</v>
      </c>
      <c r="R790" s="7">
        <f t="shared" si="38"/>
        <v>102.38709677419355</v>
      </c>
      <c r="S790" t="s">
        <v>2039</v>
      </c>
      <c r="T790" t="s">
        <v>2047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36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11">
        <f>(((K791/60)/60)/24)+DATE(1970,1,1)</f>
        <v>41786.208333333336</v>
      </c>
      <c r="M791">
        <v>1404363600</v>
      </c>
      <c r="N791" s="11">
        <f t="shared" si="37"/>
        <v>41823.208333333336</v>
      </c>
      <c r="O791" t="b">
        <v>0</v>
      </c>
      <c r="P791" t="b">
        <v>0</v>
      </c>
      <c r="Q791" t="s">
        <v>33</v>
      </c>
      <c r="R791" s="7">
        <f t="shared" si="38"/>
        <v>74.466666666666669</v>
      </c>
      <c r="S791" t="s">
        <v>2037</v>
      </c>
      <c r="T791" t="s">
        <v>2038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36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11">
        <f>(((K792/60)/60)/24)+DATE(1970,1,1)</f>
        <v>40223.25</v>
      </c>
      <c r="M792">
        <v>1266645600</v>
      </c>
      <c r="N792" s="11">
        <f t="shared" si="37"/>
        <v>40229.25</v>
      </c>
      <c r="O792" t="b">
        <v>0</v>
      </c>
      <c r="P792" t="b">
        <v>0</v>
      </c>
      <c r="Q792" t="s">
        <v>33</v>
      </c>
      <c r="R792" s="7">
        <f t="shared" si="38"/>
        <v>51.009883198562441</v>
      </c>
      <c r="S792" t="s">
        <v>2037</v>
      </c>
      <c r="T792" t="s">
        <v>2038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36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11">
        <f>(((K793/60)/60)/24)+DATE(1970,1,1)</f>
        <v>42715.25</v>
      </c>
      <c r="M793">
        <v>1482818400</v>
      </c>
      <c r="N793" s="11">
        <f t="shared" si="37"/>
        <v>42731.25</v>
      </c>
      <c r="O793" t="b">
        <v>0</v>
      </c>
      <c r="P793" t="b">
        <v>0</v>
      </c>
      <c r="Q793" t="s">
        <v>17</v>
      </c>
      <c r="R793" s="7">
        <f t="shared" si="38"/>
        <v>90</v>
      </c>
      <c r="S793" t="s">
        <v>2031</v>
      </c>
      <c r="T793" t="s">
        <v>2032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36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11">
        <f>(((K794/60)/60)/24)+DATE(1970,1,1)</f>
        <v>41451.208333333336</v>
      </c>
      <c r="M794">
        <v>1374642000</v>
      </c>
      <c r="N794" s="11">
        <f t="shared" si="37"/>
        <v>41479.208333333336</v>
      </c>
      <c r="O794" t="b">
        <v>0</v>
      </c>
      <c r="P794" t="b">
        <v>1</v>
      </c>
      <c r="Q794" t="s">
        <v>33</v>
      </c>
      <c r="R794" s="7">
        <f t="shared" si="38"/>
        <v>97.142857142857139</v>
      </c>
      <c r="S794" t="s">
        <v>2037</v>
      </c>
      <c r="T794" t="s">
        <v>2038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36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11">
        <f>(((K795/60)/60)/24)+DATE(1970,1,1)</f>
        <v>41450.208333333336</v>
      </c>
      <c r="M795">
        <v>1372482000</v>
      </c>
      <c r="N795" s="11">
        <f t="shared" si="37"/>
        <v>41454.208333333336</v>
      </c>
      <c r="O795" t="b">
        <v>0</v>
      </c>
      <c r="P795" t="b">
        <v>0</v>
      </c>
      <c r="Q795" t="s">
        <v>68</v>
      </c>
      <c r="R795" s="7">
        <f t="shared" si="38"/>
        <v>72.071823204419886</v>
      </c>
      <c r="S795" t="s">
        <v>2045</v>
      </c>
      <c r="T795" t="s">
        <v>2046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36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11">
        <f>(((K796/60)/60)/24)+DATE(1970,1,1)</f>
        <v>43091.25</v>
      </c>
      <c r="M796">
        <v>1514959200</v>
      </c>
      <c r="N796" s="11">
        <f t="shared" si="37"/>
        <v>43103.25</v>
      </c>
      <c r="O796" t="b">
        <v>0</v>
      </c>
      <c r="P796" t="b">
        <v>0</v>
      </c>
      <c r="Q796" t="s">
        <v>23</v>
      </c>
      <c r="R796" s="7">
        <f t="shared" si="38"/>
        <v>75.236363636363635</v>
      </c>
      <c r="S796" t="s">
        <v>2033</v>
      </c>
      <c r="T796" t="s">
        <v>2034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36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11">
        <f>(((K797/60)/60)/24)+DATE(1970,1,1)</f>
        <v>42675.208333333328</v>
      </c>
      <c r="M797">
        <v>1478235600</v>
      </c>
      <c r="N797" s="11">
        <f t="shared" si="37"/>
        <v>42678.208333333328</v>
      </c>
      <c r="O797" t="b">
        <v>0</v>
      </c>
      <c r="P797" t="b">
        <v>0</v>
      </c>
      <c r="Q797" t="s">
        <v>53</v>
      </c>
      <c r="R797" s="7">
        <f t="shared" si="38"/>
        <v>32.967741935483872</v>
      </c>
      <c r="S797" t="s">
        <v>2039</v>
      </c>
      <c r="T797" t="s">
        <v>2042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36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11">
        <f>(((K798/60)/60)/24)+DATE(1970,1,1)</f>
        <v>41859.208333333336</v>
      </c>
      <c r="M798">
        <v>1408078800</v>
      </c>
      <c r="N798" s="11">
        <f t="shared" si="37"/>
        <v>41866.208333333336</v>
      </c>
      <c r="O798" t="b">
        <v>0</v>
      </c>
      <c r="P798" t="b">
        <v>1</v>
      </c>
      <c r="Q798" t="s">
        <v>292</v>
      </c>
      <c r="R798" s="7">
        <f t="shared" si="38"/>
        <v>54.807692307692307</v>
      </c>
      <c r="S798" t="s">
        <v>2048</v>
      </c>
      <c r="T798" t="s">
        <v>2059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36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11">
        <f>(((K799/60)/60)/24)+DATE(1970,1,1)</f>
        <v>43464.25</v>
      </c>
      <c r="M799">
        <v>1548136800</v>
      </c>
      <c r="N799" s="11">
        <f t="shared" si="37"/>
        <v>43487.25</v>
      </c>
      <c r="O799" t="b">
        <v>0</v>
      </c>
      <c r="P799" t="b">
        <v>0</v>
      </c>
      <c r="Q799" t="s">
        <v>28</v>
      </c>
      <c r="R799" s="7">
        <f t="shared" si="38"/>
        <v>45.037837837837834</v>
      </c>
      <c r="S799" t="s">
        <v>2035</v>
      </c>
      <c r="T799" t="s">
        <v>2036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36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11">
        <f>(((K800/60)/60)/24)+DATE(1970,1,1)</f>
        <v>41060.208333333336</v>
      </c>
      <c r="M800">
        <v>1340859600</v>
      </c>
      <c r="N800" s="11">
        <f t="shared" si="37"/>
        <v>41088.208333333336</v>
      </c>
      <c r="O800" t="b">
        <v>0</v>
      </c>
      <c r="P800" t="b">
        <v>1</v>
      </c>
      <c r="Q800" t="s">
        <v>33</v>
      </c>
      <c r="R800" s="7">
        <f t="shared" si="38"/>
        <v>52.958677685950413</v>
      </c>
      <c r="S800" t="s">
        <v>2037</v>
      </c>
      <c r="T800" t="s">
        <v>2038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36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11">
        <f>(((K801/60)/60)/24)+DATE(1970,1,1)</f>
        <v>42399.25</v>
      </c>
      <c r="M801">
        <v>1454479200</v>
      </c>
      <c r="N801" s="11">
        <f t="shared" si="37"/>
        <v>42403.25</v>
      </c>
      <c r="O801" t="b">
        <v>0</v>
      </c>
      <c r="P801" t="b">
        <v>0</v>
      </c>
      <c r="Q801" t="s">
        <v>33</v>
      </c>
      <c r="R801" s="7">
        <f t="shared" si="38"/>
        <v>60.017959183673469</v>
      </c>
      <c r="S801" t="s">
        <v>2037</v>
      </c>
      <c r="T801" t="s">
        <v>2038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36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11">
        <f>(((K802/60)/60)/24)+DATE(1970,1,1)</f>
        <v>42167.208333333328</v>
      </c>
      <c r="M802">
        <v>1434430800</v>
      </c>
      <c r="N802" s="11">
        <f t="shared" si="37"/>
        <v>42171.208333333328</v>
      </c>
      <c r="O802" t="b">
        <v>0</v>
      </c>
      <c r="P802" t="b">
        <v>0</v>
      </c>
      <c r="Q802" t="s">
        <v>23</v>
      </c>
      <c r="R802" s="7">
        <f t="shared" si="38"/>
        <v>1</v>
      </c>
      <c r="S802" t="s">
        <v>2033</v>
      </c>
      <c r="T802" t="s">
        <v>2034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36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11">
        <f>(((K803/60)/60)/24)+DATE(1970,1,1)</f>
        <v>43830.25</v>
      </c>
      <c r="M803">
        <v>1579672800</v>
      </c>
      <c r="N803" s="11">
        <f t="shared" si="37"/>
        <v>43852.25</v>
      </c>
      <c r="O803" t="b">
        <v>0</v>
      </c>
      <c r="P803" t="b">
        <v>1</v>
      </c>
      <c r="Q803" t="s">
        <v>122</v>
      </c>
      <c r="R803" s="7">
        <f t="shared" si="38"/>
        <v>44.028301886792455</v>
      </c>
      <c r="S803" t="s">
        <v>2052</v>
      </c>
      <c r="T803" t="s">
        <v>2053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36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11">
        <f>(((K804/60)/60)/24)+DATE(1970,1,1)</f>
        <v>43650.208333333328</v>
      </c>
      <c r="M804">
        <v>1562389200</v>
      </c>
      <c r="N804" s="11">
        <f t="shared" si="37"/>
        <v>43652.208333333328</v>
      </c>
      <c r="O804" t="b">
        <v>0</v>
      </c>
      <c r="P804" t="b">
        <v>0</v>
      </c>
      <c r="Q804" t="s">
        <v>122</v>
      </c>
      <c r="R804" s="7">
        <f t="shared" si="38"/>
        <v>86.028169014084511</v>
      </c>
      <c r="S804" t="s">
        <v>2052</v>
      </c>
      <c r="T804" t="s">
        <v>2053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36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11">
        <f>(((K805/60)/60)/24)+DATE(1970,1,1)</f>
        <v>43492.25</v>
      </c>
      <c r="M805">
        <v>1551506400</v>
      </c>
      <c r="N805" s="11">
        <f t="shared" si="37"/>
        <v>43526.25</v>
      </c>
      <c r="O805" t="b">
        <v>0</v>
      </c>
      <c r="P805" t="b">
        <v>0</v>
      </c>
      <c r="Q805" t="s">
        <v>33</v>
      </c>
      <c r="R805" s="7">
        <f t="shared" si="38"/>
        <v>28.012875536480685</v>
      </c>
      <c r="S805" t="s">
        <v>2037</v>
      </c>
      <c r="T805" t="s">
        <v>2038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36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11">
        <f>(((K806/60)/60)/24)+DATE(1970,1,1)</f>
        <v>43102.25</v>
      </c>
      <c r="M806">
        <v>1516600800</v>
      </c>
      <c r="N806" s="11">
        <f t="shared" si="37"/>
        <v>43122.25</v>
      </c>
      <c r="O806" t="b">
        <v>0</v>
      </c>
      <c r="P806" t="b">
        <v>0</v>
      </c>
      <c r="Q806" t="s">
        <v>23</v>
      </c>
      <c r="R806" s="7">
        <f t="shared" si="38"/>
        <v>32.050458715596328</v>
      </c>
      <c r="S806" t="s">
        <v>2033</v>
      </c>
      <c r="T806" t="s">
        <v>2034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36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11">
        <f>(((K807/60)/60)/24)+DATE(1970,1,1)</f>
        <v>41958.25</v>
      </c>
      <c r="M807">
        <v>1420437600</v>
      </c>
      <c r="N807" s="11">
        <f t="shared" si="37"/>
        <v>42009.25</v>
      </c>
      <c r="O807" t="b">
        <v>0</v>
      </c>
      <c r="P807" t="b">
        <v>0</v>
      </c>
      <c r="Q807" t="s">
        <v>42</v>
      </c>
      <c r="R807" s="7">
        <f t="shared" si="38"/>
        <v>73.611940298507463</v>
      </c>
      <c r="S807" t="s">
        <v>2039</v>
      </c>
      <c r="T807" t="s">
        <v>2040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36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11">
        <f>(((K808/60)/60)/24)+DATE(1970,1,1)</f>
        <v>40973.25</v>
      </c>
      <c r="M808">
        <v>1332997200</v>
      </c>
      <c r="N808" s="11">
        <f t="shared" si="37"/>
        <v>40997.208333333336</v>
      </c>
      <c r="O808" t="b">
        <v>0</v>
      </c>
      <c r="P808" t="b">
        <v>1</v>
      </c>
      <c r="Q808" t="s">
        <v>53</v>
      </c>
      <c r="R808" s="7">
        <f t="shared" si="38"/>
        <v>108.71052631578948</v>
      </c>
      <c r="S808" t="s">
        <v>2039</v>
      </c>
      <c r="T808" t="s">
        <v>2042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36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11">
        <f>(((K809/60)/60)/24)+DATE(1970,1,1)</f>
        <v>43753.208333333328</v>
      </c>
      <c r="M809">
        <v>1574920800</v>
      </c>
      <c r="N809" s="11">
        <f t="shared" si="37"/>
        <v>43797.25</v>
      </c>
      <c r="O809" t="b">
        <v>0</v>
      </c>
      <c r="P809" t="b">
        <v>1</v>
      </c>
      <c r="Q809" t="s">
        <v>33</v>
      </c>
      <c r="R809" s="7">
        <f t="shared" si="38"/>
        <v>42.97674418604651</v>
      </c>
      <c r="S809" t="s">
        <v>2037</v>
      </c>
      <c r="T809" t="s">
        <v>2038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36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11">
        <f>(((K810/60)/60)/24)+DATE(1970,1,1)</f>
        <v>42507.208333333328</v>
      </c>
      <c r="M810">
        <v>1464930000</v>
      </c>
      <c r="N810" s="11">
        <f t="shared" si="37"/>
        <v>42524.208333333328</v>
      </c>
      <c r="O810" t="b">
        <v>0</v>
      </c>
      <c r="P810" t="b">
        <v>0</v>
      </c>
      <c r="Q810" t="s">
        <v>17</v>
      </c>
      <c r="R810" s="7">
        <f t="shared" si="38"/>
        <v>83.315789473684205</v>
      </c>
      <c r="S810" t="s">
        <v>2031</v>
      </c>
      <c r="T810" t="s">
        <v>2032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36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11">
        <f>(((K811/60)/60)/24)+DATE(1970,1,1)</f>
        <v>41135.208333333336</v>
      </c>
      <c r="M811">
        <v>1345006800</v>
      </c>
      <c r="N811" s="11">
        <f t="shared" si="37"/>
        <v>41136.208333333336</v>
      </c>
      <c r="O811" t="b">
        <v>0</v>
      </c>
      <c r="P811" t="b">
        <v>0</v>
      </c>
      <c r="Q811" t="s">
        <v>42</v>
      </c>
      <c r="R811" s="7">
        <f t="shared" si="38"/>
        <v>42</v>
      </c>
      <c r="S811" t="s">
        <v>2039</v>
      </c>
      <c r="T811" t="s">
        <v>2040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36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11">
        <f>(((K812/60)/60)/24)+DATE(1970,1,1)</f>
        <v>43067.25</v>
      </c>
      <c r="M812">
        <v>1512712800</v>
      </c>
      <c r="N812" s="11">
        <f t="shared" si="37"/>
        <v>43077.25</v>
      </c>
      <c r="O812" t="b">
        <v>0</v>
      </c>
      <c r="P812" t="b">
        <v>1</v>
      </c>
      <c r="Q812" t="s">
        <v>33</v>
      </c>
      <c r="R812" s="7">
        <f t="shared" si="38"/>
        <v>55.927601809954751</v>
      </c>
      <c r="S812" t="s">
        <v>2037</v>
      </c>
      <c r="T812" t="s">
        <v>2038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36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11">
        <f>(((K813/60)/60)/24)+DATE(1970,1,1)</f>
        <v>42378.25</v>
      </c>
      <c r="M813">
        <v>1452492000</v>
      </c>
      <c r="N813" s="11">
        <f t="shared" si="37"/>
        <v>42380.25</v>
      </c>
      <c r="O813" t="b">
        <v>0</v>
      </c>
      <c r="P813" t="b">
        <v>1</v>
      </c>
      <c r="Q813" t="s">
        <v>89</v>
      </c>
      <c r="R813" s="7">
        <f t="shared" si="38"/>
        <v>105.03681885125184</v>
      </c>
      <c r="S813" t="s">
        <v>2048</v>
      </c>
      <c r="T813" t="s">
        <v>2049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36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11">
        <f>(((K814/60)/60)/24)+DATE(1970,1,1)</f>
        <v>43206.208333333328</v>
      </c>
      <c r="M814">
        <v>1524286800</v>
      </c>
      <c r="N814" s="11">
        <f t="shared" si="37"/>
        <v>43211.208333333328</v>
      </c>
      <c r="O814" t="b">
        <v>0</v>
      </c>
      <c r="P814" t="b">
        <v>0</v>
      </c>
      <c r="Q814" t="s">
        <v>68</v>
      </c>
      <c r="R814" s="7">
        <f t="shared" si="38"/>
        <v>48</v>
      </c>
      <c r="S814" t="s">
        <v>2045</v>
      </c>
      <c r="T814" t="s">
        <v>2046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36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11">
        <f>(((K815/60)/60)/24)+DATE(1970,1,1)</f>
        <v>41148.208333333336</v>
      </c>
      <c r="M815">
        <v>1346907600</v>
      </c>
      <c r="N815" s="11">
        <f t="shared" si="37"/>
        <v>41158.208333333336</v>
      </c>
      <c r="O815" t="b">
        <v>0</v>
      </c>
      <c r="P815" t="b">
        <v>0</v>
      </c>
      <c r="Q815" t="s">
        <v>89</v>
      </c>
      <c r="R815" s="7">
        <f t="shared" si="38"/>
        <v>112.66176470588235</v>
      </c>
      <c r="S815" t="s">
        <v>2048</v>
      </c>
      <c r="T815" t="s">
        <v>2049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36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11">
        <f>(((K816/60)/60)/24)+DATE(1970,1,1)</f>
        <v>42517.208333333328</v>
      </c>
      <c r="M816">
        <v>1464498000</v>
      </c>
      <c r="N816" s="11">
        <f t="shared" si="37"/>
        <v>42519.208333333328</v>
      </c>
      <c r="O816" t="b">
        <v>0</v>
      </c>
      <c r="P816" t="b">
        <v>1</v>
      </c>
      <c r="Q816" t="s">
        <v>23</v>
      </c>
      <c r="R816" s="7">
        <f t="shared" si="38"/>
        <v>81.944444444444443</v>
      </c>
      <c r="S816" t="s">
        <v>2033</v>
      </c>
      <c r="T816" t="s">
        <v>2034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36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11">
        <f>(((K817/60)/60)/24)+DATE(1970,1,1)</f>
        <v>43068.25</v>
      </c>
      <c r="M817">
        <v>1514181600</v>
      </c>
      <c r="N817" s="11">
        <f t="shared" si="37"/>
        <v>43094.25</v>
      </c>
      <c r="O817" t="b">
        <v>0</v>
      </c>
      <c r="P817" t="b">
        <v>0</v>
      </c>
      <c r="Q817" t="s">
        <v>23</v>
      </c>
      <c r="R817" s="7">
        <f t="shared" si="38"/>
        <v>64.049180327868854</v>
      </c>
      <c r="S817" t="s">
        <v>2033</v>
      </c>
      <c r="T817" t="s">
        <v>2034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36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11">
        <f>(((K818/60)/60)/24)+DATE(1970,1,1)</f>
        <v>41680.25</v>
      </c>
      <c r="M818">
        <v>1392184800</v>
      </c>
      <c r="N818" s="11">
        <f t="shared" si="37"/>
        <v>41682.25</v>
      </c>
      <c r="O818" t="b">
        <v>1</v>
      </c>
      <c r="P818" t="b">
        <v>1</v>
      </c>
      <c r="Q818" t="s">
        <v>33</v>
      </c>
      <c r="R818" s="7">
        <f t="shared" si="38"/>
        <v>106.39097744360902</v>
      </c>
      <c r="S818" t="s">
        <v>2037</v>
      </c>
      <c r="T818" t="s">
        <v>2038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36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11">
        <f>(((K819/60)/60)/24)+DATE(1970,1,1)</f>
        <v>43589.208333333328</v>
      </c>
      <c r="M819">
        <v>1559365200</v>
      </c>
      <c r="N819" s="11">
        <f t="shared" si="37"/>
        <v>43617.208333333328</v>
      </c>
      <c r="O819" t="b">
        <v>0</v>
      </c>
      <c r="P819" t="b">
        <v>1</v>
      </c>
      <c r="Q819" t="s">
        <v>68</v>
      </c>
      <c r="R819" s="7">
        <f t="shared" si="38"/>
        <v>76.011249497790274</v>
      </c>
      <c r="S819" t="s">
        <v>2045</v>
      </c>
      <c r="T819" t="s">
        <v>2046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36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11">
        <f>(((K820/60)/60)/24)+DATE(1970,1,1)</f>
        <v>43486.25</v>
      </c>
      <c r="M820">
        <v>1549173600</v>
      </c>
      <c r="N820" s="11">
        <f t="shared" si="37"/>
        <v>43499.25</v>
      </c>
      <c r="O820" t="b">
        <v>0</v>
      </c>
      <c r="P820" t="b">
        <v>1</v>
      </c>
      <c r="Q820" t="s">
        <v>33</v>
      </c>
      <c r="R820" s="7">
        <f t="shared" si="38"/>
        <v>111.07246376811594</v>
      </c>
      <c r="S820" t="s">
        <v>2037</v>
      </c>
      <c r="T820" t="s">
        <v>2038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36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11">
        <f>(((K821/60)/60)/24)+DATE(1970,1,1)</f>
        <v>41237.25</v>
      </c>
      <c r="M821">
        <v>1355032800</v>
      </c>
      <c r="N821" s="11">
        <f t="shared" si="37"/>
        <v>41252.25</v>
      </c>
      <c r="O821" t="b">
        <v>1</v>
      </c>
      <c r="P821" t="b">
        <v>0</v>
      </c>
      <c r="Q821" t="s">
        <v>89</v>
      </c>
      <c r="R821" s="7">
        <f t="shared" si="38"/>
        <v>95.936170212765958</v>
      </c>
      <c r="S821" t="s">
        <v>2048</v>
      </c>
      <c r="T821" t="s">
        <v>2049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36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11">
        <f>(((K822/60)/60)/24)+DATE(1970,1,1)</f>
        <v>43310.208333333328</v>
      </c>
      <c r="M822">
        <v>1533963600</v>
      </c>
      <c r="N822" s="11">
        <f t="shared" si="37"/>
        <v>43323.208333333328</v>
      </c>
      <c r="O822" t="b">
        <v>0</v>
      </c>
      <c r="P822" t="b">
        <v>1</v>
      </c>
      <c r="Q822" t="s">
        <v>23</v>
      </c>
      <c r="R822" s="7">
        <f t="shared" si="38"/>
        <v>43.043010752688176</v>
      </c>
      <c r="S822" t="s">
        <v>2033</v>
      </c>
      <c r="T822" t="s">
        <v>2034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36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11">
        <f>(((K823/60)/60)/24)+DATE(1970,1,1)</f>
        <v>42794.25</v>
      </c>
      <c r="M823">
        <v>1489381200</v>
      </c>
      <c r="N823" s="11">
        <f t="shared" si="37"/>
        <v>42807.208333333328</v>
      </c>
      <c r="O823" t="b">
        <v>0</v>
      </c>
      <c r="P823" t="b">
        <v>0</v>
      </c>
      <c r="Q823" t="s">
        <v>42</v>
      </c>
      <c r="R823" s="7">
        <f t="shared" si="38"/>
        <v>67.966666666666669</v>
      </c>
      <c r="S823" t="s">
        <v>2039</v>
      </c>
      <c r="T823" t="s">
        <v>2040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36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11">
        <f>(((K824/60)/60)/24)+DATE(1970,1,1)</f>
        <v>41698.25</v>
      </c>
      <c r="M824">
        <v>1395032400</v>
      </c>
      <c r="N824" s="11">
        <f t="shared" si="37"/>
        <v>41715.208333333336</v>
      </c>
      <c r="O824" t="b">
        <v>0</v>
      </c>
      <c r="P824" t="b">
        <v>0</v>
      </c>
      <c r="Q824" t="s">
        <v>23</v>
      </c>
      <c r="R824" s="7">
        <f t="shared" si="38"/>
        <v>89.991428571428571</v>
      </c>
      <c r="S824" t="s">
        <v>2033</v>
      </c>
      <c r="T824" t="s">
        <v>2034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36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11">
        <f>(((K825/60)/60)/24)+DATE(1970,1,1)</f>
        <v>41892.208333333336</v>
      </c>
      <c r="M825">
        <v>1412485200</v>
      </c>
      <c r="N825" s="11">
        <f t="shared" si="37"/>
        <v>41917.208333333336</v>
      </c>
      <c r="O825" t="b">
        <v>1</v>
      </c>
      <c r="P825" t="b">
        <v>1</v>
      </c>
      <c r="Q825" t="s">
        <v>23</v>
      </c>
      <c r="R825" s="7">
        <f t="shared" si="38"/>
        <v>58.095238095238095</v>
      </c>
      <c r="S825" t="s">
        <v>2033</v>
      </c>
      <c r="T825" t="s">
        <v>2034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36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11">
        <f>(((K826/60)/60)/24)+DATE(1970,1,1)</f>
        <v>40348.208333333336</v>
      </c>
      <c r="M826">
        <v>1279688400</v>
      </c>
      <c r="N826" s="11">
        <f t="shared" si="37"/>
        <v>40380.208333333336</v>
      </c>
      <c r="O826" t="b">
        <v>0</v>
      </c>
      <c r="P826" t="b">
        <v>1</v>
      </c>
      <c r="Q826" t="s">
        <v>68</v>
      </c>
      <c r="R826" s="7">
        <f t="shared" si="38"/>
        <v>83.996875000000003</v>
      </c>
      <c r="S826" t="s">
        <v>2045</v>
      </c>
      <c r="T826" t="s">
        <v>2046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36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11">
        <f>(((K827/60)/60)/24)+DATE(1970,1,1)</f>
        <v>42941.208333333328</v>
      </c>
      <c r="M827">
        <v>1501995600</v>
      </c>
      <c r="N827" s="11">
        <f t="shared" si="37"/>
        <v>42953.208333333328</v>
      </c>
      <c r="O827" t="b">
        <v>0</v>
      </c>
      <c r="P827" t="b">
        <v>0</v>
      </c>
      <c r="Q827" t="s">
        <v>100</v>
      </c>
      <c r="R827" s="7">
        <f t="shared" si="38"/>
        <v>88.853503184713375</v>
      </c>
      <c r="S827" t="s">
        <v>2039</v>
      </c>
      <c r="T827" t="s">
        <v>2050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36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11">
        <f>(((K828/60)/60)/24)+DATE(1970,1,1)</f>
        <v>40525.25</v>
      </c>
      <c r="M828">
        <v>1294639200</v>
      </c>
      <c r="N828" s="11">
        <f t="shared" si="37"/>
        <v>40553.25</v>
      </c>
      <c r="O828" t="b">
        <v>0</v>
      </c>
      <c r="P828" t="b">
        <v>1</v>
      </c>
      <c r="Q828" t="s">
        <v>33</v>
      </c>
      <c r="R828" s="7">
        <f t="shared" si="38"/>
        <v>65.963917525773198</v>
      </c>
      <c r="S828" t="s">
        <v>2037</v>
      </c>
      <c r="T828" t="s">
        <v>2038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36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11">
        <f>(((K829/60)/60)/24)+DATE(1970,1,1)</f>
        <v>40666.208333333336</v>
      </c>
      <c r="M829">
        <v>1305435600</v>
      </c>
      <c r="N829" s="11">
        <f t="shared" si="37"/>
        <v>40678.208333333336</v>
      </c>
      <c r="O829" t="b">
        <v>0</v>
      </c>
      <c r="P829" t="b">
        <v>1</v>
      </c>
      <c r="Q829" t="s">
        <v>53</v>
      </c>
      <c r="R829" s="7">
        <f t="shared" si="38"/>
        <v>74.804878048780495</v>
      </c>
      <c r="S829" t="s">
        <v>2039</v>
      </c>
      <c r="T829" t="s">
        <v>2042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36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11">
        <f>(((K830/60)/60)/24)+DATE(1970,1,1)</f>
        <v>43340.208333333328</v>
      </c>
      <c r="M830">
        <v>1537592400</v>
      </c>
      <c r="N830" s="11">
        <f t="shared" si="37"/>
        <v>43365.208333333328</v>
      </c>
      <c r="O830" t="b">
        <v>0</v>
      </c>
      <c r="P830" t="b">
        <v>0</v>
      </c>
      <c r="Q830" t="s">
        <v>33</v>
      </c>
      <c r="R830" s="7">
        <f t="shared" si="38"/>
        <v>69.98571428571428</v>
      </c>
      <c r="S830" t="s">
        <v>2037</v>
      </c>
      <c r="T830" t="s">
        <v>2038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36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11">
        <f>(((K831/60)/60)/24)+DATE(1970,1,1)</f>
        <v>42164.208333333328</v>
      </c>
      <c r="M831">
        <v>1435122000</v>
      </c>
      <c r="N831" s="11">
        <f t="shared" si="37"/>
        <v>42179.208333333328</v>
      </c>
      <c r="O831" t="b">
        <v>0</v>
      </c>
      <c r="P831" t="b">
        <v>0</v>
      </c>
      <c r="Q831" t="s">
        <v>33</v>
      </c>
      <c r="R831" s="7">
        <f t="shared" si="38"/>
        <v>32.006493506493506</v>
      </c>
      <c r="S831" t="s">
        <v>2037</v>
      </c>
      <c r="T831" t="s">
        <v>2038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36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11">
        <f>(((K832/60)/60)/24)+DATE(1970,1,1)</f>
        <v>43103.25</v>
      </c>
      <c r="M832">
        <v>1520056800</v>
      </c>
      <c r="N832" s="11">
        <f t="shared" si="37"/>
        <v>43162.25</v>
      </c>
      <c r="O832" t="b">
        <v>0</v>
      </c>
      <c r="P832" t="b">
        <v>0</v>
      </c>
      <c r="Q832" t="s">
        <v>33</v>
      </c>
      <c r="R832" s="7">
        <f t="shared" si="38"/>
        <v>64.727272727272734</v>
      </c>
      <c r="S832" t="s">
        <v>2037</v>
      </c>
      <c r="T832" t="s">
        <v>2038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36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11">
        <f>(((K833/60)/60)/24)+DATE(1970,1,1)</f>
        <v>40994.208333333336</v>
      </c>
      <c r="M833">
        <v>1335675600</v>
      </c>
      <c r="N833" s="11">
        <f t="shared" si="37"/>
        <v>41028.208333333336</v>
      </c>
      <c r="O833" t="b">
        <v>0</v>
      </c>
      <c r="P833" t="b">
        <v>0</v>
      </c>
      <c r="Q833" t="s">
        <v>122</v>
      </c>
      <c r="R833" s="7">
        <f t="shared" si="38"/>
        <v>24.998110087408456</v>
      </c>
      <c r="S833" t="s">
        <v>2052</v>
      </c>
      <c r="T833" t="s">
        <v>2053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36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11">
        <f>(((K834/60)/60)/24)+DATE(1970,1,1)</f>
        <v>42299.208333333328</v>
      </c>
      <c r="M834">
        <v>1448431200</v>
      </c>
      <c r="N834" s="11">
        <f t="shared" si="37"/>
        <v>42333.25</v>
      </c>
      <c r="O834" t="b">
        <v>1</v>
      </c>
      <c r="P834" t="b">
        <v>0</v>
      </c>
      <c r="Q834" t="s">
        <v>206</v>
      </c>
      <c r="R834" s="7">
        <f t="shared" si="38"/>
        <v>104.97764070932922</v>
      </c>
      <c r="S834" t="s">
        <v>2045</v>
      </c>
      <c r="T834" t="s">
        <v>2057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39">(E835/D835)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11">
        <f>(((K835/60)/60)/24)+DATE(1970,1,1)</f>
        <v>40588.25</v>
      </c>
      <c r="M835">
        <v>1298613600</v>
      </c>
      <c r="N835" s="11">
        <f t="shared" ref="N835:N898" si="40">(((M835/60)/60)/24)+DATE(1970,1,1)</f>
        <v>40599.25</v>
      </c>
      <c r="O835" t="b">
        <v>0</v>
      </c>
      <c r="P835" t="b">
        <v>0</v>
      </c>
      <c r="Q835" t="s">
        <v>206</v>
      </c>
      <c r="R835" s="7">
        <f t="shared" ref="R835:R898" si="41">(E835/H835)</f>
        <v>64.987878787878785</v>
      </c>
      <c r="S835" t="s">
        <v>2045</v>
      </c>
      <c r="T835" t="s">
        <v>2057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39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11">
        <f>(((K836/60)/60)/24)+DATE(1970,1,1)</f>
        <v>41448.208333333336</v>
      </c>
      <c r="M836">
        <v>1372482000</v>
      </c>
      <c r="N836" s="11">
        <f t="shared" si="40"/>
        <v>41454.208333333336</v>
      </c>
      <c r="O836" t="b">
        <v>0</v>
      </c>
      <c r="P836" t="b">
        <v>0</v>
      </c>
      <c r="Q836" t="s">
        <v>33</v>
      </c>
      <c r="R836" s="7">
        <f t="shared" si="41"/>
        <v>94.352941176470594</v>
      </c>
      <c r="S836" t="s">
        <v>2037</v>
      </c>
      <c r="T836" t="s">
        <v>2038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39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11">
        <f>(((K837/60)/60)/24)+DATE(1970,1,1)</f>
        <v>42063.25</v>
      </c>
      <c r="M837">
        <v>1425621600</v>
      </c>
      <c r="N837" s="11">
        <f t="shared" si="40"/>
        <v>42069.25</v>
      </c>
      <c r="O837" t="b">
        <v>0</v>
      </c>
      <c r="P837" t="b">
        <v>0</v>
      </c>
      <c r="Q837" t="s">
        <v>28</v>
      </c>
      <c r="R837" s="7">
        <f t="shared" si="41"/>
        <v>44.001706484641637</v>
      </c>
      <c r="S837" t="s">
        <v>2035</v>
      </c>
      <c r="T837" t="s">
        <v>2036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39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11">
        <f>(((K838/60)/60)/24)+DATE(1970,1,1)</f>
        <v>40214.25</v>
      </c>
      <c r="M838">
        <v>1266300000</v>
      </c>
      <c r="N838" s="11">
        <f t="shared" si="40"/>
        <v>40225.25</v>
      </c>
      <c r="O838" t="b">
        <v>0</v>
      </c>
      <c r="P838" t="b">
        <v>0</v>
      </c>
      <c r="Q838" t="s">
        <v>60</v>
      </c>
      <c r="R838" s="7">
        <f t="shared" si="41"/>
        <v>64.744680851063833</v>
      </c>
      <c r="S838" t="s">
        <v>2033</v>
      </c>
      <c r="T838" t="s">
        <v>2043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39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11">
        <f>(((K839/60)/60)/24)+DATE(1970,1,1)</f>
        <v>40629.208333333336</v>
      </c>
      <c r="M839">
        <v>1305867600</v>
      </c>
      <c r="N839" s="11">
        <f t="shared" si="40"/>
        <v>40683.208333333336</v>
      </c>
      <c r="O839" t="b">
        <v>0</v>
      </c>
      <c r="P839" t="b">
        <v>0</v>
      </c>
      <c r="Q839" t="s">
        <v>159</v>
      </c>
      <c r="R839" s="7">
        <f t="shared" si="41"/>
        <v>84.00667779632721</v>
      </c>
      <c r="S839" t="s">
        <v>2033</v>
      </c>
      <c r="T839" t="s">
        <v>2056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39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11">
        <f>(((K840/60)/60)/24)+DATE(1970,1,1)</f>
        <v>43370.208333333328</v>
      </c>
      <c r="M840">
        <v>1538802000</v>
      </c>
      <c r="N840" s="11">
        <f t="shared" si="40"/>
        <v>43379.208333333328</v>
      </c>
      <c r="O840" t="b">
        <v>0</v>
      </c>
      <c r="P840" t="b">
        <v>0</v>
      </c>
      <c r="Q840" t="s">
        <v>33</v>
      </c>
      <c r="R840" s="7">
        <f t="shared" si="41"/>
        <v>34.061302681992338</v>
      </c>
      <c r="S840" t="s">
        <v>2037</v>
      </c>
      <c r="T840" t="s">
        <v>2038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39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11">
        <f>(((K841/60)/60)/24)+DATE(1970,1,1)</f>
        <v>41715.208333333336</v>
      </c>
      <c r="M841">
        <v>1398920400</v>
      </c>
      <c r="N841" s="11">
        <f t="shared" si="40"/>
        <v>41760.208333333336</v>
      </c>
      <c r="O841" t="b">
        <v>0</v>
      </c>
      <c r="P841" t="b">
        <v>1</v>
      </c>
      <c r="Q841" t="s">
        <v>42</v>
      </c>
      <c r="R841" s="7">
        <f t="shared" si="41"/>
        <v>93.273885350318466</v>
      </c>
      <c r="S841" t="s">
        <v>2039</v>
      </c>
      <c r="T841" t="s">
        <v>2040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39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11">
        <f>(((K842/60)/60)/24)+DATE(1970,1,1)</f>
        <v>41836.208333333336</v>
      </c>
      <c r="M842">
        <v>1405659600</v>
      </c>
      <c r="N842" s="11">
        <f t="shared" si="40"/>
        <v>41838.208333333336</v>
      </c>
      <c r="O842" t="b">
        <v>0</v>
      </c>
      <c r="P842" t="b">
        <v>1</v>
      </c>
      <c r="Q842" t="s">
        <v>33</v>
      </c>
      <c r="R842" s="7">
        <f t="shared" si="41"/>
        <v>32.998301726577978</v>
      </c>
      <c r="S842" t="s">
        <v>2037</v>
      </c>
      <c r="T842" t="s">
        <v>2038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39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11">
        <f>(((K843/60)/60)/24)+DATE(1970,1,1)</f>
        <v>42419.25</v>
      </c>
      <c r="M843">
        <v>1457244000</v>
      </c>
      <c r="N843" s="11">
        <f t="shared" si="40"/>
        <v>42435.25</v>
      </c>
      <c r="O843" t="b">
        <v>0</v>
      </c>
      <c r="P843" t="b">
        <v>0</v>
      </c>
      <c r="Q843" t="s">
        <v>28</v>
      </c>
      <c r="R843" s="7">
        <f t="shared" si="41"/>
        <v>83.812903225806451</v>
      </c>
      <c r="S843" t="s">
        <v>2035</v>
      </c>
      <c r="T843" t="s">
        <v>2036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39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11">
        <f>(((K844/60)/60)/24)+DATE(1970,1,1)</f>
        <v>43266.208333333328</v>
      </c>
      <c r="M844">
        <v>1529298000</v>
      </c>
      <c r="N844" s="11">
        <f t="shared" si="40"/>
        <v>43269.208333333328</v>
      </c>
      <c r="O844" t="b">
        <v>0</v>
      </c>
      <c r="P844" t="b">
        <v>0</v>
      </c>
      <c r="Q844" t="s">
        <v>65</v>
      </c>
      <c r="R844" s="7">
        <f t="shared" si="41"/>
        <v>63.992424242424242</v>
      </c>
      <c r="S844" t="s">
        <v>2035</v>
      </c>
      <c r="T844" t="s">
        <v>2044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39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11">
        <f>(((K845/60)/60)/24)+DATE(1970,1,1)</f>
        <v>43338.208333333328</v>
      </c>
      <c r="M845">
        <v>1535778000</v>
      </c>
      <c r="N845" s="11">
        <f t="shared" si="40"/>
        <v>43344.208333333328</v>
      </c>
      <c r="O845" t="b">
        <v>0</v>
      </c>
      <c r="P845" t="b">
        <v>0</v>
      </c>
      <c r="Q845" t="s">
        <v>122</v>
      </c>
      <c r="R845" s="7">
        <f t="shared" si="41"/>
        <v>81.909090909090907</v>
      </c>
      <c r="S845" t="s">
        <v>2052</v>
      </c>
      <c r="T845" t="s">
        <v>2053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39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11">
        <f>(((K846/60)/60)/24)+DATE(1970,1,1)</f>
        <v>40930.25</v>
      </c>
      <c r="M846">
        <v>1327471200</v>
      </c>
      <c r="N846" s="11">
        <f t="shared" si="40"/>
        <v>40933.25</v>
      </c>
      <c r="O846" t="b">
        <v>0</v>
      </c>
      <c r="P846" t="b">
        <v>0</v>
      </c>
      <c r="Q846" t="s">
        <v>42</v>
      </c>
      <c r="R846" s="7">
        <f t="shared" si="41"/>
        <v>93.053191489361708</v>
      </c>
      <c r="S846" t="s">
        <v>2039</v>
      </c>
      <c r="T846" t="s">
        <v>2040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39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11">
        <f>(((K847/60)/60)/24)+DATE(1970,1,1)</f>
        <v>43235.208333333328</v>
      </c>
      <c r="M847">
        <v>1529557200</v>
      </c>
      <c r="N847" s="11">
        <f t="shared" si="40"/>
        <v>43272.208333333328</v>
      </c>
      <c r="O847" t="b">
        <v>0</v>
      </c>
      <c r="P847" t="b">
        <v>0</v>
      </c>
      <c r="Q847" t="s">
        <v>28</v>
      </c>
      <c r="R847" s="7">
        <f t="shared" si="41"/>
        <v>101.98449039881831</v>
      </c>
      <c r="S847" t="s">
        <v>2035</v>
      </c>
      <c r="T847" t="s">
        <v>2036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39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11">
        <f>(((K848/60)/60)/24)+DATE(1970,1,1)</f>
        <v>43302.208333333328</v>
      </c>
      <c r="M848">
        <v>1535259600</v>
      </c>
      <c r="N848" s="11">
        <f t="shared" si="40"/>
        <v>43338.208333333328</v>
      </c>
      <c r="O848" t="b">
        <v>1</v>
      </c>
      <c r="P848" t="b">
        <v>1</v>
      </c>
      <c r="Q848" t="s">
        <v>28</v>
      </c>
      <c r="R848" s="7">
        <f t="shared" si="41"/>
        <v>105.9375</v>
      </c>
      <c r="S848" t="s">
        <v>2035</v>
      </c>
      <c r="T848" t="s">
        <v>2036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39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11">
        <f>(((K849/60)/60)/24)+DATE(1970,1,1)</f>
        <v>43107.25</v>
      </c>
      <c r="M849">
        <v>1515564000</v>
      </c>
      <c r="N849" s="11">
        <f t="shared" si="40"/>
        <v>43110.25</v>
      </c>
      <c r="O849" t="b">
        <v>0</v>
      </c>
      <c r="P849" t="b">
        <v>0</v>
      </c>
      <c r="Q849" t="s">
        <v>17</v>
      </c>
      <c r="R849" s="7">
        <f t="shared" si="41"/>
        <v>101.58181818181818</v>
      </c>
      <c r="S849" t="s">
        <v>2031</v>
      </c>
      <c r="T849" t="s">
        <v>2032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39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11">
        <f>(((K850/60)/60)/24)+DATE(1970,1,1)</f>
        <v>40341.208333333336</v>
      </c>
      <c r="M850">
        <v>1277096400</v>
      </c>
      <c r="N850" s="11">
        <f t="shared" si="40"/>
        <v>40350.208333333336</v>
      </c>
      <c r="O850" t="b">
        <v>0</v>
      </c>
      <c r="P850" t="b">
        <v>0</v>
      </c>
      <c r="Q850" t="s">
        <v>53</v>
      </c>
      <c r="R850" s="7">
        <f t="shared" si="41"/>
        <v>62.970930232558139</v>
      </c>
      <c r="S850" t="s">
        <v>2039</v>
      </c>
      <c r="T850" t="s">
        <v>2042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39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11">
        <f>(((K851/60)/60)/24)+DATE(1970,1,1)</f>
        <v>40948.25</v>
      </c>
      <c r="M851">
        <v>1329026400</v>
      </c>
      <c r="N851" s="11">
        <f t="shared" si="40"/>
        <v>40951.25</v>
      </c>
      <c r="O851" t="b">
        <v>0</v>
      </c>
      <c r="P851" t="b">
        <v>1</v>
      </c>
      <c r="Q851" t="s">
        <v>60</v>
      </c>
      <c r="R851" s="7">
        <f t="shared" si="41"/>
        <v>29.045602605863191</v>
      </c>
      <c r="S851" t="s">
        <v>2033</v>
      </c>
      <c r="T851" t="s">
        <v>2043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39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11">
        <f>(((K852/60)/60)/24)+DATE(1970,1,1)</f>
        <v>40866.25</v>
      </c>
      <c r="M852">
        <v>1322978400</v>
      </c>
      <c r="N852" s="11">
        <f t="shared" si="40"/>
        <v>40881.25</v>
      </c>
      <c r="O852" t="b">
        <v>1</v>
      </c>
      <c r="P852" t="b">
        <v>0</v>
      </c>
      <c r="Q852" t="s">
        <v>23</v>
      </c>
      <c r="R852" s="7">
        <f t="shared" si="41"/>
        <v>1</v>
      </c>
      <c r="S852" t="s">
        <v>2033</v>
      </c>
      <c r="T852" t="s">
        <v>2034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39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11">
        <f>(((K853/60)/60)/24)+DATE(1970,1,1)</f>
        <v>41031.208333333336</v>
      </c>
      <c r="M853">
        <v>1338786000</v>
      </c>
      <c r="N853" s="11">
        <f t="shared" si="40"/>
        <v>41064.208333333336</v>
      </c>
      <c r="O853" t="b">
        <v>0</v>
      </c>
      <c r="P853" t="b">
        <v>0</v>
      </c>
      <c r="Q853" t="s">
        <v>50</v>
      </c>
      <c r="R853" s="7">
        <f t="shared" si="41"/>
        <v>77.924999999999997</v>
      </c>
      <c r="S853" t="s">
        <v>2033</v>
      </c>
      <c r="T853" t="s">
        <v>2041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39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11">
        <f>(((K854/60)/60)/24)+DATE(1970,1,1)</f>
        <v>40740.208333333336</v>
      </c>
      <c r="M854">
        <v>1311656400</v>
      </c>
      <c r="N854" s="11">
        <f t="shared" si="40"/>
        <v>40750.208333333336</v>
      </c>
      <c r="O854" t="b">
        <v>0</v>
      </c>
      <c r="P854" t="b">
        <v>1</v>
      </c>
      <c r="Q854" t="s">
        <v>89</v>
      </c>
      <c r="R854" s="7">
        <f t="shared" si="41"/>
        <v>80.806451612903231</v>
      </c>
      <c r="S854" t="s">
        <v>2048</v>
      </c>
      <c r="T854" t="s">
        <v>2049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39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11">
        <f>(((K855/60)/60)/24)+DATE(1970,1,1)</f>
        <v>40714.208333333336</v>
      </c>
      <c r="M855">
        <v>1308978000</v>
      </c>
      <c r="N855" s="11">
        <f t="shared" si="40"/>
        <v>40719.208333333336</v>
      </c>
      <c r="O855" t="b">
        <v>0</v>
      </c>
      <c r="P855" t="b">
        <v>1</v>
      </c>
      <c r="Q855" t="s">
        <v>60</v>
      </c>
      <c r="R855" s="7">
        <f t="shared" si="41"/>
        <v>76.006816632583508</v>
      </c>
      <c r="S855" t="s">
        <v>2033</v>
      </c>
      <c r="T855" t="s">
        <v>2043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39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11">
        <f>(((K856/60)/60)/24)+DATE(1970,1,1)</f>
        <v>43787.25</v>
      </c>
      <c r="M856">
        <v>1576389600</v>
      </c>
      <c r="N856" s="11">
        <f t="shared" si="40"/>
        <v>43814.25</v>
      </c>
      <c r="O856" t="b">
        <v>0</v>
      </c>
      <c r="P856" t="b">
        <v>0</v>
      </c>
      <c r="Q856" t="s">
        <v>119</v>
      </c>
      <c r="R856" s="7">
        <f t="shared" si="41"/>
        <v>72.993613824192337</v>
      </c>
      <c r="S856" t="s">
        <v>2045</v>
      </c>
      <c r="T856" t="s">
        <v>2051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39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11">
        <f>(((K857/60)/60)/24)+DATE(1970,1,1)</f>
        <v>40712.208333333336</v>
      </c>
      <c r="M857">
        <v>1311051600</v>
      </c>
      <c r="N857" s="11">
        <f t="shared" si="40"/>
        <v>40743.208333333336</v>
      </c>
      <c r="O857" t="b">
        <v>0</v>
      </c>
      <c r="P857" t="b">
        <v>0</v>
      </c>
      <c r="Q857" t="s">
        <v>33</v>
      </c>
      <c r="R857" s="7">
        <f t="shared" si="41"/>
        <v>53</v>
      </c>
      <c r="S857" t="s">
        <v>2037</v>
      </c>
      <c r="T857" t="s">
        <v>2038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39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11">
        <f>(((K858/60)/60)/24)+DATE(1970,1,1)</f>
        <v>41023.208333333336</v>
      </c>
      <c r="M858">
        <v>1336712400</v>
      </c>
      <c r="N858" s="11">
        <f t="shared" si="40"/>
        <v>41040.208333333336</v>
      </c>
      <c r="O858" t="b">
        <v>0</v>
      </c>
      <c r="P858" t="b">
        <v>0</v>
      </c>
      <c r="Q858" t="s">
        <v>17</v>
      </c>
      <c r="R858" s="7">
        <f t="shared" si="41"/>
        <v>54.164556962025316</v>
      </c>
      <c r="S858" t="s">
        <v>2031</v>
      </c>
      <c r="T858" t="s">
        <v>2032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39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11">
        <f>(((K859/60)/60)/24)+DATE(1970,1,1)</f>
        <v>40944.25</v>
      </c>
      <c r="M859">
        <v>1330408800</v>
      </c>
      <c r="N859" s="11">
        <f t="shared" si="40"/>
        <v>40967.25</v>
      </c>
      <c r="O859" t="b">
        <v>1</v>
      </c>
      <c r="P859" t="b">
        <v>0</v>
      </c>
      <c r="Q859" t="s">
        <v>100</v>
      </c>
      <c r="R859" s="7">
        <f t="shared" si="41"/>
        <v>32.946666666666665</v>
      </c>
      <c r="S859" t="s">
        <v>2039</v>
      </c>
      <c r="T859" t="s">
        <v>2050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39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11">
        <f>(((K860/60)/60)/24)+DATE(1970,1,1)</f>
        <v>43211.208333333328</v>
      </c>
      <c r="M860">
        <v>1524891600</v>
      </c>
      <c r="N860" s="11">
        <f t="shared" si="40"/>
        <v>43218.208333333328</v>
      </c>
      <c r="O860" t="b">
        <v>1</v>
      </c>
      <c r="P860" t="b">
        <v>0</v>
      </c>
      <c r="Q860" t="s">
        <v>17</v>
      </c>
      <c r="R860" s="7">
        <f t="shared" si="41"/>
        <v>79.371428571428567</v>
      </c>
      <c r="S860" t="s">
        <v>2031</v>
      </c>
      <c r="T860" t="s">
        <v>2032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39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11">
        <f>(((K861/60)/60)/24)+DATE(1970,1,1)</f>
        <v>41334.25</v>
      </c>
      <c r="M861">
        <v>1363669200</v>
      </c>
      <c r="N861" s="11">
        <f t="shared" si="40"/>
        <v>41352.208333333336</v>
      </c>
      <c r="O861" t="b">
        <v>0</v>
      </c>
      <c r="P861" t="b">
        <v>1</v>
      </c>
      <c r="Q861" t="s">
        <v>33</v>
      </c>
      <c r="R861" s="7">
        <f t="shared" si="41"/>
        <v>41.174603174603178</v>
      </c>
      <c r="S861" t="s">
        <v>2037</v>
      </c>
      <c r="T861" t="s">
        <v>2038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39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11">
        <f>(((K862/60)/60)/24)+DATE(1970,1,1)</f>
        <v>43515.25</v>
      </c>
      <c r="M862">
        <v>1551420000</v>
      </c>
      <c r="N862" s="11">
        <f t="shared" si="40"/>
        <v>43525.25</v>
      </c>
      <c r="O862" t="b">
        <v>0</v>
      </c>
      <c r="P862" t="b">
        <v>1</v>
      </c>
      <c r="Q862" t="s">
        <v>65</v>
      </c>
      <c r="R862" s="7">
        <f t="shared" si="41"/>
        <v>77.430769230769229</v>
      </c>
      <c r="S862" t="s">
        <v>2035</v>
      </c>
      <c r="T862" t="s">
        <v>2044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39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11">
        <f>(((K863/60)/60)/24)+DATE(1970,1,1)</f>
        <v>40258.208333333336</v>
      </c>
      <c r="M863">
        <v>1269838800</v>
      </c>
      <c r="N863" s="11">
        <f t="shared" si="40"/>
        <v>40266.208333333336</v>
      </c>
      <c r="O863" t="b">
        <v>0</v>
      </c>
      <c r="P863" t="b">
        <v>0</v>
      </c>
      <c r="Q863" t="s">
        <v>33</v>
      </c>
      <c r="R863" s="7">
        <f t="shared" si="41"/>
        <v>57.159509202453989</v>
      </c>
      <c r="S863" t="s">
        <v>2037</v>
      </c>
      <c r="T863" t="s">
        <v>2038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39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11">
        <f>(((K864/60)/60)/24)+DATE(1970,1,1)</f>
        <v>40756.208333333336</v>
      </c>
      <c r="M864">
        <v>1312520400</v>
      </c>
      <c r="N864" s="11">
        <f t="shared" si="40"/>
        <v>40760.208333333336</v>
      </c>
      <c r="O864" t="b">
        <v>0</v>
      </c>
      <c r="P864" t="b">
        <v>0</v>
      </c>
      <c r="Q864" t="s">
        <v>33</v>
      </c>
      <c r="R864" s="7">
        <f t="shared" si="41"/>
        <v>77.17647058823529</v>
      </c>
      <c r="S864" t="s">
        <v>2037</v>
      </c>
      <c r="T864" t="s">
        <v>2038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39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11">
        <f>(((K865/60)/60)/24)+DATE(1970,1,1)</f>
        <v>42172.208333333328</v>
      </c>
      <c r="M865">
        <v>1436504400</v>
      </c>
      <c r="N865" s="11">
        <f t="shared" si="40"/>
        <v>42195.208333333328</v>
      </c>
      <c r="O865" t="b">
        <v>0</v>
      </c>
      <c r="P865" t="b">
        <v>1</v>
      </c>
      <c r="Q865" t="s">
        <v>269</v>
      </c>
      <c r="R865" s="7">
        <f t="shared" si="41"/>
        <v>24.953917050691246</v>
      </c>
      <c r="S865" t="s">
        <v>2039</v>
      </c>
      <c r="T865" t="s">
        <v>2058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39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11">
        <f>(((K866/60)/60)/24)+DATE(1970,1,1)</f>
        <v>42601.208333333328</v>
      </c>
      <c r="M866">
        <v>1472014800</v>
      </c>
      <c r="N866" s="11">
        <f t="shared" si="40"/>
        <v>42606.208333333328</v>
      </c>
      <c r="O866" t="b">
        <v>0</v>
      </c>
      <c r="P866" t="b">
        <v>0</v>
      </c>
      <c r="Q866" t="s">
        <v>100</v>
      </c>
      <c r="R866" s="7">
        <f t="shared" si="41"/>
        <v>97.18</v>
      </c>
      <c r="S866" t="s">
        <v>2039</v>
      </c>
      <c r="T866" t="s">
        <v>2050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39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11">
        <f>(((K867/60)/60)/24)+DATE(1970,1,1)</f>
        <v>41897.208333333336</v>
      </c>
      <c r="M867">
        <v>1411534800</v>
      </c>
      <c r="N867" s="11">
        <f t="shared" si="40"/>
        <v>41906.208333333336</v>
      </c>
      <c r="O867" t="b">
        <v>0</v>
      </c>
      <c r="P867" t="b">
        <v>0</v>
      </c>
      <c r="Q867" t="s">
        <v>33</v>
      </c>
      <c r="R867" s="7">
        <f t="shared" si="41"/>
        <v>46.000916870415651</v>
      </c>
      <c r="S867" t="s">
        <v>2037</v>
      </c>
      <c r="T867" t="s">
        <v>2038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39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11">
        <f>(((K868/60)/60)/24)+DATE(1970,1,1)</f>
        <v>40671.208333333336</v>
      </c>
      <c r="M868">
        <v>1304917200</v>
      </c>
      <c r="N868" s="11">
        <f t="shared" si="40"/>
        <v>40672.208333333336</v>
      </c>
      <c r="O868" t="b">
        <v>0</v>
      </c>
      <c r="P868" t="b">
        <v>0</v>
      </c>
      <c r="Q868" t="s">
        <v>122</v>
      </c>
      <c r="R868" s="7">
        <f t="shared" si="41"/>
        <v>88.023385300668153</v>
      </c>
      <c r="S868" t="s">
        <v>2052</v>
      </c>
      <c r="T868" t="s">
        <v>2053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39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11">
        <f>(((K869/60)/60)/24)+DATE(1970,1,1)</f>
        <v>43382.208333333328</v>
      </c>
      <c r="M869">
        <v>1539579600</v>
      </c>
      <c r="N869" s="11">
        <f t="shared" si="40"/>
        <v>43388.208333333328</v>
      </c>
      <c r="O869" t="b">
        <v>0</v>
      </c>
      <c r="P869" t="b">
        <v>0</v>
      </c>
      <c r="Q869" t="s">
        <v>17</v>
      </c>
      <c r="R869" s="7">
        <f t="shared" si="41"/>
        <v>25.99</v>
      </c>
      <c r="S869" t="s">
        <v>2031</v>
      </c>
      <c r="T869" t="s">
        <v>2032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39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11">
        <f>(((K870/60)/60)/24)+DATE(1970,1,1)</f>
        <v>41559.208333333336</v>
      </c>
      <c r="M870">
        <v>1382504400</v>
      </c>
      <c r="N870" s="11">
        <f t="shared" si="40"/>
        <v>41570.208333333336</v>
      </c>
      <c r="O870" t="b">
        <v>0</v>
      </c>
      <c r="P870" t="b">
        <v>0</v>
      </c>
      <c r="Q870" t="s">
        <v>33</v>
      </c>
      <c r="R870" s="7">
        <f t="shared" si="41"/>
        <v>102.69047619047619</v>
      </c>
      <c r="S870" t="s">
        <v>2037</v>
      </c>
      <c r="T870" t="s">
        <v>2038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39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11">
        <f>(((K871/60)/60)/24)+DATE(1970,1,1)</f>
        <v>40350.208333333336</v>
      </c>
      <c r="M871">
        <v>1278306000</v>
      </c>
      <c r="N871" s="11">
        <f t="shared" si="40"/>
        <v>40364.208333333336</v>
      </c>
      <c r="O871" t="b">
        <v>0</v>
      </c>
      <c r="P871" t="b">
        <v>0</v>
      </c>
      <c r="Q871" t="s">
        <v>53</v>
      </c>
      <c r="R871" s="7">
        <f t="shared" si="41"/>
        <v>72.958174904942965</v>
      </c>
      <c r="S871" t="s">
        <v>2039</v>
      </c>
      <c r="T871" t="s">
        <v>2042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39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11">
        <f>(((K872/60)/60)/24)+DATE(1970,1,1)</f>
        <v>42240.208333333328</v>
      </c>
      <c r="M872">
        <v>1442552400</v>
      </c>
      <c r="N872" s="11">
        <f t="shared" si="40"/>
        <v>42265.208333333328</v>
      </c>
      <c r="O872" t="b">
        <v>0</v>
      </c>
      <c r="P872" t="b">
        <v>0</v>
      </c>
      <c r="Q872" t="s">
        <v>33</v>
      </c>
      <c r="R872" s="7">
        <f t="shared" si="41"/>
        <v>57.190082644628099</v>
      </c>
      <c r="S872" t="s">
        <v>2037</v>
      </c>
      <c r="T872" t="s">
        <v>2038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39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11">
        <f>(((K873/60)/60)/24)+DATE(1970,1,1)</f>
        <v>43040.208333333328</v>
      </c>
      <c r="M873">
        <v>1511071200</v>
      </c>
      <c r="N873" s="11">
        <f t="shared" si="40"/>
        <v>43058.25</v>
      </c>
      <c r="O873" t="b">
        <v>0</v>
      </c>
      <c r="P873" t="b">
        <v>1</v>
      </c>
      <c r="Q873" t="s">
        <v>33</v>
      </c>
      <c r="R873" s="7">
        <f t="shared" si="41"/>
        <v>84.013793103448279</v>
      </c>
      <c r="S873" t="s">
        <v>2037</v>
      </c>
      <c r="T873" t="s">
        <v>2038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39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11">
        <f>(((K874/60)/60)/24)+DATE(1970,1,1)</f>
        <v>43346.208333333328</v>
      </c>
      <c r="M874">
        <v>1536382800</v>
      </c>
      <c r="N874" s="11">
        <f t="shared" si="40"/>
        <v>43351.208333333328</v>
      </c>
      <c r="O874" t="b">
        <v>0</v>
      </c>
      <c r="P874" t="b">
        <v>0</v>
      </c>
      <c r="Q874" t="s">
        <v>474</v>
      </c>
      <c r="R874" s="7">
        <f t="shared" si="41"/>
        <v>98.666666666666671</v>
      </c>
      <c r="S874" t="s">
        <v>2039</v>
      </c>
      <c r="T874" t="s">
        <v>2061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39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11">
        <f>(((K875/60)/60)/24)+DATE(1970,1,1)</f>
        <v>41647.25</v>
      </c>
      <c r="M875">
        <v>1389592800</v>
      </c>
      <c r="N875" s="11">
        <f t="shared" si="40"/>
        <v>41652.25</v>
      </c>
      <c r="O875" t="b">
        <v>0</v>
      </c>
      <c r="P875" t="b">
        <v>0</v>
      </c>
      <c r="Q875" t="s">
        <v>122</v>
      </c>
      <c r="R875" s="7">
        <f t="shared" si="41"/>
        <v>42.007419183889773</v>
      </c>
      <c r="S875" t="s">
        <v>2052</v>
      </c>
      <c r="T875" t="s">
        <v>2053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39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11">
        <f>(((K876/60)/60)/24)+DATE(1970,1,1)</f>
        <v>40291.208333333336</v>
      </c>
      <c r="M876">
        <v>1275282000</v>
      </c>
      <c r="N876" s="11">
        <f t="shared" si="40"/>
        <v>40329.208333333336</v>
      </c>
      <c r="O876" t="b">
        <v>0</v>
      </c>
      <c r="P876" t="b">
        <v>1</v>
      </c>
      <c r="Q876" t="s">
        <v>122</v>
      </c>
      <c r="R876" s="7">
        <f t="shared" si="41"/>
        <v>32.002753556677376</v>
      </c>
      <c r="S876" t="s">
        <v>2052</v>
      </c>
      <c r="T876" t="s">
        <v>2053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39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11">
        <f>(((K877/60)/60)/24)+DATE(1970,1,1)</f>
        <v>40556.25</v>
      </c>
      <c r="M877">
        <v>1294984800</v>
      </c>
      <c r="N877" s="11">
        <f t="shared" si="40"/>
        <v>40557.25</v>
      </c>
      <c r="O877" t="b">
        <v>0</v>
      </c>
      <c r="P877" t="b">
        <v>0</v>
      </c>
      <c r="Q877" t="s">
        <v>23</v>
      </c>
      <c r="R877" s="7">
        <f t="shared" si="41"/>
        <v>81.567164179104481</v>
      </c>
      <c r="S877" t="s">
        <v>2033</v>
      </c>
      <c r="T877" t="s">
        <v>2034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39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11">
        <f>(((K878/60)/60)/24)+DATE(1970,1,1)</f>
        <v>43624.208333333328</v>
      </c>
      <c r="M878">
        <v>1562043600</v>
      </c>
      <c r="N878" s="11">
        <f t="shared" si="40"/>
        <v>43648.208333333328</v>
      </c>
      <c r="O878" t="b">
        <v>0</v>
      </c>
      <c r="P878" t="b">
        <v>0</v>
      </c>
      <c r="Q878" t="s">
        <v>122</v>
      </c>
      <c r="R878" s="7">
        <f t="shared" si="41"/>
        <v>37.035087719298247</v>
      </c>
      <c r="S878" t="s">
        <v>2052</v>
      </c>
      <c r="T878" t="s">
        <v>2053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39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11">
        <f>(((K879/60)/60)/24)+DATE(1970,1,1)</f>
        <v>42577.208333333328</v>
      </c>
      <c r="M879">
        <v>1469595600</v>
      </c>
      <c r="N879" s="11">
        <f t="shared" si="40"/>
        <v>42578.208333333328</v>
      </c>
      <c r="O879" t="b">
        <v>0</v>
      </c>
      <c r="P879" t="b">
        <v>0</v>
      </c>
      <c r="Q879" t="s">
        <v>17</v>
      </c>
      <c r="R879" s="7">
        <f t="shared" si="41"/>
        <v>103.033360455655</v>
      </c>
      <c r="S879" t="s">
        <v>2031</v>
      </c>
      <c r="T879" t="s">
        <v>2032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39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11">
        <f>(((K880/60)/60)/24)+DATE(1970,1,1)</f>
        <v>43845.25</v>
      </c>
      <c r="M880">
        <v>1581141600</v>
      </c>
      <c r="N880" s="11">
        <f t="shared" si="40"/>
        <v>43869.25</v>
      </c>
      <c r="O880" t="b">
        <v>0</v>
      </c>
      <c r="P880" t="b">
        <v>0</v>
      </c>
      <c r="Q880" t="s">
        <v>148</v>
      </c>
      <c r="R880" s="7">
        <f t="shared" si="41"/>
        <v>84.333333333333329</v>
      </c>
      <c r="S880" t="s">
        <v>2033</v>
      </c>
      <c r="T880" t="s">
        <v>2055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39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11">
        <f>(((K881/60)/60)/24)+DATE(1970,1,1)</f>
        <v>42788.25</v>
      </c>
      <c r="M881">
        <v>1488520800</v>
      </c>
      <c r="N881" s="11">
        <f t="shared" si="40"/>
        <v>42797.25</v>
      </c>
      <c r="O881" t="b">
        <v>0</v>
      </c>
      <c r="P881" t="b">
        <v>0</v>
      </c>
      <c r="Q881" t="s">
        <v>68</v>
      </c>
      <c r="R881" s="7">
        <f t="shared" si="41"/>
        <v>102.60377358490567</v>
      </c>
      <c r="S881" t="s">
        <v>2045</v>
      </c>
      <c r="T881" t="s">
        <v>2046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39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11">
        <f>(((K882/60)/60)/24)+DATE(1970,1,1)</f>
        <v>43667.208333333328</v>
      </c>
      <c r="M882">
        <v>1563858000</v>
      </c>
      <c r="N882" s="11">
        <f t="shared" si="40"/>
        <v>43669.208333333328</v>
      </c>
      <c r="O882" t="b">
        <v>0</v>
      </c>
      <c r="P882" t="b">
        <v>0</v>
      </c>
      <c r="Q882" t="s">
        <v>50</v>
      </c>
      <c r="R882" s="7">
        <f t="shared" si="41"/>
        <v>79.992129246064621</v>
      </c>
      <c r="S882" t="s">
        <v>2033</v>
      </c>
      <c r="T882" t="s">
        <v>2041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39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11">
        <f>(((K883/60)/60)/24)+DATE(1970,1,1)</f>
        <v>42194.208333333328</v>
      </c>
      <c r="M883">
        <v>1438923600</v>
      </c>
      <c r="N883" s="11">
        <f t="shared" si="40"/>
        <v>42223.208333333328</v>
      </c>
      <c r="O883" t="b">
        <v>0</v>
      </c>
      <c r="P883" t="b">
        <v>1</v>
      </c>
      <c r="Q883" t="s">
        <v>33</v>
      </c>
      <c r="R883" s="7">
        <f t="shared" si="41"/>
        <v>70.055309734513273</v>
      </c>
      <c r="S883" t="s">
        <v>2037</v>
      </c>
      <c r="T883" t="s">
        <v>2038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39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11">
        <f>(((K884/60)/60)/24)+DATE(1970,1,1)</f>
        <v>42025.25</v>
      </c>
      <c r="M884">
        <v>1422165600</v>
      </c>
      <c r="N884" s="11">
        <f t="shared" si="40"/>
        <v>42029.25</v>
      </c>
      <c r="O884" t="b">
        <v>0</v>
      </c>
      <c r="P884" t="b">
        <v>0</v>
      </c>
      <c r="Q884" t="s">
        <v>33</v>
      </c>
      <c r="R884" s="7">
        <f t="shared" si="41"/>
        <v>37</v>
      </c>
      <c r="S884" t="s">
        <v>2037</v>
      </c>
      <c r="T884" t="s">
        <v>2038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39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11">
        <f>(((K885/60)/60)/24)+DATE(1970,1,1)</f>
        <v>40323.208333333336</v>
      </c>
      <c r="M885">
        <v>1277874000</v>
      </c>
      <c r="N885" s="11">
        <f t="shared" si="40"/>
        <v>40359.208333333336</v>
      </c>
      <c r="O885" t="b">
        <v>0</v>
      </c>
      <c r="P885" t="b">
        <v>0</v>
      </c>
      <c r="Q885" t="s">
        <v>100</v>
      </c>
      <c r="R885" s="7">
        <f t="shared" si="41"/>
        <v>41.911917098445599</v>
      </c>
      <c r="S885" t="s">
        <v>2039</v>
      </c>
      <c r="T885" t="s">
        <v>2050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39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11">
        <f>(((K886/60)/60)/24)+DATE(1970,1,1)</f>
        <v>41763.208333333336</v>
      </c>
      <c r="M886">
        <v>1399352400</v>
      </c>
      <c r="N886" s="11">
        <f t="shared" si="40"/>
        <v>41765.208333333336</v>
      </c>
      <c r="O886" t="b">
        <v>0</v>
      </c>
      <c r="P886" t="b">
        <v>1</v>
      </c>
      <c r="Q886" t="s">
        <v>33</v>
      </c>
      <c r="R886" s="7">
        <f t="shared" si="41"/>
        <v>57.992576882290564</v>
      </c>
      <c r="S886" t="s">
        <v>2037</v>
      </c>
      <c r="T886" t="s">
        <v>2038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39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11">
        <f>(((K887/60)/60)/24)+DATE(1970,1,1)</f>
        <v>40335.208333333336</v>
      </c>
      <c r="M887">
        <v>1279083600</v>
      </c>
      <c r="N887" s="11">
        <f t="shared" si="40"/>
        <v>40373.208333333336</v>
      </c>
      <c r="O887" t="b">
        <v>0</v>
      </c>
      <c r="P887" t="b">
        <v>0</v>
      </c>
      <c r="Q887" t="s">
        <v>33</v>
      </c>
      <c r="R887" s="7">
        <f t="shared" si="41"/>
        <v>40.942307692307693</v>
      </c>
      <c r="S887" t="s">
        <v>2037</v>
      </c>
      <c r="T887" t="s">
        <v>2038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39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11">
        <f>(((K888/60)/60)/24)+DATE(1970,1,1)</f>
        <v>40416.208333333336</v>
      </c>
      <c r="M888">
        <v>1284354000</v>
      </c>
      <c r="N888" s="11">
        <f t="shared" si="40"/>
        <v>40434.208333333336</v>
      </c>
      <c r="O888" t="b">
        <v>0</v>
      </c>
      <c r="P888" t="b">
        <v>0</v>
      </c>
      <c r="Q888" t="s">
        <v>60</v>
      </c>
      <c r="R888" s="7">
        <f t="shared" si="41"/>
        <v>69.9972602739726</v>
      </c>
      <c r="S888" t="s">
        <v>2033</v>
      </c>
      <c r="T888" t="s">
        <v>2043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39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11">
        <f>(((K889/60)/60)/24)+DATE(1970,1,1)</f>
        <v>42202.208333333328</v>
      </c>
      <c r="M889">
        <v>1441170000</v>
      </c>
      <c r="N889" s="11">
        <f t="shared" si="40"/>
        <v>42249.208333333328</v>
      </c>
      <c r="O889" t="b">
        <v>0</v>
      </c>
      <c r="P889" t="b">
        <v>1</v>
      </c>
      <c r="Q889" t="s">
        <v>33</v>
      </c>
      <c r="R889" s="7">
        <f t="shared" si="41"/>
        <v>73.838709677419359</v>
      </c>
      <c r="S889" t="s">
        <v>2037</v>
      </c>
      <c r="T889" t="s">
        <v>2038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39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11">
        <f>(((K890/60)/60)/24)+DATE(1970,1,1)</f>
        <v>42836.208333333328</v>
      </c>
      <c r="M890">
        <v>1493528400</v>
      </c>
      <c r="N890" s="11">
        <f t="shared" si="40"/>
        <v>42855.208333333328</v>
      </c>
      <c r="O890" t="b">
        <v>0</v>
      </c>
      <c r="P890" t="b">
        <v>0</v>
      </c>
      <c r="Q890" t="s">
        <v>33</v>
      </c>
      <c r="R890" s="7">
        <f t="shared" si="41"/>
        <v>41.979310344827589</v>
      </c>
      <c r="S890" t="s">
        <v>2037</v>
      </c>
      <c r="T890" t="s">
        <v>2038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39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11">
        <f>(((K891/60)/60)/24)+DATE(1970,1,1)</f>
        <v>41710.208333333336</v>
      </c>
      <c r="M891">
        <v>1395205200</v>
      </c>
      <c r="N891" s="11">
        <f t="shared" si="40"/>
        <v>41717.208333333336</v>
      </c>
      <c r="O891" t="b">
        <v>0</v>
      </c>
      <c r="P891" t="b">
        <v>1</v>
      </c>
      <c r="Q891" t="s">
        <v>50</v>
      </c>
      <c r="R891" s="7">
        <f t="shared" si="41"/>
        <v>77.93442622950819</v>
      </c>
      <c r="S891" t="s">
        <v>2033</v>
      </c>
      <c r="T891" t="s">
        <v>2041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39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11">
        <f>(((K892/60)/60)/24)+DATE(1970,1,1)</f>
        <v>43640.208333333328</v>
      </c>
      <c r="M892">
        <v>1561438800</v>
      </c>
      <c r="N892" s="11">
        <f t="shared" si="40"/>
        <v>43641.208333333328</v>
      </c>
      <c r="O892" t="b">
        <v>0</v>
      </c>
      <c r="P892" t="b">
        <v>0</v>
      </c>
      <c r="Q892" t="s">
        <v>60</v>
      </c>
      <c r="R892" s="7">
        <f t="shared" si="41"/>
        <v>106.01972789115646</v>
      </c>
      <c r="S892" t="s">
        <v>2033</v>
      </c>
      <c r="T892" t="s">
        <v>2043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39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11">
        <f>(((K893/60)/60)/24)+DATE(1970,1,1)</f>
        <v>40880.25</v>
      </c>
      <c r="M893">
        <v>1326693600</v>
      </c>
      <c r="N893" s="11">
        <f t="shared" si="40"/>
        <v>40924.25</v>
      </c>
      <c r="O893" t="b">
        <v>0</v>
      </c>
      <c r="P893" t="b">
        <v>0</v>
      </c>
      <c r="Q893" t="s">
        <v>42</v>
      </c>
      <c r="R893" s="7">
        <f t="shared" si="41"/>
        <v>47.018181818181816</v>
      </c>
      <c r="S893" t="s">
        <v>2039</v>
      </c>
      <c r="T893" t="s">
        <v>2040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39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11">
        <f>(((K894/60)/60)/24)+DATE(1970,1,1)</f>
        <v>40319.208333333336</v>
      </c>
      <c r="M894">
        <v>1277960400</v>
      </c>
      <c r="N894" s="11">
        <f t="shared" si="40"/>
        <v>40360.208333333336</v>
      </c>
      <c r="O894" t="b">
        <v>0</v>
      </c>
      <c r="P894" t="b">
        <v>0</v>
      </c>
      <c r="Q894" t="s">
        <v>206</v>
      </c>
      <c r="R894" s="7">
        <f t="shared" si="41"/>
        <v>76.016483516483518</v>
      </c>
      <c r="S894" t="s">
        <v>2045</v>
      </c>
      <c r="T894" t="s">
        <v>2057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39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11">
        <f>(((K895/60)/60)/24)+DATE(1970,1,1)</f>
        <v>42170.208333333328</v>
      </c>
      <c r="M895">
        <v>1434690000</v>
      </c>
      <c r="N895" s="11">
        <f t="shared" si="40"/>
        <v>42174.208333333328</v>
      </c>
      <c r="O895" t="b">
        <v>0</v>
      </c>
      <c r="P895" t="b">
        <v>1</v>
      </c>
      <c r="Q895" t="s">
        <v>42</v>
      </c>
      <c r="R895" s="7">
        <f t="shared" si="41"/>
        <v>54.120603015075375</v>
      </c>
      <c r="S895" t="s">
        <v>2039</v>
      </c>
      <c r="T895" t="s">
        <v>2040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39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11">
        <f>(((K896/60)/60)/24)+DATE(1970,1,1)</f>
        <v>41466.208333333336</v>
      </c>
      <c r="M896">
        <v>1376110800</v>
      </c>
      <c r="N896" s="11">
        <f t="shared" si="40"/>
        <v>41496.208333333336</v>
      </c>
      <c r="O896" t="b">
        <v>0</v>
      </c>
      <c r="P896" t="b">
        <v>1</v>
      </c>
      <c r="Q896" t="s">
        <v>269</v>
      </c>
      <c r="R896" s="7">
        <f t="shared" si="41"/>
        <v>57.285714285714285</v>
      </c>
      <c r="S896" t="s">
        <v>2039</v>
      </c>
      <c r="T896" t="s">
        <v>2058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39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11">
        <f>(((K897/60)/60)/24)+DATE(1970,1,1)</f>
        <v>43134.25</v>
      </c>
      <c r="M897">
        <v>1518415200</v>
      </c>
      <c r="N897" s="11">
        <f t="shared" si="40"/>
        <v>43143.25</v>
      </c>
      <c r="O897" t="b">
        <v>0</v>
      </c>
      <c r="P897" t="b">
        <v>0</v>
      </c>
      <c r="Q897" t="s">
        <v>33</v>
      </c>
      <c r="R897" s="7">
        <f t="shared" si="41"/>
        <v>103.81308411214954</v>
      </c>
      <c r="S897" t="s">
        <v>2037</v>
      </c>
      <c r="T897" t="s">
        <v>2038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39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11">
        <f>(((K898/60)/60)/24)+DATE(1970,1,1)</f>
        <v>40738.208333333336</v>
      </c>
      <c r="M898">
        <v>1310878800</v>
      </c>
      <c r="N898" s="11">
        <f t="shared" si="40"/>
        <v>40741.208333333336</v>
      </c>
      <c r="O898" t="b">
        <v>0</v>
      </c>
      <c r="P898" t="b">
        <v>1</v>
      </c>
      <c r="Q898" t="s">
        <v>17</v>
      </c>
      <c r="R898" s="7">
        <f t="shared" si="41"/>
        <v>105.02602739726028</v>
      </c>
      <c r="S898" t="s">
        <v>2031</v>
      </c>
      <c r="T898" t="s">
        <v>2032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42">(E899/D899)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11">
        <f>(((K899/60)/60)/24)+DATE(1970,1,1)</f>
        <v>43583.208333333328</v>
      </c>
      <c r="M899">
        <v>1556600400</v>
      </c>
      <c r="N899" s="11">
        <f t="shared" ref="N899:N962" si="43">(((M899/60)/60)/24)+DATE(1970,1,1)</f>
        <v>43585.208333333328</v>
      </c>
      <c r="O899" t="b">
        <v>0</v>
      </c>
      <c r="P899" t="b">
        <v>0</v>
      </c>
      <c r="Q899" t="s">
        <v>33</v>
      </c>
      <c r="R899" s="7">
        <f t="shared" ref="R899:R962" si="44">(E899/H899)</f>
        <v>90.259259259259252</v>
      </c>
      <c r="S899" t="s">
        <v>2037</v>
      </c>
      <c r="T899" t="s">
        <v>2038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42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11">
        <f>(((K900/60)/60)/24)+DATE(1970,1,1)</f>
        <v>43815.25</v>
      </c>
      <c r="M900">
        <v>1576994400</v>
      </c>
      <c r="N900" s="11">
        <f t="shared" si="43"/>
        <v>43821.25</v>
      </c>
      <c r="O900" t="b">
        <v>0</v>
      </c>
      <c r="P900" t="b">
        <v>0</v>
      </c>
      <c r="Q900" t="s">
        <v>42</v>
      </c>
      <c r="R900" s="7">
        <f t="shared" si="44"/>
        <v>76.978705978705975</v>
      </c>
      <c r="S900" t="s">
        <v>2039</v>
      </c>
      <c r="T900" t="s">
        <v>2040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42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11">
        <f>(((K901/60)/60)/24)+DATE(1970,1,1)</f>
        <v>41554.208333333336</v>
      </c>
      <c r="M901">
        <v>1382677200</v>
      </c>
      <c r="N901" s="11">
        <f t="shared" si="43"/>
        <v>41572.208333333336</v>
      </c>
      <c r="O901" t="b">
        <v>0</v>
      </c>
      <c r="P901" t="b">
        <v>0</v>
      </c>
      <c r="Q901" t="s">
        <v>159</v>
      </c>
      <c r="R901" s="7">
        <f t="shared" si="44"/>
        <v>102.60162601626017</v>
      </c>
      <c r="S901" t="s">
        <v>2033</v>
      </c>
      <c r="T901" t="s">
        <v>2056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42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11">
        <f>(((K902/60)/60)/24)+DATE(1970,1,1)</f>
        <v>41901.208333333336</v>
      </c>
      <c r="M902">
        <v>1411189200</v>
      </c>
      <c r="N902" s="11">
        <f t="shared" si="43"/>
        <v>41902.208333333336</v>
      </c>
      <c r="O902" t="b">
        <v>0</v>
      </c>
      <c r="P902" t="b">
        <v>1</v>
      </c>
      <c r="Q902" t="s">
        <v>28</v>
      </c>
      <c r="R902" s="7">
        <f t="shared" si="44"/>
        <v>2</v>
      </c>
      <c r="S902" t="s">
        <v>2035</v>
      </c>
      <c r="T902" t="s">
        <v>2036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42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11">
        <f>(((K903/60)/60)/24)+DATE(1970,1,1)</f>
        <v>43298.208333333328</v>
      </c>
      <c r="M903">
        <v>1534654800</v>
      </c>
      <c r="N903" s="11">
        <f t="shared" si="43"/>
        <v>43331.208333333328</v>
      </c>
      <c r="O903" t="b">
        <v>0</v>
      </c>
      <c r="P903" t="b">
        <v>1</v>
      </c>
      <c r="Q903" t="s">
        <v>23</v>
      </c>
      <c r="R903" s="7">
        <f t="shared" si="44"/>
        <v>55.0062893081761</v>
      </c>
      <c r="S903" t="s">
        <v>2033</v>
      </c>
      <c r="T903" t="s">
        <v>2034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42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11">
        <f>(((K904/60)/60)/24)+DATE(1970,1,1)</f>
        <v>42399.25</v>
      </c>
      <c r="M904">
        <v>1457762400</v>
      </c>
      <c r="N904" s="11">
        <f t="shared" si="43"/>
        <v>42441.25</v>
      </c>
      <c r="O904" t="b">
        <v>0</v>
      </c>
      <c r="P904" t="b">
        <v>0</v>
      </c>
      <c r="Q904" t="s">
        <v>28</v>
      </c>
      <c r="R904" s="7">
        <f t="shared" si="44"/>
        <v>32.127272727272725</v>
      </c>
      <c r="S904" t="s">
        <v>2035</v>
      </c>
      <c r="T904" t="s">
        <v>2036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42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11">
        <f>(((K905/60)/60)/24)+DATE(1970,1,1)</f>
        <v>41034.208333333336</v>
      </c>
      <c r="M905">
        <v>1337490000</v>
      </c>
      <c r="N905" s="11">
        <f t="shared" si="43"/>
        <v>41049.208333333336</v>
      </c>
      <c r="O905" t="b">
        <v>0</v>
      </c>
      <c r="P905" t="b">
        <v>1</v>
      </c>
      <c r="Q905" t="s">
        <v>68</v>
      </c>
      <c r="R905" s="7">
        <f t="shared" si="44"/>
        <v>50.642857142857146</v>
      </c>
      <c r="S905" t="s">
        <v>2045</v>
      </c>
      <c r="T905" t="s">
        <v>2046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42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11">
        <f>(((K906/60)/60)/24)+DATE(1970,1,1)</f>
        <v>41186.208333333336</v>
      </c>
      <c r="M906">
        <v>1349672400</v>
      </c>
      <c r="N906" s="11">
        <f t="shared" si="43"/>
        <v>41190.208333333336</v>
      </c>
      <c r="O906" t="b">
        <v>0</v>
      </c>
      <c r="P906" t="b">
        <v>0</v>
      </c>
      <c r="Q906" t="s">
        <v>133</v>
      </c>
      <c r="R906" s="7">
        <f t="shared" si="44"/>
        <v>49.6875</v>
      </c>
      <c r="S906" t="s">
        <v>2045</v>
      </c>
      <c r="T906" t="s">
        <v>2054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42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11">
        <f>(((K907/60)/60)/24)+DATE(1970,1,1)</f>
        <v>41536.208333333336</v>
      </c>
      <c r="M907">
        <v>1379826000</v>
      </c>
      <c r="N907" s="11">
        <f t="shared" si="43"/>
        <v>41539.208333333336</v>
      </c>
      <c r="O907" t="b">
        <v>0</v>
      </c>
      <c r="P907" t="b">
        <v>0</v>
      </c>
      <c r="Q907" t="s">
        <v>33</v>
      </c>
      <c r="R907" s="7">
        <f t="shared" si="44"/>
        <v>54.894067796610166</v>
      </c>
      <c r="S907" t="s">
        <v>2037</v>
      </c>
      <c r="T907" t="s">
        <v>2038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42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11">
        <f>(((K908/60)/60)/24)+DATE(1970,1,1)</f>
        <v>42868.208333333328</v>
      </c>
      <c r="M908">
        <v>1497762000</v>
      </c>
      <c r="N908" s="11">
        <f t="shared" si="43"/>
        <v>42904.208333333328</v>
      </c>
      <c r="O908" t="b">
        <v>1</v>
      </c>
      <c r="P908" t="b">
        <v>1</v>
      </c>
      <c r="Q908" t="s">
        <v>42</v>
      </c>
      <c r="R908" s="7">
        <f t="shared" si="44"/>
        <v>46.931937172774866</v>
      </c>
      <c r="S908" t="s">
        <v>2039</v>
      </c>
      <c r="T908" t="s">
        <v>2040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42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11">
        <f>(((K909/60)/60)/24)+DATE(1970,1,1)</f>
        <v>40660.208333333336</v>
      </c>
      <c r="M909">
        <v>1304485200</v>
      </c>
      <c r="N909" s="11">
        <f t="shared" si="43"/>
        <v>40667.208333333336</v>
      </c>
      <c r="O909" t="b">
        <v>0</v>
      </c>
      <c r="P909" t="b">
        <v>0</v>
      </c>
      <c r="Q909" t="s">
        <v>33</v>
      </c>
      <c r="R909" s="7">
        <f t="shared" si="44"/>
        <v>44.951219512195124</v>
      </c>
      <c r="S909" t="s">
        <v>2037</v>
      </c>
      <c r="T909" t="s">
        <v>2038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42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11">
        <f>(((K910/60)/60)/24)+DATE(1970,1,1)</f>
        <v>41031.208333333336</v>
      </c>
      <c r="M910">
        <v>1336885200</v>
      </c>
      <c r="N910" s="11">
        <f t="shared" si="43"/>
        <v>41042.208333333336</v>
      </c>
      <c r="O910" t="b">
        <v>0</v>
      </c>
      <c r="P910" t="b">
        <v>0</v>
      </c>
      <c r="Q910" t="s">
        <v>89</v>
      </c>
      <c r="R910" s="7">
        <f t="shared" si="44"/>
        <v>30.99898322318251</v>
      </c>
      <c r="S910" t="s">
        <v>2048</v>
      </c>
      <c r="T910" t="s">
        <v>2049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42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11">
        <f>(((K911/60)/60)/24)+DATE(1970,1,1)</f>
        <v>43255.208333333328</v>
      </c>
      <c r="M911">
        <v>1530421200</v>
      </c>
      <c r="N911" s="11">
        <f t="shared" si="43"/>
        <v>43282.208333333328</v>
      </c>
      <c r="O911" t="b">
        <v>0</v>
      </c>
      <c r="P911" t="b">
        <v>1</v>
      </c>
      <c r="Q911" t="s">
        <v>33</v>
      </c>
      <c r="R911" s="7">
        <f t="shared" si="44"/>
        <v>107.7625</v>
      </c>
      <c r="S911" t="s">
        <v>2037</v>
      </c>
      <c r="T911" t="s">
        <v>2038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42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11">
        <f>(((K912/60)/60)/24)+DATE(1970,1,1)</f>
        <v>42026.25</v>
      </c>
      <c r="M912">
        <v>1421992800</v>
      </c>
      <c r="N912" s="11">
        <f t="shared" si="43"/>
        <v>42027.25</v>
      </c>
      <c r="O912" t="b">
        <v>0</v>
      </c>
      <c r="P912" t="b">
        <v>0</v>
      </c>
      <c r="Q912" t="s">
        <v>33</v>
      </c>
      <c r="R912" s="7">
        <f t="shared" si="44"/>
        <v>102.07770270270271</v>
      </c>
      <c r="S912" t="s">
        <v>2037</v>
      </c>
      <c r="T912" t="s">
        <v>2038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42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11">
        <f>(((K913/60)/60)/24)+DATE(1970,1,1)</f>
        <v>43717.208333333328</v>
      </c>
      <c r="M913">
        <v>1568178000</v>
      </c>
      <c r="N913" s="11">
        <f t="shared" si="43"/>
        <v>43719.208333333328</v>
      </c>
      <c r="O913" t="b">
        <v>1</v>
      </c>
      <c r="P913" t="b">
        <v>0</v>
      </c>
      <c r="Q913" t="s">
        <v>28</v>
      </c>
      <c r="R913" s="7">
        <f t="shared" si="44"/>
        <v>24.976190476190474</v>
      </c>
      <c r="S913" t="s">
        <v>2035</v>
      </c>
      <c r="T913" t="s">
        <v>2036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42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11">
        <f>(((K914/60)/60)/24)+DATE(1970,1,1)</f>
        <v>41157.208333333336</v>
      </c>
      <c r="M914">
        <v>1347944400</v>
      </c>
      <c r="N914" s="11">
        <f t="shared" si="43"/>
        <v>41170.208333333336</v>
      </c>
      <c r="O914" t="b">
        <v>1</v>
      </c>
      <c r="P914" t="b">
        <v>0</v>
      </c>
      <c r="Q914" t="s">
        <v>53</v>
      </c>
      <c r="R914" s="7">
        <f t="shared" si="44"/>
        <v>79.944134078212286</v>
      </c>
      <c r="S914" t="s">
        <v>2039</v>
      </c>
      <c r="T914" t="s">
        <v>2042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42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11">
        <f>(((K915/60)/60)/24)+DATE(1970,1,1)</f>
        <v>43597.208333333328</v>
      </c>
      <c r="M915">
        <v>1558760400</v>
      </c>
      <c r="N915" s="11">
        <f t="shared" si="43"/>
        <v>43610.208333333328</v>
      </c>
      <c r="O915" t="b">
        <v>0</v>
      </c>
      <c r="P915" t="b">
        <v>0</v>
      </c>
      <c r="Q915" t="s">
        <v>53</v>
      </c>
      <c r="R915" s="7">
        <f t="shared" si="44"/>
        <v>67.946462715105156</v>
      </c>
      <c r="S915" t="s">
        <v>2039</v>
      </c>
      <c r="T915" t="s">
        <v>2042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42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11">
        <f>(((K916/60)/60)/24)+DATE(1970,1,1)</f>
        <v>41490.208333333336</v>
      </c>
      <c r="M916">
        <v>1376629200</v>
      </c>
      <c r="N916" s="11">
        <f t="shared" si="43"/>
        <v>41502.208333333336</v>
      </c>
      <c r="O916" t="b">
        <v>0</v>
      </c>
      <c r="P916" t="b">
        <v>0</v>
      </c>
      <c r="Q916" t="s">
        <v>33</v>
      </c>
      <c r="R916" s="7">
        <f t="shared" si="44"/>
        <v>26.070921985815602</v>
      </c>
      <c r="S916" t="s">
        <v>2037</v>
      </c>
      <c r="T916" t="s">
        <v>2038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42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11">
        <f>(((K917/60)/60)/24)+DATE(1970,1,1)</f>
        <v>42976.208333333328</v>
      </c>
      <c r="M917">
        <v>1504760400</v>
      </c>
      <c r="N917" s="11">
        <f t="shared" si="43"/>
        <v>42985.208333333328</v>
      </c>
      <c r="O917" t="b">
        <v>0</v>
      </c>
      <c r="P917" t="b">
        <v>0</v>
      </c>
      <c r="Q917" t="s">
        <v>269</v>
      </c>
      <c r="R917" s="7">
        <f t="shared" si="44"/>
        <v>105.0032154340836</v>
      </c>
      <c r="S917" t="s">
        <v>2039</v>
      </c>
      <c r="T917" t="s">
        <v>2058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42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11">
        <f>(((K918/60)/60)/24)+DATE(1970,1,1)</f>
        <v>41991.25</v>
      </c>
      <c r="M918">
        <v>1419660000</v>
      </c>
      <c r="N918" s="11">
        <f t="shared" si="43"/>
        <v>42000.25</v>
      </c>
      <c r="O918" t="b">
        <v>0</v>
      </c>
      <c r="P918" t="b">
        <v>0</v>
      </c>
      <c r="Q918" t="s">
        <v>122</v>
      </c>
      <c r="R918" s="7">
        <f t="shared" si="44"/>
        <v>25.826923076923077</v>
      </c>
      <c r="S918" t="s">
        <v>2052</v>
      </c>
      <c r="T918" t="s">
        <v>2053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42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11">
        <f>(((K919/60)/60)/24)+DATE(1970,1,1)</f>
        <v>40722.208333333336</v>
      </c>
      <c r="M919">
        <v>1311310800</v>
      </c>
      <c r="N919" s="11">
        <f t="shared" si="43"/>
        <v>40746.208333333336</v>
      </c>
      <c r="O919" t="b">
        <v>0</v>
      </c>
      <c r="P919" t="b">
        <v>1</v>
      </c>
      <c r="Q919" t="s">
        <v>100</v>
      </c>
      <c r="R919" s="7">
        <f t="shared" si="44"/>
        <v>77.666666666666671</v>
      </c>
      <c r="S919" t="s">
        <v>2039</v>
      </c>
      <c r="T919" t="s">
        <v>2050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42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11">
        <f>(((K920/60)/60)/24)+DATE(1970,1,1)</f>
        <v>41117.208333333336</v>
      </c>
      <c r="M920">
        <v>1344315600</v>
      </c>
      <c r="N920" s="11">
        <f t="shared" si="43"/>
        <v>41128.208333333336</v>
      </c>
      <c r="O920" t="b">
        <v>0</v>
      </c>
      <c r="P920" t="b">
        <v>0</v>
      </c>
      <c r="Q920" t="s">
        <v>133</v>
      </c>
      <c r="R920" s="7">
        <f t="shared" si="44"/>
        <v>57.82692307692308</v>
      </c>
      <c r="S920" t="s">
        <v>2045</v>
      </c>
      <c r="T920" t="s">
        <v>2054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42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11">
        <f>(((K921/60)/60)/24)+DATE(1970,1,1)</f>
        <v>43022.208333333328</v>
      </c>
      <c r="M921">
        <v>1510725600</v>
      </c>
      <c r="N921" s="11">
        <f t="shared" si="43"/>
        <v>43054.25</v>
      </c>
      <c r="O921" t="b">
        <v>0</v>
      </c>
      <c r="P921" t="b">
        <v>1</v>
      </c>
      <c r="Q921" t="s">
        <v>33</v>
      </c>
      <c r="R921" s="7">
        <f t="shared" si="44"/>
        <v>92.955555555555549</v>
      </c>
      <c r="S921" t="s">
        <v>2037</v>
      </c>
      <c r="T921" t="s">
        <v>2038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42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11">
        <f>(((K922/60)/60)/24)+DATE(1970,1,1)</f>
        <v>43503.25</v>
      </c>
      <c r="M922">
        <v>1551247200</v>
      </c>
      <c r="N922" s="11">
        <f t="shared" si="43"/>
        <v>43523.25</v>
      </c>
      <c r="O922" t="b">
        <v>1</v>
      </c>
      <c r="P922" t="b">
        <v>0</v>
      </c>
      <c r="Q922" t="s">
        <v>71</v>
      </c>
      <c r="R922" s="7">
        <f t="shared" si="44"/>
        <v>37.945098039215686</v>
      </c>
      <c r="S922" t="s">
        <v>2039</v>
      </c>
      <c r="T922" t="s">
        <v>2047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42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11">
        <f>(((K923/60)/60)/24)+DATE(1970,1,1)</f>
        <v>40951.25</v>
      </c>
      <c r="M923">
        <v>1330236000</v>
      </c>
      <c r="N923" s="11">
        <f t="shared" si="43"/>
        <v>40965.25</v>
      </c>
      <c r="O923" t="b">
        <v>0</v>
      </c>
      <c r="P923" t="b">
        <v>0</v>
      </c>
      <c r="Q923" t="s">
        <v>28</v>
      </c>
      <c r="R923" s="7">
        <f t="shared" si="44"/>
        <v>31.842105263157894</v>
      </c>
      <c r="S923" t="s">
        <v>2035</v>
      </c>
      <c r="T923" t="s">
        <v>2036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42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11">
        <f>(((K924/60)/60)/24)+DATE(1970,1,1)</f>
        <v>43443.25</v>
      </c>
      <c r="M924">
        <v>1545112800</v>
      </c>
      <c r="N924" s="11">
        <f t="shared" si="43"/>
        <v>43452.25</v>
      </c>
      <c r="O924" t="b">
        <v>0</v>
      </c>
      <c r="P924" t="b">
        <v>1</v>
      </c>
      <c r="Q924" t="s">
        <v>319</v>
      </c>
      <c r="R924" s="7">
        <f t="shared" si="44"/>
        <v>40</v>
      </c>
      <c r="S924" t="s">
        <v>2033</v>
      </c>
      <c r="T924" t="s">
        <v>2060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42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11">
        <f>(((K925/60)/60)/24)+DATE(1970,1,1)</f>
        <v>40373.208333333336</v>
      </c>
      <c r="M925">
        <v>1279170000</v>
      </c>
      <c r="N925" s="11">
        <f t="shared" si="43"/>
        <v>40374.208333333336</v>
      </c>
      <c r="O925" t="b">
        <v>0</v>
      </c>
      <c r="P925" t="b">
        <v>0</v>
      </c>
      <c r="Q925" t="s">
        <v>33</v>
      </c>
      <c r="R925" s="7">
        <f t="shared" si="44"/>
        <v>101.1</v>
      </c>
      <c r="S925" t="s">
        <v>2037</v>
      </c>
      <c r="T925" t="s">
        <v>2038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42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11">
        <f>(((K926/60)/60)/24)+DATE(1970,1,1)</f>
        <v>43769.208333333328</v>
      </c>
      <c r="M926">
        <v>1573452000</v>
      </c>
      <c r="N926" s="11">
        <f t="shared" si="43"/>
        <v>43780.25</v>
      </c>
      <c r="O926" t="b">
        <v>0</v>
      </c>
      <c r="P926" t="b">
        <v>0</v>
      </c>
      <c r="Q926" t="s">
        <v>33</v>
      </c>
      <c r="R926" s="7">
        <f t="shared" si="44"/>
        <v>84.006989951944078</v>
      </c>
      <c r="S926" t="s">
        <v>2037</v>
      </c>
      <c r="T926" t="s">
        <v>2038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42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11">
        <f>(((K927/60)/60)/24)+DATE(1970,1,1)</f>
        <v>43000.208333333328</v>
      </c>
      <c r="M927">
        <v>1507093200</v>
      </c>
      <c r="N927" s="11">
        <f t="shared" si="43"/>
        <v>43012.208333333328</v>
      </c>
      <c r="O927" t="b">
        <v>0</v>
      </c>
      <c r="P927" t="b">
        <v>0</v>
      </c>
      <c r="Q927" t="s">
        <v>33</v>
      </c>
      <c r="R927" s="7">
        <f t="shared" si="44"/>
        <v>103.41538461538461</v>
      </c>
      <c r="S927" t="s">
        <v>2037</v>
      </c>
      <c r="T927" t="s">
        <v>2038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42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11">
        <f>(((K928/60)/60)/24)+DATE(1970,1,1)</f>
        <v>42502.208333333328</v>
      </c>
      <c r="M928">
        <v>1463374800</v>
      </c>
      <c r="N928" s="11">
        <f t="shared" si="43"/>
        <v>42506.208333333328</v>
      </c>
      <c r="O928" t="b">
        <v>0</v>
      </c>
      <c r="P928" t="b">
        <v>0</v>
      </c>
      <c r="Q928" t="s">
        <v>17</v>
      </c>
      <c r="R928" s="7">
        <f t="shared" si="44"/>
        <v>105.13333333333334</v>
      </c>
      <c r="S928" t="s">
        <v>2031</v>
      </c>
      <c r="T928" t="s">
        <v>2032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42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11">
        <f>(((K929/60)/60)/24)+DATE(1970,1,1)</f>
        <v>41102.208333333336</v>
      </c>
      <c r="M929">
        <v>1344574800</v>
      </c>
      <c r="N929" s="11">
        <f t="shared" si="43"/>
        <v>41131.208333333336</v>
      </c>
      <c r="O929" t="b">
        <v>0</v>
      </c>
      <c r="P929" t="b">
        <v>0</v>
      </c>
      <c r="Q929" t="s">
        <v>33</v>
      </c>
      <c r="R929" s="7">
        <f t="shared" si="44"/>
        <v>89.21621621621621</v>
      </c>
      <c r="S929" t="s">
        <v>2037</v>
      </c>
      <c r="T929" t="s">
        <v>2038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42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11">
        <f>(((K930/60)/60)/24)+DATE(1970,1,1)</f>
        <v>41637.25</v>
      </c>
      <c r="M930">
        <v>1389074400</v>
      </c>
      <c r="N930" s="11">
        <f t="shared" si="43"/>
        <v>41646.25</v>
      </c>
      <c r="O930" t="b">
        <v>0</v>
      </c>
      <c r="P930" t="b">
        <v>0</v>
      </c>
      <c r="Q930" t="s">
        <v>28</v>
      </c>
      <c r="R930" s="7">
        <f t="shared" si="44"/>
        <v>51.995234312946785</v>
      </c>
      <c r="S930" t="s">
        <v>2035</v>
      </c>
      <c r="T930" t="s">
        <v>2036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42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11">
        <f>(((K931/60)/60)/24)+DATE(1970,1,1)</f>
        <v>42858.208333333328</v>
      </c>
      <c r="M931">
        <v>1494997200</v>
      </c>
      <c r="N931" s="11">
        <f t="shared" si="43"/>
        <v>42872.208333333328</v>
      </c>
      <c r="O931" t="b">
        <v>0</v>
      </c>
      <c r="P931" t="b">
        <v>0</v>
      </c>
      <c r="Q931" t="s">
        <v>33</v>
      </c>
      <c r="R931" s="7">
        <f t="shared" si="44"/>
        <v>64.956521739130437</v>
      </c>
      <c r="S931" t="s">
        <v>2037</v>
      </c>
      <c r="T931" t="s">
        <v>2038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42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11">
        <f>(((K932/60)/60)/24)+DATE(1970,1,1)</f>
        <v>42060.25</v>
      </c>
      <c r="M932">
        <v>1425448800</v>
      </c>
      <c r="N932" s="11">
        <f t="shared" si="43"/>
        <v>42067.25</v>
      </c>
      <c r="O932" t="b">
        <v>0</v>
      </c>
      <c r="P932" t="b">
        <v>1</v>
      </c>
      <c r="Q932" t="s">
        <v>33</v>
      </c>
      <c r="R932" s="7">
        <f t="shared" si="44"/>
        <v>46.235294117647058</v>
      </c>
      <c r="S932" t="s">
        <v>2037</v>
      </c>
      <c r="T932" t="s">
        <v>2038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42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11">
        <f>(((K933/60)/60)/24)+DATE(1970,1,1)</f>
        <v>41818.208333333336</v>
      </c>
      <c r="M933">
        <v>1404104400</v>
      </c>
      <c r="N933" s="11">
        <f t="shared" si="43"/>
        <v>41820.208333333336</v>
      </c>
      <c r="O933" t="b">
        <v>0</v>
      </c>
      <c r="P933" t="b">
        <v>1</v>
      </c>
      <c r="Q933" t="s">
        <v>33</v>
      </c>
      <c r="R933" s="7">
        <f t="shared" si="44"/>
        <v>51.151785714285715</v>
      </c>
      <c r="S933" t="s">
        <v>2037</v>
      </c>
      <c r="T933" t="s">
        <v>2038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42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11">
        <f>(((K934/60)/60)/24)+DATE(1970,1,1)</f>
        <v>41709.208333333336</v>
      </c>
      <c r="M934">
        <v>1394773200</v>
      </c>
      <c r="N934" s="11">
        <f t="shared" si="43"/>
        <v>41712.208333333336</v>
      </c>
      <c r="O934" t="b">
        <v>0</v>
      </c>
      <c r="P934" t="b">
        <v>0</v>
      </c>
      <c r="Q934" t="s">
        <v>23</v>
      </c>
      <c r="R934" s="7">
        <f t="shared" si="44"/>
        <v>33.909722222222221</v>
      </c>
      <c r="S934" t="s">
        <v>2033</v>
      </c>
      <c r="T934" t="s">
        <v>2034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42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11">
        <f>(((K935/60)/60)/24)+DATE(1970,1,1)</f>
        <v>41372.208333333336</v>
      </c>
      <c r="M935">
        <v>1366520400</v>
      </c>
      <c r="N935" s="11">
        <f t="shared" si="43"/>
        <v>41385.208333333336</v>
      </c>
      <c r="O935" t="b">
        <v>0</v>
      </c>
      <c r="P935" t="b">
        <v>0</v>
      </c>
      <c r="Q935" t="s">
        <v>33</v>
      </c>
      <c r="R935" s="7">
        <f t="shared" si="44"/>
        <v>92.016298633017882</v>
      </c>
      <c r="S935" t="s">
        <v>2037</v>
      </c>
      <c r="T935" t="s">
        <v>2038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42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11">
        <f>(((K936/60)/60)/24)+DATE(1970,1,1)</f>
        <v>42422.25</v>
      </c>
      <c r="M936">
        <v>1456639200</v>
      </c>
      <c r="N936" s="11">
        <f t="shared" si="43"/>
        <v>42428.25</v>
      </c>
      <c r="O936" t="b">
        <v>0</v>
      </c>
      <c r="P936" t="b">
        <v>0</v>
      </c>
      <c r="Q936" t="s">
        <v>33</v>
      </c>
      <c r="R936" s="7">
        <f t="shared" si="44"/>
        <v>107.42857142857143</v>
      </c>
      <c r="S936" t="s">
        <v>2037</v>
      </c>
      <c r="T936" t="s">
        <v>2038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42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11">
        <f>(((K937/60)/60)/24)+DATE(1970,1,1)</f>
        <v>42209.208333333328</v>
      </c>
      <c r="M937">
        <v>1438318800</v>
      </c>
      <c r="N937" s="11">
        <f t="shared" si="43"/>
        <v>42216.208333333328</v>
      </c>
      <c r="O937" t="b">
        <v>0</v>
      </c>
      <c r="P937" t="b">
        <v>0</v>
      </c>
      <c r="Q937" t="s">
        <v>33</v>
      </c>
      <c r="R937" s="7">
        <f t="shared" si="44"/>
        <v>75.848484848484844</v>
      </c>
      <c r="S937" t="s">
        <v>2037</v>
      </c>
      <c r="T937" t="s">
        <v>2038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42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11">
        <f>(((K938/60)/60)/24)+DATE(1970,1,1)</f>
        <v>43668.208333333328</v>
      </c>
      <c r="M938">
        <v>1564030800</v>
      </c>
      <c r="N938" s="11">
        <f t="shared" si="43"/>
        <v>43671.208333333328</v>
      </c>
      <c r="O938" t="b">
        <v>1</v>
      </c>
      <c r="P938" t="b">
        <v>0</v>
      </c>
      <c r="Q938" t="s">
        <v>33</v>
      </c>
      <c r="R938" s="7">
        <f t="shared" si="44"/>
        <v>80.476190476190482</v>
      </c>
      <c r="S938" t="s">
        <v>2037</v>
      </c>
      <c r="T938" t="s">
        <v>2038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42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11">
        <f>(((K939/60)/60)/24)+DATE(1970,1,1)</f>
        <v>42334.25</v>
      </c>
      <c r="M939">
        <v>1449295200</v>
      </c>
      <c r="N939" s="11">
        <f t="shared" si="43"/>
        <v>42343.25</v>
      </c>
      <c r="O939" t="b">
        <v>0</v>
      </c>
      <c r="P939" t="b">
        <v>0</v>
      </c>
      <c r="Q939" t="s">
        <v>42</v>
      </c>
      <c r="R939" s="7">
        <f t="shared" si="44"/>
        <v>86.978483606557376</v>
      </c>
      <c r="S939" t="s">
        <v>2039</v>
      </c>
      <c r="T939" t="s">
        <v>2040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42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11">
        <f>(((K940/60)/60)/24)+DATE(1970,1,1)</f>
        <v>43263.208333333328</v>
      </c>
      <c r="M940">
        <v>1531890000</v>
      </c>
      <c r="N940" s="11">
        <f t="shared" si="43"/>
        <v>43299.208333333328</v>
      </c>
      <c r="O940" t="b">
        <v>0</v>
      </c>
      <c r="P940" t="b">
        <v>1</v>
      </c>
      <c r="Q940" t="s">
        <v>119</v>
      </c>
      <c r="R940" s="7">
        <f t="shared" si="44"/>
        <v>105.13541666666667</v>
      </c>
      <c r="S940" t="s">
        <v>2045</v>
      </c>
      <c r="T940" t="s">
        <v>2051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42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11">
        <f>(((K941/60)/60)/24)+DATE(1970,1,1)</f>
        <v>40670.208333333336</v>
      </c>
      <c r="M941">
        <v>1306213200</v>
      </c>
      <c r="N941" s="11">
        <f t="shared" si="43"/>
        <v>40687.208333333336</v>
      </c>
      <c r="O941" t="b">
        <v>0</v>
      </c>
      <c r="P941" t="b">
        <v>1</v>
      </c>
      <c r="Q941" t="s">
        <v>89</v>
      </c>
      <c r="R941" s="7">
        <f t="shared" si="44"/>
        <v>57.298507462686565</v>
      </c>
      <c r="S941" t="s">
        <v>2048</v>
      </c>
      <c r="T941" t="s">
        <v>2049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42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11">
        <f>(((K942/60)/60)/24)+DATE(1970,1,1)</f>
        <v>41244.25</v>
      </c>
      <c r="M942">
        <v>1356242400</v>
      </c>
      <c r="N942" s="11">
        <f t="shared" si="43"/>
        <v>41266.25</v>
      </c>
      <c r="O942" t="b">
        <v>0</v>
      </c>
      <c r="P942" t="b">
        <v>0</v>
      </c>
      <c r="Q942" t="s">
        <v>28</v>
      </c>
      <c r="R942" s="7">
        <f t="shared" si="44"/>
        <v>93.348484848484844</v>
      </c>
      <c r="S942" t="s">
        <v>2035</v>
      </c>
      <c r="T942" t="s">
        <v>2036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42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11">
        <f>(((K943/60)/60)/24)+DATE(1970,1,1)</f>
        <v>40552.25</v>
      </c>
      <c r="M943">
        <v>1297576800</v>
      </c>
      <c r="N943" s="11">
        <f t="shared" si="43"/>
        <v>40587.25</v>
      </c>
      <c r="O943" t="b">
        <v>1</v>
      </c>
      <c r="P943" t="b">
        <v>0</v>
      </c>
      <c r="Q943" t="s">
        <v>33</v>
      </c>
      <c r="R943" s="7">
        <f t="shared" si="44"/>
        <v>71.987179487179489</v>
      </c>
      <c r="S943" t="s">
        <v>2037</v>
      </c>
      <c r="T943" t="s">
        <v>2038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42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11">
        <f>(((K944/60)/60)/24)+DATE(1970,1,1)</f>
        <v>40568.25</v>
      </c>
      <c r="M944">
        <v>1296194400</v>
      </c>
      <c r="N944" s="11">
        <f t="shared" si="43"/>
        <v>40571.25</v>
      </c>
      <c r="O944" t="b">
        <v>0</v>
      </c>
      <c r="P944" t="b">
        <v>0</v>
      </c>
      <c r="Q944" t="s">
        <v>33</v>
      </c>
      <c r="R944" s="7">
        <f t="shared" si="44"/>
        <v>92.611940298507463</v>
      </c>
      <c r="S944" t="s">
        <v>2037</v>
      </c>
      <c r="T944" t="s">
        <v>2038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42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11">
        <f>(((K945/60)/60)/24)+DATE(1970,1,1)</f>
        <v>41906.208333333336</v>
      </c>
      <c r="M945">
        <v>1414558800</v>
      </c>
      <c r="N945" s="11">
        <f t="shared" si="43"/>
        <v>41941.208333333336</v>
      </c>
      <c r="O945" t="b">
        <v>0</v>
      </c>
      <c r="P945" t="b">
        <v>0</v>
      </c>
      <c r="Q945" t="s">
        <v>17</v>
      </c>
      <c r="R945" s="7">
        <f t="shared" si="44"/>
        <v>104.99122807017544</v>
      </c>
      <c r="S945" t="s">
        <v>2031</v>
      </c>
      <c r="T945" t="s">
        <v>2032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42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11">
        <f>(((K946/60)/60)/24)+DATE(1970,1,1)</f>
        <v>42776.25</v>
      </c>
      <c r="M946">
        <v>1488348000</v>
      </c>
      <c r="N946" s="11">
        <f t="shared" si="43"/>
        <v>42795.25</v>
      </c>
      <c r="O946" t="b">
        <v>0</v>
      </c>
      <c r="P946" t="b">
        <v>0</v>
      </c>
      <c r="Q946" t="s">
        <v>122</v>
      </c>
      <c r="R946" s="7">
        <f t="shared" si="44"/>
        <v>30.958174904942965</v>
      </c>
      <c r="S946" t="s">
        <v>2052</v>
      </c>
      <c r="T946" t="s">
        <v>2053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42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11">
        <f>(((K947/60)/60)/24)+DATE(1970,1,1)</f>
        <v>41004.208333333336</v>
      </c>
      <c r="M947">
        <v>1334898000</v>
      </c>
      <c r="N947" s="11">
        <f t="shared" si="43"/>
        <v>41019.208333333336</v>
      </c>
      <c r="O947" t="b">
        <v>1</v>
      </c>
      <c r="P947" t="b">
        <v>0</v>
      </c>
      <c r="Q947" t="s">
        <v>122</v>
      </c>
      <c r="R947" s="7">
        <f t="shared" si="44"/>
        <v>33.001182732111175</v>
      </c>
      <c r="S947" t="s">
        <v>2052</v>
      </c>
      <c r="T947" t="s">
        <v>2053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42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11">
        <f>(((K948/60)/60)/24)+DATE(1970,1,1)</f>
        <v>40710.208333333336</v>
      </c>
      <c r="M948">
        <v>1308373200</v>
      </c>
      <c r="N948" s="11">
        <f t="shared" si="43"/>
        <v>40712.208333333336</v>
      </c>
      <c r="O948" t="b">
        <v>0</v>
      </c>
      <c r="P948" t="b">
        <v>0</v>
      </c>
      <c r="Q948" t="s">
        <v>33</v>
      </c>
      <c r="R948" s="7">
        <f t="shared" si="44"/>
        <v>84.187845303867405</v>
      </c>
      <c r="S948" t="s">
        <v>2037</v>
      </c>
      <c r="T948" t="s">
        <v>2038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42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11">
        <f>(((K949/60)/60)/24)+DATE(1970,1,1)</f>
        <v>41908.208333333336</v>
      </c>
      <c r="M949">
        <v>1412312400</v>
      </c>
      <c r="N949" s="11">
        <f t="shared" si="43"/>
        <v>41915.208333333336</v>
      </c>
      <c r="O949" t="b">
        <v>0</v>
      </c>
      <c r="P949" t="b">
        <v>0</v>
      </c>
      <c r="Q949" t="s">
        <v>33</v>
      </c>
      <c r="R949" s="7">
        <f t="shared" si="44"/>
        <v>73.92307692307692</v>
      </c>
      <c r="S949" t="s">
        <v>2037</v>
      </c>
      <c r="T949" t="s">
        <v>2038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42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11">
        <f>(((K950/60)/60)/24)+DATE(1970,1,1)</f>
        <v>41985.25</v>
      </c>
      <c r="M950">
        <v>1419228000</v>
      </c>
      <c r="N950" s="11">
        <f t="shared" si="43"/>
        <v>41995.25</v>
      </c>
      <c r="O950" t="b">
        <v>1</v>
      </c>
      <c r="P950" t="b">
        <v>1</v>
      </c>
      <c r="Q950" t="s">
        <v>42</v>
      </c>
      <c r="R950" s="7">
        <f t="shared" si="44"/>
        <v>36.987499999999997</v>
      </c>
      <c r="S950" t="s">
        <v>2039</v>
      </c>
      <c r="T950" t="s">
        <v>2040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42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11">
        <f>(((K951/60)/60)/24)+DATE(1970,1,1)</f>
        <v>42112.208333333328</v>
      </c>
      <c r="M951">
        <v>1430974800</v>
      </c>
      <c r="N951" s="11">
        <f t="shared" si="43"/>
        <v>42131.208333333328</v>
      </c>
      <c r="O951" t="b">
        <v>0</v>
      </c>
      <c r="P951" t="b">
        <v>0</v>
      </c>
      <c r="Q951" t="s">
        <v>28</v>
      </c>
      <c r="R951" s="7">
        <f t="shared" si="44"/>
        <v>46.896551724137929</v>
      </c>
      <c r="S951" t="s">
        <v>2035</v>
      </c>
      <c r="T951" t="s">
        <v>2036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42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11">
        <f>(((K952/60)/60)/24)+DATE(1970,1,1)</f>
        <v>43571.208333333328</v>
      </c>
      <c r="M952">
        <v>1555822800</v>
      </c>
      <c r="N952" s="11">
        <f t="shared" si="43"/>
        <v>43576.208333333328</v>
      </c>
      <c r="O952" t="b">
        <v>0</v>
      </c>
      <c r="P952" t="b">
        <v>1</v>
      </c>
      <c r="Q952" t="s">
        <v>33</v>
      </c>
      <c r="R952" s="7">
        <f t="shared" si="44"/>
        <v>5</v>
      </c>
      <c r="S952" t="s">
        <v>2037</v>
      </c>
      <c r="T952" t="s">
        <v>2038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42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11">
        <f>(((K953/60)/60)/24)+DATE(1970,1,1)</f>
        <v>42730.25</v>
      </c>
      <c r="M953">
        <v>1482818400</v>
      </c>
      <c r="N953" s="11">
        <f t="shared" si="43"/>
        <v>42731.25</v>
      </c>
      <c r="O953" t="b">
        <v>0</v>
      </c>
      <c r="P953" t="b">
        <v>1</v>
      </c>
      <c r="Q953" t="s">
        <v>23</v>
      </c>
      <c r="R953" s="7">
        <f t="shared" si="44"/>
        <v>102.02437459910199</v>
      </c>
      <c r="S953" t="s">
        <v>2033</v>
      </c>
      <c r="T953" t="s">
        <v>2034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42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11">
        <f>(((K954/60)/60)/24)+DATE(1970,1,1)</f>
        <v>42591.208333333328</v>
      </c>
      <c r="M954">
        <v>1471928400</v>
      </c>
      <c r="N954" s="11">
        <f t="shared" si="43"/>
        <v>42605.208333333328</v>
      </c>
      <c r="O954" t="b">
        <v>0</v>
      </c>
      <c r="P954" t="b">
        <v>0</v>
      </c>
      <c r="Q954" t="s">
        <v>42</v>
      </c>
      <c r="R954" s="7">
        <f t="shared" si="44"/>
        <v>45.007502206531335</v>
      </c>
      <c r="S954" t="s">
        <v>2039</v>
      </c>
      <c r="T954" t="s">
        <v>2040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42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11">
        <f>(((K955/60)/60)/24)+DATE(1970,1,1)</f>
        <v>42358.25</v>
      </c>
      <c r="M955">
        <v>1453701600</v>
      </c>
      <c r="N955" s="11">
        <f t="shared" si="43"/>
        <v>42394.25</v>
      </c>
      <c r="O955" t="b">
        <v>0</v>
      </c>
      <c r="P955" t="b">
        <v>1</v>
      </c>
      <c r="Q955" t="s">
        <v>474</v>
      </c>
      <c r="R955" s="7">
        <f t="shared" si="44"/>
        <v>94.285714285714292</v>
      </c>
      <c r="S955" t="s">
        <v>2039</v>
      </c>
      <c r="T955" t="s">
        <v>2061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42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11">
        <f>(((K956/60)/60)/24)+DATE(1970,1,1)</f>
        <v>41174.208333333336</v>
      </c>
      <c r="M956">
        <v>1350363600</v>
      </c>
      <c r="N956" s="11">
        <f t="shared" si="43"/>
        <v>41198.208333333336</v>
      </c>
      <c r="O956" t="b">
        <v>0</v>
      </c>
      <c r="P956" t="b">
        <v>0</v>
      </c>
      <c r="Q956" t="s">
        <v>28</v>
      </c>
      <c r="R956" s="7">
        <f t="shared" si="44"/>
        <v>101.02325581395348</v>
      </c>
      <c r="S956" t="s">
        <v>2035</v>
      </c>
      <c r="T956" t="s">
        <v>2036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42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11">
        <f>(((K957/60)/60)/24)+DATE(1970,1,1)</f>
        <v>41238.25</v>
      </c>
      <c r="M957">
        <v>1353996000</v>
      </c>
      <c r="N957" s="11">
        <f t="shared" si="43"/>
        <v>41240.25</v>
      </c>
      <c r="O957" t="b">
        <v>0</v>
      </c>
      <c r="P957" t="b">
        <v>0</v>
      </c>
      <c r="Q957" t="s">
        <v>33</v>
      </c>
      <c r="R957" s="7">
        <f t="shared" si="44"/>
        <v>97.037499999999994</v>
      </c>
      <c r="S957" t="s">
        <v>2037</v>
      </c>
      <c r="T957" t="s">
        <v>2038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42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11">
        <f>(((K958/60)/60)/24)+DATE(1970,1,1)</f>
        <v>42360.25</v>
      </c>
      <c r="M958">
        <v>1451109600</v>
      </c>
      <c r="N958" s="11">
        <f t="shared" si="43"/>
        <v>42364.25</v>
      </c>
      <c r="O958" t="b">
        <v>0</v>
      </c>
      <c r="P958" t="b">
        <v>0</v>
      </c>
      <c r="Q958" t="s">
        <v>474</v>
      </c>
      <c r="R958" s="7">
        <f t="shared" si="44"/>
        <v>43.00963855421687</v>
      </c>
      <c r="S958" t="s">
        <v>2039</v>
      </c>
      <c r="T958" t="s">
        <v>2061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42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11">
        <f>(((K959/60)/60)/24)+DATE(1970,1,1)</f>
        <v>40955.25</v>
      </c>
      <c r="M959">
        <v>1329631200</v>
      </c>
      <c r="N959" s="11">
        <f t="shared" si="43"/>
        <v>40958.25</v>
      </c>
      <c r="O959" t="b">
        <v>0</v>
      </c>
      <c r="P959" t="b">
        <v>0</v>
      </c>
      <c r="Q959" t="s">
        <v>33</v>
      </c>
      <c r="R959" s="7">
        <f t="shared" si="44"/>
        <v>94.916030534351151</v>
      </c>
      <c r="S959" t="s">
        <v>2037</v>
      </c>
      <c r="T959" t="s">
        <v>2038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42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11">
        <f>(((K960/60)/60)/24)+DATE(1970,1,1)</f>
        <v>40350.208333333336</v>
      </c>
      <c r="M960">
        <v>1278997200</v>
      </c>
      <c r="N960" s="11">
        <f t="shared" si="43"/>
        <v>40372.208333333336</v>
      </c>
      <c r="O960" t="b">
        <v>0</v>
      </c>
      <c r="P960" t="b">
        <v>0</v>
      </c>
      <c r="Q960" t="s">
        <v>71</v>
      </c>
      <c r="R960" s="7">
        <f t="shared" si="44"/>
        <v>72.151785714285708</v>
      </c>
      <c r="S960" t="s">
        <v>2039</v>
      </c>
      <c r="T960" t="s">
        <v>2047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42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11">
        <f>(((K961/60)/60)/24)+DATE(1970,1,1)</f>
        <v>40357.208333333336</v>
      </c>
      <c r="M961">
        <v>1280120400</v>
      </c>
      <c r="N961" s="11">
        <f t="shared" si="43"/>
        <v>40385.208333333336</v>
      </c>
      <c r="O961" t="b">
        <v>0</v>
      </c>
      <c r="P961" t="b">
        <v>0</v>
      </c>
      <c r="Q961" t="s">
        <v>206</v>
      </c>
      <c r="R961" s="7">
        <f t="shared" si="44"/>
        <v>51.007692307692309</v>
      </c>
      <c r="S961" t="s">
        <v>2045</v>
      </c>
      <c r="T961" t="s">
        <v>2057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42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11">
        <f>(((K962/60)/60)/24)+DATE(1970,1,1)</f>
        <v>42408.25</v>
      </c>
      <c r="M962">
        <v>1458104400</v>
      </c>
      <c r="N962" s="11">
        <f t="shared" si="43"/>
        <v>42445.208333333328</v>
      </c>
      <c r="O962" t="b">
        <v>0</v>
      </c>
      <c r="P962" t="b">
        <v>0</v>
      </c>
      <c r="Q962" t="s">
        <v>28</v>
      </c>
      <c r="R962" s="7">
        <f t="shared" si="44"/>
        <v>85.054545454545448</v>
      </c>
      <c r="S962" t="s">
        <v>2035</v>
      </c>
      <c r="T962" t="s">
        <v>2036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45">(E963/D963)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11">
        <f>(((K963/60)/60)/24)+DATE(1970,1,1)</f>
        <v>40591.25</v>
      </c>
      <c r="M963">
        <v>1298268000</v>
      </c>
      <c r="N963" s="11">
        <f t="shared" ref="N963:N1001" si="46">(((M963/60)/60)/24)+DATE(1970,1,1)</f>
        <v>40595.25</v>
      </c>
      <c r="O963" t="b">
        <v>0</v>
      </c>
      <c r="P963" t="b">
        <v>0</v>
      </c>
      <c r="Q963" t="s">
        <v>206</v>
      </c>
      <c r="R963" s="7">
        <f t="shared" ref="R963:R1001" si="47">(E963/H963)</f>
        <v>43.87096774193548</v>
      </c>
      <c r="S963" t="s">
        <v>2045</v>
      </c>
      <c r="T963" t="s">
        <v>2057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4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11">
        <f>(((K964/60)/60)/24)+DATE(1970,1,1)</f>
        <v>41592.25</v>
      </c>
      <c r="M964">
        <v>1386223200</v>
      </c>
      <c r="N964" s="11">
        <f t="shared" si="46"/>
        <v>41613.25</v>
      </c>
      <c r="O964" t="b">
        <v>0</v>
      </c>
      <c r="P964" t="b">
        <v>0</v>
      </c>
      <c r="Q964" t="s">
        <v>17</v>
      </c>
      <c r="R964" s="7">
        <f t="shared" si="47"/>
        <v>40.063909774436091</v>
      </c>
      <c r="S964" t="s">
        <v>2031</v>
      </c>
      <c r="T964" t="s">
        <v>2032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4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11">
        <f>(((K965/60)/60)/24)+DATE(1970,1,1)</f>
        <v>40607.25</v>
      </c>
      <c r="M965">
        <v>1299823200</v>
      </c>
      <c r="N965" s="11">
        <f t="shared" si="46"/>
        <v>40613.25</v>
      </c>
      <c r="O965" t="b">
        <v>0</v>
      </c>
      <c r="P965" t="b">
        <v>1</v>
      </c>
      <c r="Q965" t="s">
        <v>122</v>
      </c>
      <c r="R965" s="7">
        <f t="shared" si="47"/>
        <v>43.833333333333336</v>
      </c>
      <c r="S965" t="s">
        <v>2052</v>
      </c>
      <c r="T965" t="s">
        <v>2053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4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11">
        <f>(((K966/60)/60)/24)+DATE(1970,1,1)</f>
        <v>42135.208333333328</v>
      </c>
      <c r="M966">
        <v>1431752400</v>
      </c>
      <c r="N966" s="11">
        <f t="shared" si="46"/>
        <v>42140.208333333328</v>
      </c>
      <c r="O966" t="b">
        <v>0</v>
      </c>
      <c r="P966" t="b">
        <v>0</v>
      </c>
      <c r="Q966" t="s">
        <v>33</v>
      </c>
      <c r="R966" s="7">
        <f t="shared" si="47"/>
        <v>84.92903225806451</v>
      </c>
      <c r="S966" t="s">
        <v>2037</v>
      </c>
      <c r="T966" t="s">
        <v>2038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4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11">
        <f>(((K967/60)/60)/24)+DATE(1970,1,1)</f>
        <v>40203.25</v>
      </c>
      <c r="M967">
        <v>1267855200</v>
      </c>
      <c r="N967" s="11">
        <f t="shared" si="46"/>
        <v>40243.25</v>
      </c>
      <c r="O967" t="b">
        <v>0</v>
      </c>
      <c r="P967" t="b">
        <v>0</v>
      </c>
      <c r="Q967" t="s">
        <v>23</v>
      </c>
      <c r="R967" s="7">
        <f t="shared" si="47"/>
        <v>41.067632850241544</v>
      </c>
      <c r="S967" t="s">
        <v>2033</v>
      </c>
      <c r="T967" t="s">
        <v>2034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4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11">
        <f>(((K968/60)/60)/24)+DATE(1970,1,1)</f>
        <v>42901.208333333328</v>
      </c>
      <c r="M968">
        <v>1497675600</v>
      </c>
      <c r="N968" s="11">
        <f t="shared" si="46"/>
        <v>42903.208333333328</v>
      </c>
      <c r="O968" t="b">
        <v>0</v>
      </c>
      <c r="P968" t="b">
        <v>0</v>
      </c>
      <c r="Q968" t="s">
        <v>33</v>
      </c>
      <c r="R968" s="7">
        <f t="shared" si="47"/>
        <v>54.971428571428568</v>
      </c>
      <c r="S968" t="s">
        <v>2037</v>
      </c>
      <c r="T968" t="s">
        <v>2038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4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11">
        <f>(((K969/60)/60)/24)+DATE(1970,1,1)</f>
        <v>41005.208333333336</v>
      </c>
      <c r="M969">
        <v>1336885200</v>
      </c>
      <c r="N969" s="11">
        <f t="shared" si="46"/>
        <v>41042.208333333336</v>
      </c>
      <c r="O969" t="b">
        <v>0</v>
      </c>
      <c r="P969" t="b">
        <v>0</v>
      </c>
      <c r="Q969" t="s">
        <v>319</v>
      </c>
      <c r="R969" s="7">
        <f t="shared" si="47"/>
        <v>77.010807374443743</v>
      </c>
      <c r="S969" t="s">
        <v>2033</v>
      </c>
      <c r="T969" t="s">
        <v>2060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4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11">
        <f>(((K970/60)/60)/24)+DATE(1970,1,1)</f>
        <v>40544.25</v>
      </c>
      <c r="M970">
        <v>1295157600</v>
      </c>
      <c r="N970" s="11">
        <f t="shared" si="46"/>
        <v>40559.25</v>
      </c>
      <c r="O970" t="b">
        <v>0</v>
      </c>
      <c r="P970" t="b">
        <v>0</v>
      </c>
      <c r="Q970" t="s">
        <v>17</v>
      </c>
      <c r="R970" s="7">
        <f t="shared" si="47"/>
        <v>71.201754385964918</v>
      </c>
      <c r="S970" t="s">
        <v>2031</v>
      </c>
      <c r="T970" t="s">
        <v>2032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4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11">
        <f>(((K971/60)/60)/24)+DATE(1970,1,1)</f>
        <v>43821.25</v>
      </c>
      <c r="M971">
        <v>1577599200</v>
      </c>
      <c r="N971" s="11">
        <f t="shared" si="46"/>
        <v>43828.25</v>
      </c>
      <c r="O971" t="b">
        <v>0</v>
      </c>
      <c r="P971" t="b">
        <v>0</v>
      </c>
      <c r="Q971" t="s">
        <v>33</v>
      </c>
      <c r="R971" s="7">
        <f t="shared" si="47"/>
        <v>91.935483870967744</v>
      </c>
      <c r="S971" t="s">
        <v>2037</v>
      </c>
      <c r="T971" t="s">
        <v>2038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4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11">
        <f>(((K972/60)/60)/24)+DATE(1970,1,1)</f>
        <v>40672.208333333336</v>
      </c>
      <c r="M972">
        <v>1305003600</v>
      </c>
      <c r="N972" s="11">
        <f t="shared" si="46"/>
        <v>40673.208333333336</v>
      </c>
      <c r="O972" t="b">
        <v>0</v>
      </c>
      <c r="P972" t="b">
        <v>0</v>
      </c>
      <c r="Q972" t="s">
        <v>33</v>
      </c>
      <c r="R972" s="7">
        <f t="shared" si="47"/>
        <v>97.069023569023571</v>
      </c>
      <c r="S972" t="s">
        <v>2037</v>
      </c>
      <c r="T972" t="s">
        <v>2038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4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11">
        <f>(((K973/60)/60)/24)+DATE(1970,1,1)</f>
        <v>41555.208333333336</v>
      </c>
      <c r="M973">
        <v>1381726800</v>
      </c>
      <c r="N973" s="11">
        <f t="shared" si="46"/>
        <v>41561.208333333336</v>
      </c>
      <c r="O973" t="b">
        <v>0</v>
      </c>
      <c r="P973" t="b">
        <v>0</v>
      </c>
      <c r="Q973" t="s">
        <v>269</v>
      </c>
      <c r="R973" s="7">
        <f t="shared" si="47"/>
        <v>58.916666666666664</v>
      </c>
      <c r="S973" t="s">
        <v>2039</v>
      </c>
      <c r="T973" t="s">
        <v>2058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4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11">
        <f>(((K974/60)/60)/24)+DATE(1970,1,1)</f>
        <v>41792.208333333336</v>
      </c>
      <c r="M974">
        <v>1402462800</v>
      </c>
      <c r="N974" s="11">
        <f t="shared" si="46"/>
        <v>41801.208333333336</v>
      </c>
      <c r="O974" t="b">
        <v>0</v>
      </c>
      <c r="P974" t="b">
        <v>1</v>
      </c>
      <c r="Q974" t="s">
        <v>28</v>
      </c>
      <c r="R974" s="7">
        <f t="shared" si="47"/>
        <v>58.015466983938133</v>
      </c>
      <c r="S974" t="s">
        <v>2035</v>
      </c>
      <c r="T974" t="s">
        <v>2036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4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11">
        <f>(((K975/60)/60)/24)+DATE(1970,1,1)</f>
        <v>40522.25</v>
      </c>
      <c r="M975">
        <v>1292133600</v>
      </c>
      <c r="N975" s="11">
        <f t="shared" si="46"/>
        <v>40524.25</v>
      </c>
      <c r="O975" t="b">
        <v>0</v>
      </c>
      <c r="P975" t="b">
        <v>1</v>
      </c>
      <c r="Q975" t="s">
        <v>33</v>
      </c>
      <c r="R975" s="7">
        <f t="shared" si="47"/>
        <v>103.87301587301587</v>
      </c>
      <c r="S975" t="s">
        <v>2037</v>
      </c>
      <c r="T975" t="s">
        <v>2038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4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11">
        <f>(((K976/60)/60)/24)+DATE(1970,1,1)</f>
        <v>41412.208333333336</v>
      </c>
      <c r="M976">
        <v>1368939600</v>
      </c>
      <c r="N976" s="11">
        <f t="shared" si="46"/>
        <v>41413.208333333336</v>
      </c>
      <c r="O976" t="b">
        <v>0</v>
      </c>
      <c r="P976" t="b">
        <v>0</v>
      </c>
      <c r="Q976" t="s">
        <v>60</v>
      </c>
      <c r="R976" s="7">
        <f t="shared" si="47"/>
        <v>93.46875</v>
      </c>
      <c r="S976" t="s">
        <v>2033</v>
      </c>
      <c r="T976" t="s">
        <v>2043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4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11">
        <f>(((K977/60)/60)/24)+DATE(1970,1,1)</f>
        <v>42337.25</v>
      </c>
      <c r="M977">
        <v>1452146400</v>
      </c>
      <c r="N977" s="11">
        <f t="shared" si="46"/>
        <v>42376.25</v>
      </c>
      <c r="O977" t="b">
        <v>0</v>
      </c>
      <c r="P977" t="b">
        <v>1</v>
      </c>
      <c r="Q977" t="s">
        <v>33</v>
      </c>
      <c r="R977" s="7">
        <f t="shared" si="47"/>
        <v>61.970370370370368</v>
      </c>
      <c r="S977" t="s">
        <v>2037</v>
      </c>
      <c r="T977" t="s">
        <v>2038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4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11">
        <f>(((K978/60)/60)/24)+DATE(1970,1,1)</f>
        <v>40571.25</v>
      </c>
      <c r="M978">
        <v>1296712800</v>
      </c>
      <c r="N978" s="11">
        <f t="shared" si="46"/>
        <v>40577.25</v>
      </c>
      <c r="O978" t="b">
        <v>0</v>
      </c>
      <c r="P978" t="b">
        <v>1</v>
      </c>
      <c r="Q978" t="s">
        <v>33</v>
      </c>
      <c r="R978" s="7">
        <f t="shared" si="47"/>
        <v>92.042857142857144</v>
      </c>
      <c r="S978" t="s">
        <v>2037</v>
      </c>
      <c r="T978" t="s">
        <v>2038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4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11">
        <f>(((K979/60)/60)/24)+DATE(1970,1,1)</f>
        <v>43138.25</v>
      </c>
      <c r="M979">
        <v>1520748000</v>
      </c>
      <c r="N979" s="11">
        <f t="shared" si="46"/>
        <v>43170.25</v>
      </c>
      <c r="O979" t="b">
        <v>0</v>
      </c>
      <c r="P979" t="b">
        <v>0</v>
      </c>
      <c r="Q979" t="s">
        <v>17</v>
      </c>
      <c r="R979" s="7">
        <f t="shared" si="47"/>
        <v>77.268656716417908</v>
      </c>
      <c r="S979" t="s">
        <v>2031</v>
      </c>
      <c r="T979" t="s">
        <v>2032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4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11">
        <f>(((K980/60)/60)/24)+DATE(1970,1,1)</f>
        <v>42686.25</v>
      </c>
      <c r="M980">
        <v>1480831200</v>
      </c>
      <c r="N980" s="11">
        <f t="shared" si="46"/>
        <v>42708.25</v>
      </c>
      <c r="O980" t="b">
        <v>0</v>
      </c>
      <c r="P980" t="b">
        <v>0</v>
      </c>
      <c r="Q980" t="s">
        <v>89</v>
      </c>
      <c r="R980" s="7">
        <f t="shared" si="47"/>
        <v>93.923913043478265</v>
      </c>
      <c r="S980" t="s">
        <v>2048</v>
      </c>
      <c r="T980" t="s">
        <v>2049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4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11">
        <f>(((K981/60)/60)/24)+DATE(1970,1,1)</f>
        <v>42078.208333333328</v>
      </c>
      <c r="M981">
        <v>1426914000</v>
      </c>
      <c r="N981" s="11">
        <f t="shared" si="46"/>
        <v>42084.208333333328</v>
      </c>
      <c r="O981" t="b">
        <v>0</v>
      </c>
      <c r="P981" t="b">
        <v>0</v>
      </c>
      <c r="Q981" t="s">
        <v>33</v>
      </c>
      <c r="R981" s="7">
        <f t="shared" si="47"/>
        <v>84.969458128078813</v>
      </c>
      <c r="S981" t="s">
        <v>2037</v>
      </c>
      <c r="T981" t="s">
        <v>2038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4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11">
        <f>(((K982/60)/60)/24)+DATE(1970,1,1)</f>
        <v>42307.208333333328</v>
      </c>
      <c r="M982">
        <v>1446616800</v>
      </c>
      <c r="N982" s="11">
        <f t="shared" si="46"/>
        <v>42312.25</v>
      </c>
      <c r="O982" t="b">
        <v>1</v>
      </c>
      <c r="P982" t="b">
        <v>0</v>
      </c>
      <c r="Q982" t="s">
        <v>68</v>
      </c>
      <c r="R982" s="7">
        <f t="shared" si="47"/>
        <v>105.97035040431267</v>
      </c>
      <c r="S982" t="s">
        <v>2045</v>
      </c>
      <c r="T982" t="s">
        <v>2046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4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11">
        <f>(((K983/60)/60)/24)+DATE(1970,1,1)</f>
        <v>43094.25</v>
      </c>
      <c r="M983">
        <v>1517032800</v>
      </c>
      <c r="N983" s="11">
        <f t="shared" si="46"/>
        <v>43127.25</v>
      </c>
      <c r="O983" t="b">
        <v>0</v>
      </c>
      <c r="P983" t="b">
        <v>0</v>
      </c>
      <c r="Q983" t="s">
        <v>28</v>
      </c>
      <c r="R983" s="7">
        <f t="shared" si="47"/>
        <v>36.969040247678016</v>
      </c>
      <c r="S983" t="s">
        <v>2035</v>
      </c>
      <c r="T983" t="s">
        <v>2036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4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11">
        <f>(((K984/60)/60)/24)+DATE(1970,1,1)</f>
        <v>40743.208333333336</v>
      </c>
      <c r="M984">
        <v>1311224400</v>
      </c>
      <c r="N984" s="11">
        <f t="shared" si="46"/>
        <v>40745.208333333336</v>
      </c>
      <c r="O984" t="b">
        <v>0</v>
      </c>
      <c r="P984" t="b">
        <v>1</v>
      </c>
      <c r="Q984" t="s">
        <v>42</v>
      </c>
      <c r="R984" s="7">
        <f t="shared" si="47"/>
        <v>81.533333333333331</v>
      </c>
      <c r="S984" t="s">
        <v>2039</v>
      </c>
      <c r="T984" t="s">
        <v>2040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4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11">
        <f>(((K985/60)/60)/24)+DATE(1970,1,1)</f>
        <v>43681.208333333328</v>
      </c>
      <c r="M985">
        <v>1566190800</v>
      </c>
      <c r="N985" s="11">
        <f t="shared" si="46"/>
        <v>43696.208333333328</v>
      </c>
      <c r="O985" t="b">
        <v>0</v>
      </c>
      <c r="P985" t="b">
        <v>0</v>
      </c>
      <c r="Q985" t="s">
        <v>42</v>
      </c>
      <c r="R985" s="7">
        <f t="shared" si="47"/>
        <v>80.999140154772135</v>
      </c>
      <c r="S985" t="s">
        <v>2039</v>
      </c>
      <c r="T985" t="s">
        <v>2040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4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11">
        <f>(((K986/60)/60)/24)+DATE(1970,1,1)</f>
        <v>43716.208333333328</v>
      </c>
      <c r="M986">
        <v>1570165200</v>
      </c>
      <c r="N986" s="11">
        <f t="shared" si="46"/>
        <v>43742.208333333328</v>
      </c>
      <c r="O986" t="b">
        <v>0</v>
      </c>
      <c r="P986" t="b">
        <v>0</v>
      </c>
      <c r="Q986" t="s">
        <v>33</v>
      </c>
      <c r="R986" s="7">
        <f t="shared" si="47"/>
        <v>26.010498687664043</v>
      </c>
      <c r="S986" t="s">
        <v>2037</v>
      </c>
      <c r="T986" t="s">
        <v>2038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4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11">
        <f>(((K987/60)/60)/24)+DATE(1970,1,1)</f>
        <v>41614.25</v>
      </c>
      <c r="M987">
        <v>1388556000</v>
      </c>
      <c r="N987" s="11">
        <f t="shared" si="46"/>
        <v>41640.25</v>
      </c>
      <c r="O987" t="b">
        <v>0</v>
      </c>
      <c r="P987" t="b">
        <v>1</v>
      </c>
      <c r="Q987" t="s">
        <v>23</v>
      </c>
      <c r="R987" s="7">
        <f t="shared" si="47"/>
        <v>25.998410896708286</v>
      </c>
      <c r="S987" t="s">
        <v>2033</v>
      </c>
      <c r="T987" t="s">
        <v>2034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4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11">
        <f>(((K988/60)/60)/24)+DATE(1970,1,1)</f>
        <v>40638.208333333336</v>
      </c>
      <c r="M988">
        <v>1303189200</v>
      </c>
      <c r="N988" s="11">
        <f t="shared" si="46"/>
        <v>40652.208333333336</v>
      </c>
      <c r="O988" t="b">
        <v>0</v>
      </c>
      <c r="P988" t="b">
        <v>0</v>
      </c>
      <c r="Q988" t="s">
        <v>23</v>
      </c>
      <c r="R988" s="7">
        <f t="shared" si="47"/>
        <v>34.173913043478258</v>
      </c>
      <c r="S988" t="s">
        <v>2033</v>
      </c>
      <c r="T988" t="s">
        <v>2034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4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11">
        <f>(((K989/60)/60)/24)+DATE(1970,1,1)</f>
        <v>42852.208333333328</v>
      </c>
      <c r="M989">
        <v>1494478800</v>
      </c>
      <c r="N989" s="11">
        <f t="shared" si="46"/>
        <v>42866.208333333328</v>
      </c>
      <c r="O989" t="b">
        <v>0</v>
      </c>
      <c r="P989" t="b">
        <v>0</v>
      </c>
      <c r="Q989" t="s">
        <v>42</v>
      </c>
      <c r="R989" s="7">
        <f t="shared" si="47"/>
        <v>28.002083333333335</v>
      </c>
      <c r="S989" t="s">
        <v>2039</v>
      </c>
      <c r="T989" t="s">
        <v>2040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4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11">
        <f>(((K990/60)/60)/24)+DATE(1970,1,1)</f>
        <v>42686.25</v>
      </c>
      <c r="M990">
        <v>1480744800</v>
      </c>
      <c r="N990" s="11">
        <f t="shared" si="46"/>
        <v>42707.25</v>
      </c>
      <c r="O990" t="b">
        <v>0</v>
      </c>
      <c r="P990" t="b">
        <v>0</v>
      </c>
      <c r="Q990" t="s">
        <v>133</v>
      </c>
      <c r="R990" s="7">
        <f t="shared" si="47"/>
        <v>76.546875</v>
      </c>
      <c r="S990" t="s">
        <v>2045</v>
      </c>
      <c r="T990" t="s">
        <v>2054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4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11">
        <f>(((K991/60)/60)/24)+DATE(1970,1,1)</f>
        <v>43571.208333333328</v>
      </c>
      <c r="M991">
        <v>1555822800</v>
      </c>
      <c r="N991" s="11">
        <f t="shared" si="46"/>
        <v>43576.208333333328</v>
      </c>
      <c r="O991" t="b">
        <v>0</v>
      </c>
      <c r="P991" t="b">
        <v>0</v>
      </c>
      <c r="Q991" t="s">
        <v>206</v>
      </c>
      <c r="R991" s="7">
        <f t="shared" si="47"/>
        <v>53.053097345132741</v>
      </c>
      <c r="S991" t="s">
        <v>2045</v>
      </c>
      <c r="T991" t="s">
        <v>2057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4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11">
        <f>(((K992/60)/60)/24)+DATE(1970,1,1)</f>
        <v>42432.25</v>
      </c>
      <c r="M992">
        <v>1458882000</v>
      </c>
      <c r="N992" s="11">
        <f t="shared" si="46"/>
        <v>42454.208333333328</v>
      </c>
      <c r="O992" t="b">
        <v>0</v>
      </c>
      <c r="P992" t="b">
        <v>1</v>
      </c>
      <c r="Q992" t="s">
        <v>53</v>
      </c>
      <c r="R992" s="7">
        <f t="shared" si="47"/>
        <v>106.859375</v>
      </c>
      <c r="S992" t="s">
        <v>2039</v>
      </c>
      <c r="T992" t="s">
        <v>2042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4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11">
        <f>(((K993/60)/60)/24)+DATE(1970,1,1)</f>
        <v>41907.208333333336</v>
      </c>
      <c r="M993">
        <v>1411966800</v>
      </c>
      <c r="N993" s="11">
        <f t="shared" si="46"/>
        <v>41911.208333333336</v>
      </c>
      <c r="O993" t="b">
        <v>0</v>
      </c>
      <c r="P993" t="b">
        <v>1</v>
      </c>
      <c r="Q993" t="s">
        <v>23</v>
      </c>
      <c r="R993" s="7">
        <f t="shared" si="47"/>
        <v>46.020746887966808</v>
      </c>
      <c r="S993" t="s">
        <v>2033</v>
      </c>
      <c r="T993" t="s">
        <v>2034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4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11">
        <f>(((K994/60)/60)/24)+DATE(1970,1,1)</f>
        <v>43227.208333333328</v>
      </c>
      <c r="M994">
        <v>1526878800</v>
      </c>
      <c r="N994" s="11">
        <f t="shared" si="46"/>
        <v>43241.208333333328</v>
      </c>
      <c r="O994" t="b">
        <v>0</v>
      </c>
      <c r="P994" t="b">
        <v>1</v>
      </c>
      <c r="Q994" t="s">
        <v>53</v>
      </c>
      <c r="R994" s="7">
        <f t="shared" si="47"/>
        <v>100.17424242424242</v>
      </c>
      <c r="S994" t="s">
        <v>2039</v>
      </c>
      <c r="T994" t="s">
        <v>2042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4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11">
        <f>(((K995/60)/60)/24)+DATE(1970,1,1)</f>
        <v>42362.25</v>
      </c>
      <c r="M995">
        <v>1452405600</v>
      </c>
      <c r="N995" s="11">
        <f t="shared" si="46"/>
        <v>42379.25</v>
      </c>
      <c r="O995" t="b">
        <v>0</v>
      </c>
      <c r="P995" t="b">
        <v>1</v>
      </c>
      <c r="Q995" t="s">
        <v>122</v>
      </c>
      <c r="R995" s="7">
        <f t="shared" si="47"/>
        <v>101.44</v>
      </c>
      <c r="S995" t="s">
        <v>2052</v>
      </c>
      <c r="T995" t="s">
        <v>2053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4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11">
        <f>(((K996/60)/60)/24)+DATE(1970,1,1)</f>
        <v>41929.208333333336</v>
      </c>
      <c r="M996">
        <v>1414040400</v>
      </c>
      <c r="N996" s="11">
        <f t="shared" si="46"/>
        <v>41935.208333333336</v>
      </c>
      <c r="O996" t="b">
        <v>0</v>
      </c>
      <c r="P996" t="b">
        <v>1</v>
      </c>
      <c r="Q996" t="s">
        <v>206</v>
      </c>
      <c r="R996" s="7">
        <f t="shared" si="47"/>
        <v>87.972684085510693</v>
      </c>
      <c r="S996" t="s">
        <v>2045</v>
      </c>
      <c r="T996" t="s">
        <v>2057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4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11">
        <f>(((K997/60)/60)/24)+DATE(1970,1,1)</f>
        <v>43408.208333333328</v>
      </c>
      <c r="M997">
        <v>1543816800</v>
      </c>
      <c r="N997" s="11">
        <f t="shared" si="46"/>
        <v>43437.25</v>
      </c>
      <c r="O997" t="b">
        <v>0</v>
      </c>
      <c r="P997" t="b">
        <v>1</v>
      </c>
      <c r="Q997" t="s">
        <v>17</v>
      </c>
      <c r="R997" s="7">
        <f t="shared" si="47"/>
        <v>74.995594713656388</v>
      </c>
      <c r="S997" t="s">
        <v>2031</v>
      </c>
      <c r="T997" t="s">
        <v>2032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4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11">
        <f>(((K998/60)/60)/24)+DATE(1970,1,1)</f>
        <v>41276.25</v>
      </c>
      <c r="M998">
        <v>1359698400</v>
      </c>
      <c r="N998" s="11">
        <f t="shared" si="46"/>
        <v>41306.25</v>
      </c>
      <c r="O998" t="b">
        <v>0</v>
      </c>
      <c r="P998" t="b">
        <v>0</v>
      </c>
      <c r="Q998" t="s">
        <v>33</v>
      </c>
      <c r="R998" s="7">
        <f t="shared" si="47"/>
        <v>42.982142857142854</v>
      </c>
      <c r="S998" t="s">
        <v>2037</v>
      </c>
      <c r="T998" t="s">
        <v>2038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4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11">
        <f>(((K999/60)/60)/24)+DATE(1970,1,1)</f>
        <v>41659.25</v>
      </c>
      <c r="M999">
        <v>1390629600</v>
      </c>
      <c r="N999" s="11">
        <f t="shared" si="46"/>
        <v>41664.25</v>
      </c>
      <c r="O999" t="b">
        <v>0</v>
      </c>
      <c r="P999" t="b">
        <v>0</v>
      </c>
      <c r="Q999" t="s">
        <v>33</v>
      </c>
      <c r="R999" s="7">
        <f t="shared" si="47"/>
        <v>33.115107913669064</v>
      </c>
      <c r="S999" t="s">
        <v>2037</v>
      </c>
      <c r="T999" t="s">
        <v>2038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4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11">
        <f>(((K1000/60)/60)/24)+DATE(1970,1,1)</f>
        <v>40220.25</v>
      </c>
      <c r="M1000">
        <v>1267077600</v>
      </c>
      <c r="N1000" s="11">
        <f t="shared" si="46"/>
        <v>40234.25</v>
      </c>
      <c r="O1000" t="b">
        <v>0</v>
      </c>
      <c r="P1000" t="b">
        <v>1</v>
      </c>
      <c r="Q1000" t="s">
        <v>60</v>
      </c>
      <c r="R1000" s="7">
        <f t="shared" si="47"/>
        <v>101.13101604278074</v>
      </c>
      <c r="S1000" t="s">
        <v>2033</v>
      </c>
      <c r="T1000" t="s">
        <v>2043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4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11">
        <f>(((K1001/60)/60)/24)+DATE(1970,1,1)</f>
        <v>42550.208333333328</v>
      </c>
      <c r="M1001">
        <v>1467781200</v>
      </c>
      <c r="N1001" s="11">
        <f t="shared" si="46"/>
        <v>42557.208333333328</v>
      </c>
      <c r="O1001" t="b">
        <v>0</v>
      </c>
      <c r="P1001" t="b">
        <v>0</v>
      </c>
      <c r="Q1001" t="s">
        <v>17</v>
      </c>
      <c r="R1001" s="7">
        <f t="shared" si="47"/>
        <v>55.98841354723708</v>
      </c>
      <c r="S1001" t="s">
        <v>2031</v>
      </c>
      <c r="T1001" t="s">
        <v>2032</v>
      </c>
    </row>
    <row r="1002" spans="1:20" x14ac:dyDescent="0.25">
      <c r="F1002" s="6"/>
    </row>
    <row r="1003" spans="1:20" x14ac:dyDescent="0.25">
      <c r="F1003" s="6"/>
    </row>
    <row r="1004" spans="1:20" x14ac:dyDescent="0.25">
      <c r="F1004" s="6"/>
    </row>
    <row r="1005" spans="1:20" x14ac:dyDescent="0.25">
      <c r="F1005" s="6"/>
    </row>
    <row r="1006" spans="1:20" x14ac:dyDescent="0.25">
      <c r="F1006" s="6"/>
    </row>
    <row r="1007" spans="1:20" x14ac:dyDescent="0.25">
      <c r="F1007" s="6"/>
    </row>
    <row r="1008" spans="1:20" x14ac:dyDescent="0.25">
      <c r="F1008" s="6"/>
    </row>
    <row r="1009" spans="6:6" x14ac:dyDescent="0.25">
      <c r="F1009" s="6"/>
    </row>
    <row r="1010" spans="6:6" x14ac:dyDescent="0.25">
      <c r="F1010" s="6"/>
    </row>
    <row r="1011" spans="6:6" x14ac:dyDescent="0.25">
      <c r="F1011" s="6"/>
    </row>
    <row r="1012" spans="6:6" x14ac:dyDescent="0.25">
      <c r="F1012" s="6"/>
    </row>
    <row r="1013" spans="6:6" x14ac:dyDescent="0.25">
      <c r="F1013" s="6"/>
    </row>
    <row r="1014" spans="6:6" x14ac:dyDescent="0.25">
      <c r="F1014" s="6"/>
    </row>
    <row r="1015" spans="6:6" x14ac:dyDescent="0.25">
      <c r="F1015" s="6"/>
    </row>
    <row r="1016" spans="6:6" x14ac:dyDescent="0.25">
      <c r="F1016" s="6"/>
    </row>
    <row r="1017" spans="6:6" x14ac:dyDescent="0.25">
      <c r="F1017" s="6"/>
    </row>
    <row r="1018" spans="6:6" x14ac:dyDescent="0.25">
      <c r="F1018" s="6"/>
    </row>
    <row r="1019" spans="6:6" x14ac:dyDescent="0.25">
      <c r="F1019" s="6"/>
    </row>
    <row r="1020" spans="6:6" x14ac:dyDescent="0.25">
      <c r="F1020" s="6"/>
    </row>
    <row r="1021" spans="6:6" x14ac:dyDescent="0.25">
      <c r="F1021" s="6"/>
    </row>
    <row r="1022" spans="6:6" x14ac:dyDescent="0.25">
      <c r="F1022" s="6"/>
    </row>
    <row r="1023" spans="6:6" x14ac:dyDescent="0.25">
      <c r="F1023" s="6"/>
    </row>
    <row r="1024" spans="6:6" x14ac:dyDescent="0.25">
      <c r="F1024" s="6"/>
    </row>
    <row r="1025" spans="6:6" x14ac:dyDescent="0.25">
      <c r="F1025" s="6"/>
    </row>
    <row r="1026" spans="6:6" x14ac:dyDescent="0.25">
      <c r="F1026" s="6"/>
    </row>
    <row r="1027" spans="6:6" x14ac:dyDescent="0.25">
      <c r="F1027" s="6"/>
    </row>
    <row r="1028" spans="6:6" x14ac:dyDescent="0.25">
      <c r="F1028" s="6"/>
    </row>
    <row r="1029" spans="6:6" x14ac:dyDescent="0.25">
      <c r="F1029" s="6"/>
    </row>
    <row r="1030" spans="6:6" x14ac:dyDescent="0.25">
      <c r="F1030" s="6"/>
    </row>
    <row r="1031" spans="6:6" x14ac:dyDescent="0.25">
      <c r="F1031" s="6"/>
    </row>
    <row r="1032" spans="6:6" x14ac:dyDescent="0.25">
      <c r="F1032" s="6"/>
    </row>
    <row r="1033" spans="6:6" x14ac:dyDescent="0.25">
      <c r="F1033" s="6"/>
    </row>
    <row r="1034" spans="6:6" x14ac:dyDescent="0.25">
      <c r="F1034" s="6"/>
    </row>
    <row r="1035" spans="6:6" x14ac:dyDescent="0.25">
      <c r="F1035" s="6"/>
    </row>
    <row r="1036" spans="6:6" x14ac:dyDescent="0.25">
      <c r="F1036" s="6"/>
    </row>
    <row r="1037" spans="6:6" x14ac:dyDescent="0.25">
      <c r="F1037" s="6"/>
    </row>
    <row r="1038" spans="6:6" x14ac:dyDescent="0.25">
      <c r="F1038" s="6"/>
    </row>
    <row r="1039" spans="6:6" x14ac:dyDescent="0.25">
      <c r="F1039" s="6"/>
    </row>
    <row r="1040" spans="6:6" x14ac:dyDescent="0.25">
      <c r="F1040" s="6"/>
    </row>
    <row r="1041" spans="6:6" x14ac:dyDescent="0.25">
      <c r="F1041" s="6"/>
    </row>
    <row r="1042" spans="6:6" x14ac:dyDescent="0.25">
      <c r="F1042" s="6"/>
    </row>
    <row r="1043" spans="6:6" x14ac:dyDescent="0.25">
      <c r="F1043" s="6"/>
    </row>
    <row r="1044" spans="6:6" x14ac:dyDescent="0.25">
      <c r="F1044" s="6"/>
    </row>
    <row r="1045" spans="6:6" x14ac:dyDescent="0.25">
      <c r="F1045" s="6"/>
    </row>
    <row r="1046" spans="6:6" x14ac:dyDescent="0.25">
      <c r="F1046" s="6"/>
    </row>
    <row r="1047" spans="6:6" x14ac:dyDescent="0.25">
      <c r="F1047" s="6"/>
    </row>
    <row r="1048" spans="6:6" x14ac:dyDescent="0.25">
      <c r="F1048" s="6"/>
    </row>
    <row r="1049" spans="6:6" x14ac:dyDescent="0.25">
      <c r="F1049" s="6"/>
    </row>
    <row r="1050" spans="6:6" x14ac:dyDescent="0.25">
      <c r="F1050" s="6"/>
    </row>
    <row r="1051" spans="6:6" x14ac:dyDescent="0.25">
      <c r="F1051" s="6"/>
    </row>
    <row r="1052" spans="6:6" x14ac:dyDescent="0.25">
      <c r="F1052" s="6"/>
    </row>
    <row r="1053" spans="6:6" x14ac:dyDescent="0.25">
      <c r="F1053" s="6"/>
    </row>
    <row r="1054" spans="6:6" x14ac:dyDescent="0.25">
      <c r="F1054" s="6"/>
    </row>
    <row r="1055" spans="6:6" x14ac:dyDescent="0.25">
      <c r="F1055" s="6"/>
    </row>
    <row r="1056" spans="6:6" x14ac:dyDescent="0.25">
      <c r="F1056" s="6"/>
    </row>
    <row r="1057" spans="6:6" x14ac:dyDescent="0.25">
      <c r="F1057" s="6"/>
    </row>
    <row r="1058" spans="6:6" x14ac:dyDescent="0.25">
      <c r="F1058" s="6"/>
    </row>
    <row r="1059" spans="6:6" x14ac:dyDescent="0.25">
      <c r="F1059" s="6"/>
    </row>
    <row r="1060" spans="6:6" x14ac:dyDescent="0.25">
      <c r="F1060" s="6"/>
    </row>
    <row r="1061" spans="6:6" x14ac:dyDescent="0.25">
      <c r="F1061" s="6"/>
    </row>
    <row r="1062" spans="6:6" x14ac:dyDescent="0.25">
      <c r="F1062" s="6"/>
    </row>
    <row r="1063" spans="6:6" x14ac:dyDescent="0.25">
      <c r="F1063" s="6"/>
    </row>
    <row r="1064" spans="6:6" x14ac:dyDescent="0.25">
      <c r="F1064" s="6"/>
    </row>
    <row r="1065" spans="6:6" x14ac:dyDescent="0.25">
      <c r="F1065" s="6"/>
    </row>
    <row r="1066" spans="6:6" x14ac:dyDescent="0.25">
      <c r="F1066" s="6"/>
    </row>
    <row r="1067" spans="6:6" x14ac:dyDescent="0.25">
      <c r="F1067" s="6"/>
    </row>
    <row r="1068" spans="6:6" x14ac:dyDescent="0.25">
      <c r="F1068" s="6"/>
    </row>
    <row r="1069" spans="6:6" x14ac:dyDescent="0.25">
      <c r="F1069" s="6"/>
    </row>
    <row r="1070" spans="6:6" x14ac:dyDescent="0.25">
      <c r="F1070" s="6"/>
    </row>
    <row r="1071" spans="6:6" x14ac:dyDescent="0.25">
      <c r="F1071" s="6"/>
    </row>
    <row r="1072" spans="6:6" x14ac:dyDescent="0.25">
      <c r="F1072" s="6"/>
    </row>
    <row r="1073" spans="6:6" x14ac:dyDescent="0.25">
      <c r="F1073" s="6"/>
    </row>
    <row r="1074" spans="6:6" x14ac:dyDescent="0.25">
      <c r="F1074" s="6"/>
    </row>
    <row r="1075" spans="6:6" x14ac:dyDescent="0.25">
      <c r="F1075" s="6"/>
    </row>
    <row r="1076" spans="6:6" x14ac:dyDescent="0.25">
      <c r="F1076" s="6"/>
    </row>
    <row r="1077" spans="6:6" x14ac:dyDescent="0.25">
      <c r="F1077" s="6"/>
    </row>
    <row r="1078" spans="6:6" x14ac:dyDescent="0.25">
      <c r="F1078" s="6"/>
    </row>
    <row r="1079" spans="6:6" x14ac:dyDescent="0.25">
      <c r="F1079" s="6"/>
    </row>
    <row r="1080" spans="6:6" x14ac:dyDescent="0.25">
      <c r="F1080" s="6"/>
    </row>
    <row r="1081" spans="6:6" x14ac:dyDescent="0.25">
      <c r="F1081" s="6"/>
    </row>
    <row r="1082" spans="6:6" x14ac:dyDescent="0.25">
      <c r="F1082" s="6"/>
    </row>
    <row r="1083" spans="6:6" x14ac:dyDescent="0.25">
      <c r="F1083" s="6"/>
    </row>
    <row r="1084" spans="6:6" x14ac:dyDescent="0.25">
      <c r="F1084" s="6"/>
    </row>
    <row r="1085" spans="6:6" x14ac:dyDescent="0.25">
      <c r="F1085" s="6"/>
    </row>
    <row r="1086" spans="6:6" x14ac:dyDescent="0.25">
      <c r="F1086" s="6"/>
    </row>
    <row r="1087" spans="6:6" x14ac:dyDescent="0.25">
      <c r="F1087" s="6"/>
    </row>
    <row r="1088" spans="6:6" x14ac:dyDescent="0.25">
      <c r="F1088" s="6"/>
    </row>
    <row r="1089" spans="6:6" x14ac:dyDescent="0.25">
      <c r="F1089" s="6"/>
    </row>
    <row r="1090" spans="6:6" x14ac:dyDescent="0.25">
      <c r="F1090" s="6"/>
    </row>
    <row r="1091" spans="6:6" x14ac:dyDescent="0.25">
      <c r="F1091" s="6"/>
    </row>
    <row r="1092" spans="6:6" x14ac:dyDescent="0.25">
      <c r="F1092" s="6"/>
    </row>
    <row r="1093" spans="6:6" x14ac:dyDescent="0.25">
      <c r="F1093" s="6"/>
    </row>
    <row r="1094" spans="6:6" x14ac:dyDescent="0.25">
      <c r="F1094" s="6"/>
    </row>
    <row r="1095" spans="6:6" x14ac:dyDescent="0.25">
      <c r="F1095" s="6"/>
    </row>
    <row r="1096" spans="6:6" x14ac:dyDescent="0.25">
      <c r="F1096" s="6"/>
    </row>
    <row r="1097" spans="6:6" x14ac:dyDescent="0.25">
      <c r="F1097" s="6"/>
    </row>
    <row r="1098" spans="6:6" x14ac:dyDescent="0.25">
      <c r="F1098" s="6"/>
    </row>
    <row r="1099" spans="6:6" x14ac:dyDescent="0.25">
      <c r="F1099" s="6"/>
    </row>
    <row r="1100" spans="6:6" x14ac:dyDescent="0.25">
      <c r="F1100" s="6"/>
    </row>
    <row r="1101" spans="6:6" x14ac:dyDescent="0.25">
      <c r="F1101" s="6"/>
    </row>
    <row r="1102" spans="6:6" x14ac:dyDescent="0.25">
      <c r="F1102" s="6"/>
    </row>
    <row r="1103" spans="6:6" x14ac:dyDescent="0.25">
      <c r="F1103" s="6"/>
    </row>
    <row r="1104" spans="6:6" x14ac:dyDescent="0.25">
      <c r="F1104" s="6"/>
    </row>
    <row r="1105" spans="6:6" x14ac:dyDescent="0.25">
      <c r="F1105" s="6"/>
    </row>
    <row r="1106" spans="6:6" x14ac:dyDescent="0.25">
      <c r="F1106" s="6"/>
    </row>
    <row r="1107" spans="6:6" x14ac:dyDescent="0.25">
      <c r="F1107" s="6"/>
    </row>
    <row r="1108" spans="6:6" x14ac:dyDescent="0.25">
      <c r="F1108" s="6"/>
    </row>
    <row r="1109" spans="6:6" x14ac:dyDescent="0.25">
      <c r="F1109" s="6"/>
    </row>
    <row r="1110" spans="6:6" x14ac:dyDescent="0.25">
      <c r="F1110" s="6"/>
    </row>
    <row r="1111" spans="6:6" x14ac:dyDescent="0.25">
      <c r="F1111" s="6"/>
    </row>
    <row r="1112" spans="6:6" x14ac:dyDescent="0.25">
      <c r="F1112" s="6"/>
    </row>
    <row r="1113" spans="6:6" x14ac:dyDescent="0.25">
      <c r="F1113" s="6"/>
    </row>
    <row r="1114" spans="6:6" x14ac:dyDescent="0.25">
      <c r="F1114" s="6"/>
    </row>
    <row r="1115" spans="6:6" x14ac:dyDescent="0.25">
      <c r="F1115" s="6"/>
    </row>
    <row r="1116" spans="6:6" x14ac:dyDescent="0.25">
      <c r="F1116" s="6"/>
    </row>
    <row r="1117" spans="6:6" x14ac:dyDescent="0.25">
      <c r="F1117" s="6"/>
    </row>
    <row r="1118" spans="6:6" x14ac:dyDescent="0.25">
      <c r="F1118" s="6"/>
    </row>
    <row r="1119" spans="6:6" x14ac:dyDescent="0.25">
      <c r="F1119" s="6"/>
    </row>
    <row r="1120" spans="6:6" x14ac:dyDescent="0.25">
      <c r="F1120" s="6"/>
    </row>
    <row r="1121" spans="6:6" x14ac:dyDescent="0.25">
      <c r="F1121" s="6"/>
    </row>
    <row r="1122" spans="6:6" x14ac:dyDescent="0.25">
      <c r="F1122" s="6"/>
    </row>
    <row r="1123" spans="6:6" x14ac:dyDescent="0.25">
      <c r="F1123" s="6"/>
    </row>
    <row r="1124" spans="6:6" x14ac:dyDescent="0.25">
      <c r="F1124" s="6"/>
    </row>
    <row r="1125" spans="6:6" x14ac:dyDescent="0.25">
      <c r="F1125" s="6"/>
    </row>
    <row r="1126" spans="6:6" x14ac:dyDescent="0.25">
      <c r="F1126" s="6"/>
    </row>
    <row r="1127" spans="6:6" x14ac:dyDescent="0.25">
      <c r="F1127" s="6"/>
    </row>
    <row r="1128" spans="6:6" x14ac:dyDescent="0.25">
      <c r="F1128" s="6"/>
    </row>
    <row r="1129" spans="6:6" x14ac:dyDescent="0.25">
      <c r="F1129" s="6"/>
    </row>
    <row r="1130" spans="6:6" x14ac:dyDescent="0.25">
      <c r="F1130" s="6"/>
    </row>
    <row r="1131" spans="6:6" x14ac:dyDescent="0.25">
      <c r="F1131" s="6"/>
    </row>
    <row r="1132" spans="6:6" x14ac:dyDescent="0.25">
      <c r="F1132" s="6"/>
    </row>
    <row r="1133" spans="6:6" x14ac:dyDescent="0.25">
      <c r="F1133" s="6"/>
    </row>
    <row r="1134" spans="6:6" x14ac:dyDescent="0.25">
      <c r="F1134" s="6"/>
    </row>
    <row r="1135" spans="6:6" x14ac:dyDescent="0.25">
      <c r="F1135" s="6"/>
    </row>
    <row r="1136" spans="6:6" x14ac:dyDescent="0.25">
      <c r="F1136" s="6"/>
    </row>
    <row r="1137" spans="6:6" x14ac:dyDescent="0.25">
      <c r="F1137" s="6"/>
    </row>
    <row r="1138" spans="6:6" x14ac:dyDescent="0.25">
      <c r="F1138" s="6"/>
    </row>
    <row r="1139" spans="6:6" x14ac:dyDescent="0.25">
      <c r="F1139" s="6"/>
    </row>
    <row r="1140" spans="6:6" x14ac:dyDescent="0.25">
      <c r="F1140" s="6"/>
    </row>
    <row r="1141" spans="6:6" x14ac:dyDescent="0.25">
      <c r="F1141" s="6"/>
    </row>
    <row r="1142" spans="6:6" x14ac:dyDescent="0.25">
      <c r="F1142" s="6"/>
    </row>
    <row r="1143" spans="6:6" x14ac:dyDescent="0.25">
      <c r="F1143" s="6"/>
    </row>
    <row r="1144" spans="6:6" x14ac:dyDescent="0.25">
      <c r="F1144" s="6"/>
    </row>
    <row r="1145" spans="6:6" x14ac:dyDescent="0.25">
      <c r="F1145" s="6"/>
    </row>
    <row r="1146" spans="6:6" x14ac:dyDescent="0.25">
      <c r="F1146" s="6"/>
    </row>
    <row r="1147" spans="6:6" x14ac:dyDescent="0.25">
      <c r="F1147" s="6"/>
    </row>
    <row r="1148" spans="6:6" x14ac:dyDescent="0.25">
      <c r="F1148" s="6"/>
    </row>
    <row r="1149" spans="6:6" x14ac:dyDescent="0.25">
      <c r="F1149" s="6"/>
    </row>
    <row r="1150" spans="6:6" x14ac:dyDescent="0.25">
      <c r="F1150" s="6"/>
    </row>
    <row r="1151" spans="6:6" x14ac:dyDescent="0.25">
      <c r="F1151" s="6"/>
    </row>
    <row r="1152" spans="6:6" x14ac:dyDescent="0.25">
      <c r="F1152" s="6"/>
    </row>
    <row r="1153" spans="6:6" x14ac:dyDescent="0.25">
      <c r="F1153" s="6"/>
    </row>
    <row r="1154" spans="6:6" x14ac:dyDescent="0.25">
      <c r="F1154" s="6"/>
    </row>
    <row r="1155" spans="6:6" x14ac:dyDescent="0.25">
      <c r="F1155" s="6"/>
    </row>
    <row r="1156" spans="6:6" x14ac:dyDescent="0.25">
      <c r="F1156" s="6"/>
    </row>
    <row r="1157" spans="6:6" x14ac:dyDescent="0.25">
      <c r="F1157" s="6"/>
    </row>
    <row r="1158" spans="6:6" x14ac:dyDescent="0.25">
      <c r="F1158" s="6"/>
    </row>
    <row r="1159" spans="6:6" x14ac:dyDescent="0.25">
      <c r="F1159" s="6"/>
    </row>
    <row r="1160" spans="6:6" x14ac:dyDescent="0.25">
      <c r="F1160" s="6"/>
    </row>
    <row r="1161" spans="6:6" x14ac:dyDescent="0.25">
      <c r="F1161" s="6"/>
    </row>
    <row r="1162" spans="6:6" x14ac:dyDescent="0.25">
      <c r="F1162" s="6"/>
    </row>
    <row r="1163" spans="6:6" x14ac:dyDescent="0.25">
      <c r="F1163" s="6"/>
    </row>
    <row r="1164" spans="6:6" x14ac:dyDescent="0.25">
      <c r="F1164" s="6"/>
    </row>
    <row r="1165" spans="6:6" x14ac:dyDescent="0.25">
      <c r="F1165" s="6"/>
    </row>
    <row r="1166" spans="6:6" x14ac:dyDescent="0.25">
      <c r="F1166" s="6"/>
    </row>
    <row r="1167" spans="6:6" x14ac:dyDescent="0.25">
      <c r="F1167" s="6"/>
    </row>
    <row r="1168" spans="6:6" x14ac:dyDescent="0.25">
      <c r="F1168" s="6"/>
    </row>
    <row r="1169" spans="6:6" x14ac:dyDescent="0.25">
      <c r="F1169" s="6"/>
    </row>
    <row r="1170" spans="6:6" x14ac:dyDescent="0.25">
      <c r="F1170" s="6"/>
    </row>
    <row r="1171" spans="6:6" x14ac:dyDescent="0.25">
      <c r="F1171" s="6"/>
    </row>
    <row r="1172" spans="6:6" x14ac:dyDescent="0.25">
      <c r="F1172" s="6"/>
    </row>
    <row r="1173" spans="6:6" x14ac:dyDescent="0.25">
      <c r="F1173" s="6"/>
    </row>
    <row r="1174" spans="6:6" x14ac:dyDescent="0.25">
      <c r="F1174" s="6"/>
    </row>
    <row r="1175" spans="6:6" x14ac:dyDescent="0.25">
      <c r="F1175" s="6"/>
    </row>
    <row r="1176" spans="6:6" x14ac:dyDescent="0.25">
      <c r="F1176" s="6"/>
    </row>
    <row r="1177" spans="6:6" x14ac:dyDescent="0.25">
      <c r="F1177" s="6"/>
    </row>
    <row r="1178" spans="6:6" x14ac:dyDescent="0.25">
      <c r="F1178" s="6"/>
    </row>
    <row r="1179" spans="6:6" x14ac:dyDescent="0.25">
      <c r="F1179" s="6"/>
    </row>
    <row r="1180" spans="6:6" x14ac:dyDescent="0.25">
      <c r="F1180" s="6"/>
    </row>
    <row r="1181" spans="6:6" x14ac:dyDescent="0.25">
      <c r="F1181" s="6"/>
    </row>
    <row r="1182" spans="6:6" x14ac:dyDescent="0.25">
      <c r="F1182" s="6"/>
    </row>
    <row r="1183" spans="6:6" x14ac:dyDescent="0.25">
      <c r="F1183" s="6"/>
    </row>
    <row r="1184" spans="6:6" x14ac:dyDescent="0.25">
      <c r="F1184" s="6"/>
    </row>
    <row r="1185" spans="6:6" x14ac:dyDescent="0.25">
      <c r="F1185" s="6"/>
    </row>
    <row r="1186" spans="6:6" x14ac:dyDescent="0.25">
      <c r="F1186" s="6"/>
    </row>
    <row r="1187" spans="6:6" x14ac:dyDescent="0.25">
      <c r="F1187" s="6"/>
    </row>
    <row r="1188" spans="6:6" x14ac:dyDescent="0.25">
      <c r="F1188" s="6"/>
    </row>
    <row r="1189" spans="6:6" x14ac:dyDescent="0.25">
      <c r="F1189" s="6"/>
    </row>
    <row r="1190" spans="6:6" x14ac:dyDescent="0.25">
      <c r="F1190" s="6"/>
    </row>
    <row r="1191" spans="6:6" x14ac:dyDescent="0.25">
      <c r="F1191" s="6"/>
    </row>
    <row r="1192" spans="6:6" x14ac:dyDescent="0.25">
      <c r="F1192" s="6"/>
    </row>
    <row r="1193" spans="6:6" x14ac:dyDescent="0.25">
      <c r="F1193" s="6"/>
    </row>
    <row r="1194" spans="6:6" x14ac:dyDescent="0.25">
      <c r="F1194" s="6"/>
    </row>
    <row r="1195" spans="6:6" x14ac:dyDescent="0.25">
      <c r="F1195" s="6"/>
    </row>
    <row r="1196" spans="6:6" x14ac:dyDescent="0.25">
      <c r="F1196" s="6"/>
    </row>
    <row r="1197" spans="6:6" x14ac:dyDescent="0.25">
      <c r="F1197" s="6"/>
    </row>
    <row r="1198" spans="6:6" x14ac:dyDescent="0.25">
      <c r="F1198" s="6"/>
    </row>
    <row r="1199" spans="6:6" x14ac:dyDescent="0.25">
      <c r="F1199" s="6"/>
    </row>
    <row r="1200" spans="6:6" x14ac:dyDescent="0.25">
      <c r="F1200" s="6"/>
    </row>
    <row r="1201" spans="6:6" x14ac:dyDescent="0.25">
      <c r="F1201" s="6"/>
    </row>
    <row r="1202" spans="6:6" x14ac:dyDescent="0.25">
      <c r="F1202" s="6"/>
    </row>
    <row r="1203" spans="6:6" x14ac:dyDescent="0.25">
      <c r="F1203" s="6"/>
    </row>
    <row r="1204" spans="6:6" x14ac:dyDescent="0.25">
      <c r="F1204" s="6"/>
    </row>
    <row r="1205" spans="6:6" x14ac:dyDescent="0.25">
      <c r="F1205" s="6"/>
    </row>
    <row r="1206" spans="6:6" x14ac:dyDescent="0.25">
      <c r="F1206" s="6"/>
    </row>
    <row r="1207" spans="6:6" x14ac:dyDescent="0.25">
      <c r="F1207" s="6"/>
    </row>
    <row r="1208" spans="6:6" x14ac:dyDescent="0.25">
      <c r="F1208" s="6"/>
    </row>
    <row r="1209" spans="6:6" x14ac:dyDescent="0.25">
      <c r="F1209" s="6"/>
    </row>
    <row r="1210" spans="6:6" x14ac:dyDescent="0.25">
      <c r="F1210" s="6"/>
    </row>
    <row r="1211" spans="6:6" x14ac:dyDescent="0.25">
      <c r="F1211" s="6"/>
    </row>
    <row r="1212" spans="6:6" x14ac:dyDescent="0.25">
      <c r="F1212" s="6"/>
    </row>
    <row r="1213" spans="6:6" x14ac:dyDescent="0.25">
      <c r="F1213" s="6"/>
    </row>
    <row r="1214" spans="6:6" x14ac:dyDescent="0.25">
      <c r="F1214" s="6"/>
    </row>
    <row r="1215" spans="6:6" x14ac:dyDescent="0.25">
      <c r="F1215" s="6"/>
    </row>
    <row r="1216" spans="6:6" x14ac:dyDescent="0.25">
      <c r="F1216" s="6"/>
    </row>
    <row r="1217" spans="6:6" x14ac:dyDescent="0.25">
      <c r="F1217" s="6"/>
    </row>
    <row r="1218" spans="6:6" x14ac:dyDescent="0.25">
      <c r="F1218" s="6"/>
    </row>
    <row r="1219" spans="6:6" x14ac:dyDescent="0.25">
      <c r="F1219" s="6"/>
    </row>
    <row r="1220" spans="6:6" x14ac:dyDescent="0.25">
      <c r="F1220" s="6"/>
    </row>
    <row r="1221" spans="6:6" x14ac:dyDescent="0.25">
      <c r="F1221" s="6"/>
    </row>
    <row r="1222" spans="6:6" x14ac:dyDescent="0.25">
      <c r="F1222" s="6"/>
    </row>
    <row r="1223" spans="6:6" x14ac:dyDescent="0.25">
      <c r="F1223" s="6"/>
    </row>
    <row r="1224" spans="6:6" x14ac:dyDescent="0.25">
      <c r="F1224" s="6"/>
    </row>
    <row r="1225" spans="6:6" x14ac:dyDescent="0.25">
      <c r="F1225" s="6"/>
    </row>
    <row r="1226" spans="6:6" x14ac:dyDescent="0.25">
      <c r="F1226" s="6"/>
    </row>
    <row r="1227" spans="6:6" x14ac:dyDescent="0.25">
      <c r="F1227" s="6"/>
    </row>
    <row r="1228" spans="6:6" x14ac:dyDescent="0.25">
      <c r="F1228" s="6"/>
    </row>
    <row r="1229" spans="6:6" x14ac:dyDescent="0.25">
      <c r="F1229" s="6"/>
    </row>
    <row r="1230" spans="6:6" x14ac:dyDescent="0.25">
      <c r="F1230" s="6"/>
    </row>
    <row r="1231" spans="6:6" x14ac:dyDescent="0.25">
      <c r="F1231" s="6"/>
    </row>
    <row r="1232" spans="6:6" x14ac:dyDescent="0.25">
      <c r="F1232" s="6"/>
    </row>
    <row r="1233" spans="6:6" x14ac:dyDescent="0.25">
      <c r="F1233" s="6"/>
    </row>
    <row r="1234" spans="6:6" x14ac:dyDescent="0.25">
      <c r="F1234" s="6"/>
    </row>
    <row r="1235" spans="6:6" x14ac:dyDescent="0.25">
      <c r="F1235" s="6"/>
    </row>
    <row r="1236" spans="6:6" x14ac:dyDescent="0.25">
      <c r="F1236" s="6"/>
    </row>
    <row r="1237" spans="6:6" x14ac:dyDescent="0.25">
      <c r="F1237" s="6"/>
    </row>
    <row r="1238" spans="6:6" x14ac:dyDescent="0.25">
      <c r="F1238" s="6"/>
    </row>
    <row r="1239" spans="6:6" x14ac:dyDescent="0.25">
      <c r="F1239" s="6"/>
    </row>
    <row r="1240" spans="6:6" x14ac:dyDescent="0.25">
      <c r="F1240" s="6"/>
    </row>
    <row r="1241" spans="6:6" x14ac:dyDescent="0.25">
      <c r="F1241" s="6"/>
    </row>
    <row r="1242" spans="6:6" x14ac:dyDescent="0.25">
      <c r="F1242" s="6"/>
    </row>
    <row r="1243" spans="6:6" x14ac:dyDescent="0.25">
      <c r="F1243" s="6"/>
    </row>
    <row r="1244" spans="6:6" x14ac:dyDescent="0.25">
      <c r="F1244" s="6"/>
    </row>
    <row r="1245" spans="6:6" x14ac:dyDescent="0.25">
      <c r="F1245" s="6"/>
    </row>
    <row r="1246" spans="6:6" x14ac:dyDescent="0.25">
      <c r="F1246" s="6"/>
    </row>
    <row r="1247" spans="6:6" x14ac:dyDescent="0.25">
      <c r="F1247" s="6"/>
    </row>
    <row r="1248" spans="6:6" x14ac:dyDescent="0.25">
      <c r="F1248" s="6"/>
    </row>
    <row r="1249" spans="6:6" x14ac:dyDescent="0.25">
      <c r="F1249" s="6"/>
    </row>
    <row r="1250" spans="6:6" x14ac:dyDescent="0.25">
      <c r="F1250" s="6"/>
    </row>
    <row r="1251" spans="6:6" x14ac:dyDescent="0.25">
      <c r="F1251" s="6"/>
    </row>
    <row r="1252" spans="6:6" x14ac:dyDescent="0.25">
      <c r="F1252" s="6"/>
    </row>
    <row r="1253" spans="6:6" x14ac:dyDescent="0.25">
      <c r="F1253" s="6"/>
    </row>
    <row r="1254" spans="6:6" x14ac:dyDescent="0.25">
      <c r="F1254" s="6"/>
    </row>
    <row r="1255" spans="6:6" x14ac:dyDescent="0.25">
      <c r="F1255" s="6"/>
    </row>
    <row r="1256" spans="6:6" x14ac:dyDescent="0.25">
      <c r="F1256" s="6"/>
    </row>
    <row r="1257" spans="6:6" x14ac:dyDescent="0.25">
      <c r="F1257" s="6"/>
    </row>
    <row r="1258" spans="6:6" x14ac:dyDescent="0.25">
      <c r="F1258" s="6"/>
    </row>
    <row r="1259" spans="6:6" x14ac:dyDescent="0.25">
      <c r="F1259" s="6"/>
    </row>
    <row r="1260" spans="6:6" x14ac:dyDescent="0.25">
      <c r="F1260" s="6"/>
    </row>
    <row r="1261" spans="6:6" x14ac:dyDescent="0.25">
      <c r="F1261" s="6"/>
    </row>
    <row r="1262" spans="6:6" x14ac:dyDescent="0.25">
      <c r="F1262" s="6"/>
    </row>
    <row r="1263" spans="6:6" x14ac:dyDescent="0.25">
      <c r="F1263" s="6"/>
    </row>
    <row r="1264" spans="6:6" x14ac:dyDescent="0.25">
      <c r="F1264" s="6"/>
    </row>
    <row r="1265" spans="6:6" x14ac:dyDescent="0.25">
      <c r="F1265" s="6"/>
    </row>
    <row r="1266" spans="6:6" x14ac:dyDescent="0.25">
      <c r="F1266" s="6"/>
    </row>
    <row r="1267" spans="6:6" x14ac:dyDescent="0.25">
      <c r="F1267" s="6"/>
    </row>
    <row r="1268" spans="6:6" x14ac:dyDescent="0.25">
      <c r="F1268" s="6"/>
    </row>
    <row r="1269" spans="6:6" x14ac:dyDescent="0.25">
      <c r="F1269" s="6"/>
    </row>
    <row r="1270" spans="6:6" x14ac:dyDescent="0.25">
      <c r="F1270" s="6"/>
    </row>
    <row r="1271" spans="6:6" x14ac:dyDescent="0.25">
      <c r="F1271" s="6"/>
    </row>
    <row r="1272" spans="6:6" x14ac:dyDescent="0.25">
      <c r="F1272" s="6"/>
    </row>
    <row r="1273" spans="6:6" x14ac:dyDescent="0.25">
      <c r="F1273" s="6"/>
    </row>
    <row r="1274" spans="6:6" x14ac:dyDescent="0.25">
      <c r="F1274" s="6"/>
    </row>
    <row r="1275" spans="6:6" x14ac:dyDescent="0.25">
      <c r="F1275" s="6"/>
    </row>
    <row r="1276" spans="6:6" x14ac:dyDescent="0.25">
      <c r="F1276" s="6"/>
    </row>
    <row r="1277" spans="6:6" x14ac:dyDescent="0.25">
      <c r="F1277" s="6"/>
    </row>
    <row r="1278" spans="6:6" x14ac:dyDescent="0.25">
      <c r="F1278" s="6"/>
    </row>
    <row r="1279" spans="6:6" x14ac:dyDescent="0.25">
      <c r="F1279" s="6"/>
    </row>
    <row r="1280" spans="6:6" x14ac:dyDescent="0.25">
      <c r="F1280" s="6"/>
    </row>
    <row r="1281" spans="6:6" x14ac:dyDescent="0.25">
      <c r="F1281" s="6"/>
    </row>
    <row r="1282" spans="6:6" x14ac:dyDescent="0.25">
      <c r="F1282" s="6"/>
    </row>
    <row r="1283" spans="6:6" x14ac:dyDescent="0.25">
      <c r="F1283" s="6"/>
    </row>
    <row r="1284" spans="6:6" x14ac:dyDescent="0.25">
      <c r="F1284" s="6"/>
    </row>
    <row r="1285" spans="6:6" x14ac:dyDescent="0.25">
      <c r="F1285" s="6"/>
    </row>
    <row r="1286" spans="6:6" x14ac:dyDescent="0.25">
      <c r="F1286" s="6"/>
    </row>
    <row r="1287" spans="6:6" x14ac:dyDescent="0.25">
      <c r="F1287" s="6"/>
    </row>
    <row r="1288" spans="6:6" x14ac:dyDescent="0.25">
      <c r="F1288" s="6"/>
    </row>
    <row r="1289" spans="6:6" x14ac:dyDescent="0.25">
      <c r="F1289" s="6"/>
    </row>
    <row r="1290" spans="6:6" x14ac:dyDescent="0.25">
      <c r="F1290" s="6"/>
    </row>
    <row r="1291" spans="6:6" x14ac:dyDescent="0.25">
      <c r="F1291" s="6"/>
    </row>
    <row r="1292" spans="6:6" x14ac:dyDescent="0.25">
      <c r="F1292" s="6"/>
    </row>
    <row r="1293" spans="6:6" x14ac:dyDescent="0.25">
      <c r="F1293" s="6"/>
    </row>
    <row r="1294" spans="6:6" x14ac:dyDescent="0.25">
      <c r="F1294" s="6"/>
    </row>
    <row r="1295" spans="6:6" x14ac:dyDescent="0.25">
      <c r="F1295" s="6"/>
    </row>
    <row r="1296" spans="6:6" x14ac:dyDescent="0.25">
      <c r="F1296" s="6"/>
    </row>
    <row r="1297" spans="6:6" x14ac:dyDescent="0.25">
      <c r="F1297" s="6"/>
    </row>
    <row r="1298" spans="6:6" x14ac:dyDescent="0.25">
      <c r="F1298" s="6"/>
    </row>
    <row r="1299" spans="6:6" x14ac:dyDescent="0.25">
      <c r="F1299" s="6"/>
    </row>
    <row r="1300" spans="6:6" x14ac:dyDescent="0.25">
      <c r="F1300" s="6"/>
    </row>
    <row r="1301" spans="6:6" x14ac:dyDescent="0.25">
      <c r="F1301" s="6"/>
    </row>
    <row r="1302" spans="6:6" x14ac:dyDescent="0.25">
      <c r="F1302" s="6"/>
    </row>
    <row r="1303" spans="6:6" x14ac:dyDescent="0.25">
      <c r="F1303" s="6"/>
    </row>
    <row r="1304" spans="6:6" x14ac:dyDescent="0.25">
      <c r="F1304" s="6"/>
    </row>
    <row r="1305" spans="6:6" x14ac:dyDescent="0.25">
      <c r="F1305" s="6"/>
    </row>
    <row r="1306" spans="6:6" x14ac:dyDescent="0.25">
      <c r="F1306" s="6"/>
    </row>
    <row r="1307" spans="6:6" x14ac:dyDescent="0.25">
      <c r="F1307" s="6"/>
    </row>
    <row r="1308" spans="6:6" x14ac:dyDescent="0.25">
      <c r="F1308" s="6"/>
    </row>
    <row r="1309" spans="6:6" x14ac:dyDescent="0.25">
      <c r="F1309" s="6"/>
    </row>
    <row r="1310" spans="6:6" x14ac:dyDescent="0.25">
      <c r="F1310" s="6"/>
    </row>
    <row r="1311" spans="6:6" x14ac:dyDescent="0.25">
      <c r="F1311" s="6"/>
    </row>
    <row r="1312" spans="6:6" x14ac:dyDescent="0.25">
      <c r="F1312" s="6"/>
    </row>
    <row r="1313" spans="6:6" x14ac:dyDescent="0.25">
      <c r="F1313" s="6"/>
    </row>
    <row r="1314" spans="6:6" x14ac:dyDescent="0.25">
      <c r="F1314" s="6"/>
    </row>
    <row r="1315" spans="6:6" x14ac:dyDescent="0.25">
      <c r="F1315" s="6"/>
    </row>
    <row r="1316" spans="6:6" x14ac:dyDescent="0.25">
      <c r="F1316" s="6"/>
    </row>
    <row r="1317" spans="6:6" x14ac:dyDescent="0.25">
      <c r="F1317" s="6"/>
    </row>
    <row r="1318" spans="6:6" x14ac:dyDescent="0.25">
      <c r="F1318" s="6"/>
    </row>
    <row r="1319" spans="6:6" x14ac:dyDescent="0.25">
      <c r="F1319" s="6"/>
    </row>
    <row r="1320" spans="6:6" x14ac:dyDescent="0.25">
      <c r="F1320" s="6"/>
    </row>
    <row r="1321" spans="6:6" x14ac:dyDescent="0.25">
      <c r="F1321" s="6"/>
    </row>
    <row r="1322" spans="6:6" x14ac:dyDescent="0.25">
      <c r="F1322" s="6"/>
    </row>
    <row r="1323" spans="6:6" x14ac:dyDescent="0.25">
      <c r="F1323" s="6"/>
    </row>
    <row r="1324" spans="6:6" x14ac:dyDescent="0.25">
      <c r="F1324" s="6"/>
    </row>
    <row r="1325" spans="6:6" x14ac:dyDescent="0.25">
      <c r="F1325" s="6"/>
    </row>
    <row r="1326" spans="6:6" x14ac:dyDescent="0.25">
      <c r="F1326" s="6"/>
    </row>
    <row r="1327" spans="6:6" x14ac:dyDescent="0.25">
      <c r="F1327" s="6"/>
    </row>
    <row r="1328" spans="6:6" x14ac:dyDescent="0.25">
      <c r="F1328" s="6"/>
    </row>
    <row r="1329" spans="6:6" x14ac:dyDescent="0.25">
      <c r="F1329" s="6"/>
    </row>
    <row r="1330" spans="6:6" x14ac:dyDescent="0.25">
      <c r="F1330" s="6"/>
    </row>
    <row r="1331" spans="6:6" x14ac:dyDescent="0.25">
      <c r="F1331" s="6"/>
    </row>
    <row r="1332" spans="6:6" x14ac:dyDescent="0.25">
      <c r="F1332" s="6"/>
    </row>
    <row r="1333" spans="6:6" x14ac:dyDescent="0.25">
      <c r="F1333" s="6"/>
    </row>
    <row r="1334" spans="6:6" x14ac:dyDescent="0.25">
      <c r="F1334" s="6"/>
    </row>
    <row r="1335" spans="6:6" x14ac:dyDescent="0.25">
      <c r="F1335" s="6"/>
    </row>
    <row r="1336" spans="6:6" x14ac:dyDescent="0.25">
      <c r="F1336" s="6"/>
    </row>
    <row r="1337" spans="6:6" x14ac:dyDescent="0.25">
      <c r="F1337" s="6"/>
    </row>
    <row r="1338" spans="6:6" x14ac:dyDescent="0.25">
      <c r="F1338" s="6"/>
    </row>
    <row r="1339" spans="6:6" x14ac:dyDescent="0.25">
      <c r="F1339" s="6"/>
    </row>
    <row r="1340" spans="6:6" x14ac:dyDescent="0.25">
      <c r="F1340" s="6"/>
    </row>
    <row r="1341" spans="6:6" x14ac:dyDescent="0.25">
      <c r="F1341" s="6"/>
    </row>
    <row r="1342" spans="6:6" x14ac:dyDescent="0.25">
      <c r="F1342" s="6"/>
    </row>
    <row r="1343" spans="6:6" x14ac:dyDescent="0.25">
      <c r="F1343" s="6"/>
    </row>
    <row r="1344" spans="6:6" x14ac:dyDescent="0.25">
      <c r="F1344" s="6"/>
    </row>
    <row r="1345" spans="6:6" x14ac:dyDescent="0.25">
      <c r="F1345" s="6"/>
    </row>
    <row r="1346" spans="6:6" x14ac:dyDescent="0.25">
      <c r="F1346" s="6"/>
    </row>
    <row r="1347" spans="6:6" x14ac:dyDescent="0.25">
      <c r="F1347" s="6"/>
    </row>
    <row r="1348" spans="6:6" x14ac:dyDescent="0.25">
      <c r="F1348" s="6"/>
    </row>
    <row r="1349" spans="6:6" x14ac:dyDescent="0.25">
      <c r="F1349" s="6"/>
    </row>
    <row r="1350" spans="6:6" x14ac:dyDescent="0.25">
      <c r="F1350" s="6"/>
    </row>
    <row r="1351" spans="6:6" x14ac:dyDescent="0.25">
      <c r="F1351" s="6"/>
    </row>
    <row r="1352" spans="6:6" x14ac:dyDescent="0.25">
      <c r="F1352" s="6"/>
    </row>
    <row r="1353" spans="6:6" x14ac:dyDescent="0.25">
      <c r="F1353" s="6"/>
    </row>
    <row r="1354" spans="6:6" x14ac:dyDescent="0.25">
      <c r="F1354" s="6"/>
    </row>
    <row r="1355" spans="6:6" x14ac:dyDescent="0.25">
      <c r="F1355" s="6"/>
    </row>
    <row r="1356" spans="6:6" x14ac:dyDescent="0.25">
      <c r="F1356" s="6"/>
    </row>
    <row r="1357" spans="6:6" x14ac:dyDescent="0.25">
      <c r="F1357" s="6"/>
    </row>
    <row r="1358" spans="6:6" x14ac:dyDescent="0.25">
      <c r="F1358" s="6"/>
    </row>
    <row r="1359" spans="6:6" x14ac:dyDescent="0.25">
      <c r="F1359" s="6"/>
    </row>
    <row r="1360" spans="6:6" x14ac:dyDescent="0.25">
      <c r="F1360" s="6"/>
    </row>
    <row r="1361" spans="6:6" x14ac:dyDescent="0.25">
      <c r="F1361" s="6"/>
    </row>
    <row r="1362" spans="6:6" x14ac:dyDescent="0.25">
      <c r="F1362" s="6"/>
    </row>
    <row r="1363" spans="6:6" x14ac:dyDescent="0.25">
      <c r="F1363" s="6"/>
    </row>
    <row r="1364" spans="6:6" x14ac:dyDescent="0.25">
      <c r="F1364" s="6"/>
    </row>
    <row r="1365" spans="6:6" x14ac:dyDescent="0.25">
      <c r="F1365" s="6"/>
    </row>
    <row r="1366" spans="6:6" x14ac:dyDescent="0.25">
      <c r="F1366" s="6"/>
    </row>
    <row r="1367" spans="6:6" x14ac:dyDescent="0.25">
      <c r="F1367" s="6"/>
    </row>
    <row r="1368" spans="6:6" x14ac:dyDescent="0.25">
      <c r="F1368" s="6"/>
    </row>
    <row r="1369" spans="6:6" x14ac:dyDescent="0.25">
      <c r="F1369" s="6"/>
    </row>
    <row r="1370" spans="6:6" x14ac:dyDescent="0.25">
      <c r="F1370" s="6"/>
    </row>
    <row r="1371" spans="6:6" x14ac:dyDescent="0.25">
      <c r="F1371" s="6"/>
    </row>
    <row r="1372" spans="6:6" x14ac:dyDescent="0.25">
      <c r="F1372" s="6"/>
    </row>
    <row r="1373" spans="6:6" x14ac:dyDescent="0.25">
      <c r="F1373" s="6"/>
    </row>
    <row r="1374" spans="6:6" x14ac:dyDescent="0.25">
      <c r="F1374" s="6"/>
    </row>
    <row r="1375" spans="6:6" x14ac:dyDescent="0.25">
      <c r="F1375" s="6"/>
    </row>
    <row r="1376" spans="6:6" x14ac:dyDescent="0.25">
      <c r="F1376" s="6"/>
    </row>
    <row r="1377" spans="6:6" x14ac:dyDescent="0.25">
      <c r="F1377" s="6"/>
    </row>
    <row r="1378" spans="6:6" x14ac:dyDescent="0.25">
      <c r="F1378" s="6"/>
    </row>
    <row r="1379" spans="6:6" x14ac:dyDescent="0.25">
      <c r="F1379" s="6"/>
    </row>
    <row r="1380" spans="6:6" x14ac:dyDescent="0.25">
      <c r="F1380" s="6"/>
    </row>
    <row r="1381" spans="6:6" x14ac:dyDescent="0.25">
      <c r="F1381" s="6"/>
    </row>
    <row r="1382" spans="6:6" x14ac:dyDescent="0.25">
      <c r="F1382" s="6"/>
    </row>
    <row r="1383" spans="6:6" x14ac:dyDescent="0.25">
      <c r="F1383" s="6"/>
    </row>
    <row r="1384" spans="6:6" x14ac:dyDescent="0.25">
      <c r="F1384" s="6"/>
    </row>
    <row r="1385" spans="6:6" x14ac:dyDescent="0.25">
      <c r="F1385" s="6"/>
    </row>
    <row r="1386" spans="6:6" x14ac:dyDescent="0.25">
      <c r="F1386" s="6"/>
    </row>
    <row r="1387" spans="6:6" x14ac:dyDescent="0.25">
      <c r="F1387" s="6"/>
    </row>
    <row r="1388" spans="6:6" x14ac:dyDescent="0.25">
      <c r="F1388" s="6"/>
    </row>
    <row r="1389" spans="6:6" x14ac:dyDescent="0.25">
      <c r="F1389" s="6"/>
    </row>
  </sheetData>
  <conditionalFormatting sqref="T5">
    <cfRule type="cellIs" priority="21" operator="greaterThan">
      <formula>2</formula>
    </cfRule>
  </conditionalFormatting>
  <conditionalFormatting sqref="F2:F1001">
    <cfRule type="cellIs" dxfId="18" priority="1" operator="greaterThan">
      <formula>2</formula>
    </cfRule>
    <cfRule type="cellIs" dxfId="17" priority="2" operator="between">
      <formula>1</formula>
      <formula>2</formula>
    </cfRule>
    <cfRule type="cellIs" dxfId="16" priority="3" operator="between">
      <formula>100</formula>
      <formula>200</formula>
    </cfRule>
    <cfRule type="cellIs" dxfId="15" priority="4" operator="between">
      <formula>0</formula>
      <formula>1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6" operator="containsText" id="{1759D8A4-DC35-4C3E-B161-3D8CDA717A02}">
            <xm:f>NOT(ISERROR(SEARCH($G$10,G1)))</xm:f>
            <xm:f>$G$10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005C3E88-7455-454A-9DAF-355A8D2A3B3F}">
            <xm:f>NOT(ISERROR(SEARCH($G$20,G1)))</xm:f>
            <xm:f>$G$20</xm:f>
            <x14:dxf>
              <fill>
                <patternFill>
                  <bgColor rgb="FF92D050"/>
                </patternFill>
              </fill>
            </x14:dxf>
          </x14:cfRule>
          <x14:cfRule type="containsText" priority="28" operator="containsText" id="{A0C325AA-D776-41AA-9A49-2C2CF3EC4631}">
            <xm:f>NOT(ISERROR(SEARCH($G$3,G1)))</xm:f>
            <xm:f>$G$3</xm:f>
            <x14:dxf>
              <fill>
                <patternFill>
                  <bgColor rgb="FF00B0F0"/>
                </patternFill>
              </fill>
            </x14:dxf>
          </x14:cfRule>
          <x14:cfRule type="containsText" priority="29" operator="containsText" id="{F363888E-9A52-429B-8160-0F56B64AB5F3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4B7E-DA07-4FB7-AC14-D6CA0C178042}">
  <dimension ref="A1:F11"/>
  <sheetViews>
    <sheetView topLeftCell="A10" workbookViewId="0">
      <selection activeCell="N19" sqref="N19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5.625" bestFit="1" customWidth="1"/>
    <col min="8" max="8" width="3.875" bestFit="1" customWidth="1"/>
    <col min="9" max="9" width="9.25" bestFit="1" customWidth="1"/>
    <col min="10" max="10" width="19.625" bestFit="1" customWidth="1"/>
    <col min="11" max="11" width="5.625" bestFit="1" customWidth="1"/>
    <col min="12" max="12" width="3.875" bestFit="1" customWidth="1"/>
    <col min="13" max="13" width="9.25" bestFit="1" customWidth="1"/>
    <col min="14" max="14" width="26.375" bestFit="1" customWidth="1"/>
    <col min="15" max="15" width="9.25" bestFit="1" customWidth="1"/>
    <col min="16" max="16" width="19.375" bestFit="1" customWidth="1"/>
    <col min="17" max="17" width="5.625" bestFit="1" customWidth="1"/>
    <col min="18" max="18" width="3.875" bestFit="1" customWidth="1"/>
    <col min="19" max="19" width="9.25" bestFit="1" customWidth="1"/>
    <col min="20" max="20" width="22.375" bestFit="1" customWidth="1"/>
    <col min="21" max="21" width="5.625" bestFit="1" customWidth="1"/>
    <col min="22" max="22" width="9.25" bestFit="1" customWidth="1"/>
    <col min="23" max="23" width="17.375" bestFit="1" customWidth="1"/>
    <col min="24" max="24" width="5.625" bestFit="1" customWidth="1"/>
    <col min="25" max="25" width="9.25" bestFit="1" customWidth="1"/>
    <col min="26" max="26" width="20.875" bestFit="1" customWidth="1"/>
    <col min="27" max="27" width="3.875" bestFit="1" customWidth="1"/>
    <col min="28" max="28" width="9.25" bestFit="1" customWidth="1"/>
    <col min="29" max="29" width="19.75" bestFit="1" customWidth="1"/>
    <col min="30" max="30" width="5.625" bestFit="1" customWidth="1"/>
    <col min="31" max="31" width="3.875" bestFit="1" customWidth="1"/>
    <col min="32" max="32" width="9.25" bestFit="1" customWidth="1"/>
    <col min="33" max="33" width="17.5" bestFit="1" customWidth="1"/>
    <col min="34" max="34" width="20.25" bestFit="1" customWidth="1"/>
    <col min="35" max="35" width="9.25" bestFit="1" customWidth="1"/>
    <col min="36" max="36" width="17" bestFit="1" customWidth="1"/>
    <col min="37" max="37" width="5.625" bestFit="1" customWidth="1"/>
    <col min="38" max="38" width="9.25" bestFit="1" customWidth="1"/>
    <col min="39" max="39" width="11.375" bestFit="1" customWidth="1"/>
    <col min="40" max="40" width="5.625" bestFit="1" customWidth="1"/>
    <col min="41" max="41" width="9.25" bestFit="1" customWidth="1"/>
    <col min="42" max="42" width="13.25" bestFit="1" customWidth="1"/>
    <col min="43" max="43" width="9.25" bestFit="1" customWidth="1"/>
    <col min="44" max="44" width="12.125" bestFit="1" customWidth="1"/>
    <col min="45" max="45" width="5.625" bestFit="1" customWidth="1"/>
    <col min="46" max="46" width="9.25" bestFit="1" customWidth="1"/>
    <col min="47" max="47" width="19" bestFit="1" customWidth="1"/>
    <col min="48" max="48" width="32.25" bestFit="1" customWidth="1"/>
    <col min="49" max="49" width="5.625" bestFit="1" customWidth="1"/>
    <col min="50" max="50" width="3.875" bestFit="1" customWidth="1"/>
    <col min="51" max="51" width="9.25" bestFit="1" customWidth="1"/>
    <col min="52" max="52" width="18" bestFit="1" customWidth="1"/>
    <col min="53" max="53" width="5.625" bestFit="1" customWidth="1"/>
    <col min="54" max="54" width="9.25" bestFit="1" customWidth="1"/>
    <col min="55" max="55" width="21.5" bestFit="1" customWidth="1"/>
    <col min="56" max="56" width="5.625" bestFit="1" customWidth="1"/>
    <col min="57" max="57" width="3.875" bestFit="1" customWidth="1"/>
    <col min="58" max="58" width="9.25" bestFit="1" customWidth="1"/>
    <col min="59" max="59" width="27.25" bestFit="1" customWidth="1"/>
    <col min="60" max="60" width="9.25" bestFit="1" customWidth="1"/>
    <col min="61" max="61" width="22.75" bestFit="1" customWidth="1"/>
    <col min="62" max="62" width="9.25" bestFit="1" customWidth="1"/>
    <col min="63" max="63" width="22" bestFit="1" customWidth="1"/>
    <col min="64" max="64" width="3.875" bestFit="1" customWidth="1"/>
    <col min="65" max="65" width="9.25" bestFit="1" customWidth="1"/>
    <col min="66" max="66" width="16.875" bestFit="1" customWidth="1"/>
    <col min="67" max="67" width="5.625" bestFit="1" customWidth="1"/>
    <col min="68" max="68" width="3.875" bestFit="1" customWidth="1"/>
    <col min="69" max="69" width="9.25" bestFit="1" customWidth="1"/>
    <col min="70" max="70" width="14.25" bestFit="1" customWidth="1"/>
    <col min="71" max="71" width="5.625" bestFit="1" customWidth="1"/>
    <col min="72" max="72" width="3.875" bestFit="1" customWidth="1"/>
    <col min="73" max="73" width="9.25" bestFit="1" customWidth="1"/>
    <col min="74" max="74" width="11" bestFit="1" customWidth="1"/>
  </cols>
  <sheetData>
    <row r="1" spans="1:6" x14ac:dyDescent="0.25">
      <c r="A1" s="8" t="s">
        <v>6</v>
      </c>
      <c r="B1" t="s" vm="1">
        <v>2069</v>
      </c>
    </row>
    <row r="3" spans="1:6" x14ac:dyDescent="0.25">
      <c r="A3" s="8" t="s">
        <v>2071</v>
      </c>
      <c r="B3" s="8" t="s">
        <v>2068</v>
      </c>
    </row>
    <row r="4" spans="1:6" x14ac:dyDescent="0.25">
      <c r="A4" s="8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2052</v>
      </c>
      <c r="B7" s="10">
        <v>4</v>
      </c>
      <c r="C7" s="10">
        <v>11</v>
      </c>
      <c r="D7" s="10">
        <v>1</v>
      </c>
      <c r="E7" s="10">
        <v>26</v>
      </c>
      <c r="F7" s="10">
        <v>42</v>
      </c>
    </row>
    <row r="8" spans="1:6" x14ac:dyDescent="0.25">
      <c r="A8" s="9" t="s">
        <v>2045</v>
      </c>
      <c r="B8" s="10">
        <v>2</v>
      </c>
      <c r="C8" s="10">
        <v>24</v>
      </c>
      <c r="D8" s="10">
        <v>1</v>
      </c>
      <c r="E8" s="10">
        <v>40</v>
      </c>
      <c r="F8" s="10">
        <v>67</v>
      </c>
    </row>
    <row r="9" spans="1:6" x14ac:dyDescent="0.25">
      <c r="A9" s="9" t="s">
        <v>2035</v>
      </c>
      <c r="B9" s="10">
        <v>2</v>
      </c>
      <c r="C9" s="10">
        <v>28</v>
      </c>
      <c r="D9" s="10">
        <v>2</v>
      </c>
      <c r="E9" s="10">
        <v>64</v>
      </c>
      <c r="F9" s="10">
        <v>96</v>
      </c>
    </row>
    <row r="10" spans="1:6" x14ac:dyDescent="0.25">
      <c r="A10" s="9" t="s">
        <v>2037</v>
      </c>
      <c r="B10" s="10">
        <v>23</v>
      </c>
      <c r="C10" s="10">
        <v>132</v>
      </c>
      <c r="D10" s="10">
        <v>2</v>
      </c>
      <c r="E10" s="10">
        <v>187</v>
      </c>
      <c r="F10" s="10">
        <v>344</v>
      </c>
    </row>
    <row r="11" spans="1:6" x14ac:dyDescent="0.25">
      <c r="A11" s="9" t="s">
        <v>2066</v>
      </c>
      <c r="B11" s="10">
        <v>46</v>
      </c>
      <c r="C11" s="10">
        <v>275</v>
      </c>
      <c r="D11" s="10">
        <v>11</v>
      </c>
      <c r="E11" s="10">
        <v>441</v>
      </c>
      <c r="F11" s="10">
        <v>773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80B8-0FF3-42DE-AC2E-4FFE8B19ADCA}">
  <dimension ref="A1:F30"/>
  <sheetViews>
    <sheetView topLeftCell="A39" workbookViewId="0">
      <selection activeCell="N49" sqref="N49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2067</v>
      </c>
    </row>
    <row r="2" spans="1:6" x14ac:dyDescent="0.25">
      <c r="A2" s="8" t="s">
        <v>2072</v>
      </c>
      <c r="B2" t="s">
        <v>2067</v>
      </c>
    </row>
    <row r="4" spans="1:6" x14ac:dyDescent="0.25">
      <c r="A4" s="8" t="s">
        <v>2071</v>
      </c>
      <c r="B4" s="8" t="s">
        <v>2068</v>
      </c>
    </row>
    <row r="5" spans="1:6" x14ac:dyDescent="0.25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2063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2066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BDB5-3676-46B6-BDF1-3622A8A9573F}">
  <dimension ref="A1:E18"/>
  <sheetViews>
    <sheetView workbookViewId="0">
      <selection activeCell="F41" sqref="F4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2072</v>
      </c>
      <c r="B1" t="s">
        <v>2067</v>
      </c>
    </row>
    <row r="2" spans="1:5" x14ac:dyDescent="0.25">
      <c r="A2" s="8" t="s">
        <v>2087</v>
      </c>
      <c r="B2" t="s">
        <v>2067</v>
      </c>
    </row>
    <row r="4" spans="1:5" x14ac:dyDescent="0.25">
      <c r="A4" s="8" t="s">
        <v>2070</v>
      </c>
      <c r="B4" s="8" t="s">
        <v>2068</v>
      </c>
    </row>
    <row r="5" spans="1:5" x14ac:dyDescent="0.25">
      <c r="A5" s="8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13" t="s">
        <v>2084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13" t="s">
        <v>2075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13" t="s">
        <v>2076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13" t="s">
        <v>2086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13" t="s">
        <v>2082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13" t="s">
        <v>2077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13" t="s">
        <v>2085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13" t="s">
        <v>2078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13" t="s">
        <v>2079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13" t="s">
        <v>2080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13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13" t="s">
        <v>2081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13" t="s">
        <v>2066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B859-824A-4233-86B5-9E90B0275CFB}">
  <dimension ref="A1:Q22"/>
  <sheetViews>
    <sheetView workbookViewId="0">
      <selection activeCell="L15" sqref="L15"/>
    </sheetView>
  </sheetViews>
  <sheetFormatPr defaultRowHeight="15.75" x14ac:dyDescent="0.25"/>
  <cols>
    <col min="1" max="1" width="26" customWidth="1"/>
  </cols>
  <sheetData>
    <row r="1" spans="1:17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2129</v>
      </c>
    </row>
    <row r="2" spans="1:17" x14ac:dyDescent="0.25">
      <c r="A2" t="s">
        <v>2095</v>
      </c>
      <c r="B2">
        <f>COUNTIFS('Crowdfunding-Data'!G:G,'Crowdfunding-Data'!G3,'Crowdfunding-Data'!D:D,"&lt;1000")</f>
        <v>30</v>
      </c>
      <c r="C2">
        <f>COUNTIFS('Crowdfunding-Data'!G:G,'Crowdfunding-Data'!G2,'Crowdfunding-Data'!D:D,"&lt;1000")</f>
        <v>20</v>
      </c>
      <c r="D2">
        <f>COUNTIFS('Crowdfunding-Data'!G:G,'Crowdfunding-Data'!G20,'Crowdfunding-Data'!D:D,"&lt;1000")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17" x14ac:dyDescent="0.25">
      <c r="A3" s="14" t="s">
        <v>2096</v>
      </c>
      <c r="B3">
        <f>COUNTIFS('Crowdfunding-Data'!G:G,'Crowdfunding-Data'!G985,'Crowdfunding-Data'!D:D,P13,'Crowdfunding-Data'!D:D,Q13)</f>
        <v>191</v>
      </c>
      <c r="C3">
        <f>COUNTIFS('Crowdfunding-Data'!G:G,'Crowdfunding-Data'!G2,'Crowdfunding-Data'!D:D,P13,'Crowdfunding-Data'!D:D,'Crowfunding Goal Analysis'!Q13)</f>
        <v>38</v>
      </c>
      <c r="D3">
        <f>COUNTIFS('Crowdfunding-Data'!G:G,'Crowdfunding-Data'!G20,'Crowdfunding-Data'!D:D,P13,'Crowdfunding-Data'!D:D,'Crowfunding Goal Analysis'!Q13)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17" x14ac:dyDescent="0.25">
      <c r="A4" t="s">
        <v>2097</v>
      </c>
      <c r="B4">
        <f>COUNTIFS('Crowdfunding-Data'!G:G,'Crowdfunding-Data'!G978,'Crowdfunding-Data'!D:D,P14,'Crowdfunding-Data'!D:D,'Crowfunding Goal Analysis'!Q14)</f>
        <v>164</v>
      </c>
      <c r="C4">
        <f>COUNTIFS('Crowdfunding-Data'!G:G,'Crowdfunding-Data'!G2,'Crowdfunding-Data'!D:D,P14,'Crowdfunding-Data'!D:D,'Crowfunding Goal Analysis'!Q14)</f>
        <v>126</v>
      </c>
      <c r="D4">
        <f>COUNTIFS('Crowdfunding-Data'!G:G,'Crowdfunding-Data'!G20,'Crowdfunding-Data'!D:D,P14,'Crowdfunding-Data'!D:D,'Crowfunding Goal Analysis'!Q14)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17" x14ac:dyDescent="0.25">
      <c r="A5" t="s">
        <v>2098</v>
      </c>
      <c r="B5">
        <f>COUNTIFS('Crowdfunding-Data'!G:G,'Crowdfunding-Data'!G978,'Crowdfunding-Data'!D:D,P15,'Crowdfunding-Data'!D:D,Q15)</f>
        <v>4</v>
      </c>
      <c r="C5">
        <f>COUNTIFS('Crowdfunding-Data'!G:G,'Crowdfunding-Data'!G2,'Crowdfunding-Data'!D:D,P15,'Crowdfunding-Data'!D:D,'Crowfunding Goal Analysis'!Q15)</f>
        <v>5</v>
      </c>
      <c r="D5">
        <f>COUNTIFS('Crowdfunding-Data'!G:G,'Crowdfunding-Data'!G20,'Crowdfunding-Data'!D:D,P15,'Crowdfunding-Data'!D:D,'Crowfunding Goal Analysis'!Q15)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17" x14ac:dyDescent="0.25">
      <c r="A6" t="s">
        <v>2099</v>
      </c>
      <c r="B6">
        <f>COUNTIFS('Crowdfunding-Data'!G:G,'Crowdfunding-Data'!G3,'Crowdfunding-Data'!D:D,P16,'Crowdfunding-Data'!D:D,'Crowfunding Goal Analysis'!Q16)</f>
        <v>10</v>
      </c>
      <c r="C6">
        <f>COUNTIFS('Crowdfunding-Data'!G:G,'Crowdfunding-Data'!G2,'Crowdfunding-Data'!D:D,P16,'Crowdfunding-Data'!D:D,'Crowfunding Goal Analysis'!Q16)</f>
        <v>0</v>
      </c>
      <c r="D6">
        <f>COUNTIFS('Crowdfunding-Data'!G:G,'Crowdfunding-Data'!G20,'Crowdfunding-Data'!D:D,P16,'Crowdfunding-Data'!D:D,'Crowfunding Goal Analysis'!Q16)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17" x14ac:dyDescent="0.25">
      <c r="A7" t="s">
        <v>2100</v>
      </c>
      <c r="B7">
        <f>COUNTIFS('Crowdfunding-Data'!G:G,'Crowdfunding-Data'!G4,'Crowdfunding-Data'!D:D,P17,'Crowdfunding-Data'!D:D,'Crowfunding Goal Analysis'!Q17)</f>
        <v>7</v>
      </c>
      <c r="C7">
        <f>COUNTIFS('Crowdfunding-Data'!G:G,'Crowdfunding-Data'!G2,'Crowdfunding-Data'!D:D,P17,'Crowdfunding-Data'!D:D,'Crowfunding Goal Analysis'!Q17)</f>
        <v>0</v>
      </c>
      <c r="D7">
        <f>COUNTIFS('Crowdfunding-Data'!G:G,'Crowdfunding-Data'!G20,'Crowdfunding-Data'!D:D,P17,'Crowdfunding-Data'!D:D,'Crowfunding Goal Analysis'!Q18)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17" x14ac:dyDescent="0.25">
      <c r="A8" t="s">
        <v>2101</v>
      </c>
      <c r="B8">
        <f>COUNTIFS('Crowdfunding-Data'!G:G,'Crowdfunding-Data'!G3,'Crowdfunding-Data'!D:D,P18,'Crowdfunding-Data'!D:D,'Crowfunding Goal Analysis'!Q18)</f>
        <v>11</v>
      </c>
      <c r="C8">
        <f>COUNTIFS('Crowdfunding-Data'!G:G,'Crowdfunding-Data'!G2,'Crowdfunding-Data'!D:D,P18,'Crowdfunding-Data'!D:D,'Crowfunding Goal Analysis'!Q18)</f>
        <v>3</v>
      </c>
      <c r="D8">
        <f>COUNTIFS('Crowdfunding-Data'!G:G,'Crowdfunding-Data'!G20,'Crowdfunding-Data'!D:D,P18,'Crowfunding Goal Analysis'!D:D,'Crowfunding Goal Analysis'!Q18)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17" x14ac:dyDescent="0.25">
      <c r="A9" t="s">
        <v>2102</v>
      </c>
      <c r="B9">
        <f>COUNTIFS('Crowdfunding-Data'!G:G,'Crowdfunding-Data'!G4,'Crowdfunding-Data'!D:D,P19,'Crowdfunding-Data'!D:D,'Crowfunding Goal Analysis'!Q19)</f>
        <v>7</v>
      </c>
      <c r="C9">
        <f>COUNTIFS('Crowdfunding-Data'!G:G,'Crowdfunding-Data'!G2,'Crowdfunding-Data'!D:D,P19,'Crowdfunding-Data'!D:D,'Crowfunding Goal Analysis'!Q19)</f>
        <v>0</v>
      </c>
      <c r="D9">
        <f>COUNTIFS('Crowdfunding-Data'!G:G,'Crowdfunding-Data'!G20,'Crowdfunding-Data'!D:D,P19,'Crowdfunding-Data'!D:D,'Crowfunding Goal Analysis'!Q19)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17" x14ac:dyDescent="0.25">
      <c r="A10" t="s">
        <v>2105</v>
      </c>
      <c r="B10">
        <f>COUNTIFS('Crowdfunding-Data'!G:G,'Crowdfunding-Data'!G3,'Crowdfunding-Data'!D:D,P20,'Crowdfunding-Data'!D:D,'Crowfunding Goal Analysis'!Q20)</f>
        <v>8</v>
      </c>
      <c r="C10">
        <f>COUNTIFS('Crowdfunding-Data'!G:G,'Crowdfunding-Data'!G2,'Crowdfunding-Data'!D:D,P20,'Crowdfunding-Data'!D:D,'Crowfunding Goal Analysis'!Q20)</f>
        <v>3</v>
      </c>
      <c r="D10">
        <f>COUNTIFS('Crowdfunding-Data'!G:G,'Crowdfunding-Data'!G20,'Crowdfunding-Data'!D:D,P20,'Crowdfunding-Data'!D:D,'Crowfunding Goal Analysis'!Q20)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17" x14ac:dyDescent="0.25">
      <c r="A11" t="s">
        <v>2103</v>
      </c>
      <c r="B11">
        <f>COUNTIFS('Crowdfunding-Data'!G:G,'Crowdfunding-Data'!G4,'Crowdfunding-Data'!D:D,P21,'Crowdfunding-Data'!D:D,'Crowfunding Goal Analysis'!Q21)</f>
        <v>11</v>
      </c>
      <c r="C11">
        <f>COUNTIFS('Crowdfunding-Data'!G:G,'Crowdfunding-Data'!G2,'Crowdfunding-Data'!D:D,P21,'Crowdfunding-Data'!D:D,'Crowfunding Goal Analysis'!Q21)</f>
        <v>3</v>
      </c>
      <c r="D11">
        <f>COUNTIFS('Crowdfunding-Data'!G:G,'Crowdfunding-Data'!G20,'Crowdfunding-Data'!D:D,P21,'Crowdfunding-Data'!D:D,'Crowfunding Goal Analysis'!Q21)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17" x14ac:dyDescent="0.25">
      <c r="A12" t="s">
        <v>2104</v>
      </c>
      <c r="B12">
        <f>COUNTIFS('Crowdfunding-Data'!G:G,'Crowdfunding-Data'!G3,'Crowdfunding-Data'!D:D,P22,'Crowdfunding-Data'!D:D,'Crowfunding Goal Analysis'!Q22)</f>
        <v>8</v>
      </c>
      <c r="C12">
        <f>COUNTIFS('Crowdfunding-Data'!G:G,'Crowdfunding-Data'!G2,'Crowdfunding-Data'!D:D,P22,'Crowdfunding-Data'!D:D,'Crowfunding Goal Analysis'!Q22)</f>
        <v>3</v>
      </c>
      <c r="D12">
        <f>COUNTIFS('Crowdfunding-Data'!G:G,'Crowfunding Goal Analysis'!G20,'Crowdfunding-Data'!D:D,P22,'Crowdfunding-Data'!D:D,'Crowfunding Goal Analysis'!Q22)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  <c r="P12" t="s">
        <v>2107</v>
      </c>
      <c r="Q12" t="s">
        <v>2108</v>
      </c>
    </row>
    <row r="13" spans="1:17" x14ac:dyDescent="0.25">
      <c r="A13" t="s">
        <v>2106</v>
      </c>
      <c r="B13">
        <f>COUNTIFS('Crowdfunding-Data'!G:G,'Crowdfunding-Data'!G3,'Crowdfunding-Data'!D:D,"&gt;50000")</f>
        <v>114</v>
      </c>
      <c r="C13">
        <f>COUNTIFS('Crowdfunding-Data'!G:G,'Crowdfunding-Data'!G2,'Crowdfunding-Data'!D:D,"&gt;50000")</f>
        <v>163</v>
      </c>
      <c r="D13">
        <f>COUNTIFS('Crowdfunding-Data'!G:G,'Crowdfunding-Data'!G20,'Crowdfunding-Data'!D:D,"&gt;50000")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  <c r="P13" t="s">
        <v>2110</v>
      </c>
      <c r="Q13" t="s">
        <v>2109</v>
      </c>
    </row>
    <row r="14" spans="1:17" x14ac:dyDescent="0.25">
      <c r="P14" t="s">
        <v>2111</v>
      </c>
      <c r="Q14" t="s">
        <v>2120</v>
      </c>
    </row>
    <row r="15" spans="1:17" x14ac:dyDescent="0.25">
      <c r="P15" t="s">
        <v>2112</v>
      </c>
      <c r="Q15" t="s">
        <v>2121</v>
      </c>
    </row>
    <row r="16" spans="1:17" x14ac:dyDescent="0.25">
      <c r="P16" t="s">
        <v>2113</v>
      </c>
      <c r="Q16" t="s">
        <v>2122</v>
      </c>
    </row>
    <row r="17" spans="16:17" x14ac:dyDescent="0.25">
      <c r="P17" t="s">
        <v>2114</v>
      </c>
      <c r="Q17" t="s">
        <v>2123</v>
      </c>
    </row>
    <row r="18" spans="16:17" x14ac:dyDescent="0.25">
      <c r="P18" t="s">
        <v>2115</v>
      </c>
      <c r="Q18" t="s">
        <v>2124</v>
      </c>
    </row>
    <row r="19" spans="16:17" x14ac:dyDescent="0.25">
      <c r="P19" t="s">
        <v>2116</v>
      </c>
      <c r="Q19" t="s">
        <v>2125</v>
      </c>
    </row>
    <row r="20" spans="16:17" x14ac:dyDescent="0.25">
      <c r="P20" t="s">
        <v>2117</v>
      </c>
      <c r="Q20" t="s">
        <v>2126</v>
      </c>
    </row>
    <row r="21" spans="16:17" x14ac:dyDescent="0.25">
      <c r="P21" t="s">
        <v>2118</v>
      </c>
      <c r="Q21" t="s">
        <v>2127</v>
      </c>
    </row>
    <row r="22" spans="16:17" x14ac:dyDescent="0.25">
      <c r="P22" t="s">
        <v>2119</v>
      </c>
      <c r="Q22" t="s">
        <v>2128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8C41-28CE-4209-BD11-3F4829172AD4}">
  <dimension ref="A1:K1001"/>
  <sheetViews>
    <sheetView tabSelected="1" workbookViewId="0">
      <selection activeCell="J9" sqref="J9"/>
    </sheetView>
  </sheetViews>
  <sheetFormatPr defaultRowHeight="15.75" x14ac:dyDescent="0.25"/>
  <cols>
    <col min="1" max="1" width="10.375" customWidth="1"/>
    <col min="2" max="2" width="15.25" customWidth="1"/>
    <col min="6" max="6" width="11.375" customWidth="1"/>
    <col min="7" max="7" width="15.25" customWidth="1"/>
    <col min="10" max="10" width="11"/>
  </cols>
  <sheetData>
    <row r="1" spans="1:10" x14ac:dyDescent="0.25">
      <c r="A1" t="s">
        <v>4</v>
      </c>
      <c r="B1" s="1" t="s">
        <v>5</v>
      </c>
      <c r="F1" t="s">
        <v>2130</v>
      </c>
      <c r="G1" t="s">
        <v>5</v>
      </c>
      <c r="J1" s="1"/>
    </row>
    <row r="2" spans="1:10" hidden="1" x14ac:dyDescent="0.25">
      <c r="A2" t="s">
        <v>14</v>
      </c>
      <c r="B2">
        <v>0</v>
      </c>
      <c r="F2" t="s">
        <v>4</v>
      </c>
      <c r="G2" s="1" t="s">
        <v>5</v>
      </c>
    </row>
    <row r="3" spans="1:10" x14ac:dyDescent="0.25">
      <c r="A3" t="s">
        <v>20</v>
      </c>
      <c r="B3">
        <v>158</v>
      </c>
      <c r="F3" t="s">
        <v>14</v>
      </c>
      <c r="G3">
        <v>0</v>
      </c>
    </row>
    <row r="4" spans="1:10" x14ac:dyDescent="0.25">
      <c r="A4" t="s">
        <v>20</v>
      </c>
      <c r="B4">
        <v>1425</v>
      </c>
      <c r="D4" t="s">
        <v>2131</v>
      </c>
      <c r="E4">
        <f>SUBTOTAL(1,B:B)</f>
        <v>851.14690265486729</v>
      </c>
      <c r="F4" t="s">
        <v>14</v>
      </c>
      <c r="G4">
        <v>24</v>
      </c>
      <c r="I4" t="s">
        <v>2131</v>
      </c>
      <c r="J4" s="15">
        <f>SUBTOTAL(1,Table8[[#All],[backers_count]])</f>
        <v>619.68095238095236</v>
      </c>
    </row>
    <row r="5" spans="1:10" hidden="1" x14ac:dyDescent="0.25">
      <c r="A5" t="s">
        <v>14</v>
      </c>
      <c r="B5">
        <v>24</v>
      </c>
      <c r="F5" t="s">
        <v>14</v>
      </c>
      <c r="G5">
        <v>53</v>
      </c>
    </row>
    <row r="6" spans="1:10" hidden="1" x14ac:dyDescent="0.25">
      <c r="A6" t="s">
        <v>14</v>
      </c>
      <c r="B6">
        <v>53</v>
      </c>
      <c r="F6" t="s">
        <v>14</v>
      </c>
      <c r="G6">
        <v>18</v>
      </c>
    </row>
    <row r="7" spans="1:10" x14ac:dyDescent="0.25">
      <c r="A7" t="s">
        <v>20</v>
      </c>
      <c r="B7">
        <v>174</v>
      </c>
      <c r="D7" t="s">
        <v>2132</v>
      </c>
      <c r="E7">
        <f>MEDIAN(B$3:B$1001)</f>
        <v>185</v>
      </c>
      <c r="F7" t="s">
        <v>14</v>
      </c>
      <c r="G7">
        <v>44</v>
      </c>
      <c r="I7" t="s">
        <v>2132</v>
      </c>
      <c r="J7">
        <f>MEDIAN(G$3:G$366)</f>
        <v>114.5</v>
      </c>
    </row>
    <row r="8" spans="1:10" hidden="1" x14ac:dyDescent="0.25">
      <c r="A8" t="s">
        <v>14</v>
      </c>
      <c r="B8">
        <v>18</v>
      </c>
      <c r="F8" t="s">
        <v>14</v>
      </c>
      <c r="G8">
        <v>27</v>
      </c>
    </row>
    <row r="9" spans="1:10" x14ac:dyDescent="0.25">
      <c r="A9" t="s">
        <v>20</v>
      </c>
      <c r="B9">
        <v>227</v>
      </c>
      <c r="D9" t="s">
        <v>2133</v>
      </c>
      <c r="E9">
        <f>SUBTOTAL(5,B:B)</f>
        <v>16</v>
      </c>
      <c r="F9" t="s">
        <v>14</v>
      </c>
      <c r="G9">
        <v>55</v>
      </c>
      <c r="I9" t="s">
        <v>2133</v>
      </c>
      <c r="J9" s="15">
        <f>SUBTOTAL(5,Table8[[#All],[backers_count]])</f>
        <v>0</v>
      </c>
    </row>
    <row r="10" spans="1:10" hidden="1" x14ac:dyDescent="0.25">
      <c r="A10" t="s">
        <v>47</v>
      </c>
      <c r="B10">
        <v>708</v>
      </c>
      <c r="F10" t="s">
        <v>14</v>
      </c>
      <c r="G10">
        <v>200</v>
      </c>
    </row>
    <row r="11" spans="1:10" hidden="1" x14ac:dyDescent="0.25">
      <c r="A11" t="s">
        <v>14</v>
      </c>
      <c r="B11">
        <v>44</v>
      </c>
      <c r="F11" t="s">
        <v>14</v>
      </c>
      <c r="G11">
        <v>452</v>
      </c>
    </row>
    <row r="12" spans="1:10" x14ac:dyDescent="0.25">
      <c r="A12" t="s">
        <v>20</v>
      </c>
      <c r="B12">
        <v>220</v>
      </c>
      <c r="D12" t="s">
        <v>2134</v>
      </c>
      <c r="E12">
        <f>SUBTOTAL(4,B:B)</f>
        <v>7295</v>
      </c>
      <c r="F12" t="s">
        <v>14</v>
      </c>
      <c r="G12">
        <v>674</v>
      </c>
      <c r="I12" t="s">
        <v>2134</v>
      </c>
      <c r="J12">
        <f>SUBTOTAL(4,Table8[[#All],[backers_count]])</f>
        <v>5681</v>
      </c>
    </row>
    <row r="13" spans="1:10" hidden="1" x14ac:dyDescent="0.25">
      <c r="A13" t="s">
        <v>14</v>
      </c>
      <c r="B13">
        <v>27</v>
      </c>
      <c r="F13" t="s">
        <v>14</v>
      </c>
      <c r="G13">
        <v>558</v>
      </c>
    </row>
    <row r="14" spans="1:10" hidden="1" x14ac:dyDescent="0.25">
      <c r="A14" t="s">
        <v>14</v>
      </c>
      <c r="B14">
        <v>55</v>
      </c>
      <c r="F14" t="s">
        <v>14</v>
      </c>
      <c r="G14">
        <v>15</v>
      </c>
    </row>
    <row r="15" spans="1:10" x14ac:dyDescent="0.25">
      <c r="A15" t="s">
        <v>20</v>
      </c>
      <c r="B15">
        <v>98</v>
      </c>
      <c r="D15" t="s">
        <v>2135</v>
      </c>
      <c r="E15">
        <f>SUBTOTAL(10,B:B)</f>
        <v>1606216.5936295739</v>
      </c>
      <c r="F15" t="s">
        <v>14</v>
      </c>
      <c r="G15">
        <v>2307</v>
      </c>
      <c r="I15" t="s">
        <v>2135</v>
      </c>
      <c r="J15">
        <f>SUBTOTAL(10,Table8[[#All],[backers_count]])</f>
        <v>896285.91207564366</v>
      </c>
    </row>
    <row r="16" spans="1:10" hidden="1" x14ac:dyDescent="0.25">
      <c r="A16" t="s">
        <v>14</v>
      </c>
      <c r="B16">
        <v>200</v>
      </c>
      <c r="F16" t="s">
        <v>14</v>
      </c>
      <c r="G16">
        <v>88</v>
      </c>
    </row>
    <row r="17" spans="1:11" hidden="1" x14ac:dyDescent="0.25">
      <c r="A17" t="s">
        <v>14</v>
      </c>
      <c r="B17">
        <v>452</v>
      </c>
      <c r="F17" t="s">
        <v>14</v>
      </c>
      <c r="G17">
        <v>48</v>
      </c>
    </row>
    <row r="18" spans="1:11" x14ac:dyDescent="0.25">
      <c r="A18" t="s">
        <v>20</v>
      </c>
      <c r="B18">
        <v>100</v>
      </c>
      <c r="D18" t="s">
        <v>2136</v>
      </c>
      <c r="E18">
        <f>SUBTOTAL(7,Table7[backers_count])</f>
        <v>1267.366006183523</v>
      </c>
      <c r="F18" t="s">
        <v>14</v>
      </c>
      <c r="G18">
        <v>1</v>
      </c>
      <c r="I18" t="s">
        <v>2136</v>
      </c>
      <c r="J18">
        <f>SUBTOTAL(7,Table8[[#All],[backers_count]])</f>
        <v>946.72377812942023</v>
      </c>
    </row>
    <row r="19" spans="1:11" x14ac:dyDescent="0.25">
      <c r="A19" t="s">
        <v>20</v>
      </c>
      <c r="B19">
        <v>1249</v>
      </c>
      <c r="F19" t="s">
        <v>14</v>
      </c>
      <c r="G19">
        <v>1467</v>
      </c>
    </row>
    <row r="20" spans="1:11" hidden="1" x14ac:dyDescent="0.25">
      <c r="A20" t="s">
        <v>74</v>
      </c>
      <c r="B20">
        <v>135</v>
      </c>
      <c r="F20" t="s">
        <v>14</v>
      </c>
      <c r="G20">
        <v>75</v>
      </c>
    </row>
    <row r="21" spans="1:11" hidden="1" x14ac:dyDescent="0.25">
      <c r="A21" t="s">
        <v>14</v>
      </c>
      <c r="B21">
        <v>674</v>
      </c>
      <c r="F21" t="s">
        <v>14</v>
      </c>
      <c r="G21">
        <v>120</v>
      </c>
      <c r="K21" t="s">
        <v>2136</v>
      </c>
    </row>
    <row r="22" spans="1:11" x14ac:dyDescent="0.25">
      <c r="A22" t="s">
        <v>20</v>
      </c>
      <c r="B22">
        <v>1396</v>
      </c>
      <c r="F22" t="s">
        <v>14</v>
      </c>
      <c r="G22">
        <v>2253</v>
      </c>
    </row>
    <row r="23" spans="1:11" hidden="1" x14ac:dyDescent="0.25">
      <c r="A23" t="s">
        <v>14</v>
      </c>
      <c r="B23">
        <v>558</v>
      </c>
      <c r="F23" t="s">
        <v>14</v>
      </c>
      <c r="G23">
        <v>5</v>
      </c>
    </row>
    <row r="24" spans="1:11" x14ac:dyDescent="0.25">
      <c r="A24" t="s">
        <v>20</v>
      </c>
      <c r="B24">
        <v>890</v>
      </c>
      <c r="F24" t="s">
        <v>14</v>
      </c>
      <c r="G24">
        <v>38</v>
      </c>
    </row>
    <row r="25" spans="1:11" x14ac:dyDescent="0.25">
      <c r="A25" t="s">
        <v>20</v>
      </c>
      <c r="B25">
        <v>142</v>
      </c>
      <c r="F25" t="s">
        <v>14</v>
      </c>
      <c r="G25">
        <v>12</v>
      </c>
    </row>
    <row r="26" spans="1:11" x14ac:dyDescent="0.25">
      <c r="A26" t="s">
        <v>20</v>
      </c>
      <c r="B26">
        <v>2673</v>
      </c>
      <c r="F26" t="s">
        <v>14</v>
      </c>
      <c r="G26">
        <v>1684</v>
      </c>
    </row>
    <row r="27" spans="1:11" x14ac:dyDescent="0.25">
      <c r="A27" t="s">
        <v>20</v>
      </c>
      <c r="B27">
        <v>163</v>
      </c>
      <c r="F27" t="s">
        <v>14</v>
      </c>
      <c r="G27">
        <v>56</v>
      </c>
    </row>
    <row r="28" spans="1:11" hidden="1" x14ac:dyDescent="0.25">
      <c r="A28" t="s">
        <v>74</v>
      </c>
      <c r="B28">
        <v>1480</v>
      </c>
      <c r="F28" t="s">
        <v>14</v>
      </c>
      <c r="G28">
        <v>838</v>
      </c>
    </row>
    <row r="29" spans="1:11" hidden="1" x14ac:dyDescent="0.25">
      <c r="A29" t="s">
        <v>14</v>
      </c>
      <c r="B29">
        <v>15</v>
      </c>
      <c r="F29" t="s">
        <v>14</v>
      </c>
      <c r="G29">
        <v>1000</v>
      </c>
    </row>
    <row r="30" spans="1:11" x14ac:dyDescent="0.25">
      <c r="A30" t="s">
        <v>20</v>
      </c>
      <c r="B30">
        <v>2220</v>
      </c>
      <c r="F30" t="s">
        <v>14</v>
      </c>
      <c r="G30">
        <v>1482</v>
      </c>
    </row>
    <row r="31" spans="1:11" x14ac:dyDescent="0.25">
      <c r="A31" t="s">
        <v>20</v>
      </c>
      <c r="B31">
        <v>1606</v>
      </c>
      <c r="F31" t="s">
        <v>14</v>
      </c>
      <c r="G31">
        <v>106</v>
      </c>
    </row>
    <row r="32" spans="1:11" x14ac:dyDescent="0.25">
      <c r="A32" t="s">
        <v>20</v>
      </c>
      <c r="B32">
        <v>129</v>
      </c>
      <c r="F32" t="s">
        <v>14</v>
      </c>
      <c r="G32">
        <v>679</v>
      </c>
    </row>
    <row r="33" spans="1:7" x14ac:dyDescent="0.25">
      <c r="A33" t="s">
        <v>20</v>
      </c>
      <c r="B33">
        <v>226</v>
      </c>
      <c r="F33" t="s">
        <v>14</v>
      </c>
      <c r="G33">
        <v>1220</v>
      </c>
    </row>
    <row r="34" spans="1:7" hidden="1" x14ac:dyDescent="0.25">
      <c r="A34" t="s">
        <v>14</v>
      </c>
      <c r="B34">
        <v>2307</v>
      </c>
      <c r="F34" t="s">
        <v>14</v>
      </c>
      <c r="G34">
        <v>1</v>
      </c>
    </row>
    <row r="35" spans="1:7" x14ac:dyDescent="0.25">
      <c r="A35" t="s">
        <v>20</v>
      </c>
      <c r="B35">
        <v>5419</v>
      </c>
      <c r="F35" t="s">
        <v>14</v>
      </c>
      <c r="G35">
        <v>37</v>
      </c>
    </row>
    <row r="36" spans="1:7" x14ac:dyDescent="0.25">
      <c r="A36" t="s">
        <v>20</v>
      </c>
      <c r="B36">
        <v>165</v>
      </c>
      <c r="F36" t="s">
        <v>14</v>
      </c>
      <c r="G36">
        <v>60</v>
      </c>
    </row>
    <row r="37" spans="1:7" x14ac:dyDescent="0.25">
      <c r="A37" t="s">
        <v>20</v>
      </c>
      <c r="B37">
        <v>1965</v>
      </c>
      <c r="F37" t="s">
        <v>14</v>
      </c>
      <c r="G37">
        <v>296</v>
      </c>
    </row>
    <row r="38" spans="1:7" x14ac:dyDescent="0.25">
      <c r="A38" t="s">
        <v>20</v>
      </c>
      <c r="B38">
        <v>16</v>
      </c>
      <c r="F38" t="s">
        <v>14</v>
      </c>
      <c r="G38">
        <v>3304</v>
      </c>
    </row>
    <row r="39" spans="1:7" x14ac:dyDescent="0.25">
      <c r="A39" t="s">
        <v>20</v>
      </c>
      <c r="B39">
        <v>107</v>
      </c>
      <c r="F39" t="s">
        <v>14</v>
      </c>
      <c r="G39">
        <v>73</v>
      </c>
    </row>
    <row r="40" spans="1:7" x14ac:dyDescent="0.25">
      <c r="A40" t="s">
        <v>20</v>
      </c>
      <c r="B40">
        <v>134</v>
      </c>
      <c r="F40" t="s">
        <v>14</v>
      </c>
      <c r="G40">
        <v>3387</v>
      </c>
    </row>
    <row r="41" spans="1:7" hidden="1" x14ac:dyDescent="0.25">
      <c r="A41" t="s">
        <v>14</v>
      </c>
      <c r="B41">
        <v>88</v>
      </c>
      <c r="F41" t="s">
        <v>14</v>
      </c>
      <c r="G41">
        <v>662</v>
      </c>
    </row>
    <row r="42" spans="1:7" x14ac:dyDescent="0.25">
      <c r="A42" t="s">
        <v>20</v>
      </c>
      <c r="B42">
        <v>198</v>
      </c>
      <c r="F42" t="s">
        <v>14</v>
      </c>
      <c r="G42">
        <v>774</v>
      </c>
    </row>
    <row r="43" spans="1:7" x14ac:dyDescent="0.25">
      <c r="A43" t="s">
        <v>20</v>
      </c>
      <c r="B43">
        <v>111</v>
      </c>
      <c r="F43" t="s">
        <v>14</v>
      </c>
      <c r="G43">
        <v>672</v>
      </c>
    </row>
    <row r="44" spans="1:7" x14ac:dyDescent="0.25">
      <c r="A44" t="s">
        <v>20</v>
      </c>
      <c r="B44">
        <v>222</v>
      </c>
      <c r="F44" t="s">
        <v>14</v>
      </c>
      <c r="G44">
        <v>940</v>
      </c>
    </row>
    <row r="45" spans="1:7" x14ac:dyDescent="0.25">
      <c r="A45" t="s">
        <v>20</v>
      </c>
      <c r="B45">
        <v>6212</v>
      </c>
      <c r="F45" t="s">
        <v>14</v>
      </c>
      <c r="G45">
        <v>117</v>
      </c>
    </row>
    <row r="46" spans="1:7" x14ac:dyDescent="0.25">
      <c r="A46" t="s">
        <v>20</v>
      </c>
      <c r="B46">
        <v>98</v>
      </c>
      <c r="F46" t="s">
        <v>14</v>
      </c>
      <c r="G46">
        <v>115</v>
      </c>
    </row>
    <row r="47" spans="1:7" hidden="1" x14ac:dyDescent="0.25">
      <c r="A47" t="s">
        <v>14</v>
      </c>
      <c r="B47">
        <v>48</v>
      </c>
      <c r="F47" t="s">
        <v>14</v>
      </c>
      <c r="G47">
        <v>326</v>
      </c>
    </row>
    <row r="48" spans="1:7" x14ac:dyDescent="0.25">
      <c r="A48" t="s">
        <v>20</v>
      </c>
      <c r="B48">
        <v>92</v>
      </c>
      <c r="F48" t="s">
        <v>14</v>
      </c>
      <c r="G48">
        <v>1</v>
      </c>
    </row>
    <row r="49" spans="1:7" x14ac:dyDescent="0.25">
      <c r="A49" t="s">
        <v>20</v>
      </c>
      <c r="B49">
        <v>149</v>
      </c>
      <c r="F49" t="s">
        <v>14</v>
      </c>
      <c r="G49">
        <v>1467</v>
      </c>
    </row>
    <row r="50" spans="1:7" x14ac:dyDescent="0.25">
      <c r="A50" t="s">
        <v>20</v>
      </c>
      <c r="B50">
        <v>2431</v>
      </c>
      <c r="F50" t="s">
        <v>14</v>
      </c>
      <c r="G50">
        <v>5681</v>
      </c>
    </row>
    <row r="51" spans="1:7" x14ac:dyDescent="0.25">
      <c r="A51" t="s">
        <v>20</v>
      </c>
      <c r="B51">
        <v>303</v>
      </c>
      <c r="F51" t="s">
        <v>14</v>
      </c>
      <c r="G51">
        <v>1059</v>
      </c>
    </row>
    <row r="52" spans="1:7" hidden="1" x14ac:dyDescent="0.25">
      <c r="A52" t="s">
        <v>14</v>
      </c>
      <c r="B52">
        <v>1</v>
      </c>
      <c r="F52" t="s">
        <v>14</v>
      </c>
      <c r="G52">
        <v>1194</v>
      </c>
    </row>
    <row r="53" spans="1:7" hidden="1" x14ac:dyDescent="0.25">
      <c r="A53" t="s">
        <v>14</v>
      </c>
      <c r="B53">
        <v>1467</v>
      </c>
      <c r="F53" t="s">
        <v>14</v>
      </c>
      <c r="G53">
        <v>30</v>
      </c>
    </row>
    <row r="54" spans="1:7" hidden="1" x14ac:dyDescent="0.25">
      <c r="A54" t="s">
        <v>14</v>
      </c>
      <c r="B54">
        <v>75</v>
      </c>
      <c r="F54" t="s">
        <v>14</v>
      </c>
      <c r="G54">
        <v>75</v>
      </c>
    </row>
    <row r="55" spans="1:7" x14ac:dyDescent="0.25">
      <c r="A55" t="s">
        <v>20</v>
      </c>
      <c r="B55">
        <v>209</v>
      </c>
      <c r="F55" t="s">
        <v>14</v>
      </c>
      <c r="G55">
        <v>955</v>
      </c>
    </row>
    <row r="56" spans="1:7" hidden="1" x14ac:dyDescent="0.25">
      <c r="A56" t="s">
        <v>14</v>
      </c>
      <c r="B56">
        <v>120</v>
      </c>
      <c r="F56" t="s">
        <v>14</v>
      </c>
      <c r="G56">
        <v>67</v>
      </c>
    </row>
    <row r="57" spans="1:7" x14ac:dyDescent="0.25">
      <c r="A57" t="s">
        <v>20</v>
      </c>
      <c r="B57">
        <v>131</v>
      </c>
      <c r="F57" t="s">
        <v>14</v>
      </c>
      <c r="G57">
        <v>5</v>
      </c>
    </row>
    <row r="58" spans="1:7" x14ac:dyDescent="0.25">
      <c r="A58" t="s">
        <v>20</v>
      </c>
      <c r="B58">
        <v>164</v>
      </c>
      <c r="F58" t="s">
        <v>14</v>
      </c>
      <c r="G58">
        <v>26</v>
      </c>
    </row>
    <row r="59" spans="1:7" x14ac:dyDescent="0.25">
      <c r="A59" t="s">
        <v>20</v>
      </c>
      <c r="B59">
        <v>201</v>
      </c>
      <c r="F59" t="s">
        <v>14</v>
      </c>
      <c r="G59">
        <v>1130</v>
      </c>
    </row>
    <row r="60" spans="1:7" x14ac:dyDescent="0.25">
      <c r="A60" t="s">
        <v>20</v>
      </c>
      <c r="B60">
        <v>211</v>
      </c>
      <c r="F60" t="s">
        <v>14</v>
      </c>
      <c r="G60">
        <v>782</v>
      </c>
    </row>
    <row r="61" spans="1:7" x14ac:dyDescent="0.25">
      <c r="A61" t="s">
        <v>20</v>
      </c>
      <c r="B61">
        <v>128</v>
      </c>
      <c r="F61" t="s">
        <v>14</v>
      </c>
      <c r="G61">
        <v>210</v>
      </c>
    </row>
    <row r="62" spans="1:7" x14ac:dyDescent="0.25">
      <c r="A62" t="s">
        <v>20</v>
      </c>
      <c r="B62">
        <v>1600</v>
      </c>
      <c r="F62" t="s">
        <v>14</v>
      </c>
      <c r="G62">
        <v>136</v>
      </c>
    </row>
    <row r="63" spans="1:7" hidden="1" x14ac:dyDescent="0.25">
      <c r="A63" t="s">
        <v>14</v>
      </c>
      <c r="B63">
        <v>2253</v>
      </c>
      <c r="F63" t="s">
        <v>14</v>
      </c>
      <c r="G63">
        <v>86</v>
      </c>
    </row>
    <row r="64" spans="1:7" x14ac:dyDescent="0.25">
      <c r="A64" t="s">
        <v>20</v>
      </c>
      <c r="B64">
        <v>249</v>
      </c>
      <c r="F64" t="s">
        <v>14</v>
      </c>
      <c r="G64">
        <v>19</v>
      </c>
    </row>
    <row r="65" spans="1:7" hidden="1" x14ac:dyDescent="0.25">
      <c r="A65" t="s">
        <v>14</v>
      </c>
      <c r="B65">
        <v>5</v>
      </c>
      <c r="F65" t="s">
        <v>14</v>
      </c>
      <c r="G65">
        <v>886</v>
      </c>
    </row>
    <row r="66" spans="1:7" hidden="1" x14ac:dyDescent="0.25">
      <c r="A66" t="s">
        <v>14</v>
      </c>
      <c r="B66">
        <v>38</v>
      </c>
      <c r="F66" t="s">
        <v>14</v>
      </c>
      <c r="G66">
        <v>35</v>
      </c>
    </row>
    <row r="67" spans="1:7" x14ac:dyDescent="0.25">
      <c r="A67" t="s">
        <v>20</v>
      </c>
      <c r="B67">
        <v>236</v>
      </c>
      <c r="F67" t="s">
        <v>14</v>
      </c>
      <c r="G67">
        <v>24</v>
      </c>
    </row>
    <row r="68" spans="1:7" hidden="1" x14ac:dyDescent="0.25">
      <c r="A68" t="s">
        <v>14</v>
      </c>
      <c r="B68">
        <v>12</v>
      </c>
      <c r="F68" t="s">
        <v>14</v>
      </c>
      <c r="G68">
        <v>86</v>
      </c>
    </row>
    <row r="69" spans="1:7" x14ac:dyDescent="0.25">
      <c r="A69" t="s">
        <v>20</v>
      </c>
      <c r="B69">
        <v>4065</v>
      </c>
      <c r="F69" t="s">
        <v>14</v>
      </c>
      <c r="G69">
        <v>243</v>
      </c>
    </row>
    <row r="70" spans="1:7" x14ac:dyDescent="0.25">
      <c r="A70" t="s">
        <v>20</v>
      </c>
      <c r="B70">
        <v>246</v>
      </c>
      <c r="F70" t="s">
        <v>14</v>
      </c>
      <c r="G70">
        <v>65</v>
      </c>
    </row>
    <row r="71" spans="1:7" hidden="1" x14ac:dyDescent="0.25">
      <c r="A71" t="s">
        <v>74</v>
      </c>
      <c r="B71">
        <v>17</v>
      </c>
      <c r="F71" t="s">
        <v>14</v>
      </c>
      <c r="G71">
        <v>100</v>
      </c>
    </row>
    <row r="72" spans="1:7" x14ac:dyDescent="0.25">
      <c r="A72" t="s">
        <v>20</v>
      </c>
      <c r="B72">
        <v>2475</v>
      </c>
      <c r="F72" t="s">
        <v>14</v>
      </c>
      <c r="G72">
        <v>168</v>
      </c>
    </row>
    <row r="73" spans="1:7" x14ac:dyDescent="0.25">
      <c r="A73" t="s">
        <v>20</v>
      </c>
      <c r="B73">
        <v>76</v>
      </c>
      <c r="F73" t="s">
        <v>14</v>
      </c>
      <c r="G73">
        <v>13</v>
      </c>
    </row>
    <row r="74" spans="1:7" x14ac:dyDescent="0.25">
      <c r="A74" t="s">
        <v>20</v>
      </c>
      <c r="B74">
        <v>54</v>
      </c>
      <c r="F74" t="s">
        <v>14</v>
      </c>
      <c r="G74">
        <v>1</v>
      </c>
    </row>
    <row r="75" spans="1:7" x14ac:dyDescent="0.25">
      <c r="A75" t="s">
        <v>20</v>
      </c>
      <c r="B75">
        <v>88</v>
      </c>
      <c r="F75" t="s">
        <v>14</v>
      </c>
      <c r="G75">
        <v>40</v>
      </c>
    </row>
    <row r="76" spans="1:7" x14ac:dyDescent="0.25">
      <c r="A76" t="s">
        <v>20</v>
      </c>
      <c r="B76">
        <v>85</v>
      </c>
      <c r="F76" t="s">
        <v>14</v>
      </c>
      <c r="G76">
        <v>226</v>
      </c>
    </row>
    <row r="77" spans="1:7" x14ac:dyDescent="0.25">
      <c r="A77" t="s">
        <v>20</v>
      </c>
      <c r="B77">
        <v>170</v>
      </c>
      <c r="F77" t="s">
        <v>14</v>
      </c>
      <c r="G77">
        <v>1625</v>
      </c>
    </row>
    <row r="78" spans="1:7" hidden="1" x14ac:dyDescent="0.25">
      <c r="A78" t="s">
        <v>14</v>
      </c>
      <c r="B78">
        <v>1684</v>
      </c>
      <c r="F78" t="s">
        <v>14</v>
      </c>
      <c r="G78">
        <v>143</v>
      </c>
    </row>
    <row r="79" spans="1:7" hidden="1" x14ac:dyDescent="0.25">
      <c r="A79" t="s">
        <v>14</v>
      </c>
      <c r="B79">
        <v>56</v>
      </c>
      <c r="F79" t="s">
        <v>14</v>
      </c>
      <c r="G79">
        <v>934</v>
      </c>
    </row>
    <row r="80" spans="1:7" x14ac:dyDescent="0.25">
      <c r="A80" t="s">
        <v>20</v>
      </c>
      <c r="B80">
        <v>330</v>
      </c>
      <c r="F80" t="s">
        <v>14</v>
      </c>
      <c r="G80">
        <v>17</v>
      </c>
    </row>
    <row r="81" spans="1:7" hidden="1" x14ac:dyDescent="0.25">
      <c r="A81" t="s">
        <v>14</v>
      </c>
      <c r="B81">
        <v>838</v>
      </c>
      <c r="F81" t="s">
        <v>14</v>
      </c>
      <c r="G81">
        <v>2179</v>
      </c>
    </row>
    <row r="82" spans="1:7" x14ac:dyDescent="0.25">
      <c r="A82" t="s">
        <v>20</v>
      </c>
      <c r="B82">
        <v>127</v>
      </c>
      <c r="F82" t="s">
        <v>14</v>
      </c>
      <c r="G82">
        <v>931</v>
      </c>
    </row>
    <row r="83" spans="1:7" x14ac:dyDescent="0.25">
      <c r="A83" t="s">
        <v>20</v>
      </c>
      <c r="B83">
        <v>411</v>
      </c>
      <c r="F83" t="s">
        <v>14</v>
      </c>
      <c r="G83">
        <v>92</v>
      </c>
    </row>
    <row r="84" spans="1:7" x14ac:dyDescent="0.25">
      <c r="A84" t="s">
        <v>20</v>
      </c>
      <c r="B84">
        <v>180</v>
      </c>
      <c r="F84" t="s">
        <v>14</v>
      </c>
      <c r="G84">
        <v>57</v>
      </c>
    </row>
    <row r="85" spans="1:7" hidden="1" x14ac:dyDescent="0.25">
      <c r="A85" t="s">
        <v>14</v>
      </c>
      <c r="B85">
        <v>1000</v>
      </c>
      <c r="F85" t="s">
        <v>14</v>
      </c>
      <c r="G85">
        <v>41</v>
      </c>
    </row>
    <row r="86" spans="1:7" x14ac:dyDescent="0.25">
      <c r="A86" t="s">
        <v>20</v>
      </c>
      <c r="B86">
        <v>374</v>
      </c>
      <c r="F86" t="s">
        <v>14</v>
      </c>
      <c r="G86">
        <v>1</v>
      </c>
    </row>
    <row r="87" spans="1:7" x14ac:dyDescent="0.25">
      <c r="A87" t="s">
        <v>20</v>
      </c>
      <c r="B87">
        <v>71</v>
      </c>
      <c r="F87" t="s">
        <v>14</v>
      </c>
      <c r="G87">
        <v>101</v>
      </c>
    </row>
    <row r="88" spans="1:7" x14ac:dyDescent="0.25">
      <c r="A88" t="s">
        <v>20</v>
      </c>
      <c r="B88">
        <v>203</v>
      </c>
      <c r="F88" t="s">
        <v>14</v>
      </c>
      <c r="G88">
        <v>1335</v>
      </c>
    </row>
    <row r="89" spans="1:7" hidden="1" x14ac:dyDescent="0.25">
      <c r="A89" t="s">
        <v>14</v>
      </c>
      <c r="B89">
        <v>1482</v>
      </c>
      <c r="F89" t="s">
        <v>14</v>
      </c>
      <c r="G89">
        <v>15</v>
      </c>
    </row>
    <row r="90" spans="1:7" x14ac:dyDescent="0.25">
      <c r="A90" t="s">
        <v>20</v>
      </c>
      <c r="B90">
        <v>113</v>
      </c>
      <c r="F90" t="s">
        <v>14</v>
      </c>
      <c r="G90">
        <v>454</v>
      </c>
    </row>
    <row r="91" spans="1:7" x14ac:dyDescent="0.25">
      <c r="A91" t="s">
        <v>20</v>
      </c>
      <c r="B91">
        <v>96</v>
      </c>
      <c r="F91" t="s">
        <v>14</v>
      </c>
      <c r="G91">
        <v>3182</v>
      </c>
    </row>
    <row r="92" spans="1:7" hidden="1" x14ac:dyDescent="0.25">
      <c r="A92" t="s">
        <v>14</v>
      </c>
      <c r="B92">
        <v>106</v>
      </c>
      <c r="F92" t="s">
        <v>14</v>
      </c>
      <c r="G92">
        <v>15</v>
      </c>
    </row>
    <row r="93" spans="1:7" hidden="1" x14ac:dyDescent="0.25">
      <c r="A93" t="s">
        <v>14</v>
      </c>
      <c r="B93">
        <v>679</v>
      </c>
      <c r="F93" t="s">
        <v>14</v>
      </c>
      <c r="G93">
        <v>133</v>
      </c>
    </row>
    <row r="94" spans="1:7" x14ac:dyDescent="0.25">
      <c r="A94" t="s">
        <v>20</v>
      </c>
      <c r="B94">
        <v>498</v>
      </c>
      <c r="F94" t="s">
        <v>14</v>
      </c>
      <c r="G94">
        <v>2062</v>
      </c>
    </row>
    <row r="95" spans="1:7" hidden="1" x14ac:dyDescent="0.25">
      <c r="A95" t="s">
        <v>74</v>
      </c>
      <c r="B95">
        <v>610</v>
      </c>
      <c r="F95" t="s">
        <v>14</v>
      </c>
      <c r="G95">
        <v>29</v>
      </c>
    </row>
    <row r="96" spans="1:7" x14ac:dyDescent="0.25">
      <c r="A96" t="s">
        <v>20</v>
      </c>
      <c r="B96">
        <v>180</v>
      </c>
      <c r="F96" t="s">
        <v>14</v>
      </c>
      <c r="G96">
        <v>132</v>
      </c>
    </row>
    <row r="97" spans="1:7" x14ac:dyDescent="0.25">
      <c r="A97" t="s">
        <v>20</v>
      </c>
      <c r="B97">
        <v>27</v>
      </c>
      <c r="F97" t="s">
        <v>14</v>
      </c>
      <c r="G97">
        <v>137</v>
      </c>
    </row>
    <row r="98" spans="1:7" x14ac:dyDescent="0.25">
      <c r="A98" t="s">
        <v>20</v>
      </c>
      <c r="B98">
        <v>2331</v>
      </c>
      <c r="F98" t="s">
        <v>14</v>
      </c>
      <c r="G98">
        <v>908</v>
      </c>
    </row>
    <row r="99" spans="1:7" x14ac:dyDescent="0.25">
      <c r="A99" t="s">
        <v>20</v>
      </c>
      <c r="B99">
        <v>113</v>
      </c>
      <c r="F99" t="s">
        <v>14</v>
      </c>
      <c r="G99">
        <v>10</v>
      </c>
    </row>
    <row r="100" spans="1:7" hidden="1" x14ac:dyDescent="0.25">
      <c r="A100" t="s">
        <v>14</v>
      </c>
      <c r="B100">
        <v>1220</v>
      </c>
      <c r="F100" t="s">
        <v>14</v>
      </c>
      <c r="G100">
        <v>1910</v>
      </c>
    </row>
    <row r="101" spans="1:7" x14ac:dyDescent="0.25">
      <c r="A101" t="s">
        <v>20</v>
      </c>
      <c r="B101">
        <v>164</v>
      </c>
      <c r="F101" t="s">
        <v>14</v>
      </c>
      <c r="G101">
        <v>38</v>
      </c>
    </row>
    <row r="102" spans="1:7" hidden="1" x14ac:dyDescent="0.25">
      <c r="A102" t="s">
        <v>14</v>
      </c>
      <c r="B102">
        <v>1</v>
      </c>
      <c r="F102" t="s">
        <v>14</v>
      </c>
      <c r="G102">
        <v>104</v>
      </c>
    </row>
    <row r="103" spans="1:7" x14ac:dyDescent="0.25">
      <c r="A103" t="s">
        <v>20</v>
      </c>
      <c r="B103">
        <v>164</v>
      </c>
      <c r="F103" t="s">
        <v>14</v>
      </c>
      <c r="G103">
        <v>49</v>
      </c>
    </row>
    <row r="104" spans="1:7" x14ac:dyDescent="0.25">
      <c r="A104" t="s">
        <v>20</v>
      </c>
      <c r="B104">
        <v>336</v>
      </c>
      <c r="F104" t="s">
        <v>14</v>
      </c>
      <c r="G104">
        <v>1</v>
      </c>
    </row>
    <row r="105" spans="1:7" hidden="1" x14ac:dyDescent="0.25">
      <c r="A105" t="s">
        <v>14</v>
      </c>
      <c r="B105">
        <v>37</v>
      </c>
      <c r="F105" t="s">
        <v>14</v>
      </c>
      <c r="G105">
        <v>245</v>
      </c>
    </row>
    <row r="106" spans="1:7" x14ac:dyDescent="0.25">
      <c r="A106" t="s">
        <v>20</v>
      </c>
      <c r="B106">
        <v>1917</v>
      </c>
      <c r="F106" t="s">
        <v>14</v>
      </c>
      <c r="G106">
        <v>32</v>
      </c>
    </row>
    <row r="107" spans="1:7" x14ac:dyDescent="0.25">
      <c r="A107" t="s">
        <v>20</v>
      </c>
      <c r="B107">
        <v>95</v>
      </c>
      <c r="F107" t="s">
        <v>14</v>
      </c>
      <c r="G107">
        <v>7</v>
      </c>
    </row>
    <row r="108" spans="1:7" x14ac:dyDescent="0.25">
      <c r="A108" t="s">
        <v>20</v>
      </c>
      <c r="B108">
        <v>147</v>
      </c>
      <c r="F108" t="s">
        <v>14</v>
      </c>
      <c r="G108">
        <v>803</v>
      </c>
    </row>
    <row r="109" spans="1:7" x14ac:dyDescent="0.25">
      <c r="A109" t="s">
        <v>20</v>
      </c>
      <c r="B109">
        <v>86</v>
      </c>
      <c r="F109" t="s">
        <v>14</v>
      </c>
      <c r="G109">
        <v>16</v>
      </c>
    </row>
    <row r="110" spans="1:7" x14ac:dyDescent="0.25">
      <c r="A110" t="s">
        <v>20</v>
      </c>
      <c r="B110">
        <v>83</v>
      </c>
      <c r="F110" t="s">
        <v>14</v>
      </c>
      <c r="G110">
        <v>31</v>
      </c>
    </row>
    <row r="111" spans="1:7" hidden="1" x14ac:dyDescent="0.25">
      <c r="A111" t="s">
        <v>14</v>
      </c>
      <c r="B111">
        <v>60</v>
      </c>
      <c r="F111" t="s">
        <v>14</v>
      </c>
      <c r="G111">
        <v>108</v>
      </c>
    </row>
    <row r="112" spans="1:7" hidden="1" x14ac:dyDescent="0.25">
      <c r="A112" t="s">
        <v>14</v>
      </c>
      <c r="B112">
        <v>296</v>
      </c>
      <c r="F112" t="s">
        <v>14</v>
      </c>
      <c r="G112">
        <v>30</v>
      </c>
    </row>
    <row r="113" spans="1:7" x14ac:dyDescent="0.25">
      <c r="A113" t="s">
        <v>20</v>
      </c>
      <c r="B113">
        <v>676</v>
      </c>
      <c r="F113" t="s">
        <v>14</v>
      </c>
      <c r="G113">
        <v>17</v>
      </c>
    </row>
    <row r="114" spans="1:7" x14ac:dyDescent="0.25">
      <c r="A114" t="s">
        <v>20</v>
      </c>
      <c r="B114">
        <v>361</v>
      </c>
      <c r="F114" t="s">
        <v>14</v>
      </c>
      <c r="G114">
        <v>80</v>
      </c>
    </row>
    <row r="115" spans="1:7" x14ac:dyDescent="0.25">
      <c r="A115" t="s">
        <v>20</v>
      </c>
      <c r="B115">
        <v>131</v>
      </c>
      <c r="F115" t="s">
        <v>14</v>
      </c>
      <c r="G115">
        <v>2468</v>
      </c>
    </row>
    <row r="116" spans="1:7" x14ac:dyDescent="0.25">
      <c r="A116" t="s">
        <v>20</v>
      </c>
      <c r="B116">
        <v>126</v>
      </c>
      <c r="F116" t="s">
        <v>14</v>
      </c>
      <c r="G116">
        <v>26</v>
      </c>
    </row>
    <row r="117" spans="1:7" hidden="1" x14ac:dyDescent="0.25">
      <c r="A117" t="s">
        <v>14</v>
      </c>
      <c r="B117">
        <v>3304</v>
      </c>
      <c r="F117" t="s">
        <v>14</v>
      </c>
      <c r="G117">
        <v>73</v>
      </c>
    </row>
    <row r="118" spans="1:7" hidden="1" x14ac:dyDescent="0.25">
      <c r="A118" t="s">
        <v>14</v>
      </c>
      <c r="B118">
        <v>73</v>
      </c>
      <c r="F118" t="s">
        <v>14</v>
      </c>
      <c r="G118">
        <v>128</v>
      </c>
    </row>
    <row r="119" spans="1:7" x14ac:dyDescent="0.25">
      <c r="A119" t="s">
        <v>20</v>
      </c>
      <c r="B119">
        <v>275</v>
      </c>
      <c r="F119" t="s">
        <v>14</v>
      </c>
      <c r="G119">
        <v>33</v>
      </c>
    </row>
    <row r="120" spans="1:7" x14ac:dyDescent="0.25">
      <c r="A120" t="s">
        <v>20</v>
      </c>
      <c r="B120">
        <v>67</v>
      </c>
      <c r="F120" t="s">
        <v>14</v>
      </c>
      <c r="G120">
        <v>1072</v>
      </c>
    </row>
    <row r="121" spans="1:7" x14ac:dyDescent="0.25">
      <c r="A121" t="s">
        <v>20</v>
      </c>
      <c r="B121">
        <v>154</v>
      </c>
      <c r="F121" t="s">
        <v>14</v>
      </c>
      <c r="G121">
        <v>393</v>
      </c>
    </row>
    <row r="122" spans="1:7" x14ac:dyDescent="0.25">
      <c r="A122" t="s">
        <v>20</v>
      </c>
      <c r="B122">
        <v>1782</v>
      </c>
      <c r="F122" t="s">
        <v>14</v>
      </c>
      <c r="G122">
        <v>1257</v>
      </c>
    </row>
    <row r="123" spans="1:7" x14ac:dyDescent="0.25">
      <c r="A123" t="s">
        <v>20</v>
      </c>
      <c r="B123">
        <v>903</v>
      </c>
      <c r="F123" t="s">
        <v>14</v>
      </c>
      <c r="G123">
        <v>328</v>
      </c>
    </row>
    <row r="124" spans="1:7" hidden="1" x14ac:dyDescent="0.25">
      <c r="A124" t="s">
        <v>14</v>
      </c>
      <c r="B124">
        <v>3387</v>
      </c>
      <c r="F124" t="s">
        <v>14</v>
      </c>
      <c r="G124">
        <v>147</v>
      </c>
    </row>
    <row r="125" spans="1:7" hidden="1" x14ac:dyDescent="0.25">
      <c r="A125" t="s">
        <v>14</v>
      </c>
      <c r="B125">
        <v>662</v>
      </c>
      <c r="F125" t="s">
        <v>14</v>
      </c>
      <c r="G125">
        <v>830</v>
      </c>
    </row>
    <row r="126" spans="1:7" x14ac:dyDescent="0.25">
      <c r="A126" t="s">
        <v>20</v>
      </c>
      <c r="B126">
        <v>94</v>
      </c>
      <c r="F126" t="s">
        <v>14</v>
      </c>
      <c r="G126">
        <v>331</v>
      </c>
    </row>
    <row r="127" spans="1:7" x14ac:dyDescent="0.25">
      <c r="A127" t="s">
        <v>20</v>
      </c>
      <c r="B127">
        <v>180</v>
      </c>
      <c r="F127" t="s">
        <v>14</v>
      </c>
      <c r="G127">
        <v>25</v>
      </c>
    </row>
    <row r="128" spans="1:7" hidden="1" x14ac:dyDescent="0.25">
      <c r="A128" t="s">
        <v>14</v>
      </c>
      <c r="B128">
        <v>774</v>
      </c>
      <c r="F128" t="s">
        <v>14</v>
      </c>
      <c r="G128">
        <v>3483</v>
      </c>
    </row>
    <row r="129" spans="1:7" hidden="1" x14ac:dyDescent="0.25">
      <c r="A129" t="s">
        <v>14</v>
      </c>
      <c r="B129">
        <v>672</v>
      </c>
      <c r="F129" t="s">
        <v>14</v>
      </c>
      <c r="G129">
        <v>923</v>
      </c>
    </row>
    <row r="130" spans="1:7" hidden="1" x14ac:dyDescent="0.25">
      <c r="A130" t="s">
        <v>74</v>
      </c>
      <c r="B130">
        <v>532</v>
      </c>
      <c r="F130" t="s">
        <v>14</v>
      </c>
      <c r="G130">
        <v>1</v>
      </c>
    </row>
    <row r="131" spans="1:7" hidden="1" x14ac:dyDescent="0.25">
      <c r="A131" t="s">
        <v>74</v>
      </c>
      <c r="B131">
        <v>55</v>
      </c>
      <c r="F131" t="s">
        <v>14</v>
      </c>
      <c r="G131">
        <v>33</v>
      </c>
    </row>
    <row r="132" spans="1:7" x14ac:dyDescent="0.25">
      <c r="A132" t="s">
        <v>20</v>
      </c>
      <c r="B132">
        <v>533</v>
      </c>
      <c r="F132" t="s">
        <v>14</v>
      </c>
      <c r="G132">
        <v>40</v>
      </c>
    </row>
    <row r="133" spans="1:7" x14ac:dyDescent="0.25">
      <c r="A133" t="s">
        <v>20</v>
      </c>
      <c r="B133">
        <v>2443</v>
      </c>
      <c r="F133" t="s">
        <v>14</v>
      </c>
      <c r="G133">
        <v>23</v>
      </c>
    </row>
    <row r="134" spans="1:7" x14ac:dyDescent="0.25">
      <c r="A134" t="s">
        <v>20</v>
      </c>
      <c r="B134">
        <v>89</v>
      </c>
      <c r="F134" t="s">
        <v>14</v>
      </c>
      <c r="G134">
        <v>75</v>
      </c>
    </row>
    <row r="135" spans="1:7" x14ac:dyDescent="0.25">
      <c r="A135" t="s">
        <v>20</v>
      </c>
      <c r="B135">
        <v>159</v>
      </c>
      <c r="F135" t="s">
        <v>14</v>
      </c>
      <c r="G135">
        <v>2176</v>
      </c>
    </row>
    <row r="136" spans="1:7" hidden="1" x14ac:dyDescent="0.25">
      <c r="A136" t="s">
        <v>14</v>
      </c>
      <c r="B136">
        <v>940</v>
      </c>
      <c r="F136" t="s">
        <v>14</v>
      </c>
      <c r="G136">
        <v>441</v>
      </c>
    </row>
    <row r="137" spans="1:7" hidden="1" x14ac:dyDescent="0.25">
      <c r="A137" t="s">
        <v>14</v>
      </c>
      <c r="B137">
        <v>117</v>
      </c>
      <c r="F137" t="s">
        <v>14</v>
      </c>
      <c r="G137">
        <v>25</v>
      </c>
    </row>
    <row r="138" spans="1:7" hidden="1" x14ac:dyDescent="0.25">
      <c r="A138" t="s">
        <v>74</v>
      </c>
      <c r="B138">
        <v>58</v>
      </c>
      <c r="F138" t="s">
        <v>14</v>
      </c>
      <c r="G138">
        <v>127</v>
      </c>
    </row>
    <row r="139" spans="1:7" x14ac:dyDescent="0.25">
      <c r="A139" t="s">
        <v>20</v>
      </c>
      <c r="B139">
        <v>50</v>
      </c>
      <c r="F139" t="s">
        <v>14</v>
      </c>
      <c r="G139">
        <v>355</v>
      </c>
    </row>
    <row r="140" spans="1:7" hidden="1" x14ac:dyDescent="0.25">
      <c r="A140" t="s">
        <v>14</v>
      </c>
      <c r="B140">
        <v>115</v>
      </c>
      <c r="F140" t="s">
        <v>14</v>
      </c>
      <c r="G140">
        <v>44</v>
      </c>
    </row>
    <row r="141" spans="1:7" hidden="1" x14ac:dyDescent="0.25">
      <c r="A141" t="s">
        <v>14</v>
      </c>
      <c r="B141">
        <v>326</v>
      </c>
      <c r="F141" t="s">
        <v>14</v>
      </c>
      <c r="G141">
        <v>67</v>
      </c>
    </row>
    <row r="142" spans="1:7" x14ac:dyDescent="0.25">
      <c r="A142" t="s">
        <v>20</v>
      </c>
      <c r="B142">
        <v>186</v>
      </c>
      <c r="F142" t="s">
        <v>14</v>
      </c>
      <c r="G142">
        <v>1068</v>
      </c>
    </row>
    <row r="143" spans="1:7" x14ac:dyDescent="0.25">
      <c r="A143" t="s">
        <v>20</v>
      </c>
      <c r="B143">
        <v>1071</v>
      </c>
      <c r="F143" t="s">
        <v>14</v>
      </c>
      <c r="G143">
        <v>424</v>
      </c>
    </row>
    <row r="144" spans="1:7" x14ac:dyDescent="0.25">
      <c r="A144" t="s">
        <v>20</v>
      </c>
      <c r="B144">
        <v>117</v>
      </c>
      <c r="F144" t="s">
        <v>14</v>
      </c>
      <c r="G144">
        <v>151</v>
      </c>
    </row>
    <row r="145" spans="1:7" x14ac:dyDescent="0.25">
      <c r="A145" t="s">
        <v>20</v>
      </c>
      <c r="B145">
        <v>70</v>
      </c>
      <c r="F145" t="s">
        <v>14</v>
      </c>
      <c r="G145">
        <v>1608</v>
      </c>
    </row>
    <row r="146" spans="1:7" x14ac:dyDescent="0.25">
      <c r="A146" t="s">
        <v>20</v>
      </c>
      <c r="B146">
        <v>135</v>
      </c>
      <c r="F146" t="s">
        <v>14</v>
      </c>
      <c r="G146">
        <v>941</v>
      </c>
    </row>
    <row r="147" spans="1:7" x14ac:dyDescent="0.25">
      <c r="A147" t="s">
        <v>20</v>
      </c>
      <c r="B147">
        <v>768</v>
      </c>
      <c r="F147" t="s">
        <v>14</v>
      </c>
      <c r="G147">
        <v>1</v>
      </c>
    </row>
    <row r="148" spans="1:7" hidden="1" x14ac:dyDescent="0.25">
      <c r="A148" t="s">
        <v>74</v>
      </c>
      <c r="B148">
        <v>51</v>
      </c>
      <c r="F148" t="s">
        <v>14</v>
      </c>
      <c r="G148">
        <v>40</v>
      </c>
    </row>
    <row r="149" spans="1:7" x14ac:dyDescent="0.25">
      <c r="A149" t="s">
        <v>20</v>
      </c>
      <c r="B149">
        <v>199</v>
      </c>
      <c r="F149" t="s">
        <v>14</v>
      </c>
      <c r="G149">
        <v>3015</v>
      </c>
    </row>
    <row r="150" spans="1:7" x14ac:dyDescent="0.25">
      <c r="A150" t="s">
        <v>20</v>
      </c>
      <c r="B150">
        <v>107</v>
      </c>
      <c r="F150" t="s">
        <v>14</v>
      </c>
      <c r="G150">
        <v>435</v>
      </c>
    </row>
    <row r="151" spans="1:7" x14ac:dyDescent="0.25">
      <c r="A151" t="s">
        <v>20</v>
      </c>
      <c r="B151">
        <v>195</v>
      </c>
      <c r="F151" t="s">
        <v>14</v>
      </c>
      <c r="G151">
        <v>714</v>
      </c>
    </row>
    <row r="152" spans="1:7" hidden="1" x14ac:dyDescent="0.25">
      <c r="A152" t="s">
        <v>14</v>
      </c>
      <c r="B152">
        <v>1</v>
      </c>
      <c r="F152" t="s">
        <v>14</v>
      </c>
      <c r="G152">
        <v>5497</v>
      </c>
    </row>
    <row r="153" spans="1:7" hidden="1" x14ac:dyDescent="0.25">
      <c r="A153" t="s">
        <v>14</v>
      </c>
      <c r="B153">
        <v>1467</v>
      </c>
      <c r="F153" t="s">
        <v>14</v>
      </c>
      <c r="G153">
        <v>418</v>
      </c>
    </row>
    <row r="154" spans="1:7" x14ac:dyDescent="0.25">
      <c r="A154" t="s">
        <v>20</v>
      </c>
      <c r="B154">
        <v>3376</v>
      </c>
      <c r="F154" t="s">
        <v>14</v>
      </c>
      <c r="G154">
        <v>1439</v>
      </c>
    </row>
    <row r="155" spans="1:7" hidden="1" x14ac:dyDescent="0.25">
      <c r="A155" t="s">
        <v>14</v>
      </c>
      <c r="B155">
        <v>5681</v>
      </c>
      <c r="F155" t="s">
        <v>14</v>
      </c>
      <c r="G155">
        <v>15</v>
      </c>
    </row>
    <row r="156" spans="1:7" hidden="1" x14ac:dyDescent="0.25">
      <c r="A156" t="s">
        <v>14</v>
      </c>
      <c r="B156">
        <v>1059</v>
      </c>
      <c r="F156" t="s">
        <v>14</v>
      </c>
      <c r="G156">
        <v>1999</v>
      </c>
    </row>
    <row r="157" spans="1:7" hidden="1" x14ac:dyDescent="0.25">
      <c r="A157" t="s">
        <v>14</v>
      </c>
      <c r="B157">
        <v>1194</v>
      </c>
      <c r="F157" t="s">
        <v>14</v>
      </c>
      <c r="G157">
        <v>118</v>
      </c>
    </row>
    <row r="158" spans="1:7" hidden="1" x14ac:dyDescent="0.25">
      <c r="A158" t="s">
        <v>74</v>
      </c>
      <c r="B158">
        <v>379</v>
      </c>
      <c r="F158" t="s">
        <v>14</v>
      </c>
      <c r="G158">
        <v>162</v>
      </c>
    </row>
    <row r="159" spans="1:7" hidden="1" x14ac:dyDescent="0.25">
      <c r="A159" t="s">
        <v>14</v>
      </c>
      <c r="B159">
        <v>30</v>
      </c>
      <c r="F159" t="s">
        <v>14</v>
      </c>
      <c r="G159">
        <v>83</v>
      </c>
    </row>
    <row r="160" spans="1:7" x14ac:dyDescent="0.25">
      <c r="A160" t="s">
        <v>20</v>
      </c>
      <c r="B160">
        <v>41</v>
      </c>
      <c r="F160" t="s">
        <v>14</v>
      </c>
      <c r="G160">
        <v>747</v>
      </c>
    </row>
    <row r="161" spans="1:7" x14ac:dyDescent="0.25">
      <c r="A161" t="s">
        <v>20</v>
      </c>
      <c r="B161">
        <v>1821</v>
      </c>
      <c r="F161" t="s">
        <v>14</v>
      </c>
      <c r="G161">
        <v>84</v>
      </c>
    </row>
    <row r="162" spans="1:7" x14ac:dyDescent="0.25">
      <c r="A162" t="s">
        <v>20</v>
      </c>
      <c r="B162">
        <v>164</v>
      </c>
      <c r="F162" t="s">
        <v>14</v>
      </c>
      <c r="G162">
        <v>91</v>
      </c>
    </row>
    <row r="163" spans="1:7" hidden="1" x14ac:dyDescent="0.25">
      <c r="A163" t="s">
        <v>14</v>
      </c>
      <c r="B163">
        <v>75</v>
      </c>
      <c r="F163" t="s">
        <v>14</v>
      </c>
      <c r="G163">
        <v>792</v>
      </c>
    </row>
    <row r="164" spans="1:7" x14ac:dyDescent="0.25">
      <c r="A164" t="s">
        <v>20</v>
      </c>
      <c r="B164">
        <v>157</v>
      </c>
      <c r="F164" t="s">
        <v>14</v>
      </c>
      <c r="G164">
        <v>32</v>
      </c>
    </row>
    <row r="165" spans="1:7" x14ac:dyDescent="0.25">
      <c r="A165" t="s">
        <v>20</v>
      </c>
      <c r="B165">
        <v>246</v>
      </c>
      <c r="F165" t="s">
        <v>14</v>
      </c>
      <c r="G165">
        <v>186</v>
      </c>
    </row>
    <row r="166" spans="1:7" x14ac:dyDescent="0.25">
      <c r="A166" t="s">
        <v>20</v>
      </c>
      <c r="B166">
        <v>1396</v>
      </c>
      <c r="F166" t="s">
        <v>14</v>
      </c>
      <c r="G166">
        <v>605</v>
      </c>
    </row>
    <row r="167" spans="1:7" x14ac:dyDescent="0.25">
      <c r="A167" t="s">
        <v>20</v>
      </c>
      <c r="B167">
        <v>2506</v>
      </c>
      <c r="F167" t="s">
        <v>14</v>
      </c>
      <c r="G167">
        <v>1</v>
      </c>
    </row>
    <row r="168" spans="1:7" x14ac:dyDescent="0.25">
      <c r="A168" t="s">
        <v>20</v>
      </c>
      <c r="B168">
        <v>244</v>
      </c>
      <c r="F168" t="s">
        <v>14</v>
      </c>
      <c r="G168">
        <v>31</v>
      </c>
    </row>
    <row r="169" spans="1:7" x14ac:dyDescent="0.25">
      <c r="A169" t="s">
        <v>20</v>
      </c>
      <c r="B169">
        <v>146</v>
      </c>
      <c r="F169" t="s">
        <v>14</v>
      </c>
      <c r="G169">
        <v>1181</v>
      </c>
    </row>
    <row r="170" spans="1:7" hidden="1" x14ac:dyDescent="0.25">
      <c r="A170" t="s">
        <v>14</v>
      </c>
      <c r="B170">
        <v>955</v>
      </c>
      <c r="F170" t="s">
        <v>14</v>
      </c>
      <c r="G170">
        <v>39</v>
      </c>
    </row>
    <row r="171" spans="1:7" x14ac:dyDescent="0.25">
      <c r="A171" t="s">
        <v>20</v>
      </c>
      <c r="B171">
        <v>1267</v>
      </c>
      <c r="F171" t="s">
        <v>14</v>
      </c>
      <c r="G171">
        <v>46</v>
      </c>
    </row>
    <row r="172" spans="1:7" hidden="1" x14ac:dyDescent="0.25">
      <c r="A172" t="s">
        <v>14</v>
      </c>
      <c r="B172">
        <v>67</v>
      </c>
      <c r="F172" t="s">
        <v>14</v>
      </c>
      <c r="G172">
        <v>105</v>
      </c>
    </row>
    <row r="173" spans="1:7" hidden="1" x14ac:dyDescent="0.25">
      <c r="A173" t="s">
        <v>14</v>
      </c>
      <c r="B173">
        <v>5</v>
      </c>
      <c r="F173" t="s">
        <v>14</v>
      </c>
      <c r="G173">
        <v>535</v>
      </c>
    </row>
    <row r="174" spans="1:7" hidden="1" x14ac:dyDescent="0.25">
      <c r="A174" t="s">
        <v>14</v>
      </c>
      <c r="B174">
        <v>26</v>
      </c>
      <c r="F174" t="s">
        <v>14</v>
      </c>
      <c r="G174">
        <v>16</v>
      </c>
    </row>
    <row r="175" spans="1:7" x14ac:dyDescent="0.25">
      <c r="A175" t="s">
        <v>20</v>
      </c>
      <c r="B175">
        <v>1561</v>
      </c>
      <c r="F175" t="s">
        <v>14</v>
      </c>
      <c r="G175">
        <v>575</v>
      </c>
    </row>
    <row r="176" spans="1:7" x14ac:dyDescent="0.25">
      <c r="A176" t="s">
        <v>20</v>
      </c>
      <c r="B176">
        <v>48</v>
      </c>
      <c r="F176" t="s">
        <v>14</v>
      </c>
      <c r="G176">
        <v>1120</v>
      </c>
    </row>
    <row r="177" spans="1:7" hidden="1" x14ac:dyDescent="0.25">
      <c r="A177" t="s">
        <v>14</v>
      </c>
      <c r="B177">
        <v>1130</v>
      </c>
      <c r="F177" t="s">
        <v>14</v>
      </c>
      <c r="G177">
        <v>113</v>
      </c>
    </row>
    <row r="178" spans="1:7" hidden="1" x14ac:dyDescent="0.25">
      <c r="A178" t="s">
        <v>14</v>
      </c>
      <c r="B178">
        <v>782</v>
      </c>
      <c r="F178" t="s">
        <v>14</v>
      </c>
      <c r="G178">
        <v>1538</v>
      </c>
    </row>
    <row r="179" spans="1:7" x14ac:dyDescent="0.25">
      <c r="A179" t="s">
        <v>20</v>
      </c>
      <c r="B179">
        <v>2739</v>
      </c>
      <c r="F179" t="s">
        <v>14</v>
      </c>
      <c r="G179">
        <v>9</v>
      </c>
    </row>
    <row r="180" spans="1:7" hidden="1" x14ac:dyDescent="0.25">
      <c r="A180" t="s">
        <v>14</v>
      </c>
      <c r="B180">
        <v>210</v>
      </c>
      <c r="F180" t="s">
        <v>14</v>
      </c>
      <c r="G180">
        <v>554</v>
      </c>
    </row>
    <row r="181" spans="1:7" x14ac:dyDescent="0.25">
      <c r="A181" t="s">
        <v>20</v>
      </c>
      <c r="B181">
        <v>3537</v>
      </c>
      <c r="F181" t="s">
        <v>14</v>
      </c>
      <c r="G181">
        <v>648</v>
      </c>
    </row>
    <row r="182" spans="1:7" x14ac:dyDescent="0.25">
      <c r="A182" t="s">
        <v>20</v>
      </c>
      <c r="B182">
        <v>2107</v>
      </c>
      <c r="F182" t="s">
        <v>14</v>
      </c>
      <c r="G182">
        <v>21</v>
      </c>
    </row>
    <row r="183" spans="1:7" hidden="1" x14ac:dyDescent="0.25">
      <c r="A183" t="s">
        <v>14</v>
      </c>
      <c r="B183">
        <v>136</v>
      </c>
      <c r="F183" t="s">
        <v>14</v>
      </c>
      <c r="G183">
        <v>54</v>
      </c>
    </row>
    <row r="184" spans="1:7" x14ac:dyDescent="0.25">
      <c r="A184" t="s">
        <v>20</v>
      </c>
      <c r="B184">
        <v>3318</v>
      </c>
      <c r="F184" t="s">
        <v>14</v>
      </c>
      <c r="G184">
        <v>120</v>
      </c>
    </row>
    <row r="185" spans="1:7" hidden="1" x14ac:dyDescent="0.25">
      <c r="A185" t="s">
        <v>14</v>
      </c>
      <c r="B185">
        <v>86</v>
      </c>
      <c r="F185" t="s">
        <v>14</v>
      </c>
      <c r="G185">
        <v>579</v>
      </c>
    </row>
    <row r="186" spans="1:7" x14ac:dyDescent="0.25">
      <c r="A186" t="s">
        <v>20</v>
      </c>
      <c r="B186">
        <v>340</v>
      </c>
      <c r="F186" t="s">
        <v>14</v>
      </c>
      <c r="G186">
        <v>2072</v>
      </c>
    </row>
    <row r="187" spans="1:7" hidden="1" x14ac:dyDescent="0.25">
      <c r="A187" t="s">
        <v>14</v>
      </c>
      <c r="B187">
        <v>19</v>
      </c>
      <c r="F187" t="s">
        <v>14</v>
      </c>
      <c r="G187">
        <v>0</v>
      </c>
    </row>
    <row r="188" spans="1:7" hidden="1" x14ac:dyDescent="0.25">
      <c r="A188" t="s">
        <v>14</v>
      </c>
      <c r="B188">
        <v>886</v>
      </c>
      <c r="F188" t="s">
        <v>14</v>
      </c>
      <c r="G188">
        <v>1796</v>
      </c>
    </row>
    <row r="189" spans="1:7" x14ac:dyDescent="0.25">
      <c r="A189" t="s">
        <v>20</v>
      </c>
      <c r="B189">
        <v>1442</v>
      </c>
      <c r="F189" t="s">
        <v>14</v>
      </c>
      <c r="G189">
        <v>62</v>
      </c>
    </row>
    <row r="190" spans="1:7" hidden="1" x14ac:dyDescent="0.25">
      <c r="A190" t="s">
        <v>14</v>
      </c>
      <c r="B190">
        <v>35</v>
      </c>
      <c r="F190" t="s">
        <v>14</v>
      </c>
      <c r="G190">
        <v>347</v>
      </c>
    </row>
    <row r="191" spans="1:7" hidden="1" x14ac:dyDescent="0.25">
      <c r="A191" t="s">
        <v>74</v>
      </c>
      <c r="B191">
        <v>441</v>
      </c>
      <c r="F191" t="s">
        <v>14</v>
      </c>
      <c r="G191">
        <v>19</v>
      </c>
    </row>
    <row r="192" spans="1:7" hidden="1" x14ac:dyDescent="0.25">
      <c r="A192" t="s">
        <v>14</v>
      </c>
      <c r="B192">
        <v>24</v>
      </c>
      <c r="F192" t="s">
        <v>14</v>
      </c>
      <c r="G192">
        <v>1258</v>
      </c>
    </row>
    <row r="193" spans="1:7" hidden="1" x14ac:dyDescent="0.25">
      <c r="A193" t="s">
        <v>14</v>
      </c>
      <c r="B193">
        <v>86</v>
      </c>
      <c r="F193" t="s">
        <v>14</v>
      </c>
      <c r="G193">
        <v>362</v>
      </c>
    </row>
    <row r="194" spans="1:7" hidden="1" x14ac:dyDescent="0.25">
      <c r="A194" t="s">
        <v>14</v>
      </c>
      <c r="B194">
        <v>243</v>
      </c>
      <c r="F194" t="s">
        <v>14</v>
      </c>
      <c r="G194">
        <v>133</v>
      </c>
    </row>
    <row r="195" spans="1:7" hidden="1" x14ac:dyDescent="0.25">
      <c r="A195" t="s">
        <v>14</v>
      </c>
      <c r="B195">
        <v>65</v>
      </c>
      <c r="F195" t="s">
        <v>14</v>
      </c>
      <c r="G195">
        <v>846</v>
      </c>
    </row>
    <row r="196" spans="1:7" x14ac:dyDescent="0.25">
      <c r="A196" t="s">
        <v>20</v>
      </c>
      <c r="B196">
        <v>126</v>
      </c>
      <c r="F196" t="s">
        <v>14</v>
      </c>
      <c r="G196">
        <v>10</v>
      </c>
    </row>
    <row r="197" spans="1:7" x14ac:dyDescent="0.25">
      <c r="A197" t="s">
        <v>20</v>
      </c>
      <c r="B197">
        <v>524</v>
      </c>
      <c r="F197" t="s">
        <v>14</v>
      </c>
      <c r="G197">
        <v>191</v>
      </c>
    </row>
    <row r="198" spans="1:7" hidden="1" x14ac:dyDescent="0.25">
      <c r="A198" t="s">
        <v>14</v>
      </c>
      <c r="B198">
        <v>100</v>
      </c>
      <c r="F198" t="s">
        <v>14</v>
      </c>
      <c r="G198">
        <v>1979</v>
      </c>
    </row>
    <row r="199" spans="1:7" x14ac:dyDescent="0.25">
      <c r="A199" t="s">
        <v>20</v>
      </c>
      <c r="B199">
        <v>1989</v>
      </c>
      <c r="F199" t="s">
        <v>14</v>
      </c>
      <c r="G199">
        <v>63</v>
      </c>
    </row>
    <row r="200" spans="1:7" hidden="1" x14ac:dyDescent="0.25">
      <c r="A200" t="s">
        <v>14</v>
      </c>
      <c r="B200">
        <v>168</v>
      </c>
      <c r="F200" t="s">
        <v>14</v>
      </c>
      <c r="G200">
        <v>6080</v>
      </c>
    </row>
    <row r="201" spans="1:7" hidden="1" x14ac:dyDescent="0.25">
      <c r="A201" t="s">
        <v>14</v>
      </c>
      <c r="B201">
        <v>13</v>
      </c>
      <c r="F201" t="s">
        <v>14</v>
      </c>
      <c r="G201">
        <v>80</v>
      </c>
    </row>
    <row r="202" spans="1:7" hidden="1" x14ac:dyDescent="0.25">
      <c r="A202" t="s">
        <v>14</v>
      </c>
      <c r="B202">
        <v>1</v>
      </c>
      <c r="F202" t="s">
        <v>14</v>
      </c>
      <c r="G202">
        <v>9</v>
      </c>
    </row>
    <row r="203" spans="1:7" x14ac:dyDescent="0.25">
      <c r="A203" t="s">
        <v>20</v>
      </c>
      <c r="B203">
        <v>157</v>
      </c>
      <c r="F203" t="s">
        <v>14</v>
      </c>
      <c r="G203">
        <v>1784</v>
      </c>
    </row>
    <row r="204" spans="1:7" hidden="1" x14ac:dyDescent="0.25">
      <c r="A204" t="s">
        <v>74</v>
      </c>
      <c r="B204">
        <v>82</v>
      </c>
      <c r="F204" t="s">
        <v>14</v>
      </c>
      <c r="G204">
        <v>243</v>
      </c>
    </row>
    <row r="205" spans="1:7" x14ac:dyDescent="0.25">
      <c r="A205" t="s">
        <v>20</v>
      </c>
      <c r="B205">
        <v>4498</v>
      </c>
      <c r="F205" t="s">
        <v>14</v>
      </c>
      <c r="G205">
        <v>1296</v>
      </c>
    </row>
    <row r="206" spans="1:7" hidden="1" x14ac:dyDescent="0.25">
      <c r="A206" t="s">
        <v>14</v>
      </c>
      <c r="B206">
        <v>40</v>
      </c>
      <c r="F206" t="s">
        <v>14</v>
      </c>
      <c r="G206">
        <v>77</v>
      </c>
    </row>
    <row r="207" spans="1:7" x14ac:dyDescent="0.25">
      <c r="A207" t="s">
        <v>20</v>
      </c>
      <c r="B207">
        <v>80</v>
      </c>
      <c r="F207" t="s">
        <v>14</v>
      </c>
      <c r="G207">
        <v>395</v>
      </c>
    </row>
    <row r="208" spans="1:7" hidden="1" x14ac:dyDescent="0.25">
      <c r="A208" t="s">
        <v>74</v>
      </c>
      <c r="B208">
        <v>57</v>
      </c>
      <c r="F208" t="s">
        <v>14</v>
      </c>
      <c r="G208">
        <v>49</v>
      </c>
    </row>
    <row r="209" spans="1:7" x14ac:dyDescent="0.25">
      <c r="A209" t="s">
        <v>20</v>
      </c>
      <c r="B209">
        <v>43</v>
      </c>
      <c r="F209" t="s">
        <v>14</v>
      </c>
      <c r="G209">
        <v>180</v>
      </c>
    </row>
    <row r="210" spans="1:7" x14ac:dyDescent="0.25">
      <c r="A210" t="s">
        <v>20</v>
      </c>
      <c r="B210">
        <v>2053</v>
      </c>
      <c r="F210" t="s">
        <v>14</v>
      </c>
      <c r="G210">
        <v>2690</v>
      </c>
    </row>
    <row r="211" spans="1:7" hidden="1" x14ac:dyDescent="0.25">
      <c r="A211" t="s">
        <v>47</v>
      </c>
      <c r="B211">
        <v>808</v>
      </c>
      <c r="F211" t="s">
        <v>14</v>
      </c>
      <c r="G211">
        <v>2779</v>
      </c>
    </row>
    <row r="212" spans="1:7" hidden="1" x14ac:dyDescent="0.25">
      <c r="A212" t="s">
        <v>14</v>
      </c>
      <c r="B212">
        <v>226</v>
      </c>
      <c r="F212" t="s">
        <v>14</v>
      </c>
      <c r="G212">
        <v>92</v>
      </c>
    </row>
    <row r="213" spans="1:7" hidden="1" x14ac:dyDescent="0.25">
      <c r="A213" t="s">
        <v>14</v>
      </c>
      <c r="B213">
        <v>1625</v>
      </c>
      <c r="F213" t="s">
        <v>14</v>
      </c>
      <c r="G213">
        <v>1028</v>
      </c>
    </row>
    <row r="214" spans="1:7" x14ac:dyDescent="0.25">
      <c r="A214" t="s">
        <v>20</v>
      </c>
      <c r="B214">
        <v>168</v>
      </c>
      <c r="F214" t="s">
        <v>14</v>
      </c>
      <c r="G214">
        <v>26</v>
      </c>
    </row>
    <row r="215" spans="1:7" x14ac:dyDescent="0.25">
      <c r="A215" t="s">
        <v>20</v>
      </c>
      <c r="B215">
        <v>4289</v>
      </c>
      <c r="F215" t="s">
        <v>14</v>
      </c>
      <c r="G215">
        <v>1790</v>
      </c>
    </row>
    <row r="216" spans="1:7" x14ac:dyDescent="0.25">
      <c r="A216" t="s">
        <v>20</v>
      </c>
      <c r="B216">
        <v>165</v>
      </c>
      <c r="F216" t="s">
        <v>14</v>
      </c>
      <c r="G216">
        <v>37</v>
      </c>
    </row>
    <row r="217" spans="1:7" hidden="1" x14ac:dyDescent="0.25">
      <c r="A217" t="s">
        <v>14</v>
      </c>
      <c r="B217">
        <v>143</v>
      </c>
      <c r="F217" t="s">
        <v>14</v>
      </c>
      <c r="G217">
        <v>35</v>
      </c>
    </row>
    <row r="218" spans="1:7" x14ac:dyDescent="0.25">
      <c r="A218" t="s">
        <v>20</v>
      </c>
      <c r="B218">
        <v>1815</v>
      </c>
      <c r="F218" t="s">
        <v>14</v>
      </c>
      <c r="G218">
        <v>558</v>
      </c>
    </row>
    <row r="219" spans="1:7" hidden="1" x14ac:dyDescent="0.25">
      <c r="A219" t="s">
        <v>14</v>
      </c>
      <c r="B219">
        <v>934</v>
      </c>
      <c r="F219" t="s">
        <v>14</v>
      </c>
      <c r="G219">
        <v>64</v>
      </c>
    </row>
    <row r="220" spans="1:7" x14ac:dyDescent="0.25">
      <c r="A220" t="s">
        <v>20</v>
      </c>
      <c r="B220">
        <v>397</v>
      </c>
      <c r="F220" t="s">
        <v>14</v>
      </c>
      <c r="G220">
        <v>245</v>
      </c>
    </row>
    <row r="221" spans="1:7" x14ac:dyDescent="0.25">
      <c r="A221" t="s">
        <v>20</v>
      </c>
      <c r="B221">
        <v>1539</v>
      </c>
      <c r="F221" t="s">
        <v>14</v>
      </c>
      <c r="G221">
        <v>71</v>
      </c>
    </row>
    <row r="222" spans="1:7" hidden="1" x14ac:dyDescent="0.25">
      <c r="A222" t="s">
        <v>14</v>
      </c>
      <c r="B222">
        <v>17</v>
      </c>
      <c r="F222" t="s">
        <v>14</v>
      </c>
      <c r="G222">
        <v>42</v>
      </c>
    </row>
    <row r="223" spans="1:7" hidden="1" x14ac:dyDescent="0.25">
      <c r="A223" t="s">
        <v>14</v>
      </c>
      <c r="B223">
        <v>2179</v>
      </c>
      <c r="F223" t="s">
        <v>14</v>
      </c>
      <c r="G223">
        <v>156</v>
      </c>
    </row>
    <row r="224" spans="1:7" x14ac:dyDescent="0.25">
      <c r="A224" t="s">
        <v>20</v>
      </c>
      <c r="B224">
        <v>138</v>
      </c>
      <c r="F224" t="s">
        <v>14</v>
      </c>
      <c r="G224">
        <v>1368</v>
      </c>
    </row>
    <row r="225" spans="1:7" hidden="1" x14ac:dyDescent="0.25">
      <c r="A225" t="s">
        <v>14</v>
      </c>
      <c r="B225">
        <v>931</v>
      </c>
      <c r="F225" t="s">
        <v>14</v>
      </c>
      <c r="G225">
        <v>102</v>
      </c>
    </row>
    <row r="226" spans="1:7" x14ac:dyDescent="0.25">
      <c r="A226" t="s">
        <v>20</v>
      </c>
      <c r="B226">
        <v>3594</v>
      </c>
      <c r="F226" t="s">
        <v>14</v>
      </c>
      <c r="G226">
        <v>86</v>
      </c>
    </row>
    <row r="227" spans="1:7" x14ac:dyDescent="0.25">
      <c r="A227" t="s">
        <v>20</v>
      </c>
      <c r="B227">
        <v>5880</v>
      </c>
      <c r="F227" t="s">
        <v>14</v>
      </c>
      <c r="G227">
        <v>253</v>
      </c>
    </row>
    <row r="228" spans="1:7" x14ac:dyDescent="0.25">
      <c r="A228" t="s">
        <v>20</v>
      </c>
      <c r="B228">
        <v>112</v>
      </c>
      <c r="F228" t="s">
        <v>14</v>
      </c>
      <c r="G228">
        <v>157</v>
      </c>
    </row>
    <row r="229" spans="1:7" x14ac:dyDescent="0.25">
      <c r="A229" t="s">
        <v>20</v>
      </c>
      <c r="B229">
        <v>943</v>
      </c>
      <c r="F229" t="s">
        <v>14</v>
      </c>
      <c r="G229">
        <v>183</v>
      </c>
    </row>
    <row r="230" spans="1:7" x14ac:dyDescent="0.25">
      <c r="A230" t="s">
        <v>20</v>
      </c>
      <c r="B230">
        <v>2468</v>
      </c>
      <c r="F230" t="s">
        <v>14</v>
      </c>
      <c r="G230">
        <v>82</v>
      </c>
    </row>
    <row r="231" spans="1:7" x14ac:dyDescent="0.25">
      <c r="A231" t="s">
        <v>20</v>
      </c>
      <c r="B231">
        <v>2551</v>
      </c>
      <c r="F231" t="s">
        <v>14</v>
      </c>
      <c r="G231">
        <v>1</v>
      </c>
    </row>
    <row r="232" spans="1:7" x14ac:dyDescent="0.25">
      <c r="A232" t="s">
        <v>20</v>
      </c>
      <c r="B232">
        <v>101</v>
      </c>
      <c r="F232" t="s">
        <v>14</v>
      </c>
      <c r="G232">
        <v>1198</v>
      </c>
    </row>
    <row r="233" spans="1:7" hidden="1" x14ac:dyDescent="0.25">
      <c r="A233" t="s">
        <v>74</v>
      </c>
      <c r="B233">
        <v>67</v>
      </c>
      <c r="F233" t="s">
        <v>14</v>
      </c>
      <c r="G233">
        <v>648</v>
      </c>
    </row>
    <row r="234" spans="1:7" x14ac:dyDescent="0.25">
      <c r="A234" t="s">
        <v>20</v>
      </c>
      <c r="B234">
        <v>92</v>
      </c>
      <c r="F234" t="s">
        <v>14</v>
      </c>
      <c r="G234">
        <v>64</v>
      </c>
    </row>
    <row r="235" spans="1:7" x14ac:dyDescent="0.25">
      <c r="A235" t="s">
        <v>20</v>
      </c>
      <c r="B235">
        <v>62</v>
      </c>
      <c r="F235" t="s">
        <v>14</v>
      </c>
      <c r="G235">
        <v>62</v>
      </c>
    </row>
    <row r="236" spans="1:7" x14ac:dyDescent="0.25">
      <c r="A236" t="s">
        <v>20</v>
      </c>
      <c r="B236">
        <v>149</v>
      </c>
      <c r="F236" t="s">
        <v>14</v>
      </c>
      <c r="G236">
        <v>750</v>
      </c>
    </row>
    <row r="237" spans="1:7" hidden="1" x14ac:dyDescent="0.25">
      <c r="A237" t="s">
        <v>14</v>
      </c>
      <c r="B237">
        <v>92</v>
      </c>
      <c r="F237" t="s">
        <v>14</v>
      </c>
      <c r="G237">
        <v>105</v>
      </c>
    </row>
    <row r="238" spans="1:7" hidden="1" x14ac:dyDescent="0.25">
      <c r="A238" t="s">
        <v>14</v>
      </c>
      <c r="B238">
        <v>57</v>
      </c>
      <c r="F238" t="s">
        <v>14</v>
      </c>
      <c r="G238">
        <v>2604</v>
      </c>
    </row>
    <row r="239" spans="1:7" x14ac:dyDescent="0.25">
      <c r="A239" t="s">
        <v>20</v>
      </c>
      <c r="B239">
        <v>329</v>
      </c>
      <c r="F239" t="s">
        <v>14</v>
      </c>
      <c r="G239">
        <v>65</v>
      </c>
    </row>
    <row r="240" spans="1:7" x14ac:dyDescent="0.25">
      <c r="A240" t="s">
        <v>20</v>
      </c>
      <c r="B240">
        <v>97</v>
      </c>
      <c r="F240" t="s">
        <v>14</v>
      </c>
      <c r="G240">
        <v>94</v>
      </c>
    </row>
    <row r="241" spans="1:7" hidden="1" x14ac:dyDescent="0.25">
      <c r="A241" t="s">
        <v>14</v>
      </c>
      <c r="B241">
        <v>41</v>
      </c>
      <c r="F241" t="s">
        <v>14</v>
      </c>
      <c r="G241">
        <v>257</v>
      </c>
    </row>
    <row r="242" spans="1:7" x14ac:dyDescent="0.25">
      <c r="A242" t="s">
        <v>20</v>
      </c>
      <c r="B242">
        <v>1784</v>
      </c>
      <c r="F242" t="s">
        <v>14</v>
      </c>
      <c r="G242">
        <v>2928</v>
      </c>
    </row>
    <row r="243" spans="1:7" x14ac:dyDescent="0.25">
      <c r="A243" t="s">
        <v>20</v>
      </c>
      <c r="B243">
        <v>1684</v>
      </c>
      <c r="F243" t="s">
        <v>14</v>
      </c>
      <c r="G243">
        <v>4697</v>
      </c>
    </row>
    <row r="244" spans="1:7" x14ac:dyDescent="0.25">
      <c r="A244" t="s">
        <v>20</v>
      </c>
      <c r="B244">
        <v>250</v>
      </c>
      <c r="F244" t="s">
        <v>14</v>
      </c>
      <c r="G244">
        <v>2915</v>
      </c>
    </row>
    <row r="245" spans="1:7" x14ac:dyDescent="0.25">
      <c r="A245" t="s">
        <v>20</v>
      </c>
      <c r="B245">
        <v>238</v>
      </c>
      <c r="F245" t="s">
        <v>14</v>
      </c>
      <c r="G245">
        <v>18</v>
      </c>
    </row>
    <row r="246" spans="1:7" x14ac:dyDescent="0.25">
      <c r="A246" t="s">
        <v>20</v>
      </c>
      <c r="B246">
        <v>53</v>
      </c>
      <c r="F246" t="s">
        <v>14</v>
      </c>
      <c r="G246">
        <v>602</v>
      </c>
    </row>
    <row r="247" spans="1:7" x14ac:dyDescent="0.25">
      <c r="A247" t="s">
        <v>20</v>
      </c>
      <c r="B247">
        <v>214</v>
      </c>
      <c r="F247" t="s">
        <v>14</v>
      </c>
      <c r="G247">
        <v>1</v>
      </c>
    </row>
    <row r="248" spans="1:7" x14ac:dyDescent="0.25">
      <c r="A248" t="s">
        <v>20</v>
      </c>
      <c r="B248">
        <v>222</v>
      </c>
      <c r="F248" t="s">
        <v>14</v>
      </c>
      <c r="G248">
        <v>3868</v>
      </c>
    </row>
    <row r="249" spans="1:7" x14ac:dyDescent="0.25">
      <c r="A249" t="s">
        <v>20</v>
      </c>
      <c r="B249">
        <v>1884</v>
      </c>
      <c r="F249" t="s">
        <v>14</v>
      </c>
      <c r="G249">
        <v>504</v>
      </c>
    </row>
    <row r="250" spans="1:7" x14ac:dyDescent="0.25">
      <c r="A250" t="s">
        <v>20</v>
      </c>
      <c r="B250">
        <v>218</v>
      </c>
      <c r="F250" t="s">
        <v>14</v>
      </c>
      <c r="G250">
        <v>14</v>
      </c>
    </row>
    <row r="251" spans="1:7" x14ac:dyDescent="0.25">
      <c r="A251" t="s">
        <v>20</v>
      </c>
      <c r="B251">
        <v>6465</v>
      </c>
      <c r="F251" t="s">
        <v>14</v>
      </c>
      <c r="G251">
        <v>750</v>
      </c>
    </row>
    <row r="252" spans="1:7" hidden="1" x14ac:dyDescent="0.25">
      <c r="A252" t="s">
        <v>14</v>
      </c>
      <c r="B252">
        <v>1</v>
      </c>
      <c r="F252" t="s">
        <v>14</v>
      </c>
      <c r="G252">
        <v>77</v>
      </c>
    </row>
    <row r="253" spans="1:7" hidden="1" x14ac:dyDescent="0.25">
      <c r="A253" t="s">
        <v>14</v>
      </c>
      <c r="B253">
        <v>101</v>
      </c>
      <c r="F253" t="s">
        <v>14</v>
      </c>
      <c r="G253">
        <v>752</v>
      </c>
    </row>
    <row r="254" spans="1:7" x14ac:dyDescent="0.25">
      <c r="A254" t="s">
        <v>20</v>
      </c>
      <c r="B254">
        <v>59</v>
      </c>
      <c r="F254" t="s">
        <v>14</v>
      </c>
      <c r="G254">
        <v>131</v>
      </c>
    </row>
    <row r="255" spans="1:7" hidden="1" x14ac:dyDescent="0.25">
      <c r="A255" t="s">
        <v>14</v>
      </c>
      <c r="B255">
        <v>1335</v>
      </c>
      <c r="F255" t="s">
        <v>14</v>
      </c>
      <c r="G255">
        <v>87</v>
      </c>
    </row>
    <row r="256" spans="1:7" x14ac:dyDescent="0.25">
      <c r="A256" t="s">
        <v>20</v>
      </c>
      <c r="B256">
        <v>88</v>
      </c>
      <c r="F256" t="s">
        <v>14</v>
      </c>
      <c r="G256">
        <v>1063</v>
      </c>
    </row>
    <row r="257" spans="1:7" x14ac:dyDescent="0.25">
      <c r="A257" t="s">
        <v>20</v>
      </c>
      <c r="B257">
        <v>1697</v>
      </c>
      <c r="F257" t="s">
        <v>14</v>
      </c>
      <c r="G257">
        <v>76</v>
      </c>
    </row>
    <row r="258" spans="1:7" hidden="1" x14ac:dyDescent="0.25">
      <c r="A258" t="s">
        <v>14</v>
      </c>
      <c r="B258">
        <v>15</v>
      </c>
      <c r="F258" t="s">
        <v>14</v>
      </c>
      <c r="G258">
        <v>4428</v>
      </c>
    </row>
    <row r="259" spans="1:7" x14ac:dyDescent="0.25">
      <c r="A259" t="s">
        <v>20</v>
      </c>
      <c r="B259">
        <v>92</v>
      </c>
      <c r="F259" t="s">
        <v>14</v>
      </c>
      <c r="G259">
        <v>58</v>
      </c>
    </row>
    <row r="260" spans="1:7" x14ac:dyDescent="0.25">
      <c r="A260" t="s">
        <v>20</v>
      </c>
      <c r="B260">
        <v>186</v>
      </c>
      <c r="F260" t="s">
        <v>14</v>
      </c>
      <c r="G260">
        <v>111</v>
      </c>
    </row>
    <row r="261" spans="1:7" x14ac:dyDescent="0.25">
      <c r="A261" t="s">
        <v>20</v>
      </c>
      <c r="B261">
        <v>138</v>
      </c>
      <c r="F261" t="s">
        <v>14</v>
      </c>
      <c r="G261">
        <v>2955</v>
      </c>
    </row>
    <row r="262" spans="1:7" x14ac:dyDescent="0.25">
      <c r="A262" t="s">
        <v>20</v>
      </c>
      <c r="B262">
        <v>261</v>
      </c>
      <c r="F262" t="s">
        <v>14</v>
      </c>
      <c r="G262">
        <v>1657</v>
      </c>
    </row>
    <row r="263" spans="1:7" hidden="1" x14ac:dyDescent="0.25">
      <c r="A263" t="s">
        <v>14</v>
      </c>
      <c r="B263">
        <v>454</v>
      </c>
      <c r="F263" t="s">
        <v>14</v>
      </c>
      <c r="G263">
        <v>926</v>
      </c>
    </row>
    <row r="264" spans="1:7" x14ac:dyDescent="0.25">
      <c r="A264" t="s">
        <v>20</v>
      </c>
      <c r="B264">
        <v>107</v>
      </c>
      <c r="F264" t="s">
        <v>14</v>
      </c>
      <c r="G264">
        <v>77</v>
      </c>
    </row>
    <row r="265" spans="1:7" x14ac:dyDescent="0.25">
      <c r="A265" t="s">
        <v>20</v>
      </c>
      <c r="B265">
        <v>199</v>
      </c>
      <c r="F265" t="s">
        <v>14</v>
      </c>
      <c r="G265">
        <v>1748</v>
      </c>
    </row>
    <row r="266" spans="1:7" x14ac:dyDescent="0.25">
      <c r="A266" t="s">
        <v>20</v>
      </c>
      <c r="B266">
        <v>5512</v>
      </c>
      <c r="F266" t="s">
        <v>14</v>
      </c>
      <c r="G266">
        <v>79</v>
      </c>
    </row>
    <row r="267" spans="1:7" x14ac:dyDescent="0.25">
      <c r="A267" t="s">
        <v>20</v>
      </c>
      <c r="B267">
        <v>86</v>
      </c>
      <c r="F267" t="s">
        <v>14</v>
      </c>
      <c r="G267">
        <v>889</v>
      </c>
    </row>
    <row r="268" spans="1:7" hidden="1" x14ac:dyDescent="0.25">
      <c r="A268" t="s">
        <v>14</v>
      </c>
      <c r="B268">
        <v>3182</v>
      </c>
      <c r="F268" t="s">
        <v>14</v>
      </c>
      <c r="G268">
        <v>56</v>
      </c>
    </row>
    <row r="269" spans="1:7" x14ac:dyDescent="0.25">
      <c r="A269" t="s">
        <v>20</v>
      </c>
      <c r="B269">
        <v>2768</v>
      </c>
      <c r="F269" t="s">
        <v>14</v>
      </c>
      <c r="G269">
        <v>1</v>
      </c>
    </row>
    <row r="270" spans="1:7" x14ac:dyDescent="0.25">
      <c r="A270" t="s">
        <v>20</v>
      </c>
      <c r="B270">
        <v>48</v>
      </c>
      <c r="F270" t="s">
        <v>14</v>
      </c>
      <c r="G270">
        <v>83</v>
      </c>
    </row>
    <row r="271" spans="1:7" x14ac:dyDescent="0.25">
      <c r="A271" t="s">
        <v>20</v>
      </c>
      <c r="B271">
        <v>87</v>
      </c>
      <c r="F271" t="s">
        <v>14</v>
      </c>
      <c r="G271">
        <v>2025</v>
      </c>
    </row>
    <row r="272" spans="1:7" hidden="1" x14ac:dyDescent="0.25">
      <c r="A272" t="s">
        <v>74</v>
      </c>
      <c r="B272">
        <v>1890</v>
      </c>
      <c r="F272" t="s">
        <v>14</v>
      </c>
      <c r="G272">
        <v>14</v>
      </c>
    </row>
    <row r="273" spans="1:7" hidden="1" x14ac:dyDescent="0.25">
      <c r="A273" t="s">
        <v>47</v>
      </c>
      <c r="B273">
        <v>61</v>
      </c>
      <c r="F273" t="s">
        <v>14</v>
      </c>
      <c r="G273">
        <v>656</v>
      </c>
    </row>
    <row r="274" spans="1:7" x14ac:dyDescent="0.25">
      <c r="A274" t="s">
        <v>20</v>
      </c>
      <c r="B274">
        <v>1894</v>
      </c>
      <c r="F274" t="s">
        <v>14</v>
      </c>
      <c r="G274">
        <v>1596</v>
      </c>
    </row>
    <row r="275" spans="1:7" x14ac:dyDescent="0.25">
      <c r="A275" t="s">
        <v>20</v>
      </c>
      <c r="B275">
        <v>282</v>
      </c>
      <c r="F275" t="s">
        <v>14</v>
      </c>
      <c r="G275">
        <v>10</v>
      </c>
    </row>
    <row r="276" spans="1:7" hidden="1" x14ac:dyDescent="0.25">
      <c r="A276" t="s">
        <v>14</v>
      </c>
      <c r="B276">
        <v>15</v>
      </c>
      <c r="F276" t="s">
        <v>14</v>
      </c>
      <c r="G276">
        <v>1121</v>
      </c>
    </row>
    <row r="277" spans="1:7" x14ac:dyDescent="0.25">
      <c r="A277" t="s">
        <v>20</v>
      </c>
      <c r="B277">
        <v>116</v>
      </c>
      <c r="F277" t="s">
        <v>14</v>
      </c>
      <c r="G277">
        <v>15</v>
      </c>
    </row>
    <row r="278" spans="1:7" hidden="1" x14ac:dyDescent="0.25">
      <c r="A278" t="s">
        <v>14</v>
      </c>
      <c r="B278">
        <v>133</v>
      </c>
      <c r="F278" t="s">
        <v>14</v>
      </c>
      <c r="G278">
        <v>191</v>
      </c>
    </row>
    <row r="279" spans="1:7" x14ac:dyDescent="0.25">
      <c r="A279" t="s">
        <v>20</v>
      </c>
      <c r="B279">
        <v>83</v>
      </c>
      <c r="F279" t="s">
        <v>14</v>
      </c>
      <c r="G279">
        <v>16</v>
      </c>
    </row>
    <row r="280" spans="1:7" x14ac:dyDescent="0.25">
      <c r="A280" t="s">
        <v>20</v>
      </c>
      <c r="B280">
        <v>91</v>
      </c>
      <c r="F280" t="s">
        <v>14</v>
      </c>
      <c r="G280">
        <v>17</v>
      </c>
    </row>
    <row r="281" spans="1:7" x14ac:dyDescent="0.25">
      <c r="A281" t="s">
        <v>20</v>
      </c>
      <c r="B281">
        <v>546</v>
      </c>
      <c r="F281" t="s">
        <v>14</v>
      </c>
      <c r="G281">
        <v>34</v>
      </c>
    </row>
    <row r="282" spans="1:7" x14ac:dyDescent="0.25">
      <c r="A282" t="s">
        <v>20</v>
      </c>
      <c r="B282">
        <v>393</v>
      </c>
      <c r="F282" t="s">
        <v>14</v>
      </c>
      <c r="G282">
        <v>1</v>
      </c>
    </row>
    <row r="283" spans="1:7" hidden="1" x14ac:dyDescent="0.25">
      <c r="A283" t="s">
        <v>14</v>
      </c>
      <c r="B283">
        <v>2062</v>
      </c>
      <c r="F283" t="s">
        <v>14</v>
      </c>
      <c r="G283">
        <v>1274</v>
      </c>
    </row>
    <row r="284" spans="1:7" x14ac:dyDescent="0.25">
      <c r="A284" t="s">
        <v>20</v>
      </c>
      <c r="B284">
        <v>133</v>
      </c>
      <c r="F284" t="s">
        <v>14</v>
      </c>
      <c r="G284">
        <v>210</v>
      </c>
    </row>
    <row r="285" spans="1:7" hidden="1" x14ac:dyDescent="0.25">
      <c r="A285" t="s">
        <v>14</v>
      </c>
      <c r="B285">
        <v>29</v>
      </c>
      <c r="F285" t="s">
        <v>14</v>
      </c>
      <c r="G285">
        <v>248</v>
      </c>
    </row>
    <row r="286" spans="1:7" hidden="1" x14ac:dyDescent="0.25">
      <c r="A286" t="s">
        <v>14</v>
      </c>
      <c r="B286">
        <v>132</v>
      </c>
      <c r="F286" t="s">
        <v>14</v>
      </c>
      <c r="G286">
        <v>513</v>
      </c>
    </row>
    <row r="287" spans="1:7" x14ac:dyDescent="0.25">
      <c r="A287" t="s">
        <v>20</v>
      </c>
      <c r="B287">
        <v>254</v>
      </c>
      <c r="F287" t="s">
        <v>14</v>
      </c>
      <c r="G287">
        <v>3410</v>
      </c>
    </row>
    <row r="288" spans="1:7" hidden="1" x14ac:dyDescent="0.25">
      <c r="A288" t="s">
        <v>74</v>
      </c>
      <c r="B288">
        <v>184</v>
      </c>
      <c r="F288" t="s">
        <v>14</v>
      </c>
      <c r="G288">
        <v>10</v>
      </c>
    </row>
    <row r="289" spans="1:7" x14ac:dyDescent="0.25">
      <c r="A289" t="s">
        <v>20</v>
      </c>
      <c r="B289">
        <v>176</v>
      </c>
      <c r="F289" t="s">
        <v>14</v>
      </c>
      <c r="G289">
        <v>2201</v>
      </c>
    </row>
    <row r="290" spans="1:7" hidden="1" x14ac:dyDescent="0.25">
      <c r="A290" t="s">
        <v>14</v>
      </c>
      <c r="B290">
        <v>137</v>
      </c>
      <c r="F290" t="s">
        <v>14</v>
      </c>
      <c r="G290">
        <v>676</v>
      </c>
    </row>
    <row r="291" spans="1:7" x14ac:dyDescent="0.25">
      <c r="A291" t="s">
        <v>20</v>
      </c>
      <c r="B291">
        <v>337</v>
      </c>
      <c r="F291" t="s">
        <v>14</v>
      </c>
      <c r="G291">
        <v>831</v>
      </c>
    </row>
    <row r="292" spans="1:7" hidden="1" x14ac:dyDescent="0.25">
      <c r="A292" t="s">
        <v>14</v>
      </c>
      <c r="B292">
        <v>908</v>
      </c>
      <c r="F292" t="s">
        <v>14</v>
      </c>
      <c r="G292">
        <v>859</v>
      </c>
    </row>
    <row r="293" spans="1:7" x14ac:dyDescent="0.25">
      <c r="A293" t="s">
        <v>20</v>
      </c>
      <c r="B293">
        <v>107</v>
      </c>
      <c r="F293" t="s">
        <v>14</v>
      </c>
      <c r="G293">
        <v>45</v>
      </c>
    </row>
    <row r="294" spans="1:7" hidden="1" x14ac:dyDescent="0.25">
      <c r="A294" t="s">
        <v>14</v>
      </c>
      <c r="B294">
        <v>10</v>
      </c>
      <c r="F294" t="s">
        <v>14</v>
      </c>
      <c r="G294">
        <v>6</v>
      </c>
    </row>
    <row r="295" spans="1:7" hidden="1" x14ac:dyDescent="0.25">
      <c r="A295" t="s">
        <v>74</v>
      </c>
      <c r="B295">
        <v>32</v>
      </c>
      <c r="F295" t="s">
        <v>14</v>
      </c>
      <c r="G295">
        <v>7</v>
      </c>
    </row>
    <row r="296" spans="1:7" x14ac:dyDescent="0.25">
      <c r="A296" t="s">
        <v>20</v>
      </c>
      <c r="B296">
        <v>183</v>
      </c>
      <c r="F296" t="s">
        <v>14</v>
      </c>
      <c r="G296">
        <v>31</v>
      </c>
    </row>
    <row r="297" spans="1:7" hidden="1" x14ac:dyDescent="0.25">
      <c r="A297" t="s">
        <v>14</v>
      </c>
      <c r="B297">
        <v>1910</v>
      </c>
      <c r="F297" t="s">
        <v>14</v>
      </c>
      <c r="G297">
        <v>78</v>
      </c>
    </row>
    <row r="298" spans="1:7" hidden="1" x14ac:dyDescent="0.25">
      <c r="A298" t="s">
        <v>14</v>
      </c>
      <c r="B298">
        <v>38</v>
      </c>
      <c r="F298" t="s">
        <v>14</v>
      </c>
      <c r="G298">
        <v>1225</v>
      </c>
    </row>
    <row r="299" spans="1:7" hidden="1" x14ac:dyDescent="0.25">
      <c r="A299" t="s">
        <v>14</v>
      </c>
      <c r="B299">
        <v>104</v>
      </c>
      <c r="F299" t="s">
        <v>14</v>
      </c>
      <c r="G299">
        <v>1</v>
      </c>
    </row>
    <row r="300" spans="1:7" x14ac:dyDescent="0.25">
      <c r="A300" t="s">
        <v>20</v>
      </c>
      <c r="B300">
        <v>72</v>
      </c>
      <c r="F300" t="s">
        <v>14</v>
      </c>
      <c r="G300">
        <v>67</v>
      </c>
    </row>
    <row r="301" spans="1:7" hidden="1" x14ac:dyDescent="0.25">
      <c r="A301" t="s">
        <v>14</v>
      </c>
      <c r="B301">
        <v>49</v>
      </c>
      <c r="F301" t="s">
        <v>14</v>
      </c>
      <c r="G301">
        <v>19</v>
      </c>
    </row>
    <row r="302" spans="1:7" hidden="1" x14ac:dyDescent="0.25">
      <c r="A302" t="s">
        <v>14</v>
      </c>
      <c r="B302">
        <v>1</v>
      </c>
      <c r="F302" t="s">
        <v>14</v>
      </c>
      <c r="G302">
        <v>2108</v>
      </c>
    </row>
    <row r="303" spans="1:7" x14ac:dyDescent="0.25">
      <c r="A303" t="s">
        <v>20</v>
      </c>
      <c r="B303">
        <v>295</v>
      </c>
      <c r="F303" t="s">
        <v>14</v>
      </c>
      <c r="G303">
        <v>679</v>
      </c>
    </row>
    <row r="304" spans="1:7" hidden="1" x14ac:dyDescent="0.25">
      <c r="A304" t="s">
        <v>14</v>
      </c>
      <c r="B304">
        <v>245</v>
      </c>
      <c r="F304" t="s">
        <v>14</v>
      </c>
      <c r="G304">
        <v>36</v>
      </c>
    </row>
    <row r="305" spans="1:7" hidden="1" x14ac:dyDescent="0.25">
      <c r="A305" t="s">
        <v>14</v>
      </c>
      <c r="B305">
        <v>32</v>
      </c>
      <c r="F305" t="s">
        <v>14</v>
      </c>
      <c r="G305">
        <v>47</v>
      </c>
    </row>
    <row r="306" spans="1:7" x14ac:dyDescent="0.25">
      <c r="A306" t="s">
        <v>20</v>
      </c>
      <c r="B306">
        <v>142</v>
      </c>
      <c r="F306" t="s">
        <v>14</v>
      </c>
      <c r="G306">
        <v>70</v>
      </c>
    </row>
    <row r="307" spans="1:7" x14ac:dyDescent="0.25">
      <c r="A307" t="s">
        <v>20</v>
      </c>
      <c r="B307">
        <v>85</v>
      </c>
      <c r="F307" t="s">
        <v>14</v>
      </c>
      <c r="G307">
        <v>154</v>
      </c>
    </row>
    <row r="308" spans="1:7" hidden="1" x14ac:dyDescent="0.25">
      <c r="A308" t="s">
        <v>14</v>
      </c>
      <c r="B308">
        <v>7</v>
      </c>
      <c r="F308" t="s">
        <v>14</v>
      </c>
      <c r="G308">
        <v>22</v>
      </c>
    </row>
    <row r="309" spans="1:7" x14ac:dyDescent="0.25">
      <c r="A309" t="s">
        <v>20</v>
      </c>
      <c r="B309">
        <v>659</v>
      </c>
      <c r="F309" t="s">
        <v>14</v>
      </c>
      <c r="G309">
        <v>1758</v>
      </c>
    </row>
    <row r="310" spans="1:7" hidden="1" x14ac:dyDescent="0.25">
      <c r="A310" t="s">
        <v>14</v>
      </c>
      <c r="B310">
        <v>803</v>
      </c>
      <c r="F310" t="s">
        <v>14</v>
      </c>
      <c r="G310">
        <v>94</v>
      </c>
    </row>
    <row r="311" spans="1:7" hidden="1" x14ac:dyDescent="0.25">
      <c r="A311" t="s">
        <v>74</v>
      </c>
      <c r="B311">
        <v>75</v>
      </c>
      <c r="F311" t="s">
        <v>14</v>
      </c>
      <c r="G311">
        <v>33</v>
      </c>
    </row>
    <row r="312" spans="1:7" hidden="1" x14ac:dyDescent="0.25">
      <c r="A312" t="s">
        <v>14</v>
      </c>
      <c r="B312">
        <v>16</v>
      </c>
      <c r="F312" t="s">
        <v>14</v>
      </c>
      <c r="G312">
        <v>1</v>
      </c>
    </row>
    <row r="313" spans="1:7" x14ac:dyDescent="0.25">
      <c r="A313" t="s">
        <v>20</v>
      </c>
      <c r="B313">
        <v>121</v>
      </c>
      <c r="F313" t="s">
        <v>14</v>
      </c>
      <c r="G313">
        <v>31</v>
      </c>
    </row>
    <row r="314" spans="1:7" x14ac:dyDescent="0.25">
      <c r="A314" t="s">
        <v>20</v>
      </c>
      <c r="B314">
        <v>3742</v>
      </c>
      <c r="F314" t="s">
        <v>14</v>
      </c>
      <c r="G314">
        <v>35</v>
      </c>
    </row>
    <row r="315" spans="1:7" x14ac:dyDescent="0.25">
      <c r="A315" t="s">
        <v>20</v>
      </c>
      <c r="B315">
        <v>223</v>
      </c>
      <c r="F315" t="s">
        <v>14</v>
      </c>
      <c r="G315">
        <v>63</v>
      </c>
    </row>
    <row r="316" spans="1:7" x14ac:dyDescent="0.25">
      <c r="A316" t="s">
        <v>20</v>
      </c>
      <c r="B316">
        <v>133</v>
      </c>
      <c r="F316" t="s">
        <v>14</v>
      </c>
      <c r="G316">
        <v>526</v>
      </c>
    </row>
    <row r="317" spans="1:7" hidden="1" x14ac:dyDescent="0.25">
      <c r="A317" t="s">
        <v>14</v>
      </c>
      <c r="B317">
        <v>31</v>
      </c>
      <c r="F317" t="s">
        <v>14</v>
      </c>
      <c r="G317">
        <v>121</v>
      </c>
    </row>
    <row r="318" spans="1:7" hidden="1" x14ac:dyDescent="0.25">
      <c r="A318" t="s">
        <v>14</v>
      </c>
      <c r="B318">
        <v>108</v>
      </c>
      <c r="F318" t="s">
        <v>14</v>
      </c>
      <c r="G318">
        <v>67</v>
      </c>
    </row>
    <row r="319" spans="1:7" hidden="1" x14ac:dyDescent="0.25">
      <c r="A319" t="s">
        <v>14</v>
      </c>
      <c r="B319">
        <v>30</v>
      </c>
      <c r="F319" t="s">
        <v>14</v>
      </c>
      <c r="G319">
        <v>57</v>
      </c>
    </row>
    <row r="320" spans="1:7" hidden="1" x14ac:dyDescent="0.25">
      <c r="A320" t="s">
        <v>14</v>
      </c>
      <c r="B320">
        <v>17</v>
      </c>
      <c r="F320" t="s">
        <v>14</v>
      </c>
      <c r="G320">
        <v>1229</v>
      </c>
    </row>
    <row r="321" spans="1:7" hidden="1" x14ac:dyDescent="0.25">
      <c r="A321" t="s">
        <v>74</v>
      </c>
      <c r="B321">
        <v>64</v>
      </c>
      <c r="F321" t="s">
        <v>14</v>
      </c>
      <c r="G321">
        <v>12</v>
      </c>
    </row>
    <row r="322" spans="1:7" hidden="1" x14ac:dyDescent="0.25">
      <c r="A322" t="s">
        <v>14</v>
      </c>
      <c r="B322">
        <v>80</v>
      </c>
      <c r="F322" t="s">
        <v>14</v>
      </c>
      <c r="G322">
        <v>452</v>
      </c>
    </row>
    <row r="323" spans="1:7" hidden="1" x14ac:dyDescent="0.25">
      <c r="A323" t="s">
        <v>14</v>
      </c>
      <c r="B323">
        <v>2468</v>
      </c>
      <c r="F323" t="s">
        <v>14</v>
      </c>
      <c r="G323">
        <v>1886</v>
      </c>
    </row>
    <row r="324" spans="1:7" x14ac:dyDescent="0.25">
      <c r="A324" t="s">
        <v>20</v>
      </c>
      <c r="B324">
        <v>5168</v>
      </c>
      <c r="F324" t="s">
        <v>14</v>
      </c>
      <c r="G324">
        <v>1825</v>
      </c>
    </row>
    <row r="325" spans="1:7" hidden="1" x14ac:dyDescent="0.25">
      <c r="A325" t="s">
        <v>14</v>
      </c>
      <c r="B325">
        <v>26</v>
      </c>
      <c r="F325" t="s">
        <v>14</v>
      </c>
      <c r="G325">
        <v>31</v>
      </c>
    </row>
    <row r="326" spans="1:7" x14ac:dyDescent="0.25">
      <c r="A326" t="s">
        <v>20</v>
      </c>
      <c r="B326">
        <v>307</v>
      </c>
      <c r="F326" t="s">
        <v>14</v>
      </c>
      <c r="G326">
        <v>107</v>
      </c>
    </row>
    <row r="327" spans="1:7" hidden="1" x14ac:dyDescent="0.25">
      <c r="A327" t="s">
        <v>14</v>
      </c>
      <c r="B327">
        <v>73</v>
      </c>
      <c r="F327" t="s">
        <v>14</v>
      </c>
      <c r="G327">
        <v>27</v>
      </c>
    </row>
    <row r="328" spans="1:7" hidden="1" x14ac:dyDescent="0.25">
      <c r="A328" t="s">
        <v>14</v>
      </c>
      <c r="B328">
        <v>128</v>
      </c>
      <c r="F328" t="s">
        <v>14</v>
      </c>
      <c r="G328">
        <v>1221</v>
      </c>
    </row>
    <row r="329" spans="1:7" hidden="1" x14ac:dyDescent="0.25">
      <c r="A329" t="s">
        <v>14</v>
      </c>
      <c r="B329">
        <v>33</v>
      </c>
      <c r="F329" t="s">
        <v>14</v>
      </c>
      <c r="G329">
        <v>1</v>
      </c>
    </row>
    <row r="330" spans="1:7" x14ac:dyDescent="0.25">
      <c r="A330" t="s">
        <v>20</v>
      </c>
      <c r="B330">
        <v>2441</v>
      </c>
      <c r="F330" t="s">
        <v>14</v>
      </c>
      <c r="G330">
        <v>16</v>
      </c>
    </row>
    <row r="331" spans="1:7" hidden="1" x14ac:dyDescent="0.25">
      <c r="A331" t="s">
        <v>47</v>
      </c>
      <c r="B331">
        <v>211</v>
      </c>
      <c r="F331" t="s">
        <v>14</v>
      </c>
      <c r="G331">
        <v>41</v>
      </c>
    </row>
    <row r="332" spans="1:7" x14ac:dyDescent="0.25">
      <c r="A332" t="s">
        <v>20</v>
      </c>
      <c r="B332">
        <v>1385</v>
      </c>
      <c r="F332" t="s">
        <v>14</v>
      </c>
      <c r="G332">
        <v>523</v>
      </c>
    </row>
    <row r="333" spans="1:7" x14ac:dyDescent="0.25">
      <c r="A333" t="s">
        <v>20</v>
      </c>
      <c r="B333">
        <v>190</v>
      </c>
      <c r="F333" t="s">
        <v>14</v>
      </c>
      <c r="G333">
        <v>141</v>
      </c>
    </row>
    <row r="334" spans="1:7" x14ac:dyDescent="0.25">
      <c r="A334" t="s">
        <v>20</v>
      </c>
      <c r="B334">
        <v>470</v>
      </c>
      <c r="F334" t="s">
        <v>14</v>
      </c>
      <c r="G334">
        <v>52</v>
      </c>
    </row>
    <row r="335" spans="1:7" x14ac:dyDescent="0.25">
      <c r="A335" t="s">
        <v>20</v>
      </c>
      <c r="B335">
        <v>253</v>
      </c>
      <c r="F335" t="s">
        <v>14</v>
      </c>
      <c r="G335">
        <v>225</v>
      </c>
    </row>
    <row r="336" spans="1:7" x14ac:dyDescent="0.25">
      <c r="A336" t="s">
        <v>20</v>
      </c>
      <c r="B336">
        <v>1113</v>
      </c>
      <c r="F336" t="s">
        <v>14</v>
      </c>
      <c r="G336">
        <v>38</v>
      </c>
    </row>
    <row r="337" spans="1:7" x14ac:dyDescent="0.25">
      <c r="A337" t="s">
        <v>20</v>
      </c>
      <c r="B337">
        <v>2283</v>
      </c>
      <c r="F337" t="s">
        <v>14</v>
      </c>
      <c r="G337">
        <v>15</v>
      </c>
    </row>
    <row r="338" spans="1:7" hidden="1" x14ac:dyDescent="0.25">
      <c r="A338" t="s">
        <v>14</v>
      </c>
      <c r="B338">
        <v>1072</v>
      </c>
      <c r="F338" t="s">
        <v>14</v>
      </c>
      <c r="G338">
        <v>37</v>
      </c>
    </row>
    <row r="339" spans="1:7" x14ac:dyDescent="0.25">
      <c r="A339" t="s">
        <v>20</v>
      </c>
      <c r="B339">
        <v>1095</v>
      </c>
      <c r="F339" t="s">
        <v>14</v>
      </c>
      <c r="G339">
        <v>112</v>
      </c>
    </row>
    <row r="340" spans="1:7" x14ac:dyDescent="0.25">
      <c r="A340" t="s">
        <v>20</v>
      </c>
      <c r="B340">
        <v>1690</v>
      </c>
      <c r="F340" t="s">
        <v>14</v>
      </c>
      <c r="G340">
        <v>21</v>
      </c>
    </row>
    <row r="341" spans="1:7" hidden="1" x14ac:dyDescent="0.25">
      <c r="A341" t="s">
        <v>74</v>
      </c>
      <c r="B341">
        <v>1297</v>
      </c>
      <c r="F341" t="s">
        <v>14</v>
      </c>
      <c r="G341">
        <v>67</v>
      </c>
    </row>
    <row r="342" spans="1:7" hidden="1" x14ac:dyDescent="0.25">
      <c r="A342" t="s">
        <v>14</v>
      </c>
      <c r="B342">
        <v>393</v>
      </c>
      <c r="F342" t="s">
        <v>14</v>
      </c>
      <c r="G342">
        <v>78</v>
      </c>
    </row>
    <row r="343" spans="1:7" hidden="1" x14ac:dyDescent="0.25">
      <c r="A343" t="s">
        <v>14</v>
      </c>
      <c r="B343">
        <v>1257</v>
      </c>
      <c r="F343" t="s">
        <v>14</v>
      </c>
      <c r="G343">
        <v>67</v>
      </c>
    </row>
    <row r="344" spans="1:7" hidden="1" x14ac:dyDescent="0.25">
      <c r="A344" t="s">
        <v>14</v>
      </c>
      <c r="B344">
        <v>328</v>
      </c>
      <c r="F344" t="s">
        <v>14</v>
      </c>
      <c r="G344">
        <v>263</v>
      </c>
    </row>
    <row r="345" spans="1:7" hidden="1" x14ac:dyDescent="0.25">
      <c r="A345" t="s">
        <v>14</v>
      </c>
      <c r="B345">
        <v>147</v>
      </c>
      <c r="F345" t="s">
        <v>14</v>
      </c>
      <c r="G345">
        <v>1691</v>
      </c>
    </row>
    <row r="346" spans="1:7" hidden="1" x14ac:dyDescent="0.25">
      <c r="A346" t="s">
        <v>14</v>
      </c>
      <c r="B346">
        <v>830</v>
      </c>
      <c r="F346" t="s">
        <v>14</v>
      </c>
      <c r="G346">
        <v>181</v>
      </c>
    </row>
    <row r="347" spans="1:7" hidden="1" x14ac:dyDescent="0.25">
      <c r="A347" t="s">
        <v>14</v>
      </c>
      <c r="B347">
        <v>331</v>
      </c>
      <c r="F347" t="s">
        <v>14</v>
      </c>
      <c r="G347">
        <v>13</v>
      </c>
    </row>
    <row r="348" spans="1:7" hidden="1" x14ac:dyDescent="0.25">
      <c r="A348" t="s">
        <v>14</v>
      </c>
      <c r="B348">
        <v>25</v>
      </c>
      <c r="F348" t="s">
        <v>14</v>
      </c>
      <c r="G348">
        <v>1</v>
      </c>
    </row>
    <row r="349" spans="1:7" x14ac:dyDescent="0.25">
      <c r="A349" t="s">
        <v>20</v>
      </c>
      <c r="B349">
        <v>191</v>
      </c>
      <c r="F349" t="s">
        <v>14</v>
      </c>
      <c r="G349">
        <v>21</v>
      </c>
    </row>
    <row r="350" spans="1:7" hidden="1" x14ac:dyDescent="0.25">
      <c r="A350" t="s">
        <v>14</v>
      </c>
      <c r="B350">
        <v>3483</v>
      </c>
      <c r="F350" t="s">
        <v>14</v>
      </c>
      <c r="G350">
        <v>830</v>
      </c>
    </row>
    <row r="351" spans="1:7" hidden="1" x14ac:dyDescent="0.25">
      <c r="A351" t="s">
        <v>14</v>
      </c>
      <c r="B351">
        <v>923</v>
      </c>
      <c r="F351" t="s">
        <v>14</v>
      </c>
      <c r="G351">
        <v>130</v>
      </c>
    </row>
    <row r="352" spans="1:7" hidden="1" x14ac:dyDescent="0.25">
      <c r="A352" t="s">
        <v>14</v>
      </c>
      <c r="B352">
        <v>1</v>
      </c>
      <c r="F352" t="s">
        <v>14</v>
      </c>
      <c r="G352">
        <v>55</v>
      </c>
    </row>
    <row r="353" spans="1:7" x14ac:dyDescent="0.25">
      <c r="A353" t="s">
        <v>20</v>
      </c>
      <c r="B353">
        <v>2013</v>
      </c>
      <c r="F353" t="s">
        <v>14</v>
      </c>
      <c r="G353">
        <v>114</v>
      </c>
    </row>
    <row r="354" spans="1:7" hidden="1" x14ac:dyDescent="0.25">
      <c r="A354" t="s">
        <v>14</v>
      </c>
      <c r="B354">
        <v>33</v>
      </c>
      <c r="F354" t="s">
        <v>14</v>
      </c>
      <c r="G354">
        <v>594</v>
      </c>
    </row>
    <row r="355" spans="1:7" x14ac:dyDescent="0.25">
      <c r="A355" t="s">
        <v>20</v>
      </c>
      <c r="B355">
        <v>1703</v>
      </c>
      <c r="F355" t="s">
        <v>14</v>
      </c>
      <c r="G355">
        <v>24</v>
      </c>
    </row>
    <row r="356" spans="1:7" x14ac:dyDescent="0.25">
      <c r="A356" t="s">
        <v>20</v>
      </c>
      <c r="B356">
        <v>80</v>
      </c>
      <c r="F356" t="s">
        <v>14</v>
      </c>
      <c r="G356">
        <v>252</v>
      </c>
    </row>
    <row r="357" spans="1:7" hidden="1" x14ac:dyDescent="0.25">
      <c r="A357" t="s">
        <v>47</v>
      </c>
      <c r="B357">
        <v>86</v>
      </c>
      <c r="F357" t="s">
        <v>14</v>
      </c>
      <c r="G357">
        <v>67</v>
      </c>
    </row>
    <row r="358" spans="1:7" hidden="1" x14ac:dyDescent="0.25">
      <c r="A358" t="s">
        <v>14</v>
      </c>
      <c r="B358">
        <v>40</v>
      </c>
      <c r="F358" t="s">
        <v>14</v>
      </c>
      <c r="G358">
        <v>742</v>
      </c>
    </row>
    <row r="359" spans="1:7" x14ac:dyDescent="0.25">
      <c r="A359" t="s">
        <v>20</v>
      </c>
      <c r="B359">
        <v>41</v>
      </c>
      <c r="F359" t="s">
        <v>14</v>
      </c>
      <c r="G359">
        <v>75</v>
      </c>
    </row>
    <row r="360" spans="1:7" hidden="1" x14ac:dyDescent="0.25">
      <c r="A360" t="s">
        <v>14</v>
      </c>
      <c r="B360">
        <v>23</v>
      </c>
      <c r="F360" t="s">
        <v>14</v>
      </c>
      <c r="G360">
        <v>4405</v>
      </c>
    </row>
    <row r="361" spans="1:7" x14ac:dyDescent="0.25">
      <c r="A361" t="s">
        <v>20</v>
      </c>
      <c r="B361">
        <v>187</v>
      </c>
      <c r="F361" t="s">
        <v>14</v>
      </c>
      <c r="G361">
        <v>92</v>
      </c>
    </row>
    <row r="362" spans="1:7" x14ac:dyDescent="0.25">
      <c r="A362" t="s">
        <v>20</v>
      </c>
      <c r="B362">
        <v>2875</v>
      </c>
      <c r="F362" t="s">
        <v>14</v>
      </c>
      <c r="G362">
        <v>64</v>
      </c>
    </row>
    <row r="363" spans="1:7" x14ac:dyDescent="0.25">
      <c r="A363" t="s">
        <v>20</v>
      </c>
      <c r="B363">
        <v>88</v>
      </c>
      <c r="F363" t="s">
        <v>14</v>
      </c>
      <c r="G363">
        <v>64</v>
      </c>
    </row>
    <row r="364" spans="1:7" x14ac:dyDescent="0.25">
      <c r="A364" t="s">
        <v>20</v>
      </c>
      <c r="B364">
        <v>191</v>
      </c>
      <c r="F364" t="s">
        <v>14</v>
      </c>
      <c r="G364">
        <v>842</v>
      </c>
    </row>
    <row r="365" spans="1:7" x14ac:dyDescent="0.25">
      <c r="A365" t="s">
        <v>20</v>
      </c>
      <c r="B365">
        <v>139</v>
      </c>
      <c r="F365" t="s">
        <v>14</v>
      </c>
      <c r="G365">
        <v>112</v>
      </c>
    </row>
    <row r="366" spans="1:7" x14ac:dyDescent="0.25">
      <c r="A366" t="s">
        <v>20</v>
      </c>
      <c r="B366">
        <v>186</v>
      </c>
      <c r="F366" t="s">
        <v>14</v>
      </c>
      <c r="G366">
        <v>374</v>
      </c>
    </row>
    <row r="367" spans="1:7" x14ac:dyDescent="0.25">
      <c r="A367" t="s">
        <v>20</v>
      </c>
      <c r="B367">
        <v>112</v>
      </c>
    </row>
    <row r="368" spans="1:7" x14ac:dyDescent="0.25">
      <c r="A368" t="s">
        <v>20</v>
      </c>
      <c r="B368">
        <v>101</v>
      </c>
    </row>
    <row r="369" spans="1:2" hidden="1" x14ac:dyDescent="0.25">
      <c r="A369" t="s">
        <v>14</v>
      </c>
      <c r="B369">
        <v>75</v>
      </c>
    </row>
    <row r="370" spans="1:2" x14ac:dyDescent="0.25">
      <c r="A370" t="s">
        <v>20</v>
      </c>
      <c r="B370">
        <v>206</v>
      </c>
    </row>
    <row r="371" spans="1:2" x14ac:dyDescent="0.25">
      <c r="A371" t="s">
        <v>20</v>
      </c>
      <c r="B371">
        <v>154</v>
      </c>
    </row>
    <row r="372" spans="1:2" x14ac:dyDescent="0.25">
      <c r="A372" t="s">
        <v>20</v>
      </c>
      <c r="B372">
        <v>5966</v>
      </c>
    </row>
    <row r="373" spans="1:2" hidden="1" x14ac:dyDescent="0.25">
      <c r="A373" t="s">
        <v>14</v>
      </c>
      <c r="B373">
        <v>2176</v>
      </c>
    </row>
    <row r="374" spans="1:2" x14ac:dyDescent="0.25">
      <c r="A374" t="s">
        <v>20</v>
      </c>
      <c r="B374">
        <v>169</v>
      </c>
    </row>
    <row r="375" spans="1:2" x14ac:dyDescent="0.25">
      <c r="A375" t="s">
        <v>20</v>
      </c>
      <c r="B375">
        <v>2106</v>
      </c>
    </row>
    <row r="376" spans="1:2" hidden="1" x14ac:dyDescent="0.25">
      <c r="A376" t="s">
        <v>14</v>
      </c>
      <c r="B376">
        <v>441</v>
      </c>
    </row>
    <row r="377" spans="1:2" hidden="1" x14ac:dyDescent="0.25">
      <c r="A377" t="s">
        <v>14</v>
      </c>
      <c r="B377">
        <v>25</v>
      </c>
    </row>
    <row r="378" spans="1:2" x14ac:dyDescent="0.25">
      <c r="A378" t="s">
        <v>20</v>
      </c>
      <c r="B378">
        <v>131</v>
      </c>
    </row>
    <row r="379" spans="1:2" hidden="1" x14ac:dyDescent="0.25">
      <c r="A379" t="s">
        <v>14</v>
      </c>
      <c r="B379">
        <v>127</v>
      </c>
    </row>
    <row r="380" spans="1:2" hidden="1" x14ac:dyDescent="0.25">
      <c r="A380" t="s">
        <v>14</v>
      </c>
      <c r="B380">
        <v>355</v>
      </c>
    </row>
    <row r="381" spans="1:2" hidden="1" x14ac:dyDescent="0.25">
      <c r="A381" t="s">
        <v>14</v>
      </c>
      <c r="B381">
        <v>44</v>
      </c>
    </row>
    <row r="382" spans="1:2" x14ac:dyDescent="0.25">
      <c r="A382" t="s">
        <v>20</v>
      </c>
      <c r="B382">
        <v>84</v>
      </c>
    </row>
    <row r="383" spans="1:2" x14ac:dyDescent="0.25">
      <c r="A383" t="s">
        <v>20</v>
      </c>
      <c r="B383">
        <v>155</v>
      </c>
    </row>
    <row r="384" spans="1:2" hidden="1" x14ac:dyDescent="0.25">
      <c r="A384" t="s">
        <v>14</v>
      </c>
      <c r="B384">
        <v>67</v>
      </c>
    </row>
    <row r="385" spans="1:2" x14ac:dyDescent="0.25">
      <c r="A385" t="s">
        <v>20</v>
      </c>
      <c r="B385">
        <v>189</v>
      </c>
    </row>
    <row r="386" spans="1:2" x14ac:dyDescent="0.25">
      <c r="A386" t="s">
        <v>20</v>
      </c>
      <c r="B386">
        <v>4799</v>
      </c>
    </row>
    <row r="387" spans="1:2" x14ac:dyDescent="0.25">
      <c r="A387" t="s">
        <v>20</v>
      </c>
      <c r="B387">
        <v>1137</v>
      </c>
    </row>
    <row r="388" spans="1:2" hidden="1" x14ac:dyDescent="0.25">
      <c r="A388" t="s">
        <v>14</v>
      </c>
      <c r="B388">
        <v>1068</v>
      </c>
    </row>
    <row r="389" spans="1:2" hidden="1" x14ac:dyDescent="0.25">
      <c r="A389" t="s">
        <v>14</v>
      </c>
      <c r="B389">
        <v>424</v>
      </c>
    </row>
    <row r="390" spans="1:2" hidden="1" x14ac:dyDescent="0.25">
      <c r="A390" t="s">
        <v>74</v>
      </c>
      <c r="B390">
        <v>145</v>
      </c>
    </row>
    <row r="391" spans="1:2" x14ac:dyDescent="0.25">
      <c r="A391" t="s">
        <v>20</v>
      </c>
      <c r="B391">
        <v>1152</v>
      </c>
    </row>
    <row r="392" spans="1:2" x14ac:dyDescent="0.25">
      <c r="A392" t="s">
        <v>20</v>
      </c>
      <c r="B392">
        <v>50</v>
      </c>
    </row>
    <row r="393" spans="1:2" hidden="1" x14ac:dyDescent="0.25">
      <c r="A393" t="s">
        <v>14</v>
      </c>
      <c r="B393">
        <v>151</v>
      </c>
    </row>
    <row r="394" spans="1:2" hidden="1" x14ac:dyDescent="0.25">
      <c r="A394" t="s">
        <v>14</v>
      </c>
      <c r="B394">
        <v>1608</v>
      </c>
    </row>
    <row r="395" spans="1:2" x14ac:dyDescent="0.25">
      <c r="A395" t="s">
        <v>20</v>
      </c>
      <c r="B395">
        <v>3059</v>
      </c>
    </row>
    <row r="396" spans="1:2" x14ac:dyDescent="0.25">
      <c r="A396" t="s">
        <v>20</v>
      </c>
      <c r="B396">
        <v>34</v>
      </c>
    </row>
    <row r="397" spans="1:2" x14ac:dyDescent="0.25">
      <c r="A397" t="s">
        <v>20</v>
      </c>
      <c r="B397">
        <v>220</v>
      </c>
    </row>
    <row r="398" spans="1:2" x14ac:dyDescent="0.25">
      <c r="A398" t="s">
        <v>20</v>
      </c>
      <c r="B398">
        <v>1604</v>
      </c>
    </row>
    <row r="399" spans="1:2" x14ac:dyDescent="0.25">
      <c r="A399" t="s">
        <v>20</v>
      </c>
      <c r="B399">
        <v>454</v>
      </c>
    </row>
    <row r="400" spans="1:2" x14ac:dyDescent="0.25">
      <c r="A400" t="s">
        <v>20</v>
      </c>
      <c r="B400">
        <v>123</v>
      </c>
    </row>
    <row r="401" spans="1:2" hidden="1" x14ac:dyDescent="0.25">
      <c r="A401" t="s">
        <v>14</v>
      </c>
      <c r="B401">
        <v>941</v>
      </c>
    </row>
    <row r="402" spans="1:2" hidden="1" x14ac:dyDescent="0.25">
      <c r="A402" t="s">
        <v>14</v>
      </c>
      <c r="B402">
        <v>1</v>
      </c>
    </row>
    <row r="403" spans="1:2" x14ac:dyDescent="0.25">
      <c r="A403" t="s">
        <v>20</v>
      </c>
      <c r="B403">
        <v>299</v>
      </c>
    </row>
    <row r="404" spans="1:2" hidden="1" x14ac:dyDescent="0.25">
      <c r="A404" t="s">
        <v>14</v>
      </c>
      <c r="B404">
        <v>40</v>
      </c>
    </row>
    <row r="405" spans="1:2" hidden="1" x14ac:dyDescent="0.25">
      <c r="A405" t="s">
        <v>14</v>
      </c>
      <c r="B405">
        <v>3015</v>
      </c>
    </row>
    <row r="406" spans="1:2" x14ac:dyDescent="0.25">
      <c r="A406" t="s">
        <v>20</v>
      </c>
      <c r="B406">
        <v>2237</v>
      </c>
    </row>
    <row r="407" spans="1:2" hidden="1" x14ac:dyDescent="0.25">
      <c r="A407" t="s">
        <v>14</v>
      </c>
      <c r="B407">
        <v>435</v>
      </c>
    </row>
    <row r="408" spans="1:2" x14ac:dyDescent="0.25">
      <c r="A408" t="s">
        <v>20</v>
      </c>
      <c r="B408">
        <v>645</v>
      </c>
    </row>
    <row r="409" spans="1:2" x14ac:dyDescent="0.25">
      <c r="A409" t="s">
        <v>20</v>
      </c>
      <c r="B409">
        <v>484</v>
      </c>
    </row>
    <row r="410" spans="1:2" x14ac:dyDescent="0.25">
      <c r="A410" t="s">
        <v>20</v>
      </c>
      <c r="B410">
        <v>154</v>
      </c>
    </row>
    <row r="411" spans="1:2" hidden="1" x14ac:dyDescent="0.25">
      <c r="A411" t="s">
        <v>14</v>
      </c>
      <c r="B411">
        <v>714</v>
      </c>
    </row>
    <row r="412" spans="1:2" hidden="1" x14ac:dyDescent="0.25">
      <c r="A412" t="s">
        <v>47</v>
      </c>
      <c r="B412">
        <v>1111</v>
      </c>
    </row>
    <row r="413" spans="1:2" x14ac:dyDescent="0.25">
      <c r="A413" t="s">
        <v>20</v>
      </c>
      <c r="B413">
        <v>82</v>
      </c>
    </row>
    <row r="414" spans="1:2" x14ac:dyDescent="0.25">
      <c r="A414" t="s">
        <v>20</v>
      </c>
      <c r="B414">
        <v>134</v>
      </c>
    </row>
    <row r="415" spans="1:2" hidden="1" x14ac:dyDescent="0.25">
      <c r="A415" t="s">
        <v>47</v>
      </c>
      <c r="B415">
        <v>1089</v>
      </c>
    </row>
    <row r="416" spans="1:2" hidden="1" x14ac:dyDescent="0.25">
      <c r="A416" t="s">
        <v>14</v>
      </c>
      <c r="B416">
        <v>5497</v>
      </c>
    </row>
    <row r="417" spans="1:2" hidden="1" x14ac:dyDescent="0.25">
      <c r="A417" t="s">
        <v>14</v>
      </c>
      <c r="B417">
        <v>418</v>
      </c>
    </row>
    <row r="418" spans="1:2" hidden="1" x14ac:dyDescent="0.25">
      <c r="A418" t="s">
        <v>14</v>
      </c>
      <c r="B418">
        <v>1439</v>
      </c>
    </row>
    <row r="419" spans="1:2" hidden="1" x14ac:dyDescent="0.25">
      <c r="A419" t="s">
        <v>14</v>
      </c>
      <c r="B419">
        <v>15</v>
      </c>
    </row>
    <row r="420" spans="1:2" hidden="1" x14ac:dyDescent="0.25">
      <c r="A420" t="s">
        <v>14</v>
      </c>
      <c r="B420">
        <v>1999</v>
      </c>
    </row>
    <row r="421" spans="1:2" x14ac:dyDescent="0.25">
      <c r="A421" t="s">
        <v>20</v>
      </c>
      <c r="B421">
        <v>5203</v>
      </c>
    </row>
    <row r="422" spans="1:2" x14ac:dyDescent="0.25">
      <c r="A422" t="s">
        <v>20</v>
      </c>
      <c r="B422">
        <v>94</v>
      </c>
    </row>
    <row r="423" spans="1:2" hidden="1" x14ac:dyDescent="0.25">
      <c r="A423" t="s">
        <v>14</v>
      </c>
      <c r="B423">
        <v>118</v>
      </c>
    </row>
    <row r="424" spans="1:2" x14ac:dyDescent="0.25">
      <c r="A424" t="s">
        <v>20</v>
      </c>
      <c r="B424">
        <v>205</v>
      </c>
    </row>
    <row r="425" spans="1:2" hidden="1" x14ac:dyDescent="0.25">
      <c r="A425" t="s">
        <v>14</v>
      </c>
      <c r="B425">
        <v>162</v>
      </c>
    </row>
    <row r="426" spans="1:2" hidden="1" x14ac:dyDescent="0.25">
      <c r="A426" t="s">
        <v>14</v>
      </c>
      <c r="B426">
        <v>83</v>
      </c>
    </row>
    <row r="427" spans="1:2" x14ac:dyDescent="0.25">
      <c r="A427" t="s">
        <v>20</v>
      </c>
      <c r="B427">
        <v>92</v>
      </c>
    </row>
    <row r="428" spans="1:2" x14ac:dyDescent="0.25">
      <c r="A428" t="s">
        <v>20</v>
      </c>
      <c r="B428">
        <v>219</v>
      </c>
    </row>
    <row r="429" spans="1:2" x14ac:dyDescent="0.25">
      <c r="A429" t="s">
        <v>20</v>
      </c>
      <c r="B429">
        <v>2526</v>
      </c>
    </row>
    <row r="430" spans="1:2" hidden="1" x14ac:dyDescent="0.25">
      <c r="A430" t="s">
        <v>14</v>
      </c>
      <c r="B430">
        <v>747</v>
      </c>
    </row>
    <row r="431" spans="1:2" hidden="1" x14ac:dyDescent="0.25">
      <c r="A431" t="s">
        <v>74</v>
      </c>
      <c r="B431">
        <v>2138</v>
      </c>
    </row>
    <row r="432" spans="1:2" hidden="1" x14ac:dyDescent="0.25">
      <c r="A432" t="s">
        <v>14</v>
      </c>
      <c r="B432">
        <v>84</v>
      </c>
    </row>
    <row r="433" spans="1:2" x14ac:dyDescent="0.25">
      <c r="A433" t="s">
        <v>20</v>
      </c>
      <c r="B433">
        <v>94</v>
      </c>
    </row>
    <row r="434" spans="1:2" hidden="1" x14ac:dyDescent="0.25">
      <c r="A434" t="s">
        <v>14</v>
      </c>
      <c r="B434">
        <v>91</v>
      </c>
    </row>
    <row r="435" spans="1:2" hidden="1" x14ac:dyDescent="0.25">
      <c r="A435" t="s">
        <v>14</v>
      </c>
      <c r="B435">
        <v>792</v>
      </c>
    </row>
    <row r="436" spans="1:2" hidden="1" x14ac:dyDescent="0.25">
      <c r="A436" t="s">
        <v>74</v>
      </c>
      <c r="B436">
        <v>10</v>
      </c>
    </row>
    <row r="437" spans="1:2" x14ac:dyDescent="0.25">
      <c r="A437" t="s">
        <v>20</v>
      </c>
      <c r="B437">
        <v>1713</v>
      </c>
    </row>
    <row r="438" spans="1:2" x14ac:dyDescent="0.25">
      <c r="A438" t="s">
        <v>20</v>
      </c>
      <c r="B438">
        <v>249</v>
      </c>
    </row>
    <row r="439" spans="1:2" x14ac:dyDescent="0.25">
      <c r="A439" t="s">
        <v>20</v>
      </c>
      <c r="B439">
        <v>192</v>
      </c>
    </row>
    <row r="440" spans="1:2" x14ac:dyDescent="0.25">
      <c r="A440" t="s">
        <v>20</v>
      </c>
      <c r="B440">
        <v>247</v>
      </c>
    </row>
    <row r="441" spans="1:2" x14ac:dyDescent="0.25">
      <c r="A441" t="s">
        <v>20</v>
      </c>
      <c r="B441">
        <v>2293</v>
      </c>
    </row>
    <row r="442" spans="1:2" x14ac:dyDescent="0.25">
      <c r="A442" t="s">
        <v>20</v>
      </c>
      <c r="B442">
        <v>3131</v>
      </c>
    </row>
    <row r="443" spans="1:2" hidden="1" x14ac:dyDescent="0.25">
      <c r="A443" t="s">
        <v>14</v>
      </c>
      <c r="B443">
        <v>32</v>
      </c>
    </row>
    <row r="444" spans="1:2" x14ac:dyDescent="0.25">
      <c r="A444" t="s">
        <v>20</v>
      </c>
      <c r="B444">
        <v>143</v>
      </c>
    </row>
    <row r="445" spans="1:2" hidden="1" x14ac:dyDescent="0.25">
      <c r="A445" t="s">
        <v>74</v>
      </c>
      <c r="B445">
        <v>90</v>
      </c>
    </row>
    <row r="446" spans="1:2" x14ac:dyDescent="0.25">
      <c r="A446" t="s">
        <v>20</v>
      </c>
      <c r="B446">
        <v>296</v>
      </c>
    </row>
    <row r="447" spans="1:2" x14ac:dyDescent="0.25">
      <c r="A447" t="s">
        <v>20</v>
      </c>
      <c r="B447">
        <v>170</v>
      </c>
    </row>
    <row r="448" spans="1:2" hidden="1" x14ac:dyDescent="0.25">
      <c r="A448" t="s">
        <v>14</v>
      </c>
      <c r="B448">
        <v>186</v>
      </c>
    </row>
    <row r="449" spans="1:2" hidden="1" x14ac:dyDescent="0.25">
      <c r="A449" t="s">
        <v>74</v>
      </c>
      <c r="B449">
        <v>439</v>
      </c>
    </row>
    <row r="450" spans="1:2" hidden="1" x14ac:dyDescent="0.25">
      <c r="A450" t="s">
        <v>14</v>
      </c>
      <c r="B450">
        <v>605</v>
      </c>
    </row>
    <row r="451" spans="1:2" x14ac:dyDescent="0.25">
      <c r="A451" t="s">
        <v>20</v>
      </c>
      <c r="B451">
        <v>86</v>
      </c>
    </row>
    <row r="452" spans="1:2" hidden="1" x14ac:dyDescent="0.25">
      <c r="A452" t="s">
        <v>14</v>
      </c>
      <c r="B452">
        <v>1</v>
      </c>
    </row>
    <row r="453" spans="1:2" x14ac:dyDescent="0.25">
      <c r="A453" t="s">
        <v>20</v>
      </c>
      <c r="B453">
        <v>6286</v>
      </c>
    </row>
    <row r="454" spans="1:2" hidden="1" x14ac:dyDescent="0.25">
      <c r="A454" t="s">
        <v>14</v>
      </c>
      <c r="B454">
        <v>31</v>
      </c>
    </row>
    <row r="455" spans="1:2" hidden="1" x14ac:dyDescent="0.25">
      <c r="A455" t="s">
        <v>14</v>
      </c>
      <c r="B455">
        <v>1181</v>
      </c>
    </row>
    <row r="456" spans="1:2" hidden="1" x14ac:dyDescent="0.25">
      <c r="A456" t="s">
        <v>14</v>
      </c>
      <c r="B456">
        <v>39</v>
      </c>
    </row>
    <row r="457" spans="1:2" x14ac:dyDescent="0.25">
      <c r="A457" t="s">
        <v>20</v>
      </c>
      <c r="B457">
        <v>3727</v>
      </c>
    </row>
    <row r="458" spans="1:2" x14ac:dyDescent="0.25">
      <c r="A458" t="s">
        <v>20</v>
      </c>
      <c r="B458">
        <v>1605</v>
      </c>
    </row>
    <row r="459" spans="1:2" hidden="1" x14ac:dyDescent="0.25">
      <c r="A459" t="s">
        <v>14</v>
      </c>
      <c r="B459">
        <v>46</v>
      </c>
    </row>
    <row r="460" spans="1:2" x14ac:dyDescent="0.25">
      <c r="A460" t="s">
        <v>20</v>
      </c>
      <c r="B460">
        <v>2120</v>
      </c>
    </row>
    <row r="461" spans="1:2" hidden="1" x14ac:dyDescent="0.25">
      <c r="A461" t="s">
        <v>14</v>
      </c>
      <c r="B461">
        <v>105</v>
      </c>
    </row>
    <row r="462" spans="1:2" x14ac:dyDescent="0.25">
      <c r="A462" t="s">
        <v>20</v>
      </c>
      <c r="B462">
        <v>50</v>
      </c>
    </row>
    <row r="463" spans="1:2" x14ac:dyDescent="0.25">
      <c r="A463" t="s">
        <v>20</v>
      </c>
      <c r="B463">
        <v>2080</v>
      </c>
    </row>
    <row r="464" spans="1:2" hidden="1" x14ac:dyDescent="0.25">
      <c r="A464" t="s">
        <v>14</v>
      </c>
      <c r="B464">
        <v>535</v>
      </c>
    </row>
    <row r="465" spans="1:2" x14ac:dyDescent="0.25">
      <c r="A465" t="s">
        <v>20</v>
      </c>
      <c r="B465">
        <v>2105</v>
      </c>
    </row>
    <row r="466" spans="1:2" x14ac:dyDescent="0.25">
      <c r="A466" t="s">
        <v>20</v>
      </c>
      <c r="B466">
        <v>2436</v>
      </c>
    </row>
    <row r="467" spans="1:2" x14ac:dyDescent="0.25">
      <c r="A467" t="s">
        <v>20</v>
      </c>
      <c r="B467">
        <v>80</v>
      </c>
    </row>
    <row r="468" spans="1:2" x14ac:dyDescent="0.25">
      <c r="A468" t="s">
        <v>20</v>
      </c>
      <c r="B468">
        <v>42</v>
      </c>
    </row>
    <row r="469" spans="1:2" x14ac:dyDescent="0.25">
      <c r="A469" t="s">
        <v>20</v>
      </c>
      <c r="B469">
        <v>139</v>
      </c>
    </row>
    <row r="470" spans="1:2" hidden="1" x14ac:dyDescent="0.25">
      <c r="A470" t="s">
        <v>14</v>
      </c>
      <c r="B470">
        <v>16</v>
      </c>
    </row>
    <row r="471" spans="1:2" x14ac:dyDescent="0.25">
      <c r="A471" t="s">
        <v>20</v>
      </c>
      <c r="B471">
        <v>159</v>
      </c>
    </row>
    <row r="472" spans="1:2" x14ac:dyDescent="0.25">
      <c r="A472" t="s">
        <v>20</v>
      </c>
      <c r="B472">
        <v>381</v>
      </c>
    </row>
    <row r="473" spans="1:2" x14ac:dyDescent="0.25">
      <c r="A473" t="s">
        <v>20</v>
      </c>
      <c r="B473">
        <v>194</v>
      </c>
    </row>
    <row r="474" spans="1:2" hidden="1" x14ac:dyDescent="0.25">
      <c r="A474" t="s">
        <v>14</v>
      </c>
      <c r="B474">
        <v>575</v>
      </c>
    </row>
    <row r="475" spans="1:2" x14ac:dyDescent="0.25">
      <c r="A475" t="s">
        <v>20</v>
      </c>
      <c r="B475">
        <v>106</v>
      </c>
    </row>
    <row r="476" spans="1:2" x14ac:dyDescent="0.25">
      <c r="A476" t="s">
        <v>20</v>
      </c>
      <c r="B476">
        <v>142</v>
      </c>
    </row>
    <row r="477" spans="1:2" x14ac:dyDescent="0.25">
      <c r="A477" t="s">
        <v>20</v>
      </c>
      <c r="B477">
        <v>211</v>
      </c>
    </row>
    <row r="478" spans="1:2" hidden="1" x14ac:dyDescent="0.25">
      <c r="A478" t="s">
        <v>14</v>
      </c>
      <c r="B478">
        <v>1120</v>
      </c>
    </row>
    <row r="479" spans="1:2" hidden="1" x14ac:dyDescent="0.25">
      <c r="A479" t="s">
        <v>14</v>
      </c>
      <c r="B479">
        <v>113</v>
      </c>
    </row>
    <row r="480" spans="1:2" x14ac:dyDescent="0.25">
      <c r="A480" t="s">
        <v>20</v>
      </c>
      <c r="B480">
        <v>2756</v>
      </c>
    </row>
    <row r="481" spans="1:2" x14ac:dyDescent="0.25">
      <c r="A481" t="s">
        <v>20</v>
      </c>
      <c r="B481">
        <v>173</v>
      </c>
    </row>
    <row r="482" spans="1:2" x14ac:dyDescent="0.25">
      <c r="A482" t="s">
        <v>20</v>
      </c>
      <c r="B482">
        <v>87</v>
      </c>
    </row>
    <row r="483" spans="1:2" hidden="1" x14ac:dyDescent="0.25">
      <c r="A483" t="s">
        <v>14</v>
      </c>
      <c r="B483">
        <v>1538</v>
      </c>
    </row>
    <row r="484" spans="1:2" hidden="1" x14ac:dyDescent="0.25">
      <c r="A484" t="s">
        <v>14</v>
      </c>
      <c r="B484">
        <v>9</v>
      </c>
    </row>
    <row r="485" spans="1:2" hidden="1" x14ac:dyDescent="0.25">
      <c r="A485" t="s">
        <v>14</v>
      </c>
      <c r="B485">
        <v>554</v>
      </c>
    </row>
    <row r="486" spans="1:2" x14ac:dyDescent="0.25">
      <c r="A486" t="s">
        <v>20</v>
      </c>
      <c r="B486">
        <v>1572</v>
      </c>
    </row>
    <row r="487" spans="1:2" hidden="1" x14ac:dyDescent="0.25">
      <c r="A487" t="s">
        <v>14</v>
      </c>
      <c r="B487">
        <v>648</v>
      </c>
    </row>
    <row r="488" spans="1:2" hidden="1" x14ac:dyDescent="0.25">
      <c r="A488" t="s">
        <v>14</v>
      </c>
      <c r="B488">
        <v>21</v>
      </c>
    </row>
    <row r="489" spans="1:2" x14ac:dyDescent="0.25">
      <c r="A489" t="s">
        <v>20</v>
      </c>
      <c r="B489">
        <v>2346</v>
      </c>
    </row>
    <row r="490" spans="1:2" x14ac:dyDescent="0.25">
      <c r="A490" t="s">
        <v>20</v>
      </c>
      <c r="B490">
        <v>115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144</v>
      </c>
    </row>
    <row r="493" spans="1:2" x14ac:dyDescent="0.25">
      <c r="A493" t="s">
        <v>20</v>
      </c>
      <c r="B493">
        <v>2443</v>
      </c>
    </row>
    <row r="494" spans="1:2" hidden="1" x14ac:dyDescent="0.25">
      <c r="A494" t="s">
        <v>74</v>
      </c>
      <c r="B494">
        <v>595</v>
      </c>
    </row>
    <row r="495" spans="1:2" x14ac:dyDescent="0.25">
      <c r="A495" t="s">
        <v>20</v>
      </c>
      <c r="B495">
        <v>64</v>
      </c>
    </row>
    <row r="496" spans="1:2" x14ac:dyDescent="0.25">
      <c r="A496" t="s">
        <v>20</v>
      </c>
      <c r="B496">
        <v>268</v>
      </c>
    </row>
    <row r="497" spans="1:2" x14ac:dyDescent="0.25">
      <c r="A497" t="s">
        <v>20</v>
      </c>
      <c r="B497">
        <v>195</v>
      </c>
    </row>
    <row r="498" spans="1:2" hidden="1" x14ac:dyDescent="0.25">
      <c r="A498" t="s">
        <v>14</v>
      </c>
      <c r="B498">
        <v>54</v>
      </c>
    </row>
    <row r="499" spans="1:2" hidden="1" x14ac:dyDescent="0.25">
      <c r="A499" t="s">
        <v>14</v>
      </c>
      <c r="B499">
        <v>120</v>
      </c>
    </row>
    <row r="500" spans="1:2" hidden="1" x14ac:dyDescent="0.25">
      <c r="A500" t="s">
        <v>14</v>
      </c>
      <c r="B500">
        <v>579</v>
      </c>
    </row>
    <row r="501" spans="1:2" hidden="1" x14ac:dyDescent="0.25">
      <c r="A501" t="s">
        <v>14</v>
      </c>
      <c r="B501">
        <v>2072</v>
      </c>
    </row>
    <row r="502" spans="1:2" hidden="1" x14ac:dyDescent="0.25">
      <c r="A502" t="s">
        <v>14</v>
      </c>
      <c r="B502">
        <v>0</v>
      </c>
    </row>
    <row r="503" spans="1:2" hidden="1" x14ac:dyDescent="0.25">
      <c r="A503" t="s">
        <v>14</v>
      </c>
      <c r="B503">
        <v>1796</v>
      </c>
    </row>
    <row r="504" spans="1:2" x14ac:dyDescent="0.25">
      <c r="A504" t="s">
        <v>20</v>
      </c>
      <c r="B504">
        <v>186</v>
      </c>
    </row>
    <row r="505" spans="1:2" x14ac:dyDescent="0.25">
      <c r="A505" t="s">
        <v>20</v>
      </c>
      <c r="B505">
        <v>460</v>
      </c>
    </row>
    <row r="506" spans="1:2" hidden="1" x14ac:dyDescent="0.25">
      <c r="A506" t="s">
        <v>14</v>
      </c>
      <c r="B506">
        <v>62</v>
      </c>
    </row>
    <row r="507" spans="1:2" hidden="1" x14ac:dyDescent="0.25">
      <c r="A507" t="s">
        <v>14</v>
      </c>
      <c r="B507">
        <v>347</v>
      </c>
    </row>
    <row r="508" spans="1:2" x14ac:dyDescent="0.25">
      <c r="A508" t="s">
        <v>20</v>
      </c>
      <c r="B508">
        <v>2528</v>
      </c>
    </row>
    <row r="509" spans="1:2" hidden="1" x14ac:dyDescent="0.25">
      <c r="A509" t="s">
        <v>14</v>
      </c>
      <c r="B509">
        <v>19</v>
      </c>
    </row>
    <row r="510" spans="1:2" x14ac:dyDescent="0.25">
      <c r="A510" t="s">
        <v>20</v>
      </c>
      <c r="B510">
        <v>3657</v>
      </c>
    </row>
    <row r="511" spans="1:2" hidden="1" x14ac:dyDescent="0.25">
      <c r="A511" t="s">
        <v>14</v>
      </c>
      <c r="B511">
        <v>1258</v>
      </c>
    </row>
    <row r="512" spans="1:2" x14ac:dyDescent="0.25">
      <c r="A512" t="s">
        <v>20</v>
      </c>
      <c r="B512">
        <v>131</v>
      </c>
    </row>
    <row r="513" spans="1:2" hidden="1" x14ac:dyDescent="0.25">
      <c r="A513" t="s">
        <v>14</v>
      </c>
      <c r="B513">
        <v>362</v>
      </c>
    </row>
    <row r="514" spans="1:2" x14ac:dyDescent="0.25">
      <c r="A514" t="s">
        <v>20</v>
      </c>
      <c r="B514">
        <v>239</v>
      </c>
    </row>
    <row r="515" spans="1:2" hidden="1" x14ac:dyDescent="0.25">
      <c r="A515" t="s">
        <v>74</v>
      </c>
      <c r="B515">
        <v>35</v>
      </c>
    </row>
    <row r="516" spans="1:2" hidden="1" x14ac:dyDescent="0.25">
      <c r="A516" t="s">
        <v>74</v>
      </c>
      <c r="B516">
        <v>528</v>
      </c>
    </row>
    <row r="517" spans="1:2" hidden="1" x14ac:dyDescent="0.25">
      <c r="A517" t="s">
        <v>14</v>
      </c>
      <c r="B517">
        <v>133</v>
      </c>
    </row>
    <row r="518" spans="1:2" hidden="1" x14ac:dyDescent="0.25">
      <c r="A518" t="s">
        <v>14</v>
      </c>
      <c r="B518">
        <v>846</v>
      </c>
    </row>
    <row r="519" spans="1:2" x14ac:dyDescent="0.25">
      <c r="A519" t="s">
        <v>20</v>
      </c>
      <c r="B519">
        <v>78</v>
      </c>
    </row>
    <row r="520" spans="1:2" hidden="1" x14ac:dyDescent="0.25">
      <c r="A520" t="s">
        <v>14</v>
      </c>
      <c r="B520">
        <v>10</v>
      </c>
    </row>
    <row r="521" spans="1:2" x14ac:dyDescent="0.25">
      <c r="A521" t="s">
        <v>20</v>
      </c>
      <c r="B521">
        <v>1773</v>
      </c>
    </row>
    <row r="522" spans="1:2" x14ac:dyDescent="0.25">
      <c r="A522" t="s">
        <v>20</v>
      </c>
      <c r="B522">
        <v>32</v>
      </c>
    </row>
    <row r="523" spans="1:2" x14ac:dyDescent="0.25">
      <c r="A523" t="s">
        <v>20</v>
      </c>
      <c r="B523">
        <v>369</v>
      </c>
    </row>
    <row r="524" spans="1:2" hidden="1" x14ac:dyDescent="0.25">
      <c r="A524" t="s">
        <v>14</v>
      </c>
      <c r="B524">
        <v>191</v>
      </c>
    </row>
    <row r="525" spans="1:2" x14ac:dyDescent="0.25">
      <c r="A525" t="s">
        <v>20</v>
      </c>
      <c r="B525">
        <v>89</v>
      </c>
    </row>
    <row r="526" spans="1:2" hidden="1" x14ac:dyDescent="0.25">
      <c r="A526" t="s">
        <v>14</v>
      </c>
      <c r="B526">
        <v>1979</v>
      </c>
    </row>
    <row r="527" spans="1:2" hidden="1" x14ac:dyDescent="0.25">
      <c r="A527" t="s">
        <v>14</v>
      </c>
      <c r="B527">
        <v>63</v>
      </c>
    </row>
    <row r="528" spans="1:2" x14ac:dyDescent="0.25">
      <c r="A528" t="s">
        <v>20</v>
      </c>
      <c r="B528">
        <v>147</v>
      </c>
    </row>
    <row r="529" spans="1:2" hidden="1" x14ac:dyDescent="0.25">
      <c r="A529" t="s">
        <v>14</v>
      </c>
      <c r="B529">
        <v>6080</v>
      </c>
    </row>
    <row r="530" spans="1:2" hidden="1" x14ac:dyDescent="0.25">
      <c r="A530" t="s">
        <v>14</v>
      </c>
      <c r="B530">
        <v>80</v>
      </c>
    </row>
    <row r="531" spans="1:2" hidden="1" x14ac:dyDescent="0.25">
      <c r="A531" t="s">
        <v>14</v>
      </c>
      <c r="B531">
        <v>9</v>
      </c>
    </row>
    <row r="532" spans="1:2" hidden="1" x14ac:dyDescent="0.25">
      <c r="A532" t="s">
        <v>14</v>
      </c>
      <c r="B532">
        <v>1784</v>
      </c>
    </row>
    <row r="533" spans="1:2" hidden="1" x14ac:dyDescent="0.25">
      <c r="A533" t="s">
        <v>47</v>
      </c>
      <c r="B533">
        <v>3640</v>
      </c>
    </row>
    <row r="534" spans="1:2" x14ac:dyDescent="0.25">
      <c r="A534" t="s">
        <v>20</v>
      </c>
      <c r="B534">
        <v>126</v>
      </c>
    </row>
    <row r="535" spans="1:2" x14ac:dyDescent="0.25">
      <c r="A535" t="s">
        <v>20</v>
      </c>
      <c r="B535">
        <v>2218</v>
      </c>
    </row>
    <row r="536" spans="1:2" hidden="1" x14ac:dyDescent="0.25">
      <c r="A536" t="s">
        <v>14</v>
      </c>
      <c r="B536">
        <v>243</v>
      </c>
    </row>
    <row r="537" spans="1:2" x14ac:dyDescent="0.25">
      <c r="A537" t="s">
        <v>20</v>
      </c>
      <c r="B537">
        <v>202</v>
      </c>
    </row>
    <row r="538" spans="1:2" x14ac:dyDescent="0.25">
      <c r="A538" t="s">
        <v>20</v>
      </c>
      <c r="B538">
        <v>140</v>
      </c>
    </row>
    <row r="539" spans="1:2" x14ac:dyDescent="0.25">
      <c r="A539" t="s">
        <v>20</v>
      </c>
      <c r="B539">
        <v>1052</v>
      </c>
    </row>
    <row r="540" spans="1:2" hidden="1" x14ac:dyDescent="0.25">
      <c r="A540" t="s">
        <v>14</v>
      </c>
      <c r="B540">
        <v>1296</v>
      </c>
    </row>
    <row r="541" spans="1:2" hidden="1" x14ac:dyDescent="0.25">
      <c r="A541" t="s">
        <v>14</v>
      </c>
      <c r="B541">
        <v>77</v>
      </c>
    </row>
    <row r="542" spans="1:2" x14ac:dyDescent="0.25">
      <c r="A542" t="s">
        <v>20</v>
      </c>
      <c r="B542">
        <v>247</v>
      </c>
    </row>
    <row r="543" spans="1:2" hidden="1" x14ac:dyDescent="0.25">
      <c r="A543" t="s">
        <v>14</v>
      </c>
      <c r="B543">
        <v>395</v>
      </c>
    </row>
    <row r="544" spans="1:2" hidden="1" x14ac:dyDescent="0.25">
      <c r="A544" t="s">
        <v>14</v>
      </c>
      <c r="B544">
        <v>49</v>
      </c>
    </row>
    <row r="545" spans="1:2" hidden="1" x14ac:dyDescent="0.25">
      <c r="A545" t="s">
        <v>14</v>
      </c>
      <c r="B545">
        <v>180</v>
      </c>
    </row>
    <row r="546" spans="1:2" x14ac:dyDescent="0.25">
      <c r="A546" t="s">
        <v>20</v>
      </c>
      <c r="B546">
        <v>84</v>
      </c>
    </row>
    <row r="547" spans="1:2" hidden="1" x14ac:dyDescent="0.25">
      <c r="A547" t="s">
        <v>14</v>
      </c>
      <c r="B547">
        <v>2690</v>
      </c>
    </row>
    <row r="548" spans="1:2" x14ac:dyDescent="0.25">
      <c r="A548" t="s">
        <v>20</v>
      </c>
      <c r="B548">
        <v>88</v>
      </c>
    </row>
    <row r="549" spans="1:2" x14ac:dyDescent="0.25">
      <c r="A549" t="s">
        <v>20</v>
      </c>
      <c r="B549">
        <v>156</v>
      </c>
    </row>
    <row r="550" spans="1:2" x14ac:dyDescent="0.25">
      <c r="A550" t="s">
        <v>20</v>
      </c>
      <c r="B550">
        <v>2985</v>
      </c>
    </row>
    <row r="551" spans="1:2" x14ac:dyDescent="0.25">
      <c r="A551" t="s">
        <v>20</v>
      </c>
      <c r="B551">
        <v>762</v>
      </c>
    </row>
    <row r="552" spans="1:2" hidden="1" x14ac:dyDescent="0.25">
      <c r="A552" t="s">
        <v>74</v>
      </c>
      <c r="B552">
        <v>1</v>
      </c>
    </row>
    <row r="553" spans="1:2" hidden="1" x14ac:dyDescent="0.25">
      <c r="A553" t="s">
        <v>14</v>
      </c>
      <c r="B553">
        <v>2779</v>
      </c>
    </row>
    <row r="554" spans="1:2" hidden="1" x14ac:dyDescent="0.25">
      <c r="A554" t="s">
        <v>14</v>
      </c>
      <c r="B554">
        <v>92</v>
      </c>
    </row>
    <row r="555" spans="1:2" hidden="1" x14ac:dyDescent="0.25">
      <c r="A555" t="s">
        <v>14</v>
      </c>
      <c r="B555">
        <v>1028</v>
      </c>
    </row>
    <row r="556" spans="1:2" x14ac:dyDescent="0.25">
      <c r="A556" t="s">
        <v>20</v>
      </c>
      <c r="B556">
        <v>554</v>
      </c>
    </row>
    <row r="557" spans="1:2" x14ac:dyDescent="0.25">
      <c r="A557" t="s">
        <v>20</v>
      </c>
      <c r="B557">
        <v>135</v>
      </c>
    </row>
    <row r="558" spans="1:2" x14ac:dyDescent="0.25">
      <c r="A558" t="s">
        <v>20</v>
      </c>
      <c r="B558">
        <v>122</v>
      </c>
    </row>
    <row r="559" spans="1:2" x14ac:dyDescent="0.25">
      <c r="A559" t="s">
        <v>20</v>
      </c>
      <c r="B559">
        <v>221</v>
      </c>
    </row>
    <row r="560" spans="1:2" x14ac:dyDescent="0.25">
      <c r="A560" t="s">
        <v>20</v>
      </c>
      <c r="B560">
        <v>126</v>
      </c>
    </row>
    <row r="561" spans="1:2" x14ac:dyDescent="0.25">
      <c r="A561" t="s">
        <v>20</v>
      </c>
      <c r="B561">
        <v>1022</v>
      </c>
    </row>
    <row r="562" spans="1:2" x14ac:dyDescent="0.25">
      <c r="A562" t="s">
        <v>20</v>
      </c>
      <c r="B562">
        <v>3177</v>
      </c>
    </row>
    <row r="563" spans="1:2" x14ac:dyDescent="0.25">
      <c r="A563" t="s">
        <v>20</v>
      </c>
      <c r="B563">
        <v>198</v>
      </c>
    </row>
    <row r="564" spans="1:2" hidden="1" x14ac:dyDescent="0.25">
      <c r="A564" t="s">
        <v>14</v>
      </c>
      <c r="B564">
        <v>26</v>
      </c>
    </row>
    <row r="565" spans="1:2" x14ac:dyDescent="0.25">
      <c r="A565" t="s">
        <v>20</v>
      </c>
      <c r="B565">
        <v>85</v>
      </c>
    </row>
    <row r="566" spans="1:2" hidden="1" x14ac:dyDescent="0.25">
      <c r="A566" t="s">
        <v>14</v>
      </c>
      <c r="B566">
        <v>1790</v>
      </c>
    </row>
    <row r="567" spans="1:2" x14ac:dyDescent="0.25">
      <c r="A567" t="s">
        <v>20</v>
      </c>
      <c r="B567">
        <v>3596</v>
      </c>
    </row>
    <row r="568" spans="1:2" hidden="1" x14ac:dyDescent="0.25">
      <c r="A568" t="s">
        <v>14</v>
      </c>
      <c r="B568">
        <v>37</v>
      </c>
    </row>
    <row r="569" spans="1:2" x14ac:dyDescent="0.25">
      <c r="A569" t="s">
        <v>20</v>
      </c>
      <c r="B569">
        <v>244</v>
      </c>
    </row>
    <row r="570" spans="1:2" x14ac:dyDescent="0.25">
      <c r="A570" t="s">
        <v>20</v>
      </c>
      <c r="B570">
        <v>5180</v>
      </c>
    </row>
    <row r="571" spans="1:2" x14ac:dyDescent="0.25">
      <c r="A571" t="s">
        <v>20</v>
      </c>
      <c r="B571">
        <v>589</v>
      </c>
    </row>
    <row r="572" spans="1:2" x14ac:dyDescent="0.25">
      <c r="A572" t="s">
        <v>20</v>
      </c>
      <c r="B572">
        <v>2725</v>
      </c>
    </row>
    <row r="573" spans="1:2" hidden="1" x14ac:dyDescent="0.25">
      <c r="A573" t="s">
        <v>14</v>
      </c>
      <c r="B573">
        <v>35</v>
      </c>
    </row>
    <row r="574" spans="1:2" hidden="1" x14ac:dyDescent="0.25">
      <c r="A574" t="s">
        <v>74</v>
      </c>
      <c r="B574">
        <v>94</v>
      </c>
    </row>
    <row r="575" spans="1:2" x14ac:dyDescent="0.25">
      <c r="A575" t="s">
        <v>20</v>
      </c>
      <c r="B575">
        <v>300</v>
      </c>
    </row>
    <row r="576" spans="1:2" x14ac:dyDescent="0.25">
      <c r="A576" t="s">
        <v>20</v>
      </c>
      <c r="B576">
        <v>144</v>
      </c>
    </row>
    <row r="577" spans="1:2" hidden="1" x14ac:dyDescent="0.25">
      <c r="A577" t="s">
        <v>14</v>
      </c>
      <c r="B577">
        <v>558</v>
      </c>
    </row>
    <row r="578" spans="1:2" hidden="1" x14ac:dyDescent="0.25">
      <c r="A578" t="s">
        <v>14</v>
      </c>
      <c r="B578">
        <v>64</v>
      </c>
    </row>
    <row r="579" spans="1:2" hidden="1" x14ac:dyDescent="0.25">
      <c r="A579" t="s">
        <v>74</v>
      </c>
      <c r="B579">
        <v>37</v>
      </c>
    </row>
    <row r="580" spans="1:2" hidden="1" x14ac:dyDescent="0.25">
      <c r="A580" t="s">
        <v>14</v>
      </c>
      <c r="B580">
        <v>245</v>
      </c>
    </row>
    <row r="581" spans="1:2" x14ac:dyDescent="0.25">
      <c r="A581" t="s">
        <v>20</v>
      </c>
      <c r="B581">
        <v>87</v>
      </c>
    </row>
    <row r="582" spans="1:2" x14ac:dyDescent="0.25">
      <c r="A582" t="s">
        <v>20</v>
      </c>
      <c r="B582">
        <v>3116</v>
      </c>
    </row>
    <row r="583" spans="1:2" hidden="1" x14ac:dyDescent="0.25">
      <c r="A583" t="s">
        <v>14</v>
      </c>
      <c r="B583">
        <v>71</v>
      </c>
    </row>
    <row r="584" spans="1:2" hidden="1" x14ac:dyDescent="0.25">
      <c r="A584" t="s">
        <v>14</v>
      </c>
      <c r="B584">
        <v>42</v>
      </c>
    </row>
    <row r="585" spans="1:2" x14ac:dyDescent="0.25">
      <c r="A585" t="s">
        <v>20</v>
      </c>
      <c r="B585">
        <v>909</v>
      </c>
    </row>
    <row r="586" spans="1:2" x14ac:dyDescent="0.25">
      <c r="A586" t="s">
        <v>20</v>
      </c>
      <c r="B586">
        <v>1613</v>
      </c>
    </row>
    <row r="587" spans="1:2" x14ac:dyDescent="0.25">
      <c r="A587" t="s">
        <v>20</v>
      </c>
      <c r="B587">
        <v>136</v>
      </c>
    </row>
    <row r="588" spans="1:2" x14ac:dyDescent="0.25">
      <c r="A588" t="s">
        <v>20</v>
      </c>
      <c r="B588">
        <v>130</v>
      </c>
    </row>
    <row r="589" spans="1:2" hidden="1" x14ac:dyDescent="0.25">
      <c r="A589" t="s">
        <v>14</v>
      </c>
      <c r="B589">
        <v>156</v>
      </c>
    </row>
    <row r="590" spans="1:2" hidden="1" x14ac:dyDescent="0.25">
      <c r="A590" t="s">
        <v>14</v>
      </c>
      <c r="B590">
        <v>1368</v>
      </c>
    </row>
    <row r="591" spans="1:2" hidden="1" x14ac:dyDescent="0.25">
      <c r="A591" t="s">
        <v>14</v>
      </c>
      <c r="B591">
        <v>102</v>
      </c>
    </row>
    <row r="592" spans="1:2" hidden="1" x14ac:dyDescent="0.25">
      <c r="A592" t="s">
        <v>14</v>
      </c>
      <c r="B592">
        <v>86</v>
      </c>
    </row>
    <row r="593" spans="1:2" x14ac:dyDescent="0.25">
      <c r="A593" t="s">
        <v>20</v>
      </c>
      <c r="B593">
        <v>102</v>
      </c>
    </row>
    <row r="594" spans="1:2" hidden="1" x14ac:dyDescent="0.25">
      <c r="A594" t="s">
        <v>14</v>
      </c>
      <c r="B594">
        <v>253</v>
      </c>
    </row>
    <row r="595" spans="1:2" x14ac:dyDescent="0.25">
      <c r="A595" t="s">
        <v>20</v>
      </c>
      <c r="B595">
        <v>4006</v>
      </c>
    </row>
    <row r="596" spans="1:2" hidden="1" x14ac:dyDescent="0.25">
      <c r="A596" t="s">
        <v>14</v>
      </c>
      <c r="B596">
        <v>157</v>
      </c>
    </row>
    <row r="597" spans="1:2" x14ac:dyDescent="0.25">
      <c r="A597" t="s">
        <v>20</v>
      </c>
      <c r="B597">
        <v>1629</v>
      </c>
    </row>
    <row r="598" spans="1:2" hidden="1" x14ac:dyDescent="0.25">
      <c r="A598" t="s">
        <v>14</v>
      </c>
      <c r="B598">
        <v>183</v>
      </c>
    </row>
    <row r="599" spans="1:2" x14ac:dyDescent="0.25">
      <c r="A599" t="s">
        <v>20</v>
      </c>
      <c r="B599">
        <v>2188</v>
      </c>
    </row>
    <row r="600" spans="1:2" x14ac:dyDescent="0.25">
      <c r="A600" t="s">
        <v>20</v>
      </c>
      <c r="B600">
        <v>2409</v>
      </c>
    </row>
    <row r="601" spans="1:2" hidden="1" x14ac:dyDescent="0.25">
      <c r="A601" t="s">
        <v>14</v>
      </c>
      <c r="B601">
        <v>82</v>
      </c>
    </row>
    <row r="602" spans="1:2" hidden="1" x14ac:dyDescent="0.25">
      <c r="A602" t="s">
        <v>14</v>
      </c>
      <c r="B602">
        <v>1</v>
      </c>
    </row>
    <row r="603" spans="1:2" x14ac:dyDescent="0.25">
      <c r="A603" t="s">
        <v>20</v>
      </c>
      <c r="B603">
        <v>194</v>
      </c>
    </row>
    <row r="604" spans="1:2" x14ac:dyDescent="0.25">
      <c r="A604" t="s">
        <v>20</v>
      </c>
      <c r="B604">
        <v>1140</v>
      </c>
    </row>
    <row r="605" spans="1:2" x14ac:dyDescent="0.25">
      <c r="A605" t="s">
        <v>20</v>
      </c>
      <c r="B605">
        <v>102</v>
      </c>
    </row>
    <row r="606" spans="1:2" x14ac:dyDescent="0.25">
      <c r="A606" t="s">
        <v>20</v>
      </c>
      <c r="B606">
        <v>2857</v>
      </c>
    </row>
    <row r="607" spans="1:2" x14ac:dyDescent="0.25">
      <c r="A607" t="s">
        <v>20</v>
      </c>
      <c r="B607">
        <v>107</v>
      </c>
    </row>
    <row r="608" spans="1:2" x14ac:dyDescent="0.25">
      <c r="A608" t="s">
        <v>20</v>
      </c>
      <c r="B608">
        <v>160</v>
      </c>
    </row>
    <row r="609" spans="1:2" x14ac:dyDescent="0.25">
      <c r="A609" t="s">
        <v>20</v>
      </c>
      <c r="B609">
        <v>2230</v>
      </c>
    </row>
    <row r="610" spans="1:2" x14ac:dyDescent="0.25">
      <c r="A610" t="s">
        <v>20</v>
      </c>
      <c r="B610">
        <v>316</v>
      </c>
    </row>
    <row r="611" spans="1:2" x14ac:dyDescent="0.25">
      <c r="A611" t="s">
        <v>20</v>
      </c>
      <c r="B611">
        <v>117</v>
      </c>
    </row>
    <row r="612" spans="1:2" x14ac:dyDescent="0.25">
      <c r="A612" t="s">
        <v>20</v>
      </c>
      <c r="B612">
        <v>6406</v>
      </c>
    </row>
    <row r="613" spans="1:2" hidden="1" x14ac:dyDescent="0.25">
      <c r="A613" t="s">
        <v>74</v>
      </c>
      <c r="B613">
        <v>15</v>
      </c>
    </row>
    <row r="614" spans="1:2" x14ac:dyDescent="0.25">
      <c r="A614" t="s">
        <v>20</v>
      </c>
      <c r="B614">
        <v>192</v>
      </c>
    </row>
    <row r="615" spans="1:2" x14ac:dyDescent="0.25">
      <c r="A615" t="s">
        <v>20</v>
      </c>
      <c r="B615">
        <v>26</v>
      </c>
    </row>
    <row r="616" spans="1:2" x14ac:dyDescent="0.25">
      <c r="A616" t="s">
        <v>20</v>
      </c>
      <c r="B616">
        <v>723</v>
      </c>
    </row>
    <row r="617" spans="1:2" x14ac:dyDescent="0.25">
      <c r="A617" t="s">
        <v>20</v>
      </c>
      <c r="B617">
        <v>170</v>
      </c>
    </row>
    <row r="618" spans="1:2" x14ac:dyDescent="0.25">
      <c r="A618" t="s">
        <v>20</v>
      </c>
      <c r="B618">
        <v>238</v>
      </c>
    </row>
    <row r="619" spans="1:2" x14ac:dyDescent="0.25">
      <c r="A619" t="s">
        <v>20</v>
      </c>
      <c r="B619">
        <v>55</v>
      </c>
    </row>
    <row r="620" spans="1:2" hidden="1" x14ac:dyDescent="0.25">
      <c r="A620" t="s">
        <v>14</v>
      </c>
      <c r="B620">
        <v>1198</v>
      </c>
    </row>
    <row r="621" spans="1:2" hidden="1" x14ac:dyDescent="0.25">
      <c r="A621" t="s">
        <v>14</v>
      </c>
      <c r="B621">
        <v>648</v>
      </c>
    </row>
    <row r="622" spans="1:2" x14ac:dyDescent="0.25">
      <c r="A622" t="s">
        <v>20</v>
      </c>
      <c r="B622">
        <v>128</v>
      </c>
    </row>
    <row r="623" spans="1:2" x14ac:dyDescent="0.25">
      <c r="A623" t="s">
        <v>20</v>
      </c>
      <c r="B623">
        <v>2144</v>
      </c>
    </row>
    <row r="624" spans="1:2" hidden="1" x14ac:dyDescent="0.25">
      <c r="A624" t="s">
        <v>14</v>
      </c>
      <c r="B624">
        <v>64</v>
      </c>
    </row>
    <row r="625" spans="1:2" x14ac:dyDescent="0.25">
      <c r="A625" t="s">
        <v>20</v>
      </c>
      <c r="B625">
        <v>2693</v>
      </c>
    </row>
    <row r="626" spans="1:2" x14ac:dyDescent="0.25">
      <c r="A626" t="s">
        <v>20</v>
      </c>
      <c r="B626">
        <v>432</v>
      </c>
    </row>
    <row r="627" spans="1:2" hidden="1" x14ac:dyDescent="0.25">
      <c r="A627" t="s">
        <v>14</v>
      </c>
      <c r="B627">
        <v>62</v>
      </c>
    </row>
    <row r="628" spans="1:2" x14ac:dyDescent="0.25">
      <c r="A628" t="s">
        <v>20</v>
      </c>
      <c r="B628">
        <v>189</v>
      </c>
    </row>
    <row r="629" spans="1:2" x14ac:dyDescent="0.25">
      <c r="A629" t="s">
        <v>20</v>
      </c>
      <c r="B629">
        <v>154</v>
      </c>
    </row>
    <row r="630" spans="1:2" x14ac:dyDescent="0.25">
      <c r="A630" t="s">
        <v>20</v>
      </c>
      <c r="B630">
        <v>96</v>
      </c>
    </row>
    <row r="631" spans="1:2" hidden="1" x14ac:dyDescent="0.25">
      <c r="A631" t="s">
        <v>14</v>
      </c>
      <c r="B631">
        <v>750</v>
      </c>
    </row>
    <row r="632" spans="1:2" hidden="1" x14ac:dyDescent="0.25">
      <c r="A632" t="s">
        <v>74</v>
      </c>
      <c r="B632">
        <v>87</v>
      </c>
    </row>
    <row r="633" spans="1:2" x14ac:dyDescent="0.25">
      <c r="A633" t="s">
        <v>20</v>
      </c>
      <c r="B633">
        <v>3063</v>
      </c>
    </row>
    <row r="634" spans="1:2" hidden="1" x14ac:dyDescent="0.25">
      <c r="A634" t="s">
        <v>47</v>
      </c>
      <c r="B634">
        <v>278</v>
      </c>
    </row>
    <row r="635" spans="1:2" hidden="1" x14ac:dyDescent="0.25">
      <c r="A635" t="s">
        <v>14</v>
      </c>
      <c r="B635">
        <v>105</v>
      </c>
    </row>
    <row r="636" spans="1:2" hidden="1" x14ac:dyDescent="0.25">
      <c r="A636" t="s">
        <v>74</v>
      </c>
      <c r="B636">
        <v>1658</v>
      </c>
    </row>
    <row r="637" spans="1:2" x14ac:dyDescent="0.25">
      <c r="A637" t="s">
        <v>20</v>
      </c>
      <c r="B637">
        <v>2266</v>
      </c>
    </row>
    <row r="638" spans="1:2" hidden="1" x14ac:dyDescent="0.25">
      <c r="A638" t="s">
        <v>14</v>
      </c>
      <c r="B638">
        <v>2604</v>
      </c>
    </row>
    <row r="639" spans="1:2" hidden="1" x14ac:dyDescent="0.25">
      <c r="A639" t="s">
        <v>14</v>
      </c>
      <c r="B639">
        <v>65</v>
      </c>
    </row>
    <row r="640" spans="1:2" hidden="1" x14ac:dyDescent="0.25">
      <c r="A640" t="s">
        <v>14</v>
      </c>
      <c r="B640">
        <v>94</v>
      </c>
    </row>
    <row r="641" spans="1:2" hidden="1" x14ac:dyDescent="0.25">
      <c r="A641" t="s">
        <v>47</v>
      </c>
      <c r="B641">
        <v>45</v>
      </c>
    </row>
    <row r="642" spans="1:2" hidden="1" x14ac:dyDescent="0.25">
      <c r="A642" t="s">
        <v>14</v>
      </c>
      <c r="B642">
        <v>257</v>
      </c>
    </row>
    <row r="643" spans="1:2" x14ac:dyDescent="0.25">
      <c r="A643" t="s">
        <v>20</v>
      </c>
      <c r="B643">
        <v>194</v>
      </c>
    </row>
    <row r="644" spans="1:2" x14ac:dyDescent="0.25">
      <c r="A644" t="s">
        <v>20</v>
      </c>
      <c r="B644">
        <v>129</v>
      </c>
    </row>
    <row r="645" spans="1:2" x14ac:dyDescent="0.25">
      <c r="A645" t="s">
        <v>20</v>
      </c>
      <c r="B645">
        <v>375</v>
      </c>
    </row>
    <row r="646" spans="1:2" hidden="1" x14ac:dyDescent="0.25">
      <c r="A646" t="s">
        <v>14</v>
      </c>
      <c r="B646">
        <v>2928</v>
      </c>
    </row>
    <row r="647" spans="1:2" hidden="1" x14ac:dyDescent="0.25">
      <c r="A647" t="s">
        <v>14</v>
      </c>
      <c r="B647">
        <v>4697</v>
      </c>
    </row>
    <row r="648" spans="1:2" hidden="1" x14ac:dyDescent="0.25">
      <c r="A648" t="s">
        <v>14</v>
      </c>
      <c r="B648">
        <v>2915</v>
      </c>
    </row>
    <row r="649" spans="1:2" hidden="1" x14ac:dyDescent="0.25">
      <c r="A649" t="s">
        <v>14</v>
      </c>
      <c r="B649">
        <v>18</v>
      </c>
    </row>
    <row r="650" spans="1:2" hidden="1" x14ac:dyDescent="0.25">
      <c r="A650" t="s">
        <v>74</v>
      </c>
      <c r="B650">
        <v>723</v>
      </c>
    </row>
    <row r="651" spans="1:2" hidden="1" x14ac:dyDescent="0.25">
      <c r="A651" t="s">
        <v>14</v>
      </c>
      <c r="B651">
        <v>602</v>
      </c>
    </row>
    <row r="652" spans="1:2" hidden="1" x14ac:dyDescent="0.25">
      <c r="A652" t="s">
        <v>14</v>
      </c>
      <c r="B652">
        <v>1</v>
      </c>
    </row>
    <row r="653" spans="1:2" hidden="1" x14ac:dyDescent="0.25">
      <c r="A653" t="s">
        <v>14</v>
      </c>
      <c r="B653">
        <v>3868</v>
      </c>
    </row>
    <row r="654" spans="1:2" x14ac:dyDescent="0.25">
      <c r="A654" t="s">
        <v>20</v>
      </c>
      <c r="B654">
        <v>409</v>
      </c>
    </row>
    <row r="655" spans="1:2" x14ac:dyDescent="0.25">
      <c r="A655" t="s">
        <v>20</v>
      </c>
      <c r="B655">
        <v>234</v>
      </c>
    </row>
    <row r="656" spans="1:2" x14ac:dyDescent="0.25">
      <c r="A656" t="s">
        <v>20</v>
      </c>
      <c r="B656">
        <v>3016</v>
      </c>
    </row>
    <row r="657" spans="1:2" x14ac:dyDescent="0.25">
      <c r="A657" t="s">
        <v>20</v>
      </c>
      <c r="B657">
        <v>264</v>
      </c>
    </row>
    <row r="658" spans="1:2" hidden="1" x14ac:dyDescent="0.25">
      <c r="A658" t="s">
        <v>14</v>
      </c>
      <c r="B658">
        <v>504</v>
      </c>
    </row>
    <row r="659" spans="1:2" hidden="1" x14ac:dyDescent="0.25">
      <c r="A659" t="s">
        <v>14</v>
      </c>
      <c r="B659">
        <v>14</v>
      </c>
    </row>
    <row r="660" spans="1:2" hidden="1" x14ac:dyDescent="0.25">
      <c r="A660" t="s">
        <v>74</v>
      </c>
      <c r="B660">
        <v>390</v>
      </c>
    </row>
    <row r="661" spans="1:2" hidden="1" x14ac:dyDescent="0.25">
      <c r="A661" t="s">
        <v>14</v>
      </c>
      <c r="B661">
        <v>750</v>
      </c>
    </row>
    <row r="662" spans="1:2" hidden="1" x14ac:dyDescent="0.25">
      <c r="A662" t="s">
        <v>14</v>
      </c>
      <c r="B662">
        <v>77</v>
      </c>
    </row>
    <row r="663" spans="1:2" hidden="1" x14ac:dyDescent="0.25">
      <c r="A663" t="s">
        <v>14</v>
      </c>
      <c r="B663">
        <v>752</v>
      </c>
    </row>
    <row r="664" spans="1:2" hidden="1" x14ac:dyDescent="0.25">
      <c r="A664" t="s">
        <v>14</v>
      </c>
      <c r="B664">
        <v>131</v>
      </c>
    </row>
    <row r="665" spans="1:2" hidden="1" x14ac:dyDescent="0.25">
      <c r="A665" t="s">
        <v>14</v>
      </c>
      <c r="B665">
        <v>87</v>
      </c>
    </row>
    <row r="666" spans="1:2" hidden="1" x14ac:dyDescent="0.25">
      <c r="A666" t="s">
        <v>14</v>
      </c>
      <c r="B666">
        <v>1063</v>
      </c>
    </row>
    <row r="667" spans="1:2" x14ac:dyDescent="0.25">
      <c r="A667" t="s">
        <v>20</v>
      </c>
      <c r="B667">
        <v>272</v>
      </c>
    </row>
    <row r="668" spans="1:2" hidden="1" x14ac:dyDescent="0.25">
      <c r="A668" t="s">
        <v>74</v>
      </c>
      <c r="B668">
        <v>25</v>
      </c>
    </row>
    <row r="669" spans="1:2" x14ac:dyDescent="0.25">
      <c r="A669" t="s">
        <v>20</v>
      </c>
      <c r="B669">
        <v>419</v>
      </c>
    </row>
    <row r="670" spans="1:2" hidden="1" x14ac:dyDescent="0.25">
      <c r="A670" t="s">
        <v>14</v>
      </c>
      <c r="B670">
        <v>76</v>
      </c>
    </row>
    <row r="671" spans="1:2" x14ac:dyDescent="0.25">
      <c r="A671" t="s">
        <v>20</v>
      </c>
      <c r="B671">
        <v>1621</v>
      </c>
    </row>
    <row r="672" spans="1:2" x14ac:dyDescent="0.25">
      <c r="A672" t="s">
        <v>20</v>
      </c>
      <c r="B672">
        <v>1101</v>
      </c>
    </row>
    <row r="673" spans="1:2" x14ac:dyDescent="0.25">
      <c r="A673" t="s">
        <v>20</v>
      </c>
      <c r="B673">
        <v>1073</v>
      </c>
    </row>
    <row r="674" spans="1:2" hidden="1" x14ac:dyDescent="0.25">
      <c r="A674" t="s">
        <v>14</v>
      </c>
      <c r="B674">
        <v>4428</v>
      </c>
    </row>
    <row r="675" spans="1:2" hidden="1" x14ac:dyDescent="0.25">
      <c r="A675" t="s">
        <v>14</v>
      </c>
      <c r="B675">
        <v>58</v>
      </c>
    </row>
    <row r="676" spans="1:2" hidden="1" x14ac:dyDescent="0.25">
      <c r="A676" t="s">
        <v>74</v>
      </c>
      <c r="B676">
        <v>1218</v>
      </c>
    </row>
    <row r="677" spans="1:2" x14ac:dyDescent="0.25">
      <c r="A677" t="s">
        <v>20</v>
      </c>
      <c r="B677">
        <v>331</v>
      </c>
    </row>
    <row r="678" spans="1:2" x14ac:dyDescent="0.25">
      <c r="A678" t="s">
        <v>20</v>
      </c>
      <c r="B678">
        <v>1170</v>
      </c>
    </row>
    <row r="679" spans="1:2" hidden="1" x14ac:dyDescent="0.25">
      <c r="A679" t="s">
        <v>14</v>
      </c>
      <c r="B679">
        <v>111</v>
      </c>
    </row>
    <row r="680" spans="1:2" hidden="1" x14ac:dyDescent="0.25">
      <c r="A680" t="s">
        <v>74</v>
      </c>
      <c r="B680">
        <v>215</v>
      </c>
    </row>
    <row r="681" spans="1:2" x14ac:dyDescent="0.25">
      <c r="A681" t="s">
        <v>20</v>
      </c>
      <c r="B681">
        <v>363</v>
      </c>
    </row>
    <row r="682" spans="1:2" hidden="1" x14ac:dyDescent="0.25">
      <c r="A682" t="s">
        <v>14</v>
      </c>
      <c r="B682">
        <v>2955</v>
      </c>
    </row>
    <row r="683" spans="1:2" hidden="1" x14ac:dyDescent="0.25">
      <c r="A683" t="s">
        <v>14</v>
      </c>
      <c r="B683">
        <v>1657</v>
      </c>
    </row>
    <row r="684" spans="1:2" x14ac:dyDescent="0.25">
      <c r="A684" t="s">
        <v>20</v>
      </c>
      <c r="B684">
        <v>103</v>
      </c>
    </row>
    <row r="685" spans="1:2" x14ac:dyDescent="0.25">
      <c r="A685" t="s">
        <v>20</v>
      </c>
      <c r="B685">
        <v>147</v>
      </c>
    </row>
    <row r="686" spans="1:2" x14ac:dyDescent="0.25">
      <c r="A686" t="s">
        <v>20</v>
      </c>
      <c r="B686">
        <v>110</v>
      </c>
    </row>
    <row r="687" spans="1:2" hidden="1" x14ac:dyDescent="0.25">
      <c r="A687" t="s">
        <v>14</v>
      </c>
      <c r="B687">
        <v>926</v>
      </c>
    </row>
    <row r="688" spans="1:2" x14ac:dyDescent="0.25">
      <c r="A688" t="s">
        <v>20</v>
      </c>
      <c r="B688">
        <v>134</v>
      </c>
    </row>
    <row r="689" spans="1:2" x14ac:dyDescent="0.25">
      <c r="A689" t="s">
        <v>20</v>
      </c>
      <c r="B689">
        <v>269</v>
      </c>
    </row>
    <row r="690" spans="1:2" x14ac:dyDescent="0.25">
      <c r="A690" t="s">
        <v>20</v>
      </c>
      <c r="B690">
        <v>175</v>
      </c>
    </row>
    <row r="691" spans="1:2" x14ac:dyDescent="0.25">
      <c r="A691" t="s">
        <v>20</v>
      </c>
      <c r="B691">
        <v>69</v>
      </c>
    </row>
    <row r="692" spans="1:2" x14ac:dyDescent="0.25">
      <c r="A692" t="s">
        <v>20</v>
      </c>
      <c r="B692">
        <v>190</v>
      </c>
    </row>
    <row r="693" spans="1:2" x14ac:dyDescent="0.25">
      <c r="A693" t="s">
        <v>20</v>
      </c>
      <c r="B693">
        <v>237</v>
      </c>
    </row>
    <row r="694" spans="1:2" hidden="1" x14ac:dyDescent="0.25">
      <c r="A694" t="s">
        <v>14</v>
      </c>
      <c r="B694">
        <v>77</v>
      </c>
    </row>
    <row r="695" spans="1:2" hidden="1" x14ac:dyDescent="0.25">
      <c r="A695" t="s">
        <v>14</v>
      </c>
      <c r="B695">
        <v>1748</v>
      </c>
    </row>
    <row r="696" spans="1:2" hidden="1" x14ac:dyDescent="0.25">
      <c r="A696" t="s">
        <v>14</v>
      </c>
      <c r="B696">
        <v>79</v>
      </c>
    </row>
    <row r="697" spans="1:2" x14ac:dyDescent="0.25">
      <c r="A697" t="s">
        <v>20</v>
      </c>
      <c r="B697">
        <v>196</v>
      </c>
    </row>
    <row r="698" spans="1:2" hidden="1" x14ac:dyDescent="0.25">
      <c r="A698" t="s">
        <v>14</v>
      </c>
      <c r="B698">
        <v>889</v>
      </c>
    </row>
    <row r="699" spans="1:2" x14ac:dyDescent="0.25">
      <c r="A699" t="s">
        <v>20</v>
      </c>
      <c r="B699">
        <v>7295</v>
      </c>
    </row>
    <row r="700" spans="1:2" x14ac:dyDescent="0.25">
      <c r="A700" t="s">
        <v>20</v>
      </c>
      <c r="B700">
        <v>2893</v>
      </c>
    </row>
    <row r="701" spans="1:2" hidden="1" x14ac:dyDescent="0.25">
      <c r="A701" t="s">
        <v>14</v>
      </c>
      <c r="B701">
        <v>56</v>
      </c>
    </row>
    <row r="702" spans="1:2" hidden="1" x14ac:dyDescent="0.25">
      <c r="A702" t="s">
        <v>14</v>
      </c>
      <c r="B702">
        <v>1</v>
      </c>
    </row>
    <row r="703" spans="1:2" x14ac:dyDescent="0.25">
      <c r="A703" t="s">
        <v>20</v>
      </c>
      <c r="B703">
        <v>820</v>
      </c>
    </row>
    <row r="704" spans="1:2" hidden="1" x14ac:dyDescent="0.25">
      <c r="A704" t="s">
        <v>14</v>
      </c>
      <c r="B704">
        <v>83</v>
      </c>
    </row>
    <row r="705" spans="1:2" x14ac:dyDescent="0.25">
      <c r="A705" t="s">
        <v>20</v>
      </c>
      <c r="B705">
        <v>2038</v>
      </c>
    </row>
    <row r="706" spans="1:2" x14ac:dyDescent="0.25">
      <c r="A706" t="s">
        <v>20</v>
      </c>
      <c r="B706">
        <v>116</v>
      </c>
    </row>
    <row r="707" spans="1:2" hidden="1" x14ac:dyDescent="0.25">
      <c r="A707" t="s">
        <v>14</v>
      </c>
      <c r="B707">
        <v>2025</v>
      </c>
    </row>
    <row r="708" spans="1:2" x14ac:dyDescent="0.25">
      <c r="A708" t="s">
        <v>20</v>
      </c>
      <c r="B708">
        <v>1345</v>
      </c>
    </row>
    <row r="709" spans="1:2" x14ac:dyDescent="0.25">
      <c r="A709" t="s">
        <v>20</v>
      </c>
      <c r="B709">
        <v>168</v>
      </c>
    </row>
    <row r="710" spans="1:2" x14ac:dyDescent="0.25">
      <c r="A710" t="s">
        <v>20</v>
      </c>
      <c r="B710">
        <v>137</v>
      </c>
    </row>
    <row r="711" spans="1:2" x14ac:dyDescent="0.25">
      <c r="A711" t="s">
        <v>20</v>
      </c>
      <c r="B711">
        <v>186</v>
      </c>
    </row>
    <row r="712" spans="1:2" x14ac:dyDescent="0.25">
      <c r="A712" t="s">
        <v>20</v>
      </c>
      <c r="B712">
        <v>125</v>
      </c>
    </row>
    <row r="713" spans="1:2" hidden="1" x14ac:dyDescent="0.25">
      <c r="A713" t="s">
        <v>14</v>
      </c>
      <c r="B713">
        <v>14</v>
      </c>
    </row>
    <row r="714" spans="1:2" x14ac:dyDescent="0.25">
      <c r="A714" t="s">
        <v>20</v>
      </c>
      <c r="B714">
        <v>202</v>
      </c>
    </row>
    <row r="715" spans="1:2" x14ac:dyDescent="0.25">
      <c r="A715" t="s">
        <v>20</v>
      </c>
      <c r="B715">
        <v>103</v>
      </c>
    </row>
    <row r="716" spans="1:2" x14ac:dyDescent="0.25">
      <c r="A716" t="s">
        <v>20</v>
      </c>
      <c r="B716">
        <v>1785</v>
      </c>
    </row>
    <row r="717" spans="1:2" hidden="1" x14ac:dyDescent="0.25">
      <c r="A717" t="s">
        <v>14</v>
      </c>
      <c r="B717">
        <v>656</v>
      </c>
    </row>
    <row r="718" spans="1:2" x14ac:dyDescent="0.25">
      <c r="A718" t="s">
        <v>20</v>
      </c>
      <c r="B718">
        <v>157</v>
      </c>
    </row>
    <row r="719" spans="1:2" x14ac:dyDescent="0.25">
      <c r="A719" t="s">
        <v>20</v>
      </c>
      <c r="B719">
        <v>555</v>
      </c>
    </row>
    <row r="720" spans="1:2" x14ac:dyDescent="0.25">
      <c r="A720" t="s">
        <v>20</v>
      </c>
      <c r="B720">
        <v>297</v>
      </c>
    </row>
    <row r="721" spans="1:2" x14ac:dyDescent="0.25">
      <c r="A721" t="s">
        <v>20</v>
      </c>
      <c r="B721">
        <v>123</v>
      </c>
    </row>
    <row r="722" spans="1:2" hidden="1" x14ac:dyDescent="0.25">
      <c r="A722" t="s">
        <v>74</v>
      </c>
      <c r="B722">
        <v>38</v>
      </c>
    </row>
    <row r="723" spans="1:2" hidden="1" x14ac:dyDescent="0.25">
      <c r="A723" t="s">
        <v>74</v>
      </c>
      <c r="B723">
        <v>60</v>
      </c>
    </row>
    <row r="724" spans="1:2" x14ac:dyDescent="0.25">
      <c r="A724" t="s">
        <v>20</v>
      </c>
      <c r="B724">
        <v>3036</v>
      </c>
    </row>
    <row r="725" spans="1:2" x14ac:dyDescent="0.25">
      <c r="A725" t="s">
        <v>20</v>
      </c>
      <c r="B725">
        <v>144</v>
      </c>
    </row>
    <row r="726" spans="1:2" x14ac:dyDescent="0.25">
      <c r="A726" t="s">
        <v>20</v>
      </c>
      <c r="B726">
        <v>121</v>
      </c>
    </row>
    <row r="727" spans="1:2" hidden="1" x14ac:dyDescent="0.25">
      <c r="A727" t="s">
        <v>14</v>
      </c>
      <c r="B727">
        <v>1596</v>
      </c>
    </row>
    <row r="728" spans="1:2" hidden="1" x14ac:dyDescent="0.25">
      <c r="A728" t="s">
        <v>74</v>
      </c>
      <c r="B728">
        <v>524</v>
      </c>
    </row>
    <row r="729" spans="1:2" x14ac:dyDescent="0.25">
      <c r="A729" t="s">
        <v>20</v>
      </c>
      <c r="B729">
        <v>181</v>
      </c>
    </row>
    <row r="730" spans="1:2" hidden="1" x14ac:dyDescent="0.25">
      <c r="A730" t="s">
        <v>14</v>
      </c>
      <c r="B730">
        <v>10</v>
      </c>
    </row>
    <row r="731" spans="1:2" x14ac:dyDescent="0.25">
      <c r="A731" t="s">
        <v>20</v>
      </c>
      <c r="B731">
        <v>122</v>
      </c>
    </row>
    <row r="732" spans="1:2" x14ac:dyDescent="0.25">
      <c r="A732" t="s">
        <v>20</v>
      </c>
      <c r="B732">
        <v>1071</v>
      </c>
    </row>
    <row r="733" spans="1:2" hidden="1" x14ac:dyDescent="0.25">
      <c r="A733" t="s">
        <v>74</v>
      </c>
      <c r="B733">
        <v>219</v>
      </c>
    </row>
    <row r="734" spans="1:2" hidden="1" x14ac:dyDescent="0.25">
      <c r="A734" t="s">
        <v>14</v>
      </c>
      <c r="B734">
        <v>1121</v>
      </c>
    </row>
    <row r="735" spans="1:2" x14ac:dyDescent="0.25">
      <c r="A735" t="s">
        <v>20</v>
      </c>
      <c r="B735">
        <v>980</v>
      </c>
    </row>
    <row r="736" spans="1:2" x14ac:dyDescent="0.25">
      <c r="A736" t="s">
        <v>20</v>
      </c>
      <c r="B736">
        <v>536</v>
      </c>
    </row>
    <row r="737" spans="1:2" x14ac:dyDescent="0.25">
      <c r="A737" t="s">
        <v>20</v>
      </c>
      <c r="B737">
        <v>1991</v>
      </c>
    </row>
    <row r="738" spans="1:2" hidden="1" x14ac:dyDescent="0.25">
      <c r="A738" t="s">
        <v>74</v>
      </c>
      <c r="B738">
        <v>29</v>
      </c>
    </row>
    <row r="739" spans="1:2" x14ac:dyDescent="0.25">
      <c r="A739" t="s">
        <v>20</v>
      </c>
      <c r="B739">
        <v>180</v>
      </c>
    </row>
    <row r="740" spans="1:2" hidden="1" x14ac:dyDescent="0.25">
      <c r="A740" t="s">
        <v>14</v>
      </c>
      <c r="B740">
        <v>15</v>
      </c>
    </row>
    <row r="741" spans="1:2" hidden="1" x14ac:dyDescent="0.25">
      <c r="A741" t="s">
        <v>14</v>
      </c>
      <c r="B741">
        <v>191</v>
      </c>
    </row>
    <row r="742" spans="1:2" hidden="1" x14ac:dyDescent="0.25">
      <c r="A742" t="s">
        <v>14</v>
      </c>
      <c r="B742">
        <v>16</v>
      </c>
    </row>
    <row r="743" spans="1:2" x14ac:dyDescent="0.25">
      <c r="A743" t="s">
        <v>20</v>
      </c>
      <c r="B743">
        <v>130</v>
      </c>
    </row>
    <row r="744" spans="1:2" x14ac:dyDescent="0.25">
      <c r="A744" t="s">
        <v>20</v>
      </c>
      <c r="B744">
        <v>122</v>
      </c>
    </row>
    <row r="745" spans="1:2" hidden="1" x14ac:dyDescent="0.25">
      <c r="A745" t="s">
        <v>14</v>
      </c>
      <c r="B745">
        <v>17</v>
      </c>
    </row>
    <row r="746" spans="1:2" x14ac:dyDescent="0.25">
      <c r="A746" t="s">
        <v>20</v>
      </c>
      <c r="B746">
        <v>140</v>
      </c>
    </row>
    <row r="747" spans="1:2" hidden="1" x14ac:dyDescent="0.25">
      <c r="A747" t="s">
        <v>14</v>
      </c>
      <c r="B747">
        <v>34</v>
      </c>
    </row>
    <row r="748" spans="1:2" x14ac:dyDescent="0.25">
      <c r="A748" t="s">
        <v>20</v>
      </c>
      <c r="B748">
        <v>3388</v>
      </c>
    </row>
    <row r="749" spans="1:2" x14ac:dyDescent="0.25">
      <c r="A749" t="s">
        <v>20</v>
      </c>
      <c r="B749">
        <v>280</v>
      </c>
    </row>
    <row r="750" spans="1:2" hidden="1" x14ac:dyDescent="0.25">
      <c r="A750" t="s">
        <v>74</v>
      </c>
      <c r="B750">
        <v>614</v>
      </c>
    </row>
    <row r="751" spans="1:2" x14ac:dyDescent="0.25">
      <c r="A751" t="s">
        <v>20</v>
      </c>
      <c r="B751">
        <v>366</v>
      </c>
    </row>
    <row r="752" spans="1:2" hidden="1" x14ac:dyDescent="0.25">
      <c r="A752" t="s">
        <v>14</v>
      </c>
      <c r="B752">
        <v>1</v>
      </c>
    </row>
    <row r="753" spans="1:2" x14ac:dyDescent="0.25">
      <c r="A753" t="s">
        <v>20</v>
      </c>
      <c r="B753">
        <v>270</v>
      </c>
    </row>
    <row r="754" spans="1:2" hidden="1" x14ac:dyDescent="0.25">
      <c r="A754" t="s">
        <v>74</v>
      </c>
      <c r="B754">
        <v>114</v>
      </c>
    </row>
    <row r="755" spans="1:2" x14ac:dyDescent="0.25">
      <c r="A755" t="s">
        <v>20</v>
      </c>
      <c r="B755">
        <v>137</v>
      </c>
    </row>
    <row r="756" spans="1:2" x14ac:dyDescent="0.25">
      <c r="A756" t="s">
        <v>20</v>
      </c>
      <c r="B756">
        <v>3205</v>
      </c>
    </row>
    <row r="757" spans="1:2" x14ac:dyDescent="0.25">
      <c r="A757" t="s">
        <v>20</v>
      </c>
      <c r="B757">
        <v>288</v>
      </c>
    </row>
    <row r="758" spans="1:2" x14ac:dyDescent="0.25">
      <c r="A758" t="s">
        <v>20</v>
      </c>
      <c r="B758">
        <v>148</v>
      </c>
    </row>
    <row r="759" spans="1:2" x14ac:dyDescent="0.25">
      <c r="A759" t="s">
        <v>20</v>
      </c>
      <c r="B759">
        <v>114</v>
      </c>
    </row>
    <row r="760" spans="1:2" x14ac:dyDescent="0.25">
      <c r="A760" t="s">
        <v>20</v>
      </c>
      <c r="B760">
        <v>1518</v>
      </c>
    </row>
    <row r="761" spans="1:2" hidden="1" x14ac:dyDescent="0.25">
      <c r="A761" t="s">
        <v>14</v>
      </c>
      <c r="B761">
        <v>1274</v>
      </c>
    </row>
    <row r="762" spans="1:2" hidden="1" x14ac:dyDescent="0.25">
      <c r="A762" t="s">
        <v>14</v>
      </c>
      <c r="B762">
        <v>210</v>
      </c>
    </row>
    <row r="763" spans="1:2" x14ac:dyDescent="0.25">
      <c r="A763" t="s">
        <v>20</v>
      </c>
      <c r="B763">
        <v>166</v>
      </c>
    </row>
    <row r="764" spans="1:2" x14ac:dyDescent="0.25">
      <c r="A764" t="s">
        <v>20</v>
      </c>
      <c r="B764">
        <v>100</v>
      </c>
    </row>
    <row r="765" spans="1:2" x14ac:dyDescent="0.25">
      <c r="A765" t="s">
        <v>20</v>
      </c>
      <c r="B765">
        <v>235</v>
      </c>
    </row>
    <row r="766" spans="1:2" x14ac:dyDescent="0.25">
      <c r="A766" t="s">
        <v>20</v>
      </c>
      <c r="B766">
        <v>148</v>
      </c>
    </row>
    <row r="767" spans="1:2" x14ac:dyDescent="0.25">
      <c r="A767" t="s">
        <v>20</v>
      </c>
      <c r="B767">
        <v>198</v>
      </c>
    </row>
    <row r="768" spans="1:2" hidden="1" x14ac:dyDescent="0.25">
      <c r="A768" t="s">
        <v>14</v>
      </c>
      <c r="B768">
        <v>248</v>
      </c>
    </row>
    <row r="769" spans="1:2" hidden="1" x14ac:dyDescent="0.25">
      <c r="A769" t="s">
        <v>14</v>
      </c>
      <c r="B769">
        <v>513</v>
      </c>
    </row>
    <row r="770" spans="1:2" x14ac:dyDescent="0.25">
      <c r="A770" t="s">
        <v>20</v>
      </c>
      <c r="B770">
        <v>150</v>
      </c>
    </row>
    <row r="771" spans="1:2" hidden="1" x14ac:dyDescent="0.25">
      <c r="A771" t="s">
        <v>14</v>
      </c>
      <c r="B771">
        <v>3410</v>
      </c>
    </row>
    <row r="772" spans="1:2" x14ac:dyDescent="0.25">
      <c r="A772" t="s">
        <v>20</v>
      </c>
      <c r="B772">
        <v>216</v>
      </c>
    </row>
    <row r="773" spans="1:2" hidden="1" x14ac:dyDescent="0.25">
      <c r="A773" t="s">
        <v>74</v>
      </c>
      <c r="B773">
        <v>26</v>
      </c>
    </row>
    <row r="774" spans="1:2" x14ac:dyDescent="0.25">
      <c r="A774" t="s">
        <v>20</v>
      </c>
      <c r="B774">
        <v>5139</v>
      </c>
    </row>
    <row r="775" spans="1:2" x14ac:dyDescent="0.25">
      <c r="A775" t="s">
        <v>20</v>
      </c>
      <c r="B775">
        <v>2353</v>
      </c>
    </row>
    <row r="776" spans="1:2" x14ac:dyDescent="0.25">
      <c r="A776" t="s">
        <v>20</v>
      </c>
      <c r="B776">
        <v>78</v>
      </c>
    </row>
    <row r="777" spans="1:2" hidden="1" x14ac:dyDescent="0.25">
      <c r="A777" t="s">
        <v>14</v>
      </c>
      <c r="B777">
        <v>10</v>
      </c>
    </row>
    <row r="778" spans="1:2" hidden="1" x14ac:dyDescent="0.25">
      <c r="A778" t="s">
        <v>14</v>
      </c>
      <c r="B778">
        <v>2201</v>
      </c>
    </row>
    <row r="779" spans="1:2" hidden="1" x14ac:dyDescent="0.25">
      <c r="A779" t="s">
        <v>14</v>
      </c>
      <c r="B779">
        <v>676</v>
      </c>
    </row>
    <row r="780" spans="1:2" x14ac:dyDescent="0.25">
      <c r="A780" t="s">
        <v>20</v>
      </c>
      <c r="B780">
        <v>174</v>
      </c>
    </row>
    <row r="781" spans="1:2" hidden="1" x14ac:dyDescent="0.25">
      <c r="A781" t="s">
        <v>14</v>
      </c>
      <c r="B781">
        <v>831</v>
      </c>
    </row>
    <row r="782" spans="1:2" x14ac:dyDescent="0.25">
      <c r="A782" t="s">
        <v>20</v>
      </c>
      <c r="B782">
        <v>164</v>
      </c>
    </row>
    <row r="783" spans="1:2" hidden="1" x14ac:dyDescent="0.25">
      <c r="A783" t="s">
        <v>74</v>
      </c>
      <c r="B783">
        <v>56</v>
      </c>
    </row>
    <row r="784" spans="1:2" x14ac:dyDescent="0.25">
      <c r="A784" t="s">
        <v>20</v>
      </c>
      <c r="B784">
        <v>161</v>
      </c>
    </row>
    <row r="785" spans="1:2" x14ac:dyDescent="0.25">
      <c r="A785" t="s">
        <v>20</v>
      </c>
      <c r="B785">
        <v>138</v>
      </c>
    </row>
    <row r="786" spans="1:2" x14ac:dyDescent="0.25">
      <c r="A786" t="s">
        <v>20</v>
      </c>
      <c r="B786">
        <v>3308</v>
      </c>
    </row>
    <row r="787" spans="1:2" x14ac:dyDescent="0.25">
      <c r="A787" t="s">
        <v>20</v>
      </c>
      <c r="B787">
        <v>127</v>
      </c>
    </row>
    <row r="788" spans="1:2" x14ac:dyDescent="0.25">
      <c r="A788" t="s">
        <v>20</v>
      </c>
      <c r="B788">
        <v>207</v>
      </c>
    </row>
    <row r="789" spans="1:2" hidden="1" x14ac:dyDescent="0.25">
      <c r="A789" t="s">
        <v>14</v>
      </c>
      <c r="B789">
        <v>859</v>
      </c>
    </row>
    <row r="790" spans="1:2" hidden="1" x14ac:dyDescent="0.25">
      <c r="A790" t="s">
        <v>47</v>
      </c>
      <c r="B790">
        <v>31</v>
      </c>
    </row>
    <row r="791" spans="1:2" hidden="1" x14ac:dyDescent="0.25">
      <c r="A791" t="s">
        <v>14</v>
      </c>
      <c r="B791">
        <v>45</v>
      </c>
    </row>
    <row r="792" spans="1:2" hidden="1" x14ac:dyDescent="0.25">
      <c r="A792" t="s">
        <v>74</v>
      </c>
      <c r="B792">
        <v>1113</v>
      </c>
    </row>
    <row r="793" spans="1:2" hidden="1" x14ac:dyDescent="0.25">
      <c r="A793" t="s">
        <v>14</v>
      </c>
      <c r="B793">
        <v>6</v>
      </c>
    </row>
    <row r="794" spans="1:2" hidden="1" x14ac:dyDescent="0.25">
      <c r="A794" t="s">
        <v>14</v>
      </c>
      <c r="B794">
        <v>7</v>
      </c>
    </row>
    <row r="795" spans="1:2" x14ac:dyDescent="0.25">
      <c r="A795" t="s">
        <v>20</v>
      </c>
      <c r="B795">
        <v>181</v>
      </c>
    </row>
    <row r="796" spans="1:2" x14ac:dyDescent="0.25">
      <c r="A796" t="s">
        <v>20</v>
      </c>
      <c r="B796">
        <v>110</v>
      </c>
    </row>
    <row r="797" spans="1:2" hidden="1" x14ac:dyDescent="0.25">
      <c r="A797" t="s">
        <v>14</v>
      </c>
      <c r="B797">
        <v>31</v>
      </c>
    </row>
    <row r="798" spans="1:2" hidden="1" x14ac:dyDescent="0.25">
      <c r="A798" t="s">
        <v>14</v>
      </c>
      <c r="B798">
        <v>78</v>
      </c>
    </row>
    <row r="799" spans="1:2" x14ac:dyDescent="0.25">
      <c r="A799" t="s">
        <v>20</v>
      </c>
      <c r="B799">
        <v>185</v>
      </c>
    </row>
    <row r="800" spans="1:2" x14ac:dyDescent="0.25">
      <c r="A800" t="s">
        <v>20</v>
      </c>
      <c r="B800">
        <v>121</v>
      </c>
    </row>
    <row r="801" spans="1:2" hidden="1" x14ac:dyDescent="0.25">
      <c r="A801" t="s">
        <v>14</v>
      </c>
      <c r="B801">
        <v>1225</v>
      </c>
    </row>
    <row r="802" spans="1:2" hidden="1" x14ac:dyDescent="0.25">
      <c r="A802" t="s">
        <v>14</v>
      </c>
      <c r="B802">
        <v>1</v>
      </c>
    </row>
    <row r="803" spans="1:2" x14ac:dyDescent="0.25">
      <c r="A803" t="s">
        <v>20</v>
      </c>
      <c r="B803">
        <v>106</v>
      </c>
    </row>
    <row r="804" spans="1:2" x14ac:dyDescent="0.25">
      <c r="A804" t="s">
        <v>20</v>
      </c>
      <c r="B804">
        <v>142</v>
      </c>
    </row>
    <row r="805" spans="1:2" x14ac:dyDescent="0.25">
      <c r="A805" t="s">
        <v>20</v>
      </c>
      <c r="B805">
        <v>233</v>
      </c>
    </row>
    <row r="806" spans="1:2" x14ac:dyDescent="0.25">
      <c r="A806" t="s">
        <v>20</v>
      </c>
      <c r="B806">
        <v>218</v>
      </c>
    </row>
    <row r="807" spans="1:2" hidden="1" x14ac:dyDescent="0.25">
      <c r="A807" t="s">
        <v>14</v>
      </c>
      <c r="B807">
        <v>67</v>
      </c>
    </row>
    <row r="808" spans="1:2" x14ac:dyDescent="0.25">
      <c r="A808" t="s">
        <v>20</v>
      </c>
      <c r="B808">
        <v>76</v>
      </c>
    </row>
    <row r="809" spans="1:2" x14ac:dyDescent="0.25">
      <c r="A809" t="s">
        <v>20</v>
      </c>
      <c r="B809">
        <v>43</v>
      </c>
    </row>
    <row r="810" spans="1:2" hidden="1" x14ac:dyDescent="0.25">
      <c r="A810" t="s">
        <v>14</v>
      </c>
      <c r="B810">
        <v>19</v>
      </c>
    </row>
    <row r="811" spans="1:2" hidden="1" x14ac:dyDescent="0.25">
      <c r="A811" t="s">
        <v>14</v>
      </c>
      <c r="B811">
        <v>2108</v>
      </c>
    </row>
    <row r="812" spans="1:2" x14ac:dyDescent="0.25">
      <c r="A812" t="s">
        <v>20</v>
      </c>
      <c r="B812">
        <v>221</v>
      </c>
    </row>
    <row r="813" spans="1:2" hidden="1" x14ac:dyDescent="0.25">
      <c r="A813" t="s">
        <v>14</v>
      </c>
      <c r="B813">
        <v>679</v>
      </c>
    </row>
    <row r="814" spans="1:2" x14ac:dyDescent="0.25">
      <c r="A814" t="s">
        <v>20</v>
      </c>
      <c r="B814">
        <v>2805</v>
      </c>
    </row>
    <row r="815" spans="1:2" x14ac:dyDescent="0.25">
      <c r="A815" t="s">
        <v>20</v>
      </c>
      <c r="B815">
        <v>68</v>
      </c>
    </row>
    <row r="816" spans="1:2" hidden="1" x14ac:dyDescent="0.25">
      <c r="A816" t="s">
        <v>14</v>
      </c>
      <c r="B816">
        <v>36</v>
      </c>
    </row>
    <row r="817" spans="1:2" x14ac:dyDescent="0.25">
      <c r="A817" t="s">
        <v>20</v>
      </c>
      <c r="B817">
        <v>183</v>
      </c>
    </row>
    <row r="818" spans="1:2" x14ac:dyDescent="0.25">
      <c r="A818" t="s">
        <v>20</v>
      </c>
      <c r="B818">
        <v>133</v>
      </c>
    </row>
    <row r="819" spans="1:2" x14ac:dyDescent="0.25">
      <c r="A819" t="s">
        <v>20</v>
      </c>
      <c r="B819">
        <v>2489</v>
      </c>
    </row>
    <row r="820" spans="1:2" x14ac:dyDescent="0.25">
      <c r="A820" t="s">
        <v>20</v>
      </c>
      <c r="B820">
        <v>69</v>
      </c>
    </row>
    <row r="821" spans="1:2" hidden="1" x14ac:dyDescent="0.25">
      <c r="A821" t="s">
        <v>14</v>
      </c>
      <c r="B821">
        <v>47</v>
      </c>
    </row>
    <row r="822" spans="1:2" x14ac:dyDescent="0.25">
      <c r="A822" t="s">
        <v>20</v>
      </c>
      <c r="B822">
        <v>279</v>
      </c>
    </row>
    <row r="823" spans="1:2" x14ac:dyDescent="0.25">
      <c r="A823" t="s">
        <v>20</v>
      </c>
      <c r="B823">
        <v>210</v>
      </c>
    </row>
    <row r="824" spans="1:2" x14ac:dyDescent="0.25">
      <c r="A824" t="s">
        <v>20</v>
      </c>
      <c r="B824">
        <v>2100</v>
      </c>
    </row>
    <row r="825" spans="1:2" x14ac:dyDescent="0.25">
      <c r="A825" t="s">
        <v>20</v>
      </c>
      <c r="B825">
        <v>252</v>
      </c>
    </row>
    <row r="826" spans="1:2" x14ac:dyDescent="0.25">
      <c r="A826" t="s">
        <v>20</v>
      </c>
      <c r="B826">
        <v>1280</v>
      </c>
    </row>
    <row r="827" spans="1:2" x14ac:dyDescent="0.25">
      <c r="A827" t="s">
        <v>20</v>
      </c>
      <c r="B827">
        <v>157</v>
      </c>
    </row>
    <row r="828" spans="1:2" x14ac:dyDescent="0.25">
      <c r="A828" t="s">
        <v>20</v>
      </c>
      <c r="B828">
        <v>194</v>
      </c>
    </row>
    <row r="829" spans="1:2" x14ac:dyDescent="0.25">
      <c r="A829" t="s">
        <v>20</v>
      </c>
      <c r="B829">
        <v>82</v>
      </c>
    </row>
    <row r="830" spans="1:2" hidden="1" x14ac:dyDescent="0.25">
      <c r="A830" t="s">
        <v>14</v>
      </c>
      <c r="B830">
        <v>70</v>
      </c>
    </row>
    <row r="831" spans="1:2" hidden="1" x14ac:dyDescent="0.25">
      <c r="A831" t="s">
        <v>14</v>
      </c>
      <c r="B831">
        <v>154</v>
      </c>
    </row>
    <row r="832" spans="1:2" hidden="1" x14ac:dyDescent="0.25">
      <c r="A832" t="s">
        <v>14</v>
      </c>
      <c r="B832">
        <v>22</v>
      </c>
    </row>
    <row r="833" spans="1:2" x14ac:dyDescent="0.25">
      <c r="A833" t="s">
        <v>20</v>
      </c>
      <c r="B833">
        <v>4233</v>
      </c>
    </row>
    <row r="834" spans="1:2" x14ac:dyDescent="0.25">
      <c r="A834" t="s">
        <v>20</v>
      </c>
      <c r="B834">
        <v>1297</v>
      </c>
    </row>
    <row r="835" spans="1:2" x14ac:dyDescent="0.25">
      <c r="A835" t="s">
        <v>20</v>
      </c>
      <c r="B835">
        <v>165</v>
      </c>
    </row>
    <row r="836" spans="1:2" x14ac:dyDescent="0.25">
      <c r="A836" t="s">
        <v>20</v>
      </c>
      <c r="B836">
        <v>119</v>
      </c>
    </row>
    <row r="837" spans="1:2" hidden="1" x14ac:dyDescent="0.25">
      <c r="A837" t="s">
        <v>14</v>
      </c>
      <c r="B837">
        <v>1758</v>
      </c>
    </row>
    <row r="838" spans="1:2" hidden="1" x14ac:dyDescent="0.25">
      <c r="A838" t="s">
        <v>14</v>
      </c>
      <c r="B838">
        <v>94</v>
      </c>
    </row>
    <row r="839" spans="1:2" x14ac:dyDescent="0.25">
      <c r="A839" t="s">
        <v>20</v>
      </c>
      <c r="B839">
        <v>1797</v>
      </c>
    </row>
    <row r="840" spans="1:2" x14ac:dyDescent="0.25">
      <c r="A840" t="s">
        <v>20</v>
      </c>
      <c r="B840">
        <v>261</v>
      </c>
    </row>
    <row r="841" spans="1:2" x14ac:dyDescent="0.25">
      <c r="A841" t="s">
        <v>20</v>
      </c>
      <c r="B841">
        <v>157</v>
      </c>
    </row>
    <row r="842" spans="1:2" x14ac:dyDescent="0.25">
      <c r="A842" t="s">
        <v>20</v>
      </c>
      <c r="B842">
        <v>3533</v>
      </c>
    </row>
    <row r="843" spans="1:2" x14ac:dyDescent="0.25">
      <c r="A843" t="s">
        <v>20</v>
      </c>
      <c r="B843">
        <v>155</v>
      </c>
    </row>
    <row r="844" spans="1:2" x14ac:dyDescent="0.25">
      <c r="A844" t="s">
        <v>20</v>
      </c>
      <c r="B844">
        <v>132</v>
      </c>
    </row>
    <row r="845" spans="1:2" hidden="1" x14ac:dyDescent="0.25">
      <c r="A845" t="s">
        <v>14</v>
      </c>
      <c r="B845">
        <v>33</v>
      </c>
    </row>
    <row r="846" spans="1:2" hidden="1" x14ac:dyDescent="0.25">
      <c r="A846" t="s">
        <v>74</v>
      </c>
      <c r="B846">
        <v>94</v>
      </c>
    </row>
    <row r="847" spans="1:2" x14ac:dyDescent="0.25">
      <c r="A847" t="s">
        <v>20</v>
      </c>
      <c r="B847">
        <v>1354</v>
      </c>
    </row>
    <row r="848" spans="1:2" x14ac:dyDescent="0.25">
      <c r="A848" t="s">
        <v>20</v>
      </c>
      <c r="B848">
        <v>48</v>
      </c>
    </row>
    <row r="849" spans="1:2" x14ac:dyDescent="0.25">
      <c r="A849" t="s">
        <v>20</v>
      </c>
      <c r="B849">
        <v>110</v>
      </c>
    </row>
    <row r="850" spans="1:2" x14ac:dyDescent="0.25">
      <c r="A850" t="s">
        <v>20</v>
      </c>
      <c r="B850">
        <v>172</v>
      </c>
    </row>
    <row r="851" spans="1:2" x14ac:dyDescent="0.25">
      <c r="A851" t="s">
        <v>20</v>
      </c>
      <c r="B851">
        <v>307</v>
      </c>
    </row>
    <row r="852" spans="1:2" hidden="1" x14ac:dyDescent="0.25">
      <c r="A852" t="s">
        <v>14</v>
      </c>
      <c r="B852">
        <v>1</v>
      </c>
    </row>
    <row r="853" spans="1:2" x14ac:dyDescent="0.25">
      <c r="A853" t="s">
        <v>20</v>
      </c>
      <c r="B853">
        <v>160</v>
      </c>
    </row>
    <row r="854" spans="1:2" hidden="1" x14ac:dyDescent="0.25">
      <c r="A854" t="s">
        <v>14</v>
      </c>
      <c r="B854">
        <v>31</v>
      </c>
    </row>
    <row r="855" spans="1:2" x14ac:dyDescent="0.25">
      <c r="A855" t="s">
        <v>20</v>
      </c>
      <c r="B855">
        <v>1467</v>
      </c>
    </row>
    <row r="856" spans="1:2" x14ac:dyDescent="0.25">
      <c r="A856" t="s">
        <v>20</v>
      </c>
      <c r="B856">
        <v>2662</v>
      </c>
    </row>
    <row r="857" spans="1:2" x14ac:dyDescent="0.25">
      <c r="A857" t="s">
        <v>20</v>
      </c>
      <c r="B857">
        <v>452</v>
      </c>
    </row>
    <row r="858" spans="1:2" x14ac:dyDescent="0.25">
      <c r="A858" t="s">
        <v>20</v>
      </c>
      <c r="B858">
        <v>158</v>
      </c>
    </row>
    <row r="859" spans="1:2" x14ac:dyDescent="0.25">
      <c r="A859" t="s">
        <v>20</v>
      </c>
      <c r="B859">
        <v>225</v>
      </c>
    </row>
    <row r="860" spans="1:2" hidden="1" x14ac:dyDescent="0.25">
      <c r="A860" t="s">
        <v>14</v>
      </c>
      <c r="B860">
        <v>35</v>
      </c>
    </row>
    <row r="861" spans="1:2" hidden="1" x14ac:dyDescent="0.25">
      <c r="A861" t="s">
        <v>14</v>
      </c>
      <c r="B861">
        <v>63</v>
      </c>
    </row>
    <row r="862" spans="1:2" x14ac:dyDescent="0.25">
      <c r="A862" t="s">
        <v>20</v>
      </c>
      <c r="B862">
        <v>65</v>
      </c>
    </row>
    <row r="863" spans="1:2" x14ac:dyDescent="0.25">
      <c r="A863" t="s">
        <v>20</v>
      </c>
      <c r="B863">
        <v>163</v>
      </c>
    </row>
    <row r="864" spans="1:2" x14ac:dyDescent="0.25">
      <c r="A864" t="s">
        <v>20</v>
      </c>
      <c r="B864">
        <v>85</v>
      </c>
    </row>
    <row r="865" spans="1:2" x14ac:dyDescent="0.25">
      <c r="A865" t="s">
        <v>20</v>
      </c>
      <c r="B865">
        <v>217</v>
      </c>
    </row>
    <row r="866" spans="1:2" x14ac:dyDescent="0.25">
      <c r="A866" t="s">
        <v>20</v>
      </c>
      <c r="B866">
        <v>150</v>
      </c>
    </row>
    <row r="867" spans="1:2" x14ac:dyDescent="0.25">
      <c r="A867" t="s">
        <v>20</v>
      </c>
      <c r="B867">
        <v>3272</v>
      </c>
    </row>
    <row r="868" spans="1:2" hidden="1" x14ac:dyDescent="0.25">
      <c r="A868" t="s">
        <v>74</v>
      </c>
      <c r="B868">
        <v>898</v>
      </c>
    </row>
    <row r="869" spans="1:2" x14ac:dyDescent="0.25">
      <c r="A869" t="s">
        <v>20</v>
      </c>
      <c r="B869">
        <v>300</v>
      </c>
    </row>
    <row r="870" spans="1:2" x14ac:dyDescent="0.25">
      <c r="A870" t="s">
        <v>20</v>
      </c>
      <c r="B870">
        <v>126</v>
      </c>
    </row>
    <row r="871" spans="1:2" hidden="1" x14ac:dyDescent="0.25">
      <c r="A871" t="s">
        <v>14</v>
      </c>
      <c r="B871">
        <v>526</v>
      </c>
    </row>
    <row r="872" spans="1:2" hidden="1" x14ac:dyDescent="0.25">
      <c r="A872" t="s">
        <v>14</v>
      </c>
      <c r="B872">
        <v>121</v>
      </c>
    </row>
    <row r="873" spans="1:2" x14ac:dyDescent="0.25">
      <c r="A873" t="s">
        <v>20</v>
      </c>
      <c r="B873">
        <v>2320</v>
      </c>
    </row>
    <row r="874" spans="1:2" x14ac:dyDescent="0.25">
      <c r="A874" t="s">
        <v>20</v>
      </c>
      <c r="B874">
        <v>81</v>
      </c>
    </row>
    <row r="875" spans="1:2" x14ac:dyDescent="0.25">
      <c r="A875" t="s">
        <v>20</v>
      </c>
      <c r="B875">
        <v>1887</v>
      </c>
    </row>
    <row r="876" spans="1:2" x14ac:dyDescent="0.25">
      <c r="A876" t="s">
        <v>20</v>
      </c>
      <c r="B876">
        <v>4358</v>
      </c>
    </row>
    <row r="877" spans="1:2" hidden="1" x14ac:dyDescent="0.25">
      <c r="A877" t="s">
        <v>14</v>
      </c>
      <c r="B877">
        <v>67</v>
      </c>
    </row>
    <row r="878" spans="1:2" hidden="1" x14ac:dyDescent="0.25">
      <c r="A878" t="s">
        <v>14</v>
      </c>
      <c r="B878">
        <v>57</v>
      </c>
    </row>
    <row r="879" spans="1:2" hidden="1" x14ac:dyDescent="0.25">
      <c r="A879" t="s">
        <v>14</v>
      </c>
      <c r="B879">
        <v>1229</v>
      </c>
    </row>
    <row r="880" spans="1:2" hidden="1" x14ac:dyDescent="0.25">
      <c r="A880" t="s">
        <v>14</v>
      </c>
      <c r="B880">
        <v>12</v>
      </c>
    </row>
    <row r="881" spans="1:2" x14ac:dyDescent="0.25">
      <c r="A881" t="s">
        <v>20</v>
      </c>
      <c r="B881">
        <v>53</v>
      </c>
    </row>
    <row r="882" spans="1:2" x14ac:dyDescent="0.25">
      <c r="A882" t="s">
        <v>20</v>
      </c>
      <c r="B882">
        <v>2414</v>
      </c>
    </row>
    <row r="883" spans="1:2" hidden="1" x14ac:dyDescent="0.25">
      <c r="A883" t="s">
        <v>14</v>
      </c>
      <c r="B883">
        <v>452</v>
      </c>
    </row>
    <row r="884" spans="1:2" x14ac:dyDescent="0.25">
      <c r="A884" t="s">
        <v>20</v>
      </c>
      <c r="B884">
        <v>80</v>
      </c>
    </row>
    <row r="885" spans="1:2" x14ac:dyDescent="0.25">
      <c r="A885" t="s">
        <v>20</v>
      </c>
      <c r="B885">
        <v>193</v>
      </c>
    </row>
    <row r="886" spans="1:2" hidden="1" x14ac:dyDescent="0.25">
      <c r="A886" t="s">
        <v>14</v>
      </c>
      <c r="B886">
        <v>1886</v>
      </c>
    </row>
    <row r="887" spans="1:2" x14ac:dyDescent="0.25">
      <c r="A887" t="s">
        <v>20</v>
      </c>
      <c r="B887">
        <v>52</v>
      </c>
    </row>
    <row r="888" spans="1:2" hidden="1" x14ac:dyDescent="0.25">
      <c r="A888" t="s">
        <v>14</v>
      </c>
      <c r="B888">
        <v>1825</v>
      </c>
    </row>
    <row r="889" spans="1:2" hidden="1" x14ac:dyDescent="0.25">
      <c r="A889" t="s">
        <v>14</v>
      </c>
      <c r="B889">
        <v>31</v>
      </c>
    </row>
    <row r="890" spans="1:2" x14ac:dyDescent="0.25">
      <c r="A890" t="s">
        <v>20</v>
      </c>
      <c r="B890">
        <v>290</v>
      </c>
    </row>
    <row r="891" spans="1:2" x14ac:dyDescent="0.25">
      <c r="A891" t="s">
        <v>20</v>
      </c>
      <c r="B891">
        <v>122</v>
      </c>
    </row>
    <row r="892" spans="1:2" x14ac:dyDescent="0.25">
      <c r="A892" t="s">
        <v>20</v>
      </c>
      <c r="B892">
        <v>1470</v>
      </c>
    </row>
    <row r="893" spans="1:2" x14ac:dyDescent="0.25">
      <c r="A893" t="s">
        <v>20</v>
      </c>
      <c r="B893">
        <v>165</v>
      </c>
    </row>
    <row r="894" spans="1:2" x14ac:dyDescent="0.25">
      <c r="A894" t="s">
        <v>20</v>
      </c>
      <c r="B894">
        <v>182</v>
      </c>
    </row>
    <row r="895" spans="1:2" x14ac:dyDescent="0.25">
      <c r="A895" t="s">
        <v>20</v>
      </c>
      <c r="B895">
        <v>199</v>
      </c>
    </row>
    <row r="896" spans="1:2" x14ac:dyDescent="0.25">
      <c r="A896" t="s">
        <v>20</v>
      </c>
      <c r="B896">
        <v>56</v>
      </c>
    </row>
    <row r="897" spans="1:2" hidden="1" x14ac:dyDescent="0.25">
      <c r="A897" t="s">
        <v>14</v>
      </c>
      <c r="B897">
        <v>107</v>
      </c>
    </row>
    <row r="898" spans="1:2" x14ac:dyDescent="0.25">
      <c r="A898" t="s">
        <v>20</v>
      </c>
      <c r="B898">
        <v>1460</v>
      </c>
    </row>
    <row r="899" spans="1:2" hidden="1" x14ac:dyDescent="0.25">
      <c r="A899" t="s">
        <v>14</v>
      </c>
      <c r="B899">
        <v>27</v>
      </c>
    </row>
    <row r="900" spans="1:2" hidden="1" x14ac:dyDescent="0.25">
      <c r="A900" t="s">
        <v>14</v>
      </c>
      <c r="B900">
        <v>1221</v>
      </c>
    </row>
    <row r="901" spans="1:2" x14ac:dyDescent="0.25">
      <c r="A901" t="s">
        <v>20</v>
      </c>
      <c r="B901">
        <v>123</v>
      </c>
    </row>
    <row r="902" spans="1:2" hidden="1" x14ac:dyDescent="0.25">
      <c r="A902" t="s">
        <v>14</v>
      </c>
      <c r="B902">
        <v>1</v>
      </c>
    </row>
    <row r="903" spans="1:2" x14ac:dyDescent="0.25">
      <c r="A903" t="s">
        <v>20</v>
      </c>
      <c r="B903">
        <v>159</v>
      </c>
    </row>
    <row r="904" spans="1:2" x14ac:dyDescent="0.25">
      <c r="A904" t="s">
        <v>20</v>
      </c>
      <c r="B904">
        <v>110</v>
      </c>
    </row>
    <row r="905" spans="1:2" hidden="1" x14ac:dyDescent="0.25">
      <c r="A905" t="s">
        <v>47</v>
      </c>
      <c r="B905">
        <v>14</v>
      </c>
    </row>
    <row r="906" spans="1:2" hidden="1" x14ac:dyDescent="0.25">
      <c r="A906" t="s">
        <v>14</v>
      </c>
      <c r="B906">
        <v>16</v>
      </c>
    </row>
    <row r="907" spans="1:2" x14ac:dyDescent="0.25">
      <c r="A907" t="s">
        <v>20</v>
      </c>
      <c r="B907">
        <v>236</v>
      </c>
    </row>
    <row r="908" spans="1:2" x14ac:dyDescent="0.25">
      <c r="A908" t="s">
        <v>20</v>
      </c>
      <c r="B908">
        <v>191</v>
      </c>
    </row>
    <row r="909" spans="1:2" hidden="1" x14ac:dyDescent="0.25">
      <c r="A909" t="s">
        <v>14</v>
      </c>
      <c r="B909">
        <v>41</v>
      </c>
    </row>
    <row r="910" spans="1:2" x14ac:dyDescent="0.25">
      <c r="A910" t="s">
        <v>20</v>
      </c>
      <c r="B910">
        <v>3934</v>
      </c>
    </row>
    <row r="911" spans="1:2" x14ac:dyDescent="0.25">
      <c r="A911" t="s">
        <v>20</v>
      </c>
      <c r="B911">
        <v>80</v>
      </c>
    </row>
    <row r="912" spans="1:2" hidden="1" x14ac:dyDescent="0.25">
      <c r="A912" t="s">
        <v>74</v>
      </c>
      <c r="B912">
        <v>296</v>
      </c>
    </row>
    <row r="913" spans="1:2" x14ac:dyDescent="0.25">
      <c r="A913" t="s">
        <v>20</v>
      </c>
      <c r="B913">
        <v>462</v>
      </c>
    </row>
    <row r="914" spans="1:2" x14ac:dyDescent="0.25">
      <c r="A914" t="s">
        <v>20</v>
      </c>
      <c r="B914">
        <v>179</v>
      </c>
    </row>
    <row r="915" spans="1:2" hidden="1" x14ac:dyDescent="0.25">
      <c r="A915" t="s">
        <v>14</v>
      </c>
      <c r="B915">
        <v>523</v>
      </c>
    </row>
    <row r="916" spans="1:2" hidden="1" x14ac:dyDescent="0.25">
      <c r="A916" t="s">
        <v>14</v>
      </c>
      <c r="B916">
        <v>141</v>
      </c>
    </row>
    <row r="917" spans="1:2" x14ac:dyDescent="0.25">
      <c r="A917" t="s">
        <v>20</v>
      </c>
      <c r="B917">
        <v>1866</v>
      </c>
    </row>
    <row r="918" spans="1:2" hidden="1" x14ac:dyDescent="0.25">
      <c r="A918" t="s">
        <v>14</v>
      </c>
      <c r="B918">
        <v>52</v>
      </c>
    </row>
    <row r="919" spans="1:2" hidden="1" x14ac:dyDescent="0.25">
      <c r="A919" t="s">
        <v>47</v>
      </c>
      <c r="B919">
        <v>27</v>
      </c>
    </row>
    <row r="920" spans="1:2" x14ac:dyDescent="0.25">
      <c r="A920" t="s">
        <v>20</v>
      </c>
      <c r="B920">
        <v>156</v>
      </c>
    </row>
    <row r="921" spans="1:2" hidden="1" x14ac:dyDescent="0.25">
      <c r="A921" t="s">
        <v>14</v>
      </c>
      <c r="B921">
        <v>225</v>
      </c>
    </row>
    <row r="922" spans="1:2" x14ac:dyDescent="0.25">
      <c r="A922" t="s">
        <v>20</v>
      </c>
      <c r="B922">
        <v>255</v>
      </c>
    </row>
    <row r="923" spans="1:2" hidden="1" x14ac:dyDescent="0.25">
      <c r="A923" t="s">
        <v>14</v>
      </c>
      <c r="B923">
        <v>38</v>
      </c>
    </row>
    <row r="924" spans="1:2" x14ac:dyDescent="0.25">
      <c r="A924" t="s">
        <v>20</v>
      </c>
      <c r="B924">
        <v>2261</v>
      </c>
    </row>
    <row r="925" spans="1:2" x14ac:dyDescent="0.25">
      <c r="A925" t="s">
        <v>20</v>
      </c>
      <c r="B925">
        <v>40</v>
      </c>
    </row>
    <row r="926" spans="1:2" x14ac:dyDescent="0.25">
      <c r="A926" t="s">
        <v>20</v>
      </c>
      <c r="B926">
        <v>2289</v>
      </c>
    </row>
    <row r="927" spans="1:2" x14ac:dyDescent="0.25">
      <c r="A927" t="s">
        <v>20</v>
      </c>
      <c r="B927">
        <v>65</v>
      </c>
    </row>
    <row r="928" spans="1:2" hidden="1" x14ac:dyDescent="0.25">
      <c r="A928" t="s">
        <v>14</v>
      </c>
      <c r="B928">
        <v>15</v>
      </c>
    </row>
    <row r="929" spans="1:2" hidden="1" x14ac:dyDescent="0.25">
      <c r="A929" t="s">
        <v>14</v>
      </c>
      <c r="B929">
        <v>37</v>
      </c>
    </row>
    <row r="930" spans="1:2" x14ac:dyDescent="0.25">
      <c r="A930" t="s">
        <v>20</v>
      </c>
      <c r="B930">
        <v>3777</v>
      </c>
    </row>
    <row r="931" spans="1:2" x14ac:dyDescent="0.25">
      <c r="A931" t="s">
        <v>20</v>
      </c>
      <c r="B931">
        <v>184</v>
      </c>
    </row>
    <row r="932" spans="1:2" x14ac:dyDescent="0.25">
      <c r="A932" t="s">
        <v>20</v>
      </c>
      <c r="B932">
        <v>85</v>
      </c>
    </row>
    <row r="933" spans="1:2" hidden="1" x14ac:dyDescent="0.25">
      <c r="A933" t="s">
        <v>14</v>
      </c>
      <c r="B933">
        <v>112</v>
      </c>
    </row>
    <row r="934" spans="1:2" x14ac:dyDescent="0.25">
      <c r="A934" t="s">
        <v>20</v>
      </c>
      <c r="B934">
        <v>144</v>
      </c>
    </row>
    <row r="935" spans="1:2" x14ac:dyDescent="0.25">
      <c r="A935" t="s">
        <v>20</v>
      </c>
      <c r="B935">
        <v>1902</v>
      </c>
    </row>
    <row r="936" spans="1:2" x14ac:dyDescent="0.25">
      <c r="A936" t="s">
        <v>20</v>
      </c>
      <c r="B936">
        <v>105</v>
      </c>
    </row>
    <row r="937" spans="1:2" x14ac:dyDescent="0.25">
      <c r="A937" t="s">
        <v>20</v>
      </c>
      <c r="B937">
        <v>132</v>
      </c>
    </row>
    <row r="938" spans="1:2" hidden="1" x14ac:dyDescent="0.25">
      <c r="A938" t="s">
        <v>14</v>
      </c>
      <c r="B938">
        <v>21</v>
      </c>
    </row>
    <row r="939" spans="1:2" hidden="1" x14ac:dyDescent="0.25">
      <c r="A939" t="s">
        <v>74</v>
      </c>
      <c r="B939">
        <v>976</v>
      </c>
    </row>
    <row r="940" spans="1:2" x14ac:dyDescent="0.25">
      <c r="A940" t="s">
        <v>20</v>
      </c>
      <c r="B940">
        <v>96</v>
      </c>
    </row>
    <row r="941" spans="1:2" hidden="1" x14ac:dyDescent="0.25">
      <c r="A941" t="s">
        <v>14</v>
      </c>
      <c r="B941">
        <v>67</v>
      </c>
    </row>
    <row r="942" spans="1:2" hidden="1" x14ac:dyDescent="0.25">
      <c r="A942" t="s">
        <v>47</v>
      </c>
      <c r="B942">
        <v>66</v>
      </c>
    </row>
    <row r="943" spans="1:2" hidden="1" x14ac:dyDescent="0.25">
      <c r="A943" t="s">
        <v>14</v>
      </c>
      <c r="B943">
        <v>78</v>
      </c>
    </row>
    <row r="944" spans="1:2" hidden="1" x14ac:dyDescent="0.25">
      <c r="A944" t="s">
        <v>14</v>
      </c>
      <c r="B944">
        <v>67</v>
      </c>
    </row>
    <row r="945" spans="1:2" x14ac:dyDescent="0.25">
      <c r="A945" t="s">
        <v>20</v>
      </c>
      <c r="B945">
        <v>114</v>
      </c>
    </row>
    <row r="946" spans="1:2" hidden="1" x14ac:dyDescent="0.25">
      <c r="A946" t="s">
        <v>14</v>
      </c>
      <c r="B946">
        <v>263</v>
      </c>
    </row>
    <row r="947" spans="1:2" hidden="1" x14ac:dyDescent="0.25">
      <c r="A947" t="s">
        <v>14</v>
      </c>
      <c r="B947">
        <v>1691</v>
      </c>
    </row>
    <row r="948" spans="1:2" hidden="1" x14ac:dyDescent="0.25">
      <c r="A948" t="s">
        <v>14</v>
      </c>
      <c r="B948">
        <v>181</v>
      </c>
    </row>
    <row r="949" spans="1:2" hidden="1" x14ac:dyDescent="0.25">
      <c r="A949" t="s">
        <v>14</v>
      </c>
      <c r="B949">
        <v>13</v>
      </c>
    </row>
    <row r="950" spans="1:2" hidden="1" x14ac:dyDescent="0.25">
      <c r="A950" t="s">
        <v>74</v>
      </c>
      <c r="B950">
        <v>160</v>
      </c>
    </row>
    <row r="951" spans="1:2" x14ac:dyDescent="0.25">
      <c r="A951" t="s">
        <v>20</v>
      </c>
      <c r="B951">
        <v>203</v>
      </c>
    </row>
    <row r="952" spans="1:2" hidden="1" x14ac:dyDescent="0.25">
      <c r="A952" t="s">
        <v>14</v>
      </c>
      <c r="B952">
        <v>1</v>
      </c>
    </row>
    <row r="953" spans="1:2" x14ac:dyDescent="0.25">
      <c r="A953" t="s">
        <v>20</v>
      </c>
      <c r="B953">
        <v>1559</v>
      </c>
    </row>
    <row r="954" spans="1:2" hidden="1" x14ac:dyDescent="0.25">
      <c r="A954" t="s">
        <v>74</v>
      </c>
      <c r="B954">
        <v>2266</v>
      </c>
    </row>
    <row r="955" spans="1:2" hidden="1" x14ac:dyDescent="0.25">
      <c r="A955" t="s">
        <v>14</v>
      </c>
      <c r="B955">
        <v>21</v>
      </c>
    </row>
    <row r="956" spans="1:2" x14ac:dyDescent="0.25">
      <c r="A956" t="s">
        <v>20</v>
      </c>
      <c r="B956">
        <v>1548</v>
      </c>
    </row>
    <row r="957" spans="1:2" x14ac:dyDescent="0.25">
      <c r="A957" t="s">
        <v>20</v>
      </c>
      <c r="B957">
        <v>80</v>
      </c>
    </row>
    <row r="958" spans="1:2" hidden="1" x14ac:dyDescent="0.25">
      <c r="A958" t="s">
        <v>14</v>
      </c>
      <c r="B958">
        <v>830</v>
      </c>
    </row>
    <row r="959" spans="1:2" x14ac:dyDescent="0.25">
      <c r="A959" t="s">
        <v>20</v>
      </c>
      <c r="B959">
        <v>131</v>
      </c>
    </row>
    <row r="960" spans="1:2" x14ac:dyDescent="0.25">
      <c r="A960" t="s">
        <v>20</v>
      </c>
      <c r="B960">
        <v>112</v>
      </c>
    </row>
    <row r="961" spans="1:2" hidden="1" x14ac:dyDescent="0.25">
      <c r="A961" t="s">
        <v>14</v>
      </c>
      <c r="B961">
        <v>130</v>
      </c>
    </row>
    <row r="962" spans="1:2" hidden="1" x14ac:dyDescent="0.25">
      <c r="A962" t="s">
        <v>14</v>
      </c>
      <c r="B962">
        <v>55</v>
      </c>
    </row>
    <row r="963" spans="1:2" x14ac:dyDescent="0.25">
      <c r="A963" t="s">
        <v>20</v>
      </c>
      <c r="B963">
        <v>155</v>
      </c>
    </row>
    <row r="964" spans="1:2" x14ac:dyDescent="0.25">
      <c r="A964" t="s">
        <v>20</v>
      </c>
      <c r="B964">
        <v>266</v>
      </c>
    </row>
    <row r="965" spans="1:2" hidden="1" x14ac:dyDescent="0.25">
      <c r="A965" t="s">
        <v>14</v>
      </c>
      <c r="B965">
        <v>114</v>
      </c>
    </row>
    <row r="966" spans="1:2" x14ac:dyDescent="0.25">
      <c r="A966" t="s">
        <v>20</v>
      </c>
      <c r="B966">
        <v>155</v>
      </c>
    </row>
    <row r="967" spans="1:2" x14ac:dyDescent="0.25">
      <c r="A967" t="s">
        <v>20</v>
      </c>
      <c r="B967">
        <v>207</v>
      </c>
    </row>
    <row r="968" spans="1:2" x14ac:dyDescent="0.25">
      <c r="A968" t="s">
        <v>20</v>
      </c>
      <c r="B968">
        <v>245</v>
      </c>
    </row>
    <row r="969" spans="1:2" x14ac:dyDescent="0.25">
      <c r="A969" t="s">
        <v>20</v>
      </c>
      <c r="B969">
        <v>1573</v>
      </c>
    </row>
    <row r="970" spans="1:2" x14ac:dyDescent="0.25">
      <c r="A970" t="s">
        <v>20</v>
      </c>
      <c r="B970">
        <v>114</v>
      </c>
    </row>
    <row r="971" spans="1:2" x14ac:dyDescent="0.25">
      <c r="A971" t="s">
        <v>20</v>
      </c>
      <c r="B971">
        <v>93</v>
      </c>
    </row>
    <row r="972" spans="1:2" hidden="1" x14ac:dyDescent="0.25">
      <c r="A972" t="s">
        <v>14</v>
      </c>
      <c r="B972">
        <v>594</v>
      </c>
    </row>
    <row r="973" spans="1:2" hidden="1" x14ac:dyDescent="0.25">
      <c r="A973" t="s">
        <v>14</v>
      </c>
      <c r="B973">
        <v>24</v>
      </c>
    </row>
    <row r="974" spans="1:2" x14ac:dyDescent="0.25">
      <c r="A974" t="s">
        <v>20</v>
      </c>
      <c r="B974">
        <v>1681</v>
      </c>
    </row>
    <row r="975" spans="1:2" hidden="1" x14ac:dyDescent="0.25">
      <c r="A975" t="s">
        <v>14</v>
      </c>
      <c r="B975">
        <v>252</v>
      </c>
    </row>
    <row r="976" spans="1:2" x14ac:dyDescent="0.25">
      <c r="A976" t="s">
        <v>20</v>
      </c>
      <c r="B976">
        <v>32</v>
      </c>
    </row>
    <row r="977" spans="1:2" x14ac:dyDescent="0.25">
      <c r="A977" t="s">
        <v>20</v>
      </c>
      <c r="B977">
        <v>135</v>
      </c>
    </row>
    <row r="978" spans="1:2" x14ac:dyDescent="0.25">
      <c r="A978" t="s">
        <v>20</v>
      </c>
      <c r="B978">
        <v>140</v>
      </c>
    </row>
    <row r="979" spans="1:2" hidden="1" x14ac:dyDescent="0.25">
      <c r="A979" t="s">
        <v>14</v>
      </c>
      <c r="B979">
        <v>67</v>
      </c>
    </row>
    <row r="980" spans="1:2" x14ac:dyDescent="0.25">
      <c r="A980" t="s">
        <v>20</v>
      </c>
      <c r="B980">
        <v>92</v>
      </c>
    </row>
    <row r="981" spans="1:2" x14ac:dyDescent="0.25">
      <c r="A981" t="s">
        <v>20</v>
      </c>
      <c r="B981">
        <v>1015</v>
      </c>
    </row>
    <row r="982" spans="1:2" hidden="1" x14ac:dyDescent="0.25">
      <c r="A982" t="s">
        <v>14</v>
      </c>
      <c r="B982">
        <v>742</v>
      </c>
    </row>
    <row r="983" spans="1:2" x14ac:dyDescent="0.25">
      <c r="A983" t="s">
        <v>20</v>
      </c>
      <c r="B983">
        <v>323</v>
      </c>
    </row>
    <row r="984" spans="1:2" hidden="1" x14ac:dyDescent="0.25">
      <c r="A984" t="s">
        <v>14</v>
      </c>
      <c r="B984">
        <v>75</v>
      </c>
    </row>
    <row r="985" spans="1:2" x14ac:dyDescent="0.25">
      <c r="A985" t="s">
        <v>20</v>
      </c>
      <c r="B985">
        <v>2326</v>
      </c>
    </row>
    <row r="986" spans="1:2" x14ac:dyDescent="0.25">
      <c r="A986" t="s">
        <v>20</v>
      </c>
      <c r="B986">
        <v>381</v>
      </c>
    </row>
    <row r="987" spans="1:2" hidden="1" x14ac:dyDescent="0.25">
      <c r="A987" t="s">
        <v>14</v>
      </c>
      <c r="B987">
        <v>4405</v>
      </c>
    </row>
    <row r="988" spans="1:2" hidden="1" x14ac:dyDescent="0.25">
      <c r="A988" t="s">
        <v>14</v>
      </c>
      <c r="B988">
        <v>92</v>
      </c>
    </row>
    <row r="989" spans="1:2" x14ac:dyDescent="0.25">
      <c r="A989" t="s">
        <v>20</v>
      </c>
      <c r="B989">
        <v>480</v>
      </c>
    </row>
    <row r="990" spans="1:2" hidden="1" x14ac:dyDescent="0.25">
      <c r="A990" t="s">
        <v>14</v>
      </c>
      <c r="B990">
        <v>64</v>
      </c>
    </row>
    <row r="991" spans="1:2" x14ac:dyDescent="0.25">
      <c r="A991" t="s">
        <v>20</v>
      </c>
      <c r="B991">
        <v>226</v>
      </c>
    </row>
    <row r="992" spans="1:2" hidden="1" x14ac:dyDescent="0.25">
      <c r="A992" t="s">
        <v>14</v>
      </c>
      <c r="B992">
        <v>64</v>
      </c>
    </row>
    <row r="993" spans="1:2" x14ac:dyDescent="0.25">
      <c r="A993" t="s">
        <v>20</v>
      </c>
      <c r="B993">
        <v>241</v>
      </c>
    </row>
    <row r="994" spans="1:2" x14ac:dyDescent="0.25">
      <c r="A994" t="s">
        <v>20</v>
      </c>
      <c r="B994">
        <v>132</v>
      </c>
    </row>
    <row r="995" spans="1:2" hidden="1" x14ac:dyDescent="0.25">
      <c r="A995" t="s">
        <v>74</v>
      </c>
      <c r="B995">
        <v>75</v>
      </c>
    </row>
    <row r="996" spans="1:2" hidden="1" x14ac:dyDescent="0.25">
      <c r="A996" t="s">
        <v>14</v>
      </c>
      <c r="B996">
        <v>842</v>
      </c>
    </row>
    <row r="997" spans="1:2" x14ac:dyDescent="0.25">
      <c r="A997" t="s">
        <v>20</v>
      </c>
      <c r="B997">
        <v>2043</v>
      </c>
    </row>
    <row r="998" spans="1:2" hidden="1" x14ac:dyDescent="0.25">
      <c r="A998" t="s">
        <v>14</v>
      </c>
      <c r="B998">
        <v>112</v>
      </c>
    </row>
    <row r="999" spans="1:2" hidden="1" x14ac:dyDescent="0.25">
      <c r="A999" t="s">
        <v>74</v>
      </c>
      <c r="B999">
        <v>139</v>
      </c>
    </row>
    <row r="1000" spans="1:2" hidden="1" x14ac:dyDescent="0.25">
      <c r="A1000" t="s">
        <v>14</v>
      </c>
      <c r="B1000">
        <v>374</v>
      </c>
    </row>
    <row r="1001" spans="1:2" hidden="1" x14ac:dyDescent="0.25">
      <c r="A1001" t="s">
        <v>74</v>
      </c>
      <c r="B1001">
        <v>1122</v>
      </c>
    </row>
  </sheetData>
  <conditionalFormatting sqref="J9">
    <cfRule type="cellIs" dxfId="2" priority="3" operator="equal">
      <formula>0</formula>
    </cfRule>
  </conditionalFormatting>
  <conditionalFormatting sqref="J15">
    <cfRule type="cellIs" dxfId="1" priority="2" operator="equal">
      <formula>$J$15</formula>
    </cfRule>
  </conditionalFormatting>
  <conditionalFormatting sqref="J4">
    <cfRule type="cellIs" dxfId="0" priority="1" operator="equal">
      <formula>$J$4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91389AD2-1745-4FCC-845E-50BDBCD289BE}">
            <xm:f>NOT(ISERROR(SEARCH($A$10,A1)))</xm:f>
            <xm:f>$A$10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1594B450-2C35-4CD9-AE6F-36502CA12D7E}">
            <xm:f>NOT(ISERROR(SEARCH($A$20,A1)))</xm:f>
            <xm:f>$A$20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34AB22A2-203A-43BA-B77B-436EEBD8E890}">
            <xm:f>NOT(ISERROR(SEARCH($A$9,A1)))</xm:f>
            <xm:f>$A$9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id="{365A8E9D-6733-4640-BE32-892B299FC1CE}">
            <xm:f>NOT(ISERROR(SEARCH($A$2,A1)))</xm:f>
            <xm:f>$A$2</xm:f>
            <x14:dxf>
              <fill>
                <patternFill>
                  <bgColor rgb="FFFF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8" operator="containsText" id="{3DEFD313-9B34-4FB7-85B0-3BFCDE08FDAB}">
            <xm:f>NOT(ISERROR(SEARCH($G$10,J1)))</xm:f>
            <xm:f>$G$10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B48E914B-701C-4BFB-AB92-94D591081704}">
            <xm:f>NOT(ISERROR(SEARCH($G$20,J1)))</xm:f>
            <xm:f>$G$20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D09B32CA-9CF0-4402-82FB-1264CEB08482}">
            <xm:f>NOT(ISERROR(SEARCH($G$3,J1)))</xm:f>
            <xm:f>$G$3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id="{0450BDF5-51FB-43F7-9045-AB780A76579D}">
            <xm:f>NOT(ISERROR(SEARCH($G$2,J1)))</xm:f>
            <xm:f>$G$2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containsText" priority="4" operator="containsText" id="{42AFADAF-ECC8-46FA-AFE8-DB8DDD33276C}">
            <xm:f>NOT(ISERROR(SEARCH($A$10,F2)))</xm:f>
            <xm:f>$A$10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1E71C179-9822-4459-8947-0193DE3D5A3F}">
            <xm:f>NOT(ISERROR(SEARCH($A$20,F2)))</xm:f>
            <xm:f>$A$20</xm:f>
            <x14:dxf>
              <fill>
                <patternFill>
                  <bgColor rgb="FF92D050"/>
                </patternFill>
              </fill>
            </x14:dxf>
          </x14:cfRule>
          <x14:cfRule type="containsText" priority="6" operator="containsText" id="{A5BFA8A7-22DF-4FCB-8906-15B8D464FDD3}">
            <xm:f>NOT(ISERROR(SEARCH($A$9,F2)))</xm:f>
            <xm:f>$A$9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C6DC0902-E167-4344-98B7-80726E096DF4}">
            <xm:f>NOT(ISERROR(SEARCH($A$2,F2)))</xm:f>
            <xm:f>$A$2</xm:f>
            <x14:dxf>
              <fill>
                <patternFill>
                  <bgColor rgb="FFFF0000"/>
                </patternFill>
              </fill>
            </x14:dxf>
          </x14:cfRule>
          <xm:sqref>F2:F1047941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Crowdfunding-Data</vt:lpstr>
      <vt:lpstr>Pivot Table-Catagories</vt:lpstr>
      <vt:lpstr>Pivot Table-Sub Categories</vt:lpstr>
      <vt:lpstr>Pivot Table-Linegraph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Nick Miller</cp:lastModifiedBy>
  <dcterms:created xsi:type="dcterms:W3CDTF">2021-09-29T18:52:28Z</dcterms:created>
  <dcterms:modified xsi:type="dcterms:W3CDTF">2023-03-19T16:52:25Z</dcterms:modified>
</cp:coreProperties>
</file>