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ick1\Documents\TAMU\2020_Fall\ECEN 403-904\BOM\"/>
    </mc:Choice>
  </mc:AlternateContent>
  <xr:revisionPtr revIDLastSave="0" documentId="13_ncr:1_{840D62BD-993A-4A80-A418-B6653AB64CA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G23" i="1" l="1"/>
  <c r="G21" i="1"/>
  <c r="G24" i="1"/>
  <c r="G25" i="1" s="1"/>
  <c r="G20" i="1"/>
  <c r="G13" i="1"/>
  <c r="G12" i="1"/>
  <c r="G5" i="1"/>
  <c r="G4" i="1"/>
  <c r="G3" i="1"/>
  <c r="G2" i="1"/>
  <c r="G7" i="1" l="1"/>
  <c r="G8" i="1"/>
  <c r="G9" i="1" s="1"/>
</calcChain>
</file>

<file path=xl/sharedStrings.xml><?xml version="1.0" encoding="utf-8"?>
<sst xmlns="http://schemas.openxmlformats.org/spreadsheetml/2006/main" count="62" uniqueCount="39">
  <si>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</si>
  <si>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</si>
  <si>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</si>
  <si>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</si>
  <si>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</si>
  <si>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</si>
  <si>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</si>
  <si>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</si>
  <si>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SEN-10264</t>
  </si>
  <si>
    <t>Flex Sensor 2.2"</t>
  </si>
  <si>
    <t>https://www.sparkfun.com/products/10264</t>
  </si>
  <si>
    <t>Simple 2.2" length flex sensor</t>
  </si>
  <si>
    <t>SEN-08606</t>
  </si>
  <si>
    <t>Flex Sensor 4.5"</t>
  </si>
  <si>
    <t>https://www.sparkfun.com/products/8606</t>
  </si>
  <si>
    <t>Simple 4.5" length flex sensor</t>
  </si>
  <si>
    <t>LM5111-4M/NOPB</t>
  </si>
  <si>
    <t>LM5111 Gate Driver</t>
  </si>
  <si>
    <t>https://www.mouser.com/ProductDetail/Texas-Instruments/LM5111-4M-NOPB?qs=QbsRYf82W3GQNWWIfVeTaw%3D%3D</t>
  </si>
  <si>
    <t>Dual 5-A Compound Gate Driver</t>
  </si>
  <si>
    <t>SEN-11028</t>
  </si>
  <si>
    <t>Triple Axis Accelerometer and Gyro Breakout - MPU-6050</t>
  </si>
  <si>
    <t>https://www.mouser.com/ProductDetail/SparkFun/SEN-11028?qs=%2Fha2pyFadujzYdy%252B%2F0Qe6RBLt92H0VykpP5Z%2FjW0IUjIKn4HstCQtw%3D%3D</t>
  </si>
  <si>
    <t>Triple Axis Accelerometer and Gyro Breakout</t>
  </si>
  <si>
    <t>Order Total Cost</t>
  </si>
  <si>
    <t>Spent to date</t>
  </si>
  <si>
    <t>Remaining Budget</t>
  </si>
  <si>
    <t>EKXL451ELL270MK2</t>
  </si>
  <si>
    <t>27 uF 450 Vdc ElectrolyticCapacitor</t>
  </si>
  <si>
    <t>https://www.mouser.com/ProductDetail/United-Chemi-Con/EKXL451ELL270MK20S?qs=r5DSvlrkXmJYrR1UgHU%2FlQ%3D%3D</t>
  </si>
  <si>
    <t>C4GAJUD4500AA3J</t>
  </si>
  <si>
    <t>5 uF 400 Vac 700 Vdc FilmCapacitor</t>
  </si>
  <si>
    <t>https://www.mouser.com/ProductDetail/KEMET/C4GAJUD4500AA3J?qs=pqRVuuzkf6Zt4mP5khBlrw%3D%3D</t>
  </si>
  <si>
    <t xml:space="preserve">Short Flex Resistor </t>
  </si>
  <si>
    <t>Short Flex Sensor ID: 1070 - $7.95 : Adafruit Industries, Unique &amp; fun DIY electronics and kits</t>
  </si>
  <si>
    <t>Kiloline Professional Heat Resistant Glove for Hair Styling Heat Blocking for Curling, Flat Iron and Curling Wand Suitable for Left and Right Hands</t>
  </si>
  <si>
    <t>Amazon.com : Kiloline Professional Heat Resistant Glove for Hair Styling Heat Blocking for Curling, Flat Iron and Curling Wand Suitable for Left and Right Hands : Beauty</t>
  </si>
  <si>
    <t>Heat resistant Glove</t>
  </si>
  <si>
    <t>KL-1504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</si>
</sst>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m/d/yy"/>
    <numFmt numFmtId="165" formatCode="&quot;$&quot;#,##0.00"/>
  </numFmts>
  <fonts count="16" x14ac:knownFonts="1">
    <font>
      <sz val="11"/>
      <color theme="1"/>
      <name val="Arial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9900"/>
      <name val="Arial"/>
      <family val="2"/>
    </font>
    <font>
      <sz val="11"/>
      <color rgb="FF0563C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ajor"/>
    </font>
    <font>
      <sz val="14"/>
      <color rgb="FF0F1111"/>
      <name val="Arial"/>
      <family val="2"/>
    </font>
    <font>
      <u/>
      <sz val="11"/>
      <color theme="10"/>
      <name val="Calibri"/>
      <family val="2"/>
      <scheme val="major"/>
    </font>
    <font>
      <sz val="8"/>
      <color rgb="FF111111"/>
      <name val="Calibri"/>
      <family val="2"/>
      <scheme val="major"/>
    </font>
    <font>
      <sz val="14"/>
      <color rgb="FF0F1111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3" fillId="0" borderId="0" xfId="0" applyNumberFormat="1" applyFont="1" applyAlignment="1"/>
    <xf numFmtId="14" fontId="2" fillId="0" borderId="0" xfId="0" applyNumberFormat="1" applyFont="1"/>
    <xf numFmtId="0" fontId="0" fillId="0" borderId="0" xfId="0" applyFont="1"/>
    <xf numFmtId="0" fontId="4" fillId="0" borderId="0" xfId="0" applyFont="1"/>
    <xf numFmtId="8" fontId="2" fillId="0" borderId="0" xfId="0" applyNumberFormat="1" applyFont="1"/>
    <xf numFmtId="0" fontId="2" fillId="0" borderId="0" xfId="0" applyFont="1"/>
    <xf numFmtId="165" fontId="5" fillId="0" borderId="0" xfId="0" applyNumberFormat="1" applyFont="1" applyAlignment="1">
      <alignment horizontal="right"/>
    </xf>
    <xf numFmtId="0" fontId="3" fillId="0" borderId="0" xfId="0" applyFont="1"/>
    <xf numFmtId="0" fontId="6" fillId="0" borderId="0" xfId="0" applyFont="1"/>
    <xf numFmtId="165" fontId="2" fillId="0" borderId="0" xfId="0" applyNumberFormat="1" applyFo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8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3" fillId="0" borderId="0" xfId="0" applyFont="1" applyAlignment="1"/>
    <xf numFmtId="14" fontId="11" fillId="0" borderId="0" xfId="0" applyNumberFormat="1" applyFont="1" applyAlignment="1"/>
    <xf numFmtId="0" fontId="11" fillId="0" borderId="0" xfId="0" applyFont="1" applyAlignment="1"/>
    <xf numFmtId="0" fontId="4" fillId="0" borderId="0" xfId="1" applyAlignment="1"/>
    <xf numFmtId="8" fontId="0" fillId="0" borderId="0" xfId="0" applyNumberFormat="1" applyFont="1" applyAlignment="1"/>
    <xf numFmtId="0" fontId="12" fillId="0" borderId="0" xfId="0" applyFont="1" applyAlignment="1">
      <alignment vertical="center" wrapText="1"/>
    </xf>
    <xf numFmtId="0" fontId="13" fillId="0" borderId="0" xfId="1" applyFont="1" applyAlignment="1"/>
    <xf numFmtId="8" fontId="11" fillId="0" borderId="0" xfId="0" applyNumberFormat="1" applyFont="1" applyAlignment="1"/>
    <xf numFmtId="0" fontId="11" fillId="0" borderId="0" xfId="0" applyFont="1"/>
    <xf numFmtId="0" fontId="14" fillId="0" borderId="0" xfId="0" applyFont="1" applyAlignment="1"/>
    <xf numFmtId="0" fontId="1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SparkFun/SEN-11028?qs=%2Fha2pyFadujzYdy%252B%2F0Qe6RBLt92H0VykpP5Z%2FjW0IUjIKn4HstCQtw%3D%3D" TargetMode="External"/><Relationship Id="rId2" Type="http://schemas.openxmlformats.org/officeDocument/2006/relationships/hyperlink" Target="https://www.sparkfun.com/products/8606" TargetMode="External"/><Relationship Id="rId1" Type="http://schemas.openxmlformats.org/officeDocument/2006/relationships/hyperlink" Target="https://www.sparkfun.com/products/10264" TargetMode="External"/><Relationship Id="rId5" Type="http://schemas.openxmlformats.org/officeDocument/2006/relationships/hyperlink" Target="https://www.amazon.com/Kiloline-Professional-Resistant-Blocking-Suitable/dp/B00XRK1V08" TargetMode="External"/><Relationship Id="rId4" Type="http://schemas.openxmlformats.org/officeDocument/2006/relationships/hyperlink" Target="https://www.adafruit.com/product/1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abSelected="1" workbookViewId="0">
      <selection activeCell="D26" sqref="D26"/>
    </sheetView>
  </sheetViews>
  <sheetFormatPr defaultColWidth="12.59765625" defaultRowHeight="15" customHeight="1" x14ac:dyDescent="0.25"/>
  <cols>
    <col min="1" max="1" width="9.8984375" bestFit="1" customWidth="1"/>
    <col min="2" max="2" width="15.3984375" customWidth="1"/>
    <col min="3" max="3" width="58.8984375" customWidth="1"/>
    <col min="4" max="4" width="40.59765625" customWidth="1"/>
    <col min="5" max="5" width="10.69921875" customWidth="1"/>
    <col min="6" max="6" width="15.19921875" customWidth="1"/>
    <col min="7" max="7" width="8.5" customWidth="1"/>
    <col min="8" max="8" width="13.8984375" customWidth="1"/>
    <col min="9" max="26" width="7.59765625" customWidth="1"/>
  </cols>
  <sheetData>
    <row r="1" spans="1:8" ht="14.4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 ht="14.4" x14ac:dyDescent="0.3">
      <c r="A2" s="4">
        <v>44087</v>
      </c>
      <c r="B2" s="5" t="s">
        <v>8</v>
      </c>
      <c r="C2" s="6" t="s">
        <v>9</v>
      </c>
      <c r="D2" s="7" t="s">
        <v>10</v>
      </c>
      <c r="E2" s="8">
        <v>8.9499999999999993</v>
      </c>
      <c r="F2" s="9">
        <v>2</v>
      </c>
      <c r="G2" s="10">
        <f t="shared" ref="G2:G5" si="0">E2*F2</f>
        <v>17.899999999999999</v>
      </c>
      <c r="H2" s="11" t="s">
        <v>11</v>
      </c>
    </row>
    <row r="3" spans="1:8" ht="14.4" x14ac:dyDescent="0.3">
      <c r="A3" s="4">
        <v>44087</v>
      </c>
      <c r="B3" s="5" t="s">
        <v>12</v>
      </c>
      <c r="C3" s="6" t="s">
        <v>13</v>
      </c>
      <c r="D3" s="7" t="s">
        <v>14</v>
      </c>
      <c r="E3" s="8">
        <v>15.95</v>
      </c>
      <c r="F3" s="9">
        <v>1</v>
      </c>
      <c r="G3" s="10">
        <f t="shared" si="0"/>
        <v>15.95</v>
      </c>
      <c r="H3" s="11" t="s">
        <v>15</v>
      </c>
    </row>
    <row r="4" spans="1:8" ht="14.4" x14ac:dyDescent="0.3">
      <c r="A4" s="4">
        <v>44087</v>
      </c>
      <c r="B4" s="5" t="s">
        <v>16</v>
      </c>
      <c r="C4" s="6" t="s">
        <v>17</v>
      </c>
      <c r="D4" s="12" t="s">
        <v>18</v>
      </c>
      <c r="E4" s="8">
        <v>1.81</v>
      </c>
      <c r="F4" s="9">
        <v>1</v>
      </c>
      <c r="G4" s="10">
        <f t="shared" si="0"/>
        <v>1.81</v>
      </c>
      <c r="H4" s="11" t="s">
        <v>19</v>
      </c>
    </row>
    <row r="5" spans="1:8" ht="14.4" x14ac:dyDescent="0.3">
      <c r="A5" s="4">
        <v>44087</v>
      </c>
      <c r="B5" s="5" t="s">
        <v>20</v>
      </c>
      <c r="C5" s="6" t="s">
        <v>21</v>
      </c>
      <c r="D5" s="7" t="s">
        <v>22</v>
      </c>
      <c r="E5" s="8">
        <v>29.95</v>
      </c>
      <c r="F5" s="9">
        <v>1</v>
      </c>
      <c r="G5" s="10">
        <f t="shared" si="0"/>
        <v>29.95</v>
      </c>
      <c r="H5" s="11" t="s">
        <v>23</v>
      </c>
    </row>
    <row r="6" spans="1:8" ht="14.4" x14ac:dyDescent="0.3">
      <c r="B6" s="5"/>
      <c r="C6" s="6"/>
      <c r="D6" s="12"/>
      <c r="E6" s="8"/>
      <c r="F6" s="9"/>
    </row>
    <row r="7" spans="1:8" ht="14.4" x14ac:dyDescent="0.3">
      <c r="F7" s="11" t="s">
        <v>24</v>
      </c>
      <c r="G7" s="13">
        <f>SUM(G2:G5)</f>
        <v>65.61</v>
      </c>
    </row>
    <row r="8" spans="1:8" ht="14.4" x14ac:dyDescent="0.3">
      <c r="F8" s="11" t="s">
        <v>25</v>
      </c>
      <c r="G8" s="13">
        <f>SUM(G2:G5)</f>
        <v>65.61</v>
      </c>
    </row>
    <row r="9" spans="1:8" ht="14.4" x14ac:dyDescent="0.3">
      <c r="F9" s="11" t="s">
        <v>26</v>
      </c>
      <c r="G9" s="13">
        <f>400-G8</f>
        <v>334.39</v>
      </c>
    </row>
    <row r="10" spans="1:8" ht="14.4" x14ac:dyDescent="0.3">
      <c r="B10" s="14"/>
      <c r="C10" s="15"/>
      <c r="D10" s="16"/>
      <c r="E10" s="17"/>
      <c r="F10" s="18"/>
      <c r="G10" s="17"/>
    </row>
    <row r="11" spans="1:8" ht="14.4" x14ac:dyDescent="0.3">
      <c r="A11" s="1" t="s">
        <v>0</v>
      </c>
      <c r="B11" s="1" t="s">
        <v>1</v>
      </c>
      <c r="C11" s="2" t="s">
        <v>2</v>
      </c>
      <c r="D11" s="2" t="s">
        <v>3</v>
      </c>
      <c r="E11" s="3" t="s">
        <v>4</v>
      </c>
      <c r="F11" s="2" t="s">
        <v>5</v>
      </c>
      <c r="G11" s="2" t="s">
        <v>6</v>
      </c>
      <c r="H11" s="2" t="s">
        <v>7</v>
      </c>
    </row>
    <row r="12" spans="1:8" ht="14.4" x14ac:dyDescent="0.3">
      <c r="A12" s="4">
        <v>44146</v>
      </c>
      <c r="B12" s="14" t="s">
        <v>27</v>
      </c>
      <c r="C12" s="15" t="s">
        <v>28</v>
      </c>
      <c r="D12" s="16" t="s">
        <v>29</v>
      </c>
      <c r="E12" s="17">
        <v>0.751</v>
      </c>
      <c r="F12" s="18">
        <v>16</v>
      </c>
      <c r="G12" s="17">
        <f t="shared" ref="G12:G13" si="1">E12*F12</f>
        <v>12.016</v>
      </c>
    </row>
    <row r="13" spans="1:8" ht="14.4" x14ac:dyDescent="0.3">
      <c r="A13" s="4">
        <v>44146</v>
      </c>
      <c r="B13" s="14" t="s">
        <v>30</v>
      </c>
      <c r="C13" s="15" t="s">
        <v>31</v>
      </c>
      <c r="D13" s="16" t="s">
        <v>32</v>
      </c>
      <c r="E13" s="19">
        <v>6.19</v>
      </c>
      <c r="F13" s="20">
        <v>1</v>
      </c>
      <c r="G13" s="21">
        <f t="shared" si="1"/>
        <v>6.19</v>
      </c>
    </row>
    <row r="15" spans="1:8" ht="14.4" x14ac:dyDescent="0.3">
      <c r="F15" s="11" t="s">
        <v>24</v>
      </c>
      <c r="G15" s="22">
        <v>18.21</v>
      </c>
    </row>
    <row r="16" spans="1:8" ht="14.4" x14ac:dyDescent="0.3">
      <c r="F16" s="11" t="s">
        <v>25</v>
      </c>
      <c r="G16" s="22">
        <v>83.82</v>
      </c>
    </row>
    <row r="17" spans="1:8" ht="14.4" x14ac:dyDescent="0.3">
      <c r="F17" s="11" t="s">
        <v>26</v>
      </c>
      <c r="G17" s="22">
        <v>316.18</v>
      </c>
    </row>
    <row r="19" spans="1:8" ht="14.4" x14ac:dyDescent="0.3">
      <c r="A19" s="1" t="s">
        <v>0</v>
      </c>
      <c r="B19" s="1" t="s">
        <v>1</v>
      </c>
      <c r="C19" s="2" t="s">
        <v>2</v>
      </c>
      <c r="D19" s="2" t="s">
        <v>3</v>
      </c>
      <c r="E19" s="3" t="s">
        <v>4</v>
      </c>
      <c r="F19" s="2" t="s">
        <v>5</v>
      </c>
      <c r="G19" s="2" t="s">
        <v>6</v>
      </c>
      <c r="H19" s="2" t="s">
        <v>7</v>
      </c>
    </row>
    <row r="20" spans="1:8" ht="15" customHeight="1" x14ac:dyDescent="0.3">
      <c r="A20" s="23">
        <v>44158</v>
      </c>
      <c r="B20" s="24">
        <v>1070</v>
      </c>
      <c r="C20" s="24" t="s">
        <v>33</v>
      </c>
      <c r="D20" s="28" t="s">
        <v>34</v>
      </c>
      <c r="E20" s="29">
        <v>7.16</v>
      </c>
      <c r="F20" s="24">
        <v>10</v>
      </c>
      <c r="G20" s="29">
        <f>E20*F20</f>
        <v>71.599999999999994</v>
      </c>
      <c r="H20" s="30" t="s">
        <v>11</v>
      </c>
    </row>
    <row r="21" spans="1:8" ht="15" customHeight="1" x14ac:dyDescent="0.3">
      <c r="A21" s="23">
        <v>44158</v>
      </c>
      <c r="B21" s="31" t="s">
        <v>38</v>
      </c>
      <c r="C21" s="32" t="s">
        <v>35</v>
      </c>
      <c r="D21" s="28" t="s">
        <v>36</v>
      </c>
      <c r="E21" s="24">
        <v>4.8600000000000003</v>
      </c>
      <c r="F21" s="24">
        <v>1</v>
      </c>
      <c r="G21" s="29">
        <f>E21*F21</f>
        <v>4.8600000000000003</v>
      </c>
      <c r="H21" s="24" t="s">
        <v>37</v>
      </c>
    </row>
    <row r="22" spans="1:8" ht="15" customHeight="1" x14ac:dyDescent="0.3">
      <c r="A22" s="24"/>
      <c r="C22" s="27"/>
      <c r="D22" s="25"/>
      <c r="G22" s="26"/>
    </row>
    <row r="23" spans="1:8" ht="15.75" customHeight="1" x14ac:dyDescent="0.3">
      <c r="A23" s="24"/>
      <c r="F23" s="11" t="s">
        <v>24</v>
      </c>
      <c r="G23" s="13">
        <f>SUM(G20:G21)</f>
        <v>76.459999999999994</v>
      </c>
    </row>
    <row r="24" spans="1:8" ht="15.75" customHeight="1" x14ac:dyDescent="0.3">
      <c r="A24" s="24"/>
      <c r="F24" s="11" t="s">
        <v>25</v>
      </c>
      <c r="G24" s="13">
        <f>G16+G23</f>
        <v>160.27999999999997</v>
      </c>
    </row>
    <row r="25" spans="1:8" ht="15.75" customHeight="1" x14ac:dyDescent="0.3">
      <c r="A25" s="24"/>
      <c r="F25" s="11" t="s">
        <v>26</v>
      </c>
      <c r="G25" s="13">
        <f>400-G24</f>
        <v>239.72000000000003</v>
      </c>
    </row>
    <row r="26" spans="1:8" ht="15.75" customHeight="1" x14ac:dyDescent="0.3">
      <c r="A26" s="24"/>
    </row>
    <row r="27" spans="1:8" ht="15.75" customHeight="1" x14ac:dyDescent="0.3">
      <c r="A27" s="24"/>
    </row>
    <row r="28" spans="1:8" ht="15.75" customHeight="1" x14ac:dyDescent="0.3">
      <c r="A28" s="24"/>
    </row>
    <row r="29" spans="1:8" ht="15.75" customHeight="1" x14ac:dyDescent="0.3">
      <c r="A29" s="24"/>
    </row>
    <row r="30" spans="1:8" ht="15.75" customHeight="1" x14ac:dyDescent="0.3">
      <c r="A30" s="24"/>
    </row>
    <row r="31" spans="1:8" ht="15.75" customHeight="1" x14ac:dyDescent="0.3">
      <c r="A31" s="24"/>
    </row>
    <row r="32" spans="1:8" ht="15.75" customHeight="1" x14ac:dyDescent="0.3">
      <c r="A32" s="24"/>
    </row>
    <row r="33" spans="1:1" ht="15.75" customHeight="1" x14ac:dyDescent="0.3">
      <c r="A33" s="24"/>
    </row>
    <row r="34" spans="1:1" ht="15.75" customHeight="1" x14ac:dyDescent="0.3">
      <c r="A34" s="24"/>
    </row>
    <row r="35" spans="1:1" ht="15.75" customHeight="1" x14ac:dyDescent="0.25"/>
    <row r="36" spans="1:1" ht="15.75" customHeight="1" x14ac:dyDescent="0.25"/>
    <row r="37" spans="1:1" ht="15.75" customHeight="1" x14ac:dyDescent="0.25"/>
    <row r="38" spans="1:1" ht="15.75" customHeight="1" x14ac:dyDescent="0.25"/>
    <row r="39" spans="1:1" ht="15.75" customHeight="1" x14ac:dyDescent="0.25"/>
    <row r="40" spans="1:1" ht="15.75" customHeight="1" x14ac:dyDescent="0.25"/>
    <row r="41" spans="1:1" ht="15.75" customHeight="1" x14ac:dyDescent="0.25"/>
    <row r="42" spans="1:1" ht="15.75" customHeight="1" x14ac:dyDescent="0.25"/>
    <row r="43" spans="1:1" ht="15.75" customHeight="1" x14ac:dyDescent="0.25"/>
    <row r="44" spans="1:1" ht="15.75" customHeight="1" x14ac:dyDescent="0.25"/>
    <row r="45" spans="1:1" ht="15.75" customHeight="1" x14ac:dyDescent="0.25"/>
    <row r="46" spans="1:1" ht="15.75" customHeight="1" x14ac:dyDescent="0.25"/>
    <row r="47" spans="1:1" ht="15.75" customHeight="1" x14ac:dyDescent="0.25"/>
    <row r="48" spans="1: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hyperlinks>
    <hyperlink ref="D2" r:id="rId1" xr:uid="{00000000-0004-0000-0000-000000000000}"/>
    <hyperlink ref="D3" r:id="rId2" xr:uid="{00000000-0004-0000-0000-000001000000}"/>
    <hyperlink ref="D5" r:id="rId3" xr:uid="{00000000-0004-0000-0000-000002000000}"/>
    <hyperlink ref="D20" r:id="rId4" display="https://www.adafruit.com/product/1070" xr:uid="{A63DD0B1-500D-4293-B304-F939080CE75D}"/>
    <hyperlink ref="D21" r:id="rId5" display="https://www.amazon.com/Kiloline-Professional-Resistant-Blocking-Suitable/dp/B00XRK1V08" xr:uid="{A57DA070-4F8D-45EC-AABB-44C2629F56D4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Minton</dc:creator>
  <cp:lastModifiedBy>Nicholas Minton</cp:lastModifiedBy>
  <dcterms:created xsi:type="dcterms:W3CDTF">2020-11-24T05:34:04Z</dcterms:created>
  <dcterms:modified xsi:type="dcterms:W3CDTF">2020-11-24T05:40:16Z</dcterms:modified>
</cp:coreProperties>
</file>