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y.makeev\Documents\GitHub\analysis_with_r_lessons\Lesson8\"/>
    </mc:Choice>
  </mc:AlternateContent>
  <xr:revisionPtr revIDLastSave="0" documentId="13_ncr:1_{CD51A201-40A8-438B-A0C4-2B800921296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iloCosts" sheetId="1" r:id="rId1"/>
    <sheet name="Positions" sheetId="2" r:id="rId2"/>
    <sheet name="Silos" sheetId="7" r:id="rId3"/>
    <sheet name="Quantities" sheetId="6" state="hidden" r:id="rId4"/>
    <sheet name="MD_Silos" sheetId="3" state="hidden" r:id="rId5"/>
    <sheet name="MD_Commodities" sheetId="4" state="hidden" r:id="rId6"/>
  </sheets>
  <definedNames>
    <definedName name="_xlnm._FilterDatabase" localSheetId="0" hidden="1">SiloCosts!$A$1:$E$63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0" i="2" l="1"/>
  <c r="C60" i="2" s="1"/>
  <c r="E60" i="2"/>
  <c r="I60" i="2"/>
  <c r="J60" i="2" s="1"/>
  <c r="B61" i="2"/>
  <c r="C61" i="2" s="1"/>
  <c r="E61" i="2"/>
  <c r="I61" i="2"/>
  <c r="J61" i="2" s="1"/>
  <c r="B62" i="2"/>
  <c r="C62" i="2" s="1"/>
  <c r="E62" i="2"/>
  <c r="I62" i="2"/>
  <c r="J62" i="2" s="1"/>
  <c r="B63" i="2"/>
  <c r="C63" i="2" s="1"/>
  <c r="E63" i="2"/>
  <c r="I63" i="2"/>
  <c r="J63" i="2" s="1"/>
  <c r="B64" i="2"/>
  <c r="C64" i="2" s="1"/>
  <c r="E64" i="2"/>
  <c r="I64" i="2"/>
  <c r="J64" i="2" s="1"/>
  <c r="B65" i="2"/>
  <c r="C65" i="2" s="1"/>
  <c r="E65" i="2"/>
  <c r="I65" i="2"/>
  <c r="J65" i="2" s="1"/>
  <c r="B66" i="2"/>
  <c r="C66" i="2" s="1"/>
  <c r="E66" i="2"/>
  <c r="I66" i="2"/>
  <c r="J66" i="2" s="1"/>
  <c r="B67" i="2"/>
  <c r="C67" i="2" s="1"/>
  <c r="E67" i="2"/>
  <c r="I67" i="2"/>
  <c r="J67" i="2" s="1"/>
  <c r="B68" i="2"/>
  <c r="C68" i="2" s="1"/>
  <c r="E68" i="2"/>
  <c r="I68" i="2"/>
  <c r="J68" i="2" s="1"/>
  <c r="B69" i="2"/>
  <c r="C69" i="2" s="1"/>
  <c r="E69" i="2"/>
  <c r="I69" i="2"/>
  <c r="J69" i="2" s="1"/>
  <c r="B70" i="2"/>
  <c r="C70" i="2" s="1"/>
  <c r="E70" i="2"/>
  <c r="I70" i="2"/>
  <c r="J70" i="2" s="1"/>
  <c r="B71" i="2"/>
  <c r="C71" i="2" s="1"/>
  <c r="E71" i="2"/>
  <c r="I71" i="2"/>
  <c r="J71" i="2" s="1"/>
  <c r="B72" i="2"/>
  <c r="C72" i="2" s="1"/>
  <c r="E72" i="2"/>
  <c r="I72" i="2"/>
  <c r="J72" i="2" s="1"/>
  <c r="B73" i="2"/>
  <c r="C73" i="2" s="1"/>
  <c r="E73" i="2"/>
  <c r="I73" i="2"/>
  <c r="J73" i="2" s="1"/>
  <c r="B74" i="2"/>
  <c r="C74" i="2" s="1"/>
  <c r="E74" i="2"/>
  <c r="I74" i="2"/>
  <c r="J74" i="2" s="1"/>
  <c r="B75" i="2"/>
  <c r="C75" i="2" s="1"/>
  <c r="E75" i="2"/>
  <c r="I75" i="2"/>
  <c r="J75" i="2" s="1"/>
  <c r="B76" i="2"/>
  <c r="C76" i="2" s="1"/>
  <c r="E76" i="2"/>
  <c r="I76" i="2"/>
  <c r="J76" i="2" s="1"/>
  <c r="B77" i="2"/>
  <c r="C77" i="2" s="1"/>
  <c r="E77" i="2"/>
  <c r="I77" i="2"/>
  <c r="J77" i="2" s="1"/>
  <c r="B78" i="2"/>
  <c r="C78" i="2" s="1"/>
  <c r="E78" i="2"/>
  <c r="I78" i="2"/>
  <c r="J78" i="2" s="1"/>
  <c r="B79" i="2"/>
  <c r="C79" i="2" s="1"/>
  <c r="E79" i="2"/>
  <c r="I79" i="2"/>
  <c r="J79" i="2" s="1"/>
  <c r="B80" i="2"/>
  <c r="C80" i="2" s="1"/>
  <c r="E80" i="2"/>
  <c r="I80" i="2"/>
  <c r="J80" i="2" s="1"/>
  <c r="B81" i="2"/>
  <c r="C81" i="2" s="1"/>
  <c r="E81" i="2"/>
  <c r="I81" i="2"/>
  <c r="J81" i="2" s="1"/>
  <c r="B82" i="2"/>
  <c r="C82" i="2" s="1"/>
  <c r="E82" i="2"/>
  <c r="I82" i="2"/>
  <c r="J82" i="2" s="1"/>
  <c r="B83" i="2"/>
  <c r="C83" i="2" s="1"/>
  <c r="E83" i="2"/>
  <c r="I83" i="2"/>
  <c r="J83" i="2" s="1"/>
  <c r="B84" i="2"/>
  <c r="C84" i="2" s="1"/>
  <c r="E84" i="2"/>
  <c r="I84" i="2"/>
  <c r="J84" i="2" s="1"/>
  <c r="B85" i="2"/>
  <c r="C85" i="2" s="1"/>
  <c r="E85" i="2"/>
  <c r="I85" i="2"/>
  <c r="J85" i="2" s="1"/>
  <c r="B86" i="2"/>
  <c r="C86" i="2" s="1"/>
  <c r="E86" i="2"/>
  <c r="I86" i="2"/>
  <c r="J86" i="2" s="1"/>
  <c r="B87" i="2"/>
  <c r="C87" i="2" s="1"/>
  <c r="E87" i="2"/>
  <c r="I87" i="2"/>
  <c r="J87" i="2" s="1"/>
  <c r="B88" i="2"/>
  <c r="C88" i="2" s="1"/>
  <c r="E88" i="2"/>
  <c r="I88" i="2"/>
  <c r="J88" i="2" s="1"/>
  <c r="B89" i="2"/>
  <c r="C89" i="2" s="1"/>
  <c r="E89" i="2"/>
  <c r="I89" i="2"/>
  <c r="J89" i="2" s="1"/>
  <c r="B90" i="2"/>
  <c r="C90" i="2" s="1"/>
  <c r="E90" i="2"/>
  <c r="I90" i="2"/>
  <c r="J90" i="2" s="1"/>
  <c r="B91" i="2"/>
  <c r="C91" i="2" s="1"/>
  <c r="E91" i="2"/>
  <c r="I91" i="2"/>
  <c r="J91" i="2" s="1"/>
  <c r="B92" i="2"/>
  <c r="C92" i="2" s="1"/>
  <c r="E92" i="2"/>
  <c r="I92" i="2"/>
  <c r="J92" i="2" s="1"/>
  <c r="B93" i="2"/>
  <c r="C93" i="2" s="1"/>
  <c r="E93" i="2"/>
  <c r="I93" i="2"/>
  <c r="J93" i="2" s="1"/>
  <c r="B94" i="2"/>
  <c r="C94" i="2" s="1"/>
  <c r="E94" i="2"/>
  <c r="I94" i="2"/>
  <c r="J94" i="2" s="1"/>
  <c r="B95" i="2"/>
  <c r="C95" i="2" s="1"/>
  <c r="E95" i="2"/>
  <c r="I95" i="2"/>
  <c r="J95" i="2" s="1"/>
  <c r="B96" i="2"/>
  <c r="C96" i="2" s="1"/>
  <c r="E96" i="2"/>
  <c r="I96" i="2"/>
  <c r="J96" i="2" s="1"/>
  <c r="B97" i="2"/>
  <c r="C97" i="2" s="1"/>
  <c r="E97" i="2"/>
  <c r="I97" i="2"/>
  <c r="J97" i="2" s="1"/>
  <c r="B98" i="2"/>
  <c r="C98" i="2" s="1"/>
  <c r="E98" i="2"/>
  <c r="I98" i="2"/>
  <c r="J98" i="2" s="1"/>
  <c r="B99" i="2"/>
  <c r="C99" i="2" s="1"/>
  <c r="E99" i="2"/>
  <c r="I99" i="2"/>
  <c r="J99" i="2" s="1"/>
  <c r="B100" i="2"/>
  <c r="C100" i="2" s="1"/>
  <c r="E100" i="2"/>
  <c r="I100" i="2"/>
  <c r="J100" i="2" s="1"/>
  <c r="B101" i="2"/>
  <c r="C101" i="2" s="1"/>
  <c r="E101" i="2"/>
  <c r="I101" i="2"/>
  <c r="J101" i="2" s="1"/>
  <c r="B102" i="2"/>
  <c r="C102" i="2" s="1"/>
  <c r="E102" i="2"/>
  <c r="I102" i="2"/>
  <c r="J102" i="2" s="1"/>
  <c r="B103" i="2"/>
  <c r="C103" i="2" s="1"/>
  <c r="E103" i="2"/>
  <c r="I103" i="2"/>
  <c r="J103" i="2" s="1"/>
  <c r="B104" i="2"/>
  <c r="C104" i="2" s="1"/>
  <c r="E104" i="2"/>
  <c r="I104" i="2"/>
  <c r="J104" i="2" s="1"/>
  <c r="B105" i="2"/>
  <c r="C105" i="2" s="1"/>
  <c r="E105" i="2"/>
  <c r="I105" i="2"/>
  <c r="J105" i="2" s="1"/>
  <c r="B106" i="2"/>
  <c r="C106" i="2" s="1"/>
  <c r="E106" i="2"/>
  <c r="I106" i="2"/>
  <c r="J106" i="2" s="1"/>
  <c r="B107" i="2"/>
  <c r="C107" i="2" s="1"/>
  <c r="E107" i="2"/>
  <c r="I107" i="2"/>
  <c r="J107" i="2" s="1"/>
  <c r="B108" i="2"/>
  <c r="C108" i="2" s="1"/>
  <c r="E108" i="2"/>
  <c r="I108" i="2"/>
  <c r="J108" i="2" s="1"/>
  <c r="B109" i="2"/>
  <c r="C109" i="2" s="1"/>
  <c r="E109" i="2"/>
  <c r="I109" i="2"/>
  <c r="J109" i="2" s="1"/>
  <c r="B110" i="2"/>
  <c r="C110" i="2" s="1"/>
  <c r="E110" i="2"/>
  <c r="I110" i="2"/>
  <c r="J110" i="2" s="1"/>
  <c r="B111" i="2"/>
  <c r="C111" i="2" s="1"/>
  <c r="E111" i="2"/>
  <c r="I111" i="2"/>
  <c r="J111" i="2" s="1"/>
  <c r="B112" i="2"/>
  <c r="C112" i="2" s="1"/>
  <c r="E112" i="2"/>
  <c r="I112" i="2"/>
  <c r="J112" i="2" s="1"/>
  <c r="B113" i="2"/>
  <c r="C113" i="2" s="1"/>
  <c r="E113" i="2"/>
  <c r="I113" i="2"/>
  <c r="J113" i="2" s="1"/>
  <c r="B114" i="2"/>
  <c r="C114" i="2" s="1"/>
  <c r="E114" i="2"/>
  <c r="I114" i="2"/>
  <c r="J114" i="2" s="1"/>
  <c r="B115" i="2"/>
  <c r="C115" i="2" s="1"/>
  <c r="E115" i="2"/>
  <c r="I115" i="2"/>
  <c r="J115" i="2" s="1"/>
  <c r="B116" i="2"/>
  <c r="C116" i="2" s="1"/>
  <c r="E116" i="2"/>
  <c r="I116" i="2"/>
  <c r="J116" i="2" s="1"/>
  <c r="B117" i="2"/>
  <c r="C117" i="2" s="1"/>
  <c r="E117" i="2"/>
  <c r="I117" i="2"/>
  <c r="J117" i="2" s="1"/>
  <c r="B118" i="2"/>
  <c r="C118" i="2" s="1"/>
  <c r="E118" i="2"/>
  <c r="I118" i="2"/>
  <c r="J118" i="2" s="1"/>
  <c r="B119" i="2"/>
  <c r="C119" i="2" s="1"/>
  <c r="E119" i="2"/>
  <c r="I119" i="2"/>
  <c r="J119" i="2" s="1"/>
  <c r="B120" i="2"/>
  <c r="C120" i="2" s="1"/>
  <c r="E120" i="2"/>
  <c r="I120" i="2"/>
  <c r="J120" i="2" s="1"/>
  <c r="B121" i="2"/>
  <c r="C121" i="2" s="1"/>
  <c r="E121" i="2"/>
  <c r="I121" i="2"/>
  <c r="J121" i="2" s="1"/>
  <c r="B122" i="2"/>
  <c r="C122" i="2" s="1"/>
  <c r="E122" i="2"/>
  <c r="I122" i="2"/>
  <c r="J122" i="2" s="1"/>
  <c r="B123" i="2"/>
  <c r="C123" i="2" s="1"/>
  <c r="E123" i="2"/>
  <c r="I123" i="2"/>
  <c r="J123" i="2" s="1"/>
  <c r="B124" i="2"/>
  <c r="C124" i="2" s="1"/>
  <c r="E124" i="2"/>
  <c r="I124" i="2"/>
  <c r="J124" i="2" s="1"/>
  <c r="B125" i="2"/>
  <c r="C125" i="2" s="1"/>
  <c r="E125" i="2"/>
  <c r="I125" i="2"/>
  <c r="J125" i="2" s="1"/>
  <c r="B126" i="2"/>
  <c r="C126" i="2" s="1"/>
  <c r="E126" i="2"/>
  <c r="I126" i="2"/>
  <c r="J126" i="2" s="1"/>
  <c r="B127" i="2"/>
  <c r="C127" i="2" s="1"/>
  <c r="E127" i="2"/>
  <c r="I127" i="2"/>
  <c r="J127" i="2" s="1"/>
  <c r="B128" i="2"/>
  <c r="C128" i="2" s="1"/>
  <c r="E128" i="2"/>
  <c r="I128" i="2"/>
  <c r="J128" i="2" s="1"/>
  <c r="B129" i="2"/>
  <c r="C129" i="2" s="1"/>
  <c r="E129" i="2"/>
  <c r="I129" i="2"/>
  <c r="J129" i="2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2" i="2"/>
  <c r="J2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2" i="2"/>
  <c r="B33" i="6"/>
  <c r="B34" i="6"/>
  <c r="B35" i="6"/>
  <c r="B36" i="6"/>
  <c r="B37" i="6"/>
  <c r="B38" i="6"/>
  <c r="B39" i="6"/>
  <c r="B32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13" i="6"/>
  <c r="B2" i="6"/>
  <c r="B3" i="6"/>
  <c r="B4" i="6"/>
  <c r="B5" i="6"/>
  <c r="B6" i="6"/>
  <c r="B7" i="6"/>
  <c r="B8" i="6"/>
  <c r="B9" i="6"/>
  <c r="B10" i="6"/>
  <c r="B11" i="6"/>
  <c r="B12" i="6"/>
  <c r="B1" i="6"/>
  <c r="B3" i="2"/>
  <c r="B4" i="2"/>
  <c r="B5" i="2"/>
  <c r="B6" i="2"/>
  <c r="F6" i="2" s="1"/>
  <c r="B7" i="2"/>
  <c r="B8" i="2"/>
  <c r="B9" i="2"/>
  <c r="B10" i="2"/>
  <c r="F10" i="2" s="1"/>
  <c r="B11" i="2"/>
  <c r="B12" i="2"/>
  <c r="B13" i="2"/>
  <c r="B14" i="2"/>
  <c r="F14" i="2" s="1"/>
  <c r="B15" i="2"/>
  <c r="B16" i="2"/>
  <c r="B17" i="2"/>
  <c r="B18" i="2"/>
  <c r="F18" i="2" s="1"/>
  <c r="B19" i="2"/>
  <c r="B20" i="2"/>
  <c r="B21" i="2"/>
  <c r="B22" i="2"/>
  <c r="F22" i="2" s="1"/>
  <c r="B23" i="2"/>
  <c r="B24" i="2"/>
  <c r="B25" i="2"/>
  <c r="B26" i="2"/>
  <c r="F26" i="2" s="1"/>
  <c r="B27" i="2"/>
  <c r="B28" i="2"/>
  <c r="B29" i="2"/>
  <c r="B30" i="2"/>
  <c r="F30" i="2" s="1"/>
  <c r="B31" i="2"/>
  <c r="B32" i="2"/>
  <c r="B33" i="2"/>
  <c r="B34" i="2"/>
  <c r="F34" i="2" s="1"/>
  <c r="B35" i="2"/>
  <c r="B36" i="2"/>
  <c r="B37" i="2"/>
  <c r="B38" i="2"/>
  <c r="F38" i="2" s="1"/>
  <c r="B39" i="2"/>
  <c r="B40" i="2"/>
  <c r="B41" i="2"/>
  <c r="B42" i="2"/>
  <c r="F42" i="2" s="1"/>
  <c r="B43" i="2"/>
  <c r="B44" i="2"/>
  <c r="B45" i="2"/>
  <c r="B46" i="2"/>
  <c r="F46" i="2" s="1"/>
  <c r="B47" i="2"/>
  <c r="B48" i="2"/>
  <c r="B49" i="2"/>
  <c r="B50" i="2"/>
  <c r="F50" i="2" s="1"/>
  <c r="B51" i="2"/>
  <c r="B52" i="2"/>
  <c r="B53" i="2"/>
  <c r="B54" i="2"/>
  <c r="F54" i="2" s="1"/>
  <c r="B55" i="2"/>
  <c r="B56" i="2"/>
  <c r="B57" i="2"/>
  <c r="B58" i="2"/>
  <c r="F58" i="2" s="1"/>
  <c r="B59" i="2"/>
  <c r="B2" i="2"/>
  <c r="F2" i="2" s="1"/>
  <c r="D85" i="2" l="1"/>
  <c r="D67" i="2"/>
  <c r="D64" i="2"/>
  <c r="F90" i="2"/>
  <c r="D79" i="2"/>
  <c r="D69" i="2"/>
  <c r="D90" i="2"/>
  <c r="D99" i="2"/>
  <c r="D88" i="2"/>
  <c r="F103" i="2"/>
  <c r="F102" i="2"/>
  <c r="D63" i="2"/>
  <c r="F92" i="2"/>
  <c r="F80" i="2"/>
  <c r="F78" i="2"/>
  <c r="F76" i="2"/>
  <c r="F66" i="2"/>
  <c r="F61" i="2"/>
  <c r="F60" i="2"/>
  <c r="D86" i="2"/>
  <c r="D123" i="2"/>
  <c r="D72" i="2"/>
  <c r="D62" i="2"/>
  <c r="D124" i="2"/>
  <c r="D103" i="2"/>
  <c r="F82" i="2"/>
  <c r="F68" i="2"/>
  <c r="D110" i="2"/>
  <c r="D61" i="2"/>
  <c r="D120" i="2"/>
  <c r="D66" i="2"/>
  <c r="D102" i="2"/>
  <c r="D76" i="2"/>
  <c r="D71" i="2"/>
  <c r="D96" i="2"/>
  <c r="D82" i="2"/>
  <c r="D93" i="2"/>
  <c r="D78" i="2"/>
  <c r="D68" i="2"/>
  <c r="F105" i="2"/>
  <c r="D91" i="2"/>
  <c r="F88" i="2"/>
  <c r="F86" i="2"/>
  <c r="F74" i="2"/>
  <c r="F72" i="2"/>
  <c r="F64" i="2"/>
  <c r="D84" i="2"/>
  <c r="D74" i="2"/>
  <c r="D83" i="2"/>
  <c r="D70" i="2"/>
  <c r="D80" i="2"/>
  <c r="F100" i="2"/>
  <c r="D81" i="2"/>
  <c r="D60" i="2"/>
  <c r="D126" i="2"/>
  <c r="D111" i="2"/>
  <c r="D92" i="2"/>
  <c r="D95" i="2"/>
  <c r="D107" i="2"/>
  <c r="D77" i="2"/>
  <c r="D87" i="2"/>
  <c r="F104" i="2"/>
  <c r="D101" i="2"/>
  <c r="F98" i="2"/>
  <c r="F96" i="2"/>
  <c r="F94" i="2"/>
  <c r="D89" i="2"/>
  <c r="F84" i="2"/>
  <c r="D75" i="2"/>
  <c r="F70" i="2"/>
  <c r="G70" i="2" s="1"/>
  <c r="D65" i="2"/>
  <c r="F62" i="2"/>
  <c r="F128" i="2"/>
  <c r="F126" i="2"/>
  <c r="F124" i="2"/>
  <c r="F122" i="2"/>
  <c r="F120" i="2"/>
  <c r="F118" i="2"/>
  <c r="F117" i="2"/>
  <c r="F114" i="2"/>
  <c r="F112" i="2"/>
  <c r="F110" i="2"/>
  <c r="F108" i="2"/>
  <c r="F106" i="2"/>
  <c r="D97" i="2"/>
  <c r="D73" i="2"/>
  <c r="D129" i="2"/>
  <c r="D128" i="2"/>
  <c r="D127" i="2"/>
  <c r="D125" i="2"/>
  <c r="D122" i="2"/>
  <c r="D121" i="2"/>
  <c r="D119" i="2"/>
  <c r="D118" i="2"/>
  <c r="D117" i="2"/>
  <c r="D116" i="2"/>
  <c r="D115" i="2"/>
  <c r="D114" i="2"/>
  <c r="D113" i="2"/>
  <c r="D112" i="2"/>
  <c r="D109" i="2"/>
  <c r="D108" i="2"/>
  <c r="D106" i="2"/>
  <c r="D105" i="2"/>
  <c r="D104" i="2"/>
  <c r="F101" i="2"/>
  <c r="D100" i="2"/>
  <c r="F99" i="2"/>
  <c r="G99" i="2" s="1"/>
  <c r="D98" i="2"/>
  <c r="F97" i="2"/>
  <c r="F95" i="2"/>
  <c r="D94" i="2"/>
  <c r="F93" i="2"/>
  <c r="G93" i="2" s="1"/>
  <c r="F91" i="2"/>
  <c r="F89" i="2"/>
  <c r="G89" i="2" s="1"/>
  <c r="F87" i="2"/>
  <c r="F85" i="2"/>
  <c r="G85" i="2" s="1"/>
  <c r="F83" i="2"/>
  <c r="F81" i="2"/>
  <c r="F79" i="2"/>
  <c r="F77" i="2"/>
  <c r="F75" i="2"/>
  <c r="F73" i="2"/>
  <c r="F71" i="2"/>
  <c r="F69" i="2"/>
  <c r="F67" i="2"/>
  <c r="G67" i="2" s="1"/>
  <c r="F65" i="2"/>
  <c r="G65" i="2" s="1"/>
  <c r="F63" i="2"/>
  <c r="G63" i="2" s="1"/>
  <c r="F129" i="2"/>
  <c r="F127" i="2"/>
  <c r="F125" i="2"/>
  <c r="F123" i="2"/>
  <c r="F121" i="2"/>
  <c r="F119" i="2"/>
  <c r="F116" i="2"/>
  <c r="F115" i="2"/>
  <c r="F113" i="2"/>
  <c r="F111" i="2"/>
  <c r="F109" i="2"/>
  <c r="F107" i="2"/>
  <c r="C50" i="2"/>
  <c r="C34" i="2"/>
  <c r="C18" i="2"/>
  <c r="F55" i="2"/>
  <c r="C55" i="2"/>
  <c r="F47" i="2"/>
  <c r="C47" i="2"/>
  <c r="F35" i="2"/>
  <c r="C35" i="2"/>
  <c r="F59" i="2"/>
  <c r="C59" i="2"/>
  <c r="F51" i="2"/>
  <c r="C51" i="2"/>
  <c r="F43" i="2"/>
  <c r="C43" i="2"/>
  <c r="F31" i="2"/>
  <c r="C31" i="2"/>
  <c r="F39" i="2"/>
  <c r="C39" i="2"/>
  <c r="F23" i="2"/>
  <c r="C23" i="2"/>
  <c r="F15" i="2"/>
  <c r="C15" i="2"/>
  <c r="F3" i="2"/>
  <c r="C3" i="2"/>
  <c r="C46" i="2"/>
  <c r="C30" i="2"/>
  <c r="C14" i="2"/>
  <c r="F11" i="2"/>
  <c r="C11" i="2"/>
  <c r="F57" i="2"/>
  <c r="C57" i="2"/>
  <c r="F53" i="2"/>
  <c r="C53" i="2"/>
  <c r="F49" i="2"/>
  <c r="C49" i="2"/>
  <c r="F45" i="2"/>
  <c r="C45" i="2"/>
  <c r="F41" i="2"/>
  <c r="C41" i="2"/>
  <c r="F37" i="2"/>
  <c r="C37" i="2"/>
  <c r="F33" i="2"/>
  <c r="C33" i="2"/>
  <c r="F29" i="2"/>
  <c r="C29" i="2"/>
  <c r="F25" i="2"/>
  <c r="C25" i="2"/>
  <c r="F21" i="2"/>
  <c r="C21" i="2"/>
  <c r="F17" i="2"/>
  <c r="C17" i="2"/>
  <c r="F13" i="2"/>
  <c r="C13" i="2"/>
  <c r="F9" i="2"/>
  <c r="C9" i="2"/>
  <c r="F5" i="2"/>
  <c r="C5" i="2"/>
  <c r="C58" i="2"/>
  <c r="C42" i="2"/>
  <c r="C26" i="2"/>
  <c r="C10" i="2"/>
  <c r="F27" i="2"/>
  <c r="C27" i="2"/>
  <c r="F19" i="2"/>
  <c r="C19" i="2"/>
  <c r="F7" i="2"/>
  <c r="C7" i="2"/>
  <c r="F56" i="2"/>
  <c r="C56" i="2"/>
  <c r="F52" i="2"/>
  <c r="C52" i="2"/>
  <c r="F48" i="2"/>
  <c r="C48" i="2"/>
  <c r="F44" i="2"/>
  <c r="C44" i="2"/>
  <c r="F40" i="2"/>
  <c r="C40" i="2"/>
  <c r="F36" i="2"/>
  <c r="C36" i="2"/>
  <c r="F32" i="2"/>
  <c r="C32" i="2"/>
  <c r="F28" i="2"/>
  <c r="C28" i="2"/>
  <c r="F24" i="2"/>
  <c r="C24" i="2"/>
  <c r="F20" i="2"/>
  <c r="C20" i="2"/>
  <c r="F16" i="2"/>
  <c r="C16" i="2"/>
  <c r="F12" i="2"/>
  <c r="C12" i="2"/>
  <c r="F8" i="2"/>
  <c r="C8" i="2"/>
  <c r="F4" i="2"/>
  <c r="C4" i="2"/>
  <c r="C54" i="2"/>
  <c r="C38" i="2"/>
  <c r="C22" i="2"/>
  <c r="C6" i="2"/>
  <c r="C2" i="2"/>
  <c r="D2" i="2"/>
  <c r="G2" i="2" s="1"/>
  <c r="D41" i="2"/>
  <c r="D16" i="2"/>
  <c r="D23" i="2"/>
  <c r="D10" i="2"/>
  <c r="G10" i="2" s="1"/>
  <c r="D17" i="2"/>
  <c r="D49" i="2"/>
  <c r="D54" i="2"/>
  <c r="G54" i="2" s="1"/>
  <c r="D33" i="2"/>
  <c r="D8" i="2"/>
  <c r="D37" i="2"/>
  <c r="D14" i="2"/>
  <c r="G14" i="2" s="1"/>
  <c r="D47" i="2"/>
  <c r="D53" i="2"/>
  <c r="D6" i="2"/>
  <c r="G6" i="2" s="1"/>
  <c r="D3" i="2"/>
  <c r="D31" i="2"/>
  <c r="D55" i="2"/>
  <c r="D5" i="2"/>
  <c r="D12" i="2"/>
  <c r="D52" i="2"/>
  <c r="D25" i="2"/>
  <c r="D34" i="2"/>
  <c r="G34" i="2" s="1"/>
  <c r="D21" i="2"/>
  <c r="D7" i="2"/>
  <c r="D48" i="2"/>
  <c r="D46" i="2"/>
  <c r="G46" i="2" s="1"/>
  <c r="D58" i="2"/>
  <c r="G58" i="2" s="1"/>
  <c r="D24" i="2"/>
  <c r="D35" i="2"/>
  <c r="D59" i="2"/>
  <c r="D36" i="2"/>
  <c r="D32" i="2"/>
  <c r="D13" i="2"/>
  <c r="D45" i="2"/>
  <c r="D22" i="2"/>
  <c r="G22" i="2" s="1"/>
  <c r="D26" i="2"/>
  <c r="G26" i="2" s="1"/>
  <c r="D15" i="2"/>
  <c r="D44" i="2"/>
  <c r="D56" i="2"/>
  <c r="D42" i="2"/>
  <c r="G42" i="2" s="1"/>
  <c r="D19" i="2"/>
  <c r="D38" i="2"/>
  <c r="G38" i="2" s="1"/>
  <c r="D51" i="2"/>
  <c r="D50" i="2"/>
  <c r="G50" i="2" s="1"/>
  <c r="D40" i="2"/>
  <c r="D39" i="2"/>
  <c r="D4" i="2"/>
  <c r="D18" i="2"/>
  <c r="G18" i="2" s="1"/>
  <c r="D11" i="2"/>
  <c r="D20" i="2"/>
  <c r="D30" i="2"/>
  <c r="G30" i="2" s="1"/>
  <c r="D57" i="2"/>
  <c r="D27" i="2"/>
  <c r="D43" i="2"/>
  <c r="D28" i="2"/>
  <c r="D9" i="2"/>
  <c r="D29" i="2"/>
  <c r="G110" i="2" l="1"/>
  <c r="G111" i="2"/>
  <c r="G4" i="2"/>
  <c r="G12" i="2"/>
  <c r="G20" i="2"/>
  <c r="G28" i="2"/>
  <c r="G36" i="2"/>
  <c r="G44" i="2"/>
  <c r="G52" i="2"/>
  <c r="G7" i="2"/>
  <c r="G9" i="2"/>
  <c r="G33" i="2"/>
  <c r="G49" i="2"/>
  <c r="G57" i="2"/>
  <c r="G109" i="2"/>
  <c r="G116" i="2"/>
  <c r="G125" i="2"/>
  <c r="G73" i="2"/>
  <c r="G81" i="2"/>
  <c r="G95" i="2"/>
  <c r="G108" i="2"/>
  <c r="G124" i="2"/>
  <c r="G86" i="2"/>
  <c r="G60" i="2"/>
  <c r="G78" i="2"/>
  <c r="G102" i="2"/>
  <c r="G119" i="2"/>
  <c r="G127" i="2"/>
  <c r="G75" i="2"/>
  <c r="G83" i="2"/>
  <c r="G91" i="2"/>
  <c r="G97" i="2"/>
  <c r="G104" i="2"/>
  <c r="G88" i="2"/>
  <c r="G82" i="2"/>
  <c r="G61" i="2"/>
  <c r="G103" i="2"/>
  <c r="G69" i="2"/>
  <c r="G115" i="2"/>
  <c r="G123" i="2"/>
  <c r="G71" i="2"/>
  <c r="G79" i="2"/>
  <c r="G87" i="2"/>
  <c r="G98" i="2"/>
  <c r="G76" i="2"/>
  <c r="G117" i="2"/>
  <c r="G68" i="2"/>
  <c r="G15" i="2"/>
  <c r="G39" i="2"/>
  <c r="G43" i="2"/>
  <c r="G59" i="2"/>
  <c r="G47" i="2"/>
  <c r="G101" i="2"/>
  <c r="G118" i="2"/>
  <c r="G126" i="2"/>
  <c r="G94" i="2"/>
  <c r="G64" i="2"/>
  <c r="G80" i="2"/>
  <c r="G25" i="2"/>
  <c r="G41" i="2"/>
  <c r="G8" i="2"/>
  <c r="G16" i="2"/>
  <c r="G24" i="2"/>
  <c r="G32" i="2"/>
  <c r="G40" i="2"/>
  <c r="G48" i="2"/>
  <c r="G56" i="2"/>
  <c r="G19" i="2"/>
  <c r="G5" i="2"/>
  <c r="G13" i="2"/>
  <c r="G21" i="2"/>
  <c r="G29" i="2"/>
  <c r="G37" i="2"/>
  <c r="G45" i="2"/>
  <c r="G53" i="2"/>
  <c r="G11" i="2"/>
  <c r="G113" i="2"/>
  <c r="G121" i="2"/>
  <c r="G129" i="2"/>
  <c r="G77" i="2"/>
  <c r="G112" i="2"/>
  <c r="G120" i="2"/>
  <c r="G128" i="2"/>
  <c r="G96" i="2"/>
  <c r="G72" i="2"/>
  <c r="G66" i="2"/>
  <c r="G92" i="2"/>
  <c r="G27" i="2"/>
  <c r="G17" i="2"/>
  <c r="G3" i="2"/>
  <c r="G23" i="2"/>
  <c r="G31" i="2"/>
  <c r="G51" i="2"/>
  <c r="G35" i="2"/>
  <c r="G55" i="2"/>
  <c r="G107" i="2"/>
  <c r="G106" i="2"/>
  <c r="G114" i="2"/>
  <c r="G122" i="2"/>
  <c r="G62" i="2"/>
  <c r="G84" i="2"/>
  <c r="G100" i="2"/>
  <c r="G74" i="2"/>
  <c r="G105" i="2"/>
  <c r="G90" i="2"/>
</calcChain>
</file>

<file path=xl/sharedStrings.xml><?xml version="1.0" encoding="utf-8"?>
<sst xmlns="http://schemas.openxmlformats.org/spreadsheetml/2006/main" count="530" uniqueCount="42">
  <si>
    <t>Warehouse</t>
  </si>
  <si>
    <t>Product</t>
  </si>
  <si>
    <t>DCType</t>
  </si>
  <si>
    <t>Currency</t>
  </si>
  <si>
    <t>CostForMT</t>
  </si>
  <si>
    <t>RUB</t>
  </si>
  <si>
    <t>Алексеевский элеватор</t>
  </si>
  <si>
    <t>Авангард</t>
  </si>
  <si>
    <t>Панфиловский элеватор</t>
  </si>
  <si>
    <t>Волжский терминал</t>
  </si>
  <si>
    <t>Прочие затраты</t>
  </si>
  <si>
    <t>Ст-ть выгрузки</t>
  </si>
  <si>
    <t>Загрузка</t>
  </si>
  <si>
    <t>Хранение</t>
  </si>
  <si>
    <t>РОЖЬ</t>
  </si>
  <si>
    <t>ПШЕНИЦА</t>
  </si>
  <si>
    <t>ЯЧМЕНЬ</t>
  </si>
  <si>
    <t>КУНЖУТ</t>
  </si>
  <si>
    <t>НУТ</t>
  </si>
  <si>
    <t>КУКУРУЗА</t>
  </si>
  <si>
    <t>ГОРОХ</t>
  </si>
  <si>
    <t>ЛЕН</t>
  </si>
  <si>
    <t>MarketPrice</t>
  </si>
  <si>
    <t>PositionID</t>
  </si>
  <si>
    <t>CommodityID</t>
  </si>
  <si>
    <t>QuantityMT</t>
  </si>
  <si>
    <t>PositionType</t>
  </si>
  <si>
    <t>Price_for_MT</t>
  </si>
  <si>
    <t>Position_cost</t>
  </si>
  <si>
    <t>Commodity</t>
  </si>
  <si>
    <t>SiloID</t>
  </si>
  <si>
    <t>Silo</t>
  </si>
  <si>
    <t>X</t>
  </si>
  <si>
    <t>Y</t>
  </si>
  <si>
    <t>42.877798</t>
  </si>
  <si>
    <t>50.416662</t>
  </si>
  <si>
    <t>51.286649</t>
  </si>
  <si>
    <t>52.587999</t>
  </si>
  <si>
    <t>54.668512</t>
  </si>
  <si>
    <t>55.942058</t>
  </si>
  <si>
    <t>48.773664</t>
  </si>
  <si>
    <t>44.825574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</si>
</sst>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3"/>
  <sheetViews>
    <sheetView workbookViewId="0">
      <pane ySplit="1" topLeftCell="A2" activePane="bottomLeft" state="frozen"/>
      <selection pane="bottomLeft" activeCell="L24" sqref="L24"/>
    </sheetView>
  </sheetViews>
  <sheetFormatPr defaultRowHeight="14.4" x14ac:dyDescent="0.3"/>
  <cols>
    <col min="1" max="1" width="11.109375" customWidth="1"/>
    <col min="2" max="2" width="11.33203125" customWidth="1"/>
    <col min="3" max="3" width="13.5546875" customWidth="1"/>
    <col min="4" max="4" width="19.109375" customWidth="1"/>
    <col min="5" max="5" width="18.66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 t="s">
        <v>15</v>
      </c>
      <c r="C2" t="s">
        <v>12</v>
      </c>
      <c r="D2" t="s">
        <v>5</v>
      </c>
      <c r="E2">
        <v>118.6</v>
      </c>
    </row>
    <row r="3" spans="1:5" x14ac:dyDescent="0.3">
      <c r="A3" t="s">
        <v>7</v>
      </c>
      <c r="B3" t="s">
        <v>21</v>
      </c>
      <c r="C3" t="s">
        <v>12</v>
      </c>
      <c r="D3" t="s">
        <v>5</v>
      </c>
      <c r="E3">
        <v>84.7</v>
      </c>
    </row>
    <row r="4" spans="1:5" x14ac:dyDescent="0.3">
      <c r="A4" t="s">
        <v>7</v>
      </c>
      <c r="B4" t="s">
        <v>15</v>
      </c>
      <c r="C4" t="s">
        <v>13</v>
      </c>
      <c r="D4" t="s">
        <v>5</v>
      </c>
      <c r="E4">
        <v>152.5</v>
      </c>
    </row>
    <row r="5" spans="1:5" x14ac:dyDescent="0.3">
      <c r="A5" t="s">
        <v>7</v>
      </c>
      <c r="B5" t="s">
        <v>21</v>
      </c>
      <c r="C5" t="s">
        <v>13</v>
      </c>
      <c r="D5" t="s">
        <v>5</v>
      </c>
      <c r="E5">
        <v>152.5</v>
      </c>
    </row>
    <row r="6" spans="1:5" x14ac:dyDescent="0.3">
      <c r="A6" t="s">
        <v>6</v>
      </c>
      <c r="B6" t="s">
        <v>15</v>
      </c>
      <c r="C6" t="s">
        <v>11</v>
      </c>
      <c r="D6" t="s">
        <v>5</v>
      </c>
      <c r="E6">
        <v>0</v>
      </c>
    </row>
    <row r="7" spans="1:5" x14ac:dyDescent="0.3">
      <c r="A7" t="s">
        <v>9</v>
      </c>
      <c r="B7" t="s">
        <v>15</v>
      </c>
      <c r="C7" t="s">
        <v>11</v>
      </c>
      <c r="D7" t="s">
        <v>5</v>
      </c>
      <c r="E7">
        <v>0</v>
      </c>
    </row>
    <row r="8" spans="1:5" x14ac:dyDescent="0.3">
      <c r="A8" t="s">
        <v>6</v>
      </c>
      <c r="B8" t="s">
        <v>16</v>
      </c>
      <c r="C8" t="s">
        <v>11</v>
      </c>
      <c r="D8" t="s">
        <v>5</v>
      </c>
      <c r="E8">
        <v>0</v>
      </c>
    </row>
    <row r="9" spans="1:5" x14ac:dyDescent="0.3">
      <c r="A9" t="s">
        <v>9</v>
      </c>
      <c r="B9" t="s">
        <v>16</v>
      </c>
      <c r="C9" t="s">
        <v>11</v>
      </c>
      <c r="D9" t="s">
        <v>5</v>
      </c>
      <c r="E9">
        <v>0</v>
      </c>
    </row>
    <row r="10" spans="1:5" x14ac:dyDescent="0.3">
      <c r="A10" t="s">
        <v>6</v>
      </c>
      <c r="B10" t="s">
        <v>17</v>
      </c>
      <c r="C10" t="s">
        <v>11</v>
      </c>
      <c r="D10" t="s">
        <v>5</v>
      </c>
      <c r="E10">
        <v>0</v>
      </c>
    </row>
    <row r="11" spans="1:5" x14ac:dyDescent="0.3">
      <c r="A11" t="s">
        <v>9</v>
      </c>
      <c r="B11" t="s">
        <v>17</v>
      </c>
      <c r="C11" t="s">
        <v>11</v>
      </c>
      <c r="D11" t="s">
        <v>5</v>
      </c>
      <c r="E11">
        <v>0</v>
      </c>
    </row>
    <row r="12" spans="1:5" x14ac:dyDescent="0.3">
      <c r="A12" t="s">
        <v>6</v>
      </c>
      <c r="B12" t="s">
        <v>19</v>
      </c>
      <c r="C12" t="s">
        <v>11</v>
      </c>
      <c r="D12" t="s">
        <v>5</v>
      </c>
      <c r="E12">
        <v>0</v>
      </c>
    </row>
    <row r="13" spans="1:5" x14ac:dyDescent="0.3">
      <c r="A13" t="s">
        <v>9</v>
      </c>
      <c r="B13" t="s">
        <v>19</v>
      </c>
      <c r="C13" t="s">
        <v>11</v>
      </c>
      <c r="D13" t="s">
        <v>5</v>
      </c>
      <c r="E13">
        <v>0</v>
      </c>
    </row>
    <row r="14" spans="1:5" x14ac:dyDescent="0.3">
      <c r="A14" t="s">
        <v>6</v>
      </c>
      <c r="B14" t="s">
        <v>21</v>
      </c>
      <c r="C14" t="s">
        <v>11</v>
      </c>
      <c r="D14" t="s">
        <v>5</v>
      </c>
      <c r="E14">
        <v>0</v>
      </c>
    </row>
    <row r="15" spans="1:5" x14ac:dyDescent="0.3">
      <c r="A15" t="s">
        <v>9</v>
      </c>
      <c r="B15" t="s">
        <v>21</v>
      </c>
      <c r="C15" t="s">
        <v>11</v>
      </c>
      <c r="D15" t="s">
        <v>5</v>
      </c>
      <c r="E15">
        <v>0</v>
      </c>
    </row>
    <row r="16" spans="1:5" x14ac:dyDescent="0.3">
      <c r="A16" t="s">
        <v>6</v>
      </c>
      <c r="B16" t="s">
        <v>20</v>
      </c>
      <c r="C16" t="s">
        <v>11</v>
      </c>
      <c r="D16" t="s">
        <v>5</v>
      </c>
      <c r="E16">
        <v>0</v>
      </c>
    </row>
    <row r="17" spans="1:5" x14ac:dyDescent="0.3">
      <c r="A17" t="s">
        <v>9</v>
      </c>
      <c r="B17" t="s">
        <v>20</v>
      </c>
      <c r="C17" t="s">
        <v>11</v>
      </c>
      <c r="D17" t="s">
        <v>5</v>
      </c>
      <c r="E17">
        <v>0</v>
      </c>
    </row>
    <row r="18" spans="1:5" x14ac:dyDescent="0.3">
      <c r="A18" t="s">
        <v>6</v>
      </c>
      <c r="B18" t="s">
        <v>14</v>
      </c>
      <c r="C18" t="s">
        <v>11</v>
      </c>
      <c r="D18" t="s">
        <v>5</v>
      </c>
      <c r="E18">
        <v>0</v>
      </c>
    </row>
    <row r="19" spans="1:5" x14ac:dyDescent="0.3">
      <c r="A19" t="s">
        <v>9</v>
      </c>
      <c r="B19" t="s">
        <v>14</v>
      </c>
      <c r="C19" t="s">
        <v>11</v>
      </c>
      <c r="D19" t="s">
        <v>5</v>
      </c>
      <c r="E19">
        <v>0</v>
      </c>
    </row>
    <row r="20" spans="1:5" x14ac:dyDescent="0.3">
      <c r="A20" t="s">
        <v>9</v>
      </c>
      <c r="B20" t="s">
        <v>17</v>
      </c>
      <c r="C20" t="s">
        <v>11</v>
      </c>
      <c r="D20" t="s">
        <v>5</v>
      </c>
      <c r="E20">
        <v>0</v>
      </c>
    </row>
    <row r="21" spans="1:5" x14ac:dyDescent="0.3">
      <c r="A21" t="s">
        <v>7</v>
      </c>
      <c r="B21" t="s">
        <v>15</v>
      </c>
      <c r="C21" t="s">
        <v>11</v>
      </c>
      <c r="D21" t="s">
        <v>5</v>
      </c>
      <c r="E21">
        <v>254.2</v>
      </c>
    </row>
    <row r="22" spans="1:5" x14ac:dyDescent="0.3">
      <c r="A22" t="s">
        <v>7</v>
      </c>
      <c r="B22" t="s">
        <v>21</v>
      </c>
      <c r="C22" t="s">
        <v>11</v>
      </c>
      <c r="D22" t="s">
        <v>5</v>
      </c>
      <c r="E22">
        <v>296.60000000000002</v>
      </c>
    </row>
    <row r="23" spans="1:5" x14ac:dyDescent="0.3">
      <c r="A23" t="s">
        <v>8</v>
      </c>
      <c r="B23" t="s">
        <v>19</v>
      </c>
      <c r="C23" t="s">
        <v>11</v>
      </c>
      <c r="D23" t="s">
        <v>5</v>
      </c>
      <c r="E23">
        <v>211.9</v>
      </c>
    </row>
    <row r="24" spans="1:5" x14ac:dyDescent="0.3">
      <c r="A24" t="s">
        <v>6</v>
      </c>
      <c r="B24" t="s">
        <v>15</v>
      </c>
      <c r="C24" t="s">
        <v>10</v>
      </c>
      <c r="D24" t="s">
        <v>5</v>
      </c>
      <c r="E24">
        <v>453.73</v>
      </c>
    </row>
    <row r="25" spans="1:5" x14ac:dyDescent="0.3">
      <c r="A25" t="s">
        <v>9</v>
      </c>
      <c r="B25" t="s">
        <v>15</v>
      </c>
      <c r="C25" t="s">
        <v>10</v>
      </c>
      <c r="D25" t="s">
        <v>5</v>
      </c>
      <c r="E25">
        <v>453.73</v>
      </c>
    </row>
    <row r="26" spans="1:5" x14ac:dyDescent="0.3">
      <c r="A26" t="s">
        <v>6</v>
      </c>
      <c r="B26" t="s">
        <v>16</v>
      </c>
      <c r="C26" t="s">
        <v>10</v>
      </c>
      <c r="D26" t="s">
        <v>5</v>
      </c>
      <c r="E26">
        <v>50</v>
      </c>
    </row>
    <row r="27" spans="1:5" x14ac:dyDescent="0.3">
      <c r="A27" t="s">
        <v>9</v>
      </c>
      <c r="B27" t="s">
        <v>16</v>
      </c>
      <c r="C27" t="s">
        <v>10</v>
      </c>
      <c r="D27" t="s">
        <v>5</v>
      </c>
      <c r="E27">
        <v>50</v>
      </c>
    </row>
    <row r="28" spans="1:5" x14ac:dyDescent="0.3">
      <c r="A28" t="s">
        <v>6</v>
      </c>
      <c r="B28" t="s">
        <v>17</v>
      </c>
      <c r="C28" t="s">
        <v>10</v>
      </c>
      <c r="D28" t="s">
        <v>5</v>
      </c>
      <c r="E28">
        <v>50</v>
      </c>
    </row>
    <row r="29" spans="1:5" x14ac:dyDescent="0.3">
      <c r="A29" t="s">
        <v>9</v>
      </c>
      <c r="B29" t="s">
        <v>17</v>
      </c>
      <c r="C29" t="s">
        <v>10</v>
      </c>
      <c r="D29" t="s">
        <v>5</v>
      </c>
      <c r="E29">
        <v>50</v>
      </c>
    </row>
    <row r="30" spans="1:5" x14ac:dyDescent="0.3">
      <c r="A30" t="s">
        <v>6</v>
      </c>
      <c r="B30" t="s">
        <v>19</v>
      </c>
      <c r="C30" t="s">
        <v>10</v>
      </c>
      <c r="D30" t="s">
        <v>5</v>
      </c>
      <c r="E30">
        <v>50</v>
      </c>
    </row>
    <row r="31" spans="1:5" x14ac:dyDescent="0.3">
      <c r="A31" t="s">
        <v>9</v>
      </c>
      <c r="B31" t="s">
        <v>19</v>
      </c>
      <c r="C31" t="s">
        <v>10</v>
      </c>
      <c r="D31" t="s">
        <v>5</v>
      </c>
      <c r="E31">
        <v>50</v>
      </c>
    </row>
    <row r="32" spans="1:5" x14ac:dyDescent="0.3">
      <c r="A32" t="s">
        <v>6</v>
      </c>
      <c r="B32" t="s">
        <v>21</v>
      </c>
      <c r="C32" t="s">
        <v>10</v>
      </c>
      <c r="D32" t="s">
        <v>5</v>
      </c>
      <c r="E32">
        <v>50</v>
      </c>
    </row>
    <row r="33" spans="1:5" x14ac:dyDescent="0.3">
      <c r="A33" t="s">
        <v>9</v>
      </c>
      <c r="B33" t="s">
        <v>21</v>
      </c>
      <c r="C33" t="s">
        <v>10</v>
      </c>
      <c r="D33" t="s">
        <v>5</v>
      </c>
      <c r="E33">
        <v>50</v>
      </c>
    </row>
    <row r="34" spans="1:5" x14ac:dyDescent="0.3">
      <c r="A34" t="s">
        <v>6</v>
      </c>
      <c r="B34" t="s">
        <v>20</v>
      </c>
      <c r="C34" t="s">
        <v>10</v>
      </c>
      <c r="D34" t="s">
        <v>5</v>
      </c>
      <c r="E34">
        <v>50</v>
      </c>
    </row>
    <row r="35" spans="1:5" x14ac:dyDescent="0.3">
      <c r="A35" t="s">
        <v>9</v>
      </c>
      <c r="B35" t="s">
        <v>20</v>
      </c>
      <c r="C35" t="s">
        <v>10</v>
      </c>
      <c r="D35" t="s">
        <v>5</v>
      </c>
      <c r="E35">
        <v>50</v>
      </c>
    </row>
    <row r="36" spans="1:5" x14ac:dyDescent="0.3">
      <c r="A36" t="s">
        <v>6</v>
      </c>
      <c r="B36" t="s">
        <v>14</v>
      </c>
      <c r="C36" t="s">
        <v>10</v>
      </c>
      <c r="D36" t="s">
        <v>5</v>
      </c>
      <c r="E36">
        <v>50</v>
      </c>
    </row>
    <row r="37" spans="1:5" x14ac:dyDescent="0.3">
      <c r="A37" t="s">
        <v>9</v>
      </c>
      <c r="B37" t="s">
        <v>14</v>
      </c>
      <c r="C37" t="s">
        <v>10</v>
      </c>
      <c r="D37" t="s">
        <v>5</v>
      </c>
      <c r="E37">
        <v>50</v>
      </c>
    </row>
    <row r="38" spans="1:5" x14ac:dyDescent="0.3">
      <c r="A38" t="s">
        <v>9</v>
      </c>
      <c r="B38" t="s">
        <v>15</v>
      </c>
      <c r="C38" t="s">
        <v>10</v>
      </c>
      <c r="D38" t="s">
        <v>5</v>
      </c>
      <c r="E38">
        <v>100</v>
      </c>
    </row>
    <row r="39" spans="1:5" x14ac:dyDescent="0.3">
      <c r="A39" t="s">
        <v>9</v>
      </c>
      <c r="B39" t="s">
        <v>16</v>
      </c>
      <c r="C39" t="s">
        <v>10</v>
      </c>
      <c r="D39" t="s">
        <v>5</v>
      </c>
      <c r="E39">
        <v>50</v>
      </c>
    </row>
    <row r="40" spans="1:5" x14ac:dyDescent="0.3">
      <c r="A40" t="s">
        <v>9</v>
      </c>
      <c r="B40" t="s">
        <v>14</v>
      </c>
      <c r="C40" t="s">
        <v>10</v>
      </c>
      <c r="D40" t="s">
        <v>5</v>
      </c>
      <c r="E40">
        <v>50</v>
      </c>
    </row>
    <row r="41" spans="1:5" x14ac:dyDescent="0.3">
      <c r="A41" t="s">
        <v>9</v>
      </c>
      <c r="B41" t="s">
        <v>19</v>
      </c>
      <c r="C41" t="s">
        <v>10</v>
      </c>
      <c r="D41" t="s">
        <v>5</v>
      </c>
      <c r="E41">
        <v>50</v>
      </c>
    </row>
    <row r="42" spans="1:5" x14ac:dyDescent="0.3">
      <c r="A42" t="s">
        <v>9</v>
      </c>
      <c r="B42" t="s">
        <v>21</v>
      </c>
      <c r="C42" t="s">
        <v>10</v>
      </c>
      <c r="D42" t="s">
        <v>5</v>
      </c>
      <c r="E42">
        <v>50</v>
      </c>
    </row>
    <row r="43" spans="1:5" x14ac:dyDescent="0.3">
      <c r="A43" t="s">
        <v>9</v>
      </c>
      <c r="B43" t="s">
        <v>17</v>
      </c>
      <c r="C43" t="s">
        <v>10</v>
      </c>
      <c r="D43" t="s">
        <v>5</v>
      </c>
      <c r="E43">
        <v>50</v>
      </c>
    </row>
    <row r="44" spans="1:5" x14ac:dyDescent="0.3">
      <c r="A44" t="s">
        <v>9</v>
      </c>
      <c r="B44" t="s">
        <v>20</v>
      </c>
      <c r="C44" t="s">
        <v>10</v>
      </c>
      <c r="D44" t="s">
        <v>5</v>
      </c>
      <c r="E44">
        <v>50</v>
      </c>
    </row>
    <row r="45" spans="1:5" x14ac:dyDescent="0.3">
      <c r="A45" t="s">
        <v>9</v>
      </c>
      <c r="B45" t="s">
        <v>18</v>
      </c>
      <c r="C45" t="s">
        <v>10</v>
      </c>
      <c r="D45" t="s">
        <v>5</v>
      </c>
      <c r="E45">
        <v>50</v>
      </c>
    </row>
    <row r="46" spans="1:5" x14ac:dyDescent="0.3">
      <c r="A46" t="s">
        <v>6</v>
      </c>
      <c r="B46" t="s">
        <v>18</v>
      </c>
      <c r="C46" t="s">
        <v>10</v>
      </c>
      <c r="D46" t="s">
        <v>5</v>
      </c>
      <c r="E46">
        <v>50</v>
      </c>
    </row>
    <row r="47" spans="1:5" x14ac:dyDescent="0.3">
      <c r="A47" t="s">
        <v>9</v>
      </c>
      <c r="B47" t="s">
        <v>18</v>
      </c>
      <c r="C47" t="s">
        <v>10</v>
      </c>
      <c r="D47" t="s">
        <v>5</v>
      </c>
      <c r="E47">
        <v>50</v>
      </c>
    </row>
    <row r="48" spans="1:5" x14ac:dyDescent="0.3">
      <c r="A48" t="s">
        <v>7</v>
      </c>
      <c r="B48" t="s">
        <v>15</v>
      </c>
      <c r="C48" t="s">
        <v>10</v>
      </c>
      <c r="D48" t="s">
        <v>5</v>
      </c>
      <c r="E48">
        <v>100</v>
      </c>
    </row>
    <row r="49" spans="1:5" x14ac:dyDescent="0.3">
      <c r="A49" t="s">
        <v>7</v>
      </c>
      <c r="B49" t="s">
        <v>16</v>
      </c>
      <c r="C49" t="s">
        <v>10</v>
      </c>
      <c r="D49" t="s">
        <v>5</v>
      </c>
      <c r="E49">
        <v>50</v>
      </c>
    </row>
    <row r="50" spans="1:5" x14ac:dyDescent="0.3">
      <c r="A50" t="s">
        <v>7</v>
      </c>
      <c r="B50" t="s">
        <v>14</v>
      </c>
      <c r="C50" t="s">
        <v>10</v>
      </c>
      <c r="D50" t="s">
        <v>5</v>
      </c>
      <c r="E50">
        <v>50</v>
      </c>
    </row>
    <row r="51" spans="1:5" x14ac:dyDescent="0.3">
      <c r="A51" t="s">
        <v>7</v>
      </c>
      <c r="B51" t="s">
        <v>19</v>
      </c>
      <c r="C51" t="s">
        <v>10</v>
      </c>
      <c r="D51" t="s">
        <v>5</v>
      </c>
      <c r="E51">
        <v>50</v>
      </c>
    </row>
    <row r="52" spans="1:5" x14ac:dyDescent="0.3">
      <c r="A52" t="s">
        <v>7</v>
      </c>
      <c r="B52" t="s">
        <v>21</v>
      </c>
      <c r="C52" t="s">
        <v>10</v>
      </c>
      <c r="D52" t="s">
        <v>5</v>
      </c>
      <c r="E52">
        <v>50</v>
      </c>
    </row>
    <row r="53" spans="1:5" x14ac:dyDescent="0.3">
      <c r="A53" t="s">
        <v>7</v>
      </c>
      <c r="B53" t="s">
        <v>17</v>
      </c>
      <c r="C53" t="s">
        <v>10</v>
      </c>
      <c r="D53" t="s">
        <v>5</v>
      </c>
      <c r="E53">
        <v>50</v>
      </c>
    </row>
    <row r="54" spans="1:5" x14ac:dyDescent="0.3">
      <c r="A54" t="s">
        <v>7</v>
      </c>
      <c r="B54" t="s">
        <v>20</v>
      </c>
      <c r="C54" t="s">
        <v>10</v>
      </c>
      <c r="D54" t="s">
        <v>5</v>
      </c>
      <c r="E54">
        <v>50</v>
      </c>
    </row>
    <row r="55" spans="1:5" x14ac:dyDescent="0.3">
      <c r="A55" t="s">
        <v>7</v>
      </c>
      <c r="B55" t="s">
        <v>18</v>
      </c>
      <c r="C55" t="s">
        <v>10</v>
      </c>
      <c r="D55" t="s">
        <v>5</v>
      </c>
      <c r="E55">
        <v>50</v>
      </c>
    </row>
    <row r="56" spans="1:5" x14ac:dyDescent="0.3">
      <c r="A56" t="s">
        <v>8</v>
      </c>
      <c r="B56" t="s">
        <v>15</v>
      </c>
      <c r="C56" t="s">
        <v>10</v>
      </c>
      <c r="D56" t="s">
        <v>5</v>
      </c>
      <c r="E56">
        <v>100</v>
      </c>
    </row>
    <row r="57" spans="1:5" x14ac:dyDescent="0.3">
      <c r="A57" t="s">
        <v>8</v>
      </c>
      <c r="B57" t="s">
        <v>16</v>
      </c>
      <c r="C57" t="s">
        <v>10</v>
      </c>
      <c r="D57" t="s">
        <v>5</v>
      </c>
      <c r="E57">
        <v>50</v>
      </c>
    </row>
    <row r="58" spans="1:5" x14ac:dyDescent="0.3">
      <c r="A58" t="s">
        <v>8</v>
      </c>
      <c r="B58" t="s">
        <v>14</v>
      </c>
      <c r="C58" t="s">
        <v>10</v>
      </c>
      <c r="D58" t="s">
        <v>5</v>
      </c>
      <c r="E58">
        <v>50</v>
      </c>
    </row>
    <row r="59" spans="1:5" x14ac:dyDescent="0.3">
      <c r="A59" t="s">
        <v>8</v>
      </c>
      <c r="B59" t="s">
        <v>19</v>
      </c>
      <c r="C59" t="s">
        <v>10</v>
      </c>
      <c r="D59" t="s">
        <v>5</v>
      </c>
      <c r="E59">
        <v>50</v>
      </c>
    </row>
    <row r="60" spans="1:5" x14ac:dyDescent="0.3">
      <c r="A60" t="s">
        <v>8</v>
      </c>
      <c r="B60" t="s">
        <v>21</v>
      </c>
      <c r="C60" t="s">
        <v>10</v>
      </c>
      <c r="D60" t="s">
        <v>5</v>
      </c>
      <c r="E60">
        <v>50</v>
      </c>
    </row>
    <row r="61" spans="1:5" x14ac:dyDescent="0.3">
      <c r="A61" t="s">
        <v>8</v>
      </c>
      <c r="B61" t="s">
        <v>17</v>
      </c>
      <c r="C61" t="s">
        <v>10</v>
      </c>
      <c r="D61" t="s">
        <v>5</v>
      </c>
      <c r="E61">
        <v>50</v>
      </c>
    </row>
    <row r="62" spans="1:5" x14ac:dyDescent="0.3">
      <c r="A62" t="s">
        <v>8</v>
      </c>
      <c r="B62" t="s">
        <v>20</v>
      </c>
      <c r="C62" t="s">
        <v>10</v>
      </c>
      <c r="D62" t="s">
        <v>5</v>
      </c>
      <c r="E62">
        <v>50</v>
      </c>
    </row>
    <row r="63" spans="1:5" x14ac:dyDescent="0.3">
      <c r="A63" t="s">
        <v>8</v>
      </c>
      <c r="B63" t="s">
        <v>18</v>
      </c>
      <c r="C63" t="s">
        <v>10</v>
      </c>
      <c r="D63" t="s">
        <v>5</v>
      </c>
      <c r="E63">
        <v>50</v>
      </c>
    </row>
  </sheetData>
  <autoFilter ref="A1:E63" xr:uid="{E07F3E77-762C-42C4-87DA-BBF48EF4D5A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0378-9FF4-4264-8DF2-7354DF2498D7}">
  <dimension ref="A1:J129"/>
  <sheetViews>
    <sheetView workbookViewId="0">
      <selection activeCell="J17" sqref="J17"/>
    </sheetView>
  </sheetViews>
  <sheetFormatPr defaultRowHeight="14.4" x14ac:dyDescent="0.3"/>
  <cols>
    <col min="1" max="1" width="8.44140625" customWidth="1"/>
    <col min="2" max="2" width="12.21875" bestFit="1" customWidth="1"/>
    <col min="3" max="3" width="12.21875" customWidth="1"/>
    <col min="4" max="4" width="10.6640625" bestFit="1" customWidth="1"/>
    <col min="5" max="5" width="11.44140625" bestFit="1" customWidth="1"/>
    <col min="6" max="6" width="12.109375" bestFit="1" customWidth="1"/>
    <col min="10" max="10" width="22.33203125" bestFit="1" customWidth="1"/>
  </cols>
  <sheetData>
    <row r="1" spans="1:10" x14ac:dyDescent="0.3">
      <c r="A1" t="s">
        <v>23</v>
      </c>
      <c r="B1" t="s">
        <v>24</v>
      </c>
      <c r="C1" t="s">
        <v>29</v>
      </c>
      <c r="D1" t="s">
        <v>25</v>
      </c>
      <c r="E1" t="s">
        <v>26</v>
      </c>
      <c r="F1" t="s">
        <v>27</v>
      </c>
      <c r="G1" t="s">
        <v>28</v>
      </c>
      <c r="H1" t="s">
        <v>3</v>
      </c>
      <c r="I1" t="s">
        <v>30</v>
      </c>
      <c r="J1" t="s">
        <v>31</v>
      </c>
    </row>
    <row r="2" spans="1:10" x14ac:dyDescent="0.3">
      <c r="A2">
        <v>1</v>
      </c>
      <c r="B2">
        <f ca="1">RANDBETWEEN(1,101)</f>
        <v>98</v>
      </c>
      <c r="C2" t="str">
        <f ca="1">VLOOKUP(B2,MD_Commodities!A:B,2,0)</f>
        <v>НУТ</v>
      </c>
      <c r="D2">
        <f ca="1">VLOOKUP(RANDBETWEEN(1,39),Quantities!A:B,2,0)</f>
        <v>33.744</v>
      </c>
      <c r="E2" t="str">
        <f ca="1">IF(RANDBETWEEN(1,10)&gt;7,"Продажа","Закупка")</f>
        <v>Продажа</v>
      </c>
      <c r="F2">
        <f ca="1">VLOOKUP(B2,MD_Commodities!A:C,3,0)</f>
        <v>18992</v>
      </c>
      <c r="G2">
        <f ca="1">(F2*D2)-(F2*D2*RANDBETWEEN(80,95)/100)</f>
        <v>96129.907200000016</v>
      </c>
      <c r="H2" t="s">
        <v>5</v>
      </c>
      <c r="I2">
        <f ca="1">RANDBETWEEN(1,19)</f>
        <v>4</v>
      </c>
      <c r="J2" t="str">
        <f ca="1">VLOOKUP(I2,MD_Silos!A:B,2,0)</f>
        <v>Алексеевский элеватор</v>
      </c>
    </row>
    <row r="3" spans="1:10" x14ac:dyDescent="0.3">
      <c r="A3">
        <v>2</v>
      </c>
      <c r="B3">
        <f t="shared" ref="B3:B66" ca="1" si="0">RANDBETWEEN(1,101)</f>
        <v>65</v>
      </c>
      <c r="C3" t="str">
        <f ca="1">VLOOKUP(B3,MD_Commodities!A:B,2,0)</f>
        <v>КУКУРУЗА</v>
      </c>
      <c r="D3">
        <f ca="1">VLOOKUP(RANDBETWEEN(1,39),Quantities!A:B,2,0)</f>
        <v>1.6679999999999999</v>
      </c>
      <c r="E3" t="str">
        <f t="shared" ref="E3:E66" ca="1" si="1">IF(RANDBETWEEN(1,10)&gt;7,"Продажа","Закупка")</f>
        <v>Продажа</v>
      </c>
      <c r="F3">
        <f ca="1">VLOOKUP(B3,MD_Commodities!A:C,3,0)</f>
        <v>8000</v>
      </c>
      <c r="G3">
        <f t="shared" ref="G3:G66" ca="1" si="2">(F3*D3)-(F3*D3*RANDBETWEEN(80,95)/100)</f>
        <v>2268.4799999999996</v>
      </c>
      <c r="H3" t="s">
        <v>5</v>
      </c>
      <c r="I3">
        <f t="shared" ref="I3:I66" ca="1" si="3">RANDBETWEEN(1,19)</f>
        <v>6</v>
      </c>
      <c r="J3" t="str">
        <f ca="1">VLOOKUP(I3,MD_Silos!A:B,2,0)</f>
        <v>Алексеевский элеватор</v>
      </c>
    </row>
    <row r="4" spans="1:10" x14ac:dyDescent="0.3">
      <c r="A4">
        <v>3</v>
      </c>
      <c r="B4">
        <f t="shared" ca="1" si="0"/>
        <v>7</v>
      </c>
      <c r="C4" t="str">
        <f ca="1">VLOOKUP(B4,MD_Commodities!A:B,2,0)</f>
        <v>ПШЕНИЦА</v>
      </c>
      <c r="D4">
        <f ca="1">VLOOKUP(RANDBETWEEN(1,39),Quantities!A:B,2,0)</f>
        <v>2.8980000000000001</v>
      </c>
      <c r="E4" t="str">
        <f t="shared" ca="1" si="1"/>
        <v>Закупка</v>
      </c>
      <c r="F4">
        <f ca="1">VLOOKUP(B4,MD_Commodities!A:C,3,0)</f>
        <v>10536</v>
      </c>
      <c r="G4">
        <f t="shared" ca="1" si="2"/>
        <v>3358.6660799999991</v>
      </c>
      <c r="H4" t="s">
        <v>5</v>
      </c>
      <c r="I4">
        <f t="shared" ca="1" si="3"/>
        <v>5</v>
      </c>
      <c r="J4" t="str">
        <f ca="1">VLOOKUP(I4,MD_Silos!A:B,2,0)</f>
        <v>Алексеевский элеватор</v>
      </c>
    </row>
    <row r="5" spans="1:10" x14ac:dyDescent="0.3">
      <c r="A5">
        <v>4</v>
      </c>
      <c r="B5">
        <f t="shared" ca="1" si="0"/>
        <v>63</v>
      </c>
      <c r="C5" t="str">
        <f ca="1">VLOOKUP(B5,MD_Commodities!A:B,2,0)</f>
        <v>КУКУРУЗА</v>
      </c>
      <c r="D5">
        <f ca="1">VLOOKUP(RANDBETWEEN(1,39),Quantities!A:B,2,0)</f>
        <v>32.542999999999999</v>
      </c>
      <c r="E5" t="str">
        <f t="shared" ca="1" si="1"/>
        <v>Закупка</v>
      </c>
      <c r="F5">
        <f ca="1">VLOOKUP(B5,MD_Commodities!A:C,3,0)</f>
        <v>8000</v>
      </c>
      <c r="G5">
        <f t="shared" ca="1" si="2"/>
        <v>52068.799999999988</v>
      </c>
      <c r="H5" t="s">
        <v>5</v>
      </c>
      <c r="I5">
        <f t="shared" ca="1" si="3"/>
        <v>2</v>
      </c>
      <c r="J5" t="str">
        <f ca="1">VLOOKUP(I5,MD_Silos!A:B,2,0)</f>
        <v>Авангард</v>
      </c>
    </row>
    <row r="6" spans="1:10" x14ac:dyDescent="0.3">
      <c r="A6">
        <v>5</v>
      </c>
      <c r="B6">
        <f t="shared" ca="1" si="0"/>
        <v>79</v>
      </c>
      <c r="C6" t="str">
        <f ca="1">VLOOKUP(B6,MD_Commodities!A:B,2,0)</f>
        <v>КУКУРУЗА</v>
      </c>
      <c r="D6">
        <f ca="1">VLOOKUP(RANDBETWEEN(1,39),Quantities!A:B,2,0)</f>
        <v>2.1110000000000002</v>
      </c>
      <c r="E6" t="str">
        <f t="shared" ca="1" si="1"/>
        <v>Закупка</v>
      </c>
      <c r="F6">
        <f ca="1">VLOOKUP(B6,MD_Commodities!A:C,3,0)</f>
        <v>8000</v>
      </c>
      <c r="G6">
        <f t="shared" ca="1" si="2"/>
        <v>2364.3199999999997</v>
      </c>
      <c r="H6" t="s">
        <v>5</v>
      </c>
      <c r="I6">
        <f t="shared" ca="1" si="3"/>
        <v>17</v>
      </c>
      <c r="J6" t="str">
        <f ca="1">VLOOKUP(I6,MD_Silos!A:B,2,0)</f>
        <v>Панфиловский элеватор</v>
      </c>
    </row>
    <row r="7" spans="1:10" x14ac:dyDescent="0.3">
      <c r="A7">
        <v>6</v>
      </c>
      <c r="B7">
        <f t="shared" ca="1" si="0"/>
        <v>10</v>
      </c>
      <c r="C7" t="str">
        <f ca="1">VLOOKUP(B7,MD_Commodities!A:B,2,0)</f>
        <v>ПШЕНИЦА</v>
      </c>
      <c r="D7">
        <f ca="1">VLOOKUP(RANDBETWEEN(1,39),Quantities!A:B,2,0)</f>
        <v>6.7</v>
      </c>
      <c r="E7" t="str">
        <f t="shared" ca="1" si="1"/>
        <v>Закупка</v>
      </c>
      <c r="F7">
        <f ca="1">VLOOKUP(B7,MD_Commodities!A:C,3,0)</f>
        <v>10536</v>
      </c>
      <c r="G7">
        <f t="shared" ca="1" si="2"/>
        <v>12000.504000000001</v>
      </c>
      <c r="H7" t="s">
        <v>5</v>
      </c>
      <c r="I7">
        <f t="shared" ca="1" si="3"/>
        <v>6</v>
      </c>
      <c r="J7" t="str">
        <f ca="1">VLOOKUP(I7,MD_Silos!A:B,2,0)</f>
        <v>Алексеевский элеватор</v>
      </c>
    </row>
    <row r="8" spans="1:10" x14ac:dyDescent="0.3">
      <c r="A8">
        <v>7</v>
      </c>
      <c r="B8">
        <f t="shared" ca="1" si="0"/>
        <v>12</v>
      </c>
      <c r="C8" t="str">
        <f ca="1">VLOOKUP(B8,MD_Commodities!A:B,2,0)</f>
        <v>ПШЕНИЦА</v>
      </c>
      <c r="D8">
        <f ca="1">VLOOKUP(RANDBETWEEN(1,39),Quantities!A:B,2,0)</f>
        <v>5.8209999999999997</v>
      </c>
      <c r="E8" t="str">
        <f t="shared" ca="1" si="1"/>
        <v>Продажа</v>
      </c>
      <c r="F8">
        <f ca="1">VLOOKUP(B8,MD_Commodities!A:C,3,0)</f>
        <v>10536</v>
      </c>
      <c r="G8">
        <f t="shared" ca="1" si="2"/>
        <v>4293.1039200000014</v>
      </c>
      <c r="H8" t="s">
        <v>5</v>
      </c>
      <c r="I8">
        <f t="shared" ca="1" si="3"/>
        <v>9</v>
      </c>
      <c r="J8" t="str">
        <f ca="1">VLOOKUP(I8,MD_Silos!A:B,2,0)</f>
        <v>Алексеевский элеватор</v>
      </c>
    </row>
    <row r="9" spans="1:10" x14ac:dyDescent="0.3">
      <c r="A9">
        <v>8</v>
      </c>
      <c r="B9">
        <f t="shared" ca="1" si="0"/>
        <v>83</v>
      </c>
      <c r="C9" t="str">
        <f ca="1">VLOOKUP(B9,MD_Commodities!A:B,2,0)</f>
        <v>ГОРОХ</v>
      </c>
      <c r="D9">
        <f ca="1">VLOOKUP(RANDBETWEEN(1,39),Quantities!A:B,2,0)</f>
        <v>1.9119999999999999</v>
      </c>
      <c r="E9" t="str">
        <f t="shared" ca="1" si="1"/>
        <v>Продажа</v>
      </c>
      <c r="F9">
        <f ca="1">VLOOKUP(B9,MD_Commodities!A:C,3,0)</f>
        <v>23022</v>
      </c>
      <c r="G9">
        <f t="shared" ca="1" si="2"/>
        <v>3081.264479999998</v>
      </c>
      <c r="H9" t="s">
        <v>5</v>
      </c>
      <c r="I9">
        <f t="shared" ca="1" si="3"/>
        <v>5</v>
      </c>
      <c r="J9" t="str">
        <f ca="1">VLOOKUP(I9,MD_Silos!A:B,2,0)</f>
        <v>Алексеевский элеватор</v>
      </c>
    </row>
    <row r="10" spans="1:10" x14ac:dyDescent="0.3">
      <c r="A10">
        <v>9</v>
      </c>
      <c r="B10">
        <f t="shared" ca="1" si="0"/>
        <v>7</v>
      </c>
      <c r="C10" t="str">
        <f ca="1">VLOOKUP(B10,MD_Commodities!A:B,2,0)</f>
        <v>ПШЕНИЦА</v>
      </c>
      <c r="D10">
        <f ca="1">VLOOKUP(RANDBETWEEN(1,39),Quantities!A:B,2,0)</f>
        <v>28.335000000000001</v>
      </c>
      <c r="E10" t="str">
        <f t="shared" ca="1" si="1"/>
        <v>Закупка</v>
      </c>
      <c r="F10">
        <f ca="1">VLOOKUP(B10,MD_Commodities!A:C,3,0)</f>
        <v>10536</v>
      </c>
      <c r="G10">
        <f t="shared" ca="1" si="2"/>
        <v>47766.009600000019</v>
      </c>
      <c r="H10" t="s">
        <v>5</v>
      </c>
      <c r="I10">
        <f t="shared" ca="1" si="3"/>
        <v>16</v>
      </c>
      <c r="J10" t="str">
        <f ca="1">VLOOKUP(I10,MD_Silos!A:B,2,0)</f>
        <v>Панфиловский элеватор</v>
      </c>
    </row>
    <row r="11" spans="1:10" x14ac:dyDescent="0.3">
      <c r="A11">
        <v>10</v>
      </c>
      <c r="B11">
        <f t="shared" ca="1" si="0"/>
        <v>2</v>
      </c>
      <c r="C11" t="str">
        <f ca="1">VLOOKUP(B11,MD_Commodities!A:B,2,0)</f>
        <v>ПШЕНИЦА</v>
      </c>
      <c r="D11">
        <f ca="1">VLOOKUP(RANDBETWEEN(1,39),Quantities!A:B,2,0)</f>
        <v>8.3870000000000005</v>
      </c>
      <c r="E11" t="str">
        <f t="shared" ca="1" si="1"/>
        <v>Закупка</v>
      </c>
      <c r="F11">
        <f ca="1">VLOOKUP(B11,MD_Commodities!A:C,3,0)</f>
        <v>10536</v>
      </c>
      <c r="G11">
        <f t="shared" ca="1" si="2"/>
        <v>7952.8888799999986</v>
      </c>
      <c r="H11" t="s">
        <v>5</v>
      </c>
      <c r="I11">
        <f t="shared" ca="1" si="3"/>
        <v>12</v>
      </c>
      <c r="J11" t="str">
        <f ca="1">VLOOKUP(I11,MD_Silos!A:B,2,0)</f>
        <v>Алексеевский элеватор</v>
      </c>
    </row>
    <row r="12" spans="1:10" x14ac:dyDescent="0.3">
      <c r="A12">
        <v>11</v>
      </c>
      <c r="B12">
        <f t="shared" ca="1" si="0"/>
        <v>23</v>
      </c>
      <c r="C12" t="str">
        <f ca="1">VLOOKUP(B12,MD_Commodities!A:B,2,0)</f>
        <v>ПШЕНИЦА</v>
      </c>
      <c r="D12">
        <f ca="1">VLOOKUP(RANDBETWEEN(1,39),Quantities!A:B,2,0)</f>
        <v>2.3690000000000002</v>
      </c>
      <c r="E12" t="str">
        <f t="shared" ca="1" si="1"/>
        <v>Закупка</v>
      </c>
      <c r="F12">
        <f ca="1">VLOOKUP(B12,MD_Commodities!A:C,3,0)</f>
        <v>10536</v>
      </c>
      <c r="G12">
        <f t="shared" ca="1" si="2"/>
        <v>4742.3589600000014</v>
      </c>
      <c r="H12" t="s">
        <v>5</v>
      </c>
      <c r="I12">
        <f t="shared" ca="1" si="3"/>
        <v>7</v>
      </c>
      <c r="J12" t="str">
        <f ca="1">VLOOKUP(I12,MD_Silos!A:B,2,0)</f>
        <v>Алексеевский элеватор</v>
      </c>
    </row>
    <row r="13" spans="1:10" x14ac:dyDescent="0.3">
      <c r="A13">
        <v>12</v>
      </c>
      <c r="B13">
        <f t="shared" ca="1" si="0"/>
        <v>24</v>
      </c>
      <c r="C13" t="str">
        <f ca="1">VLOOKUP(B13,MD_Commodities!A:B,2,0)</f>
        <v>ПШЕНИЦА</v>
      </c>
      <c r="D13">
        <f ca="1">VLOOKUP(RANDBETWEEN(1,39),Quantities!A:B,2,0)</f>
        <v>45.655999999999999</v>
      </c>
      <c r="E13" t="str">
        <f t="shared" ca="1" si="1"/>
        <v>Закупка</v>
      </c>
      <c r="F13">
        <f ca="1">VLOOKUP(B13,MD_Commodities!A:C,3,0)</f>
        <v>10536</v>
      </c>
      <c r="G13">
        <f t="shared" ca="1" si="2"/>
        <v>72154.742399999988</v>
      </c>
      <c r="H13" t="s">
        <v>5</v>
      </c>
      <c r="I13">
        <f t="shared" ca="1" si="3"/>
        <v>15</v>
      </c>
      <c r="J13" t="str">
        <f ca="1">VLOOKUP(I13,MD_Silos!A:B,2,0)</f>
        <v>Волжский терминал</v>
      </c>
    </row>
    <row r="14" spans="1:10" x14ac:dyDescent="0.3">
      <c r="A14">
        <v>13</v>
      </c>
      <c r="B14">
        <f t="shared" ca="1" si="0"/>
        <v>63</v>
      </c>
      <c r="C14" t="str">
        <f ca="1">VLOOKUP(B14,MD_Commodities!A:B,2,0)</f>
        <v>КУКУРУЗА</v>
      </c>
      <c r="D14">
        <f ca="1">VLOOKUP(RANDBETWEEN(1,39),Quantities!A:B,2,0)</f>
        <v>28.335000000000001</v>
      </c>
      <c r="E14" t="str">
        <f t="shared" ca="1" si="1"/>
        <v>Закупка</v>
      </c>
      <c r="F14">
        <f ca="1">VLOOKUP(B14,MD_Commodities!A:C,3,0)</f>
        <v>8000</v>
      </c>
      <c r="G14">
        <f t="shared" ca="1" si="2"/>
        <v>43069.200000000012</v>
      </c>
      <c r="H14" t="s">
        <v>5</v>
      </c>
      <c r="I14">
        <f t="shared" ca="1" si="3"/>
        <v>5</v>
      </c>
      <c r="J14" t="str">
        <f ca="1">VLOOKUP(I14,MD_Silos!A:B,2,0)</f>
        <v>Алексеевский элеватор</v>
      </c>
    </row>
    <row r="15" spans="1:10" x14ac:dyDescent="0.3">
      <c r="A15">
        <v>14</v>
      </c>
      <c r="B15">
        <f t="shared" ca="1" si="0"/>
        <v>47</v>
      </c>
      <c r="C15" t="str">
        <f ca="1">VLOOKUP(B15,MD_Commodities!A:B,2,0)</f>
        <v>ЯЧМЕНЬ</v>
      </c>
      <c r="D15">
        <f ca="1">VLOOKUP(RANDBETWEEN(1,39),Quantities!A:B,2,0)</f>
        <v>6.7110000000000003</v>
      </c>
      <c r="E15" t="str">
        <f t="shared" ca="1" si="1"/>
        <v>Закупка</v>
      </c>
      <c r="F15">
        <f ca="1">VLOOKUP(B15,MD_Commodities!A:C,3,0)</f>
        <v>7200</v>
      </c>
      <c r="G15">
        <f t="shared" ca="1" si="2"/>
        <v>9663.8399999999965</v>
      </c>
      <c r="H15" t="s">
        <v>5</v>
      </c>
      <c r="I15">
        <f t="shared" ca="1" si="3"/>
        <v>11</v>
      </c>
      <c r="J15" t="str">
        <f ca="1">VLOOKUP(I15,MD_Silos!A:B,2,0)</f>
        <v>Алексеевский элеватор</v>
      </c>
    </row>
    <row r="16" spans="1:10" x14ac:dyDescent="0.3">
      <c r="A16">
        <v>15</v>
      </c>
      <c r="B16">
        <f t="shared" ca="1" si="0"/>
        <v>11</v>
      </c>
      <c r="C16" t="str">
        <f ca="1">VLOOKUP(B16,MD_Commodities!A:B,2,0)</f>
        <v>ПШЕНИЦА</v>
      </c>
      <c r="D16">
        <f ca="1">VLOOKUP(RANDBETWEEN(1,39),Quantities!A:B,2,0)</f>
        <v>2.8980000000000001</v>
      </c>
      <c r="E16" t="str">
        <f t="shared" ca="1" si="1"/>
        <v>Закупка</v>
      </c>
      <c r="F16">
        <f ca="1">VLOOKUP(B16,MD_Commodities!A:C,3,0)</f>
        <v>10536</v>
      </c>
      <c r="G16">
        <f t="shared" ca="1" si="2"/>
        <v>3053.3328000000001</v>
      </c>
      <c r="H16" t="s">
        <v>5</v>
      </c>
      <c r="I16">
        <f t="shared" ca="1" si="3"/>
        <v>15</v>
      </c>
      <c r="J16" t="str">
        <f ca="1">VLOOKUP(I16,MD_Silos!A:B,2,0)</f>
        <v>Волжский терминал</v>
      </c>
    </row>
    <row r="17" spans="1:10" x14ac:dyDescent="0.3">
      <c r="A17">
        <v>16</v>
      </c>
      <c r="B17">
        <f t="shared" ca="1" si="0"/>
        <v>65</v>
      </c>
      <c r="C17" t="str">
        <f ca="1">VLOOKUP(B17,MD_Commodities!A:B,2,0)</f>
        <v>КУКУРУЗА</v>
      </c>
      <c r="D17">
        <f ca="1">VLOOKUP(RANDBETWEEN(1,39),Quantities!A:B,2,0)</f>
        <v>6.2670000000000003</v>
      </c>
      <c r="E17" t="str">
        <f t="shared" ca="1" si="1"/>
        <v>Закупка</v>
      </c>
      <c r="F17">
        <f ca="1">VLOOKUP(B17,MD_Commodities!A:C,3,0)</f>
        <v>8000</v>
      </c>
      <c r="G17">
        <f t="shared" ca="1" si="2"/>
        <v>8021.760000000002</v>
      </c>
      <c r="H17" t="s">
        <v>5</v>
      </c>
      <c r="I17">
        <f t="shared" ca="1" si="3"/>
        <v>3</v>
      </c>
      <c r="J17" t="str">
        <f ca="1">VLOOKUP(I17,MD_Silos!A:B,2,0)</f>
        <v>Авангард</v>
      </c>
    </row>
    <row r="18" spans="1:10" x14ac:dyDescent="0.3">
      <c r="A18">
        <v>17</v>
      </c>
      <c r="B18">
        <f t="shared" ca="1" si="0"/>
        <v>17</v>
      </c>
      <c r="C18" t="str">
        <f ca="1">VLOOKUP(B18,MD_Commodities!A:B,2,0)</f>
        <v>ПШЕНИЦА</v>
      </c>
      <c r="D18">
        <f ca="1">VLOOKUP(RANDBETWEEN(1,39),Quantities!A:B,2,0)</f>
        <v>8.3870000000000005</v>
      </c>
      <c r="E18" t="str">
        <f t="shared" ca="1" si="1"/>
        <v>Закупка</v>
      </c>
      <c r="F18">
        <f ca="1">VLOOKUP(B18,MD_Commodities!A:C,3,0)</f>
        <v>10536</v>
      </c>
      <c r="G18">
        <f t="shared" ca="1" si="2"/>
        <v>7069.2345599999971</v>
      </c>
      <c r="H18" t="s">
        <v>5</v>
      </c>
      <c r="I18">
        <f t="shared" ca="1" si="3"/>
        <v>19</v>
      </c>
      <c r="J18" t="str">
        <f ca="1">VLOOKUP(I18,MD_Silos!A:B,2,0)</f>
        <v>Панфиловский элеватор</v>
      </c>
    </row>
    <row r="19" spans="1:10" x14ac:dyDescent="0.3">
      <c r="A19">
        <v>18</v>
      </c>
      <c r="B19">
        <f t="shared" ca="1" si="0"/>
        <v>37</v>
      </c>
      <c r="C19" t="str">
        <f ca="1">VLOOKUP(B19,MD_Commodities!A:B,2,0)</f>
        <v>ЛЕН</v>
      </c>
      <c r="D19">
        <f ca="1">VLOOKUP(RANDBETWEEN(1,39),Quantities!A:B,2,0)</f>
        <v>2.7770000000000001</v>
      </c>
      <c r="E19" t="str">
        <f t="shared" ca="1" si="1"/>
        <v>Закупка</v>
      </c>
      <c r="F19">
        <f ca="1">VLOOKUP(B19,MD_Commodities!A:C,3,0)</f>
        <v>6500</v>
      </c>
      <c r="G19">
        <f t="shared" ca="1" si="2"/>
        <v>2888.08</v>
      </c>
      <c r="H19" t="s">
        <v>5</v>
      </c>
      <c r="I19">
        <f t="shared" ca="1" si="3"/>
        <v>2</v>
      </c>
      <c r="J19" t="str">
        <f ca="1">VLOOKUP(I19,MD_Silos!A:B,2,0)</f>
        <v>Авангард</v>
      </c>
    </row>
    <row r="20" spans="1:10" x14ac:dyDescent="0.3">
      <c r="A20">
        <v>19</v>
      </c>
      <c r="B20">
        <f t="shared" ca="1" si="0"/>
        <v>80</v>
      </c>
      <c r="C20" t="str">
        <f ca="1">VLOOKUP(B20,MD_Commodities!A:B,2,0)</f>
        <v>КУКУРУЗА</v>
      </c>
      <c r="D20">
        <f ca="1">VLOOKUP(RANDBETWEEN(1,39),Quantities!A:B,2,0)</f>
        <v>6.7110000000000003</v>
      </c>
      <c r="E20" t="str">
        <f t="shared" ca="1" si="1"/>
        <v>Продажа</v>
      </c>
      <c r="F20">
        <f ca="1">VLOOKUP(B20,MD_Commodities!A:C,3,0)</f>
        <v>8000</v>
      </c>
      <c r="G20">
        <f t="shared" ca="1" si="2"/>
        <v>3221.2799999999988</v>
      </c>
      <c r="H20" t="s">
        <v>5</v>
      </c>
      <c r="I20">
        <f t="shared" ca="1" si="3"/>
        <v>10</v>
      </c>
      <c r="J20" t="str">
        <f ca="1">VLOOKUP(I20,MD_Silos!A:B,2,0)</f>
        <v>Алексеевский элеватор</v>
      </c>
    </row>
    <row r="21" spans="1:10" x14ac:dyDescent="0.3">
      <c r="A21">
        <v>20</v>
      </c>
      <c r="B21">
        <f t="shared" ca="1" si="0"/>
        <v>48</v>
      </c>
      <c r="C21" t="str">
        <f ca="1">VLOOKUP(B21,MD_Commodities!A:B,2,0)</f>
        <v>ЯЧМЕНЬ</v>
      </c>
      <c r="D21">
        <f ca="1">VLOOKUP(RANDBETWEEN(1,39),Quantities!A:B,2,0)</f>
        <v>8.8539999999999992</v>
      </c>
      <c r="E21" t="str">
        <f t="shared" ca="1" si="1"/>
        <v>Закупка</v>
      </c>
      <c r="F21">
        <f ca="1">VLOOKUP(B21,MD_Commodities!A:C,3,0)</f>
        <v>7200</v>
      </c>
      <c r="G21">
        <f t="shared" ca="1" si="2"/>
        <v>10199.808000000005</v>
      </c>
      <c r="H21" t="s">
        <v>5</v>
      </c>
      <c r="I21">
        <f t="shared" ca="1" si="3"/>
        <v>2</v>
      </c>
      <c r="J21" t="str">
        <f ca="1">VLOOKUP(I21,MD_Silos!A:B,2,0)</f>
        <v>Авангард</v>
      </c>
    </row>
    <row r="22" spans="1:10" x14ac:dyDescent="0.3">
      <c r="A22">
        <v>21</v>
      </c>
      <c r="B22">
        <f t="shared" ca="1" si="0"/>
        <v>3</v>
      </c>
      <c r="C22" t="str">
        <f ca="1">VLOOKUP(B22,MD_Commodities!A:B,2,0)</f>
        <v>ПШЕНИЦА</v>
      </c>
      <c r="D22">
        <f ca="1">VLOOKUP(RANDBETWEEN(1,39),Quantities!A:B,2,0)</f>
        <v>9.6159999999999997</v>
      </c>
      <c r="E22" t="str">
        <f t="shared" ca="1" si="1"/>
        <v>Закупка</v>
      </c>
      <c r="F22">
        <f ca="1">VLOOKUP(B22,MD_Commodities!A:C,3,0)</f>
        <v>10536</v>
      </c>
      <c r="G22">
        <f t="shared" ca="1" si="2"/>
        <v>15197.126400000008</v>
      </c>
      <c r="H22" t="s">
        <v>5</v>
      </c>
      <c r="I22">
        <f t="shared" ca="1" si="3"/>
        <v>17</v>
      </c>
      <c r="J22" t="str">
        <f ca="1">VLOOKUP(I22,MD_Silos!A:B,2,0)</f>
        <v>Панфиловский элеватор</v>
      </c>
    </row>
    <row r="23" spans="1:10" x14ac:dyDescent="0.3">
      <c r="A23">
        <v>22</v>
      </c>
      <c r="B23">
        <f t="shared" ca="1" si="0"/>
        <v>32</v>
      </c>
      <c r="C23" t="str">
        <f ca="1">VLOOKUP(B23,MD_Commodities!A:B,2,0)</f>
        <v>ЛЕН</v>
      </c>
      <c r="D23">
        <f ca="1">VLOOKUP(RANDBETWEEN(1,39),Quantities!A:B,2,0)</f>
        <v>6.7110000000000003</v>
      </c>
      <c r="E23" t="str">
        <f t="shared" ca="1" si="1"/>
        <v>Закупка</v>
      </c>
      <c r="F23">
        <f ca="1">VLOOKUP(B23,MD_Commodities!A:C,3,0)</f>
        <v>6500</v>
      </c>
      <c r="G23">
        <f t="shared" ca="1" si="2"/>
        <v>3053.5049999999974</v>
      </c>
      <c r="H23" t="s">
        <v>5</v>
      </c>
      <c r="I23">
        <f t="shared" ca="1" si="3"/>
        <v>6</v>
      </c>
      <c r="J23" t="str">
        <f ca="1">VLOOKUP(I23,MD_Silos!A:B,2,0)</f>
        <v>Алексеевский элеватор</v>
      </c>
    </row>
    <row r="24" spans="1:10" x14ac:dyDescent="0.3">
      <c r="A24">
        <v>23</v>
      </c>
      <c r="B24">
        <f t="shared" ca="1" si="0"/>
        <v>6</v>
      </c>
      <c r="C24" t="str">
        <f ca="1">VLOOKUP(B24,MD_Commodities!A:B,2,0)</f>
        <v>ПШЕНИЦА</v>
      </c>
      <c r="D24">
        <f ca="1">VLOOKUP(RANDBETWEEN(1,39),Quantities!A:B,2,0)</f>
        <v>7.327</v>
      </c>
      <c r="E24" t="str">
        <f t="shared" ca="1" si="1"/>
        <v>Продажа</v>
      </c>
      <c r="F24">
        <f ca="1">VLOOKUP(B24,MD_Commodities!A:C,3,0)</f>
        <v>10536</v>
      </c>
      <c r="G24">
        <f t="shared" ca="1" si="2"/>
        <v>9263.6726400000043</v>
      </c>
      <c r="H24" t="s">
        <v>5</v>
      </c>
      <c r="I24">
        <f t="shared" ca="1" si="3"/>
        <v>11</v>
      </c>
      <c r="J24" t="str">
        <f ca="1">VLOOKUP(I24,MD_Silos!A:B,2,0)</f>
        <v>Алексеевский элеватор</v>
      </c>
    </row>
    <row r="25" spans="1:10" x14ac:dyDescent="0.3">
      <c r="A25">
        <v>24</v>
      </c>
      <c r="B25">
        <f t="shared" ca="1" si="0"/>
        <v>84</v>
      </c>
      <c r="C25" t="str">
        <f ca="1">VLOOKUP(B25,MD_Commodities!A:B,2,0)</f>
        <v>ГОРОХ</v>
      </c>
      <c r="D25">
        <f ca="1">VLOOKUP(RANDBETWEEN(1,39),Quantities!A:B,2,0)</f>
        <v>8.0960000000000001</v>
      </c>
      <c r="E25" t="str">
        <f t="shared" ca="1" si="1"/>
        <v>Закупка</v>
      </c>
      <c r="F25">
        <f ca="1">VLOOKUP(B25,MD_Commodities!A:C,3,0)</f>
        <v>23022</v>
      </c>
      <c r="G25">
        <f t="shared" ca="1" si="2"/>
        <v>22366.333440000017</v>
      </c>
      <c r="H25" t="s">
        <v>5</v>
      </c>
      <c r="I25">
        <f t="shared" ca="1" si="3"/>
        <v>6</v>
      </c>
      <c r="J25" t="str">
        <f ca="1">VLOOKUP(I25,MD_Silos!A:B,2,0)</f>
        <v>Алексеевский элеватор</v>
      </c>
    </row>
    <row r="26" spans="1:10" x14ac:dyDescent="0.3">
      <c r="A26">
        <v>25</v>
      </c>
      <c r="B26">
        <f t="shared" ca="1" si="0"/>
        <v>83</v>
      </c>
      <c r="C26" t="str">
        <f ca="1">VLOOKUP(B26,MD_Commodities!A:B,2,0)</f>
        <v>ГОРОХ</v>
      </c>
      <c r="D26">
        <f ca="1">VLOOKUP(RANDBETWEEN(1,39),Quantities!A:B,2,0)</f>
        <v>7.3390000000000004</v>
      </c>
      <c r="E26" t="str">
        <f t="shared" ca="1" si="1"/>
        <v>Продажа</v>
      </c>
      <c r="F26">
        <f ca="1">VLOOKUP(B26,MD_Commodities!A:C,3,0)</f>
        <v>23022</v>
      </c>
      <c r="G26">
        <f t="shared" ca="1" si="2"/>
        <v>10137.50748</v>
      </c>
      <c r="H26" t="s">
        <v>5</v>
      </c>
      <c r="I26">
        <f t="shared" ca="1" si="3"/>
        <v>6</v>
      </c>
      <c r="J26" t="str">
        <f ca="1">VLOOKUP(I26,MD_Silos!A:B,2,0)</f>
        <v>Алексеевский элеватор</v>
      </c>
    </row>
    <row r="27" spans="1:10" x14ac:dyDescent="0.3">
      <c r="A27">
        <v>26</v>
      </c>
      <c r="B27">
        <f t="shared" ca="1" si="0"/>
        <v>40</v>
      </c>
      <c r="C27" t="str">
        <f ca="1">VLOOKUP(B27,MD_Commodities!A:B,2,0)</f>
        <v>ЛЕН</v>
      </c>
      <c r="D27">
        <f ca="1">VLOOKUP(RANDBETWEEN(1,39),Quantities!A:B,2,0)</f>
        <v>6.984</v>
      </c>
      <c r="E27" t="str">
        <f t="shared" ca="1" si="1"/>
        <v>Закупка</v>
      </c>
      <c r="F27">
        <f ca="1">VLOOKUP(B27,MD_Commodities!A:C,3,0)</f>
        <v>6500</v>
      </c>
      <c r="G27">
        <f t="shared" ca="1" si="2"/>
        <v>3177.7200000000012</v>
      </c>
      <c r="H27" t="s">
        <v>5</v>
      </c>
      <c r="I27">
        <f t="shared" ca="1" si="3"/>
        <v>2</v>
      </c>
      <c r="J27" t="str">
        <f ca="1">VLOOKUP(I27,MD_Silos!A:B,2,0)</f>
        <v>Авангард</v>
      </c>
    </row>
    <row r="28" spans="1:10" x14ac:dyDescent="0.3">
      <c r="A28">
        <v>27</v>
      </c>
      <c r="B28">
        <f t="shared" ca="1" si="0"/>
        <v>55</v>
      </c>
      <c r="C28" t="str">
        <f ca="1">VLOOKUP(B28,MD_Commodities!A:B,2,0)</f>
        <v>КУНЖУТ</v>
      </c>
      <c r="D28">
        <f ca="1">VLOOKUP(RANDBETWEEN(1,39),Quantities!A:B,2,0)</f>
        <v>2.927</v>
      </c>
      <c r="E28" t="str">
        <f t="shared" ca="1" si="1"/>
        <v>Продажа</v>
      </c>
      <c r="F28">
        <f ca="1">VLOOKUP(B28,MD_Commodities!A:C,3,0)</f>
        <v>16083</v>
      </c>
      <c r="G28">
        <f t="shared" ca="1" si="2"/>
        <v>4236.7446899999995</v>
      </c>
      <c r="H28" t="s">
        <v>5</v>
      </c>
      <c r="I28">
        <f t="shared" ca="1" si="3"/>
        <v>7</v>
      </c>
      <c r="J28" t="str">
        <f ca="1">VLOOKUP(I28,MD_Silos!A:B,2,0)</f>
        <v>Алексеевский элеватор</v>
      </c>
    </row>
    <row r="29" spans="1:10" x14ac:dyDescent="0.3">
      <c r="A29">
        <v>28</v>
      </c>
      <c r="B29">
        <f t="shared" ca="1" si="0"/>
        <v>29</v>
      </c>
      <c r="C29" t="str">
        <f ca="1">VLOOKUP(B29,MD_Commodities!A:B,2,0)</f>
        <v>ЛЕН</v>
      </c>
      <c r="D29">
        <f ca="1">VLOOKUP(RANDBETWEEN(1,39),Quantities!A:B,2,0)</f>
        <v>8.3870000000000005</v>
      </c>
      <c r="E29" t="str">
        <f t="shared" ca="1" si="1"/>
        <v>Продажа</v>
      </c>
      <c r="F29">
        <f ca="1">VLOOKUP(B29,MD_Commodities!A:C,3,0)</f>
        <v>6500</v>
      </c>
      <c r="G29">
        <f t="shared" ca="1" si="2"/>
        <v>4361.239999999998</v>
      </c>
      <c r="H29" t="s">
        <v>5</v>
      </c>
      <c r="I29">
        <f t="shared" ca="1" si="3"/>
        <v>8</v>
      </c>
      <c r="J29" t="str">
        <f ca="1">VLOOKUP(I29,MD_Silos!A:B,2,0)</f>
        <v>Алексеевский элеватор</v>
      </c>
    </row>
    <row r="30" spans="1:10" x14ac:dyDescent="0.3">
      <c r="A30">
        <v>29</v>
      </c>
      <c r="B30">
        <f t="shared" ca="1" si="0"/>
        <v>63</v>
      </c>
      <c r="C30" t="str">
        <f ca="1">VLOOKUP(B30,MD_Commodities!A:B,2,0)</f>
        <v>КУКУРУЗА</v>
      </c>
      <c r="D30">
        <f ca="1">VLOOKUP(RANDBETWEEN(1,39),Quantities!A:B,2,0)</f>
        <v>33.744</v>
      </c>
      <c r="E30" t="str">
        <f t="shared" ca="1" si="1"/>
        <v>Закупка</v>
      </c>
      <c r="F30">
        <f ca="1">VLOOKUP(B30,MD_Commodities!A:C,3,0)</f>
        <v>8000</v>
      </c>
      <c r="G30">
        <f t="shared" ca="1" si="2"/>
        <v>18896.640000000014</v>
      </c>
      <c r="H30" t="s">
        <v>5</v>
      </c>
      <c r="I30">
        <f t="shared" ca="1" si="3"/>
        <v>15</v>
      </c>
      <c r="J30" t="str">
        <f ca="1">VLOOKUP(I30,MD_Silos!A:B,2,0)</f>
        <v>Волжский терминал</v>
      </c>
    </row>
    <row r="31" spans="1:10" x14ac:dyDescent="0.3">
      <c r="A31">
        <v>30</v>
      </c>
      <c r="B31">
        <f t="shared" ca="1" si="0"/>
        <v>13</v>
      </c>
      <c r="C31" t="str">
        <f ca="1">VLOOKUP(B31,MD_Commodities!A:B,2,0)</f>
        <v>ПШЕНИЦА</v>
      </c>
      <c r="D31">
        <f ca="1">VLOOKUP(RANDBETWEEN(1,39),Quantities!A:B,2,0)</f>
        <v>7.327</v>
      </c>
      <c r="E31" t="str">
        <f t="shared" ca="1" si="1"/>
        <v>Закупка</v>
      </c>
      <c r="F31">
        <f ca="1">VLOOKUP(B31,MD_Commodities!A:C,3,0)</f>
        <v>10536</v>
      </c>
      <c r="G31">
        <f t="shared" ca="1" si="2"/>
        <v>14667.481679999997</v>
      </c>
      <c r="H31" t="s">
        <v>5</v>
      </c>
      <c r="I31">
        <f t="shared" ca="1" si="3"/>
        <v>19</v>
      </c>
      <c r="J31" t="str">
        <f ca="1">VLOOKUP(I31,MD_Silos!A:B,2,0)</f>
        <v>Панфиловский элеватор</v>
      </c>
    </row>
    <row r="32" spans="1:10" x14ac:dyDescent="0.3">
      <c r="A32">
        <v>31</v>
      </c>
      <c r="B32">
        <f t="shared" ca="1" si="0"/>
        <v>23</v>
      </c>
      <c r="C32" t="str">
        <f ca="1">VLOOKUP(B32,MD_Commodities!A:B,2,0)</f>
        <v>ПШЕНИЦА</v>
      </c>
      <c r="D32">
        <f ca="1">VLOOKUP(RANDBETWEEN(1,39),Quantities!A:B,2,0)</f>
        <v>1.123</v>
      </c>
      <c r="E32" t="str">
        <f t="shared" ca="1" si="1"/>
        <v>Закупка</v>
      </c>
      <c r="F32">
        <f ca="1">VLOOKUP(B32,MD_Commodities!A:C,3,0)</f>
        <v>10536</v>
      </c>
      <c r="G32">
        <f t="shared" ca="1" si="2"/>
        <v>1064.8735199999992</v>
      </c>
      <c r="H32" t="s">
        <v>5</v>
      </c>
      <c r="I32">
        <f t="shared" ca="1" si="3"/>
        <v>19</v>
      </c>
      <c r="J32" t="str">
        <f ca="1">VLOOKUP(I32,MD_Silos!A:B,2,0)</f>
        <v>Панфиловский элеватор</v>
      </c>
    </row>
    <row r="33" spans="1:10" x14ac:dyDescent="0.3">
      <c r="A33">
        <v>32</v>
      </c>
      <c r="B33">
        <f t="shared" ca="1" si="0"/>
        <v>28</v>
      </c>
      <c r="C33" t="str">
        <f ca="1">VLOOKUP(B33,MD_Commodities!A:B,2,0)</f>
        <v>ПШЕНИЦА</v>
      </c>
      <c r="D33">
        <f ca="1">VLOOKUP(RANDBETWEEN(1,39),Quantities!A:B,2,0)</f>
        <v>2.3690000000000002</v>
      </c>
      <c r="E33" t="str">
        <f t="shared" ca="1" si="1"/>
        <v>Закупка</v>
      </c>
      <c r="F33">
        <f ca="1">VLOOKUP(B33,MD_Commodities!A:C,3,0)</f>
        <v>10536</v>
      </c>
      <c r="G33">
        <f t="shared" ca="1" si="2"/>
        <v>3244.7719200000029</v>
      </c>
      <c r="H33" t="s">
        <v>5</v>
      </c>
      <c r="I33">
        <f t="shared" ca="1" si="3"/>
        <v>13</v>
      </c>
      <c r="J33" t="str">
        <f ca="1">VLOOKUP(I33,MD_Silos!A:B,2,0)</f>
        <v>Алексеевский элеватор</v>
      </c>
    </row>
    <row r="34" spans="1:10" x14ac:dyDescent="0.3">
      <c r="A34">
        <v>33</v>
      </c>
      <c r="B34">
        <f t="shared" ca="1" si="0"/>
        <v>62</v>
      </c>
      <c r="C34" t="str">
        <f ca="1">VLOOKUP(B34,MD_Commodities!A:B,2,0)</f>
        <v>КУНЖУТ</v>
      </c>
      <c r="D34">
        <f ca="1">VLOOKUP(RANDBETWEEN(1,39),Quantities!A:B,2,0)</f>
        <v>1.123</v>
      </c>
      <c r="E34" t="str">
        <f t="shared" ca="1" si="1"/>
        <v>Закупка</v>
      </c>
      <c r="F34">
        <f ca="1">VLOOKUP(B34,MD_Commodities!A:C,3,0)</f>
        <v>16083</v>
      </c>
      <c r="G34">
        <f t="shared" ca="1" si="2"/>
        <v>1625.5088099999994</v>
      </c>
      <c r="H34" t="s">
        <v>5</v>
      </c>
      <c r="I34">
        <f t="shared" ca="1" si="3"/>
        <v>2</v>
      </c>
      <c r="J34" t="str">
        <f ca="1">VLOOKUP(I34,MD_Silos!A:B,2,0)</f>
        <v>Авангард</v>
      </c>
    </row>
    <row r="35" spans="1:10" x14ac:dyDescent="0.3">
      <c r="A35">
        <v>34</v>
      </c>
      <c r="B35">
        <f t="shared" ca="1" si="0"/>
        <v>17</v>
      </c>
      <c r="C35" t="str">
        <f ca="1">VLOOKUP(B35,MD_Commodities!A:B,2,0)</f>
        <v>ПШЕНИЦА</v>
      </c>
      <c r="D35">
        <f ca="1">VLOOKUP(RANDBETWEEN(1,39),Quantities!A:B,2,0)</f>
        <v>5.3159999999999998</v>
      </c>
      <c r="E35" t="str">
        <f t="shared" ca="1" si="1"/>
        <v>Продажа</v>
      </c>
      <c r="F35">
        <f ca="1">VLOOKUP(B35,MD_Commodities!A:C,3,0)</f>
        <v>10536</v>
      </c>
      <c r="G35">
        <f t="shared" ca="1" si="2"/>
        <v>10081.687680000003</v>
      </c>
      <c r="H35" t="s">
        <v>5</v>
      </c>
      <c r="I35">
        <f t="shared" ca="1" si="3"/>
        <v>10</v>
      </c>
      <c r="J35" t="str">
        <f ca="1">VLOOKUP(I35,MD_Silos!A:B,2,0)</f>
        <v>Алексеевский элеватор</v>
      </c>
    </row>
    <row r="36" spans="1:10" x14ac:dyDescent="0.3">
      <c r="A36">
        <v>35</v>
      </c>
      <c r="B36">
        <f t="shared" ca="1" si="0"/>
        <v>18</v>
      </c>
      <c r="C36" t="str">
        <f ca="1">VLOOKUP(B36,MD_Commodities!A:B,2,0)</f>
        <v>ПШЕНИЦА</v>
      </c>
      <c r="D36">
        <f ca="1">VLOOKUP(RANDBETWEEN(1,39),Quantities!A:B,2,0)</f>
        <v>23.113</v>
      </c>
      <c r="E36" t="str">
        <f t="shared" ca="1" si="1"/>
        <v>Закупка</v>
      </c>
      <c r="F36">
        <f ca="1">VLOOKUP(B36,MD_Commodities!A:C,3,0)</f>
        <v>10536</v>
      </c>
      <c r="G36">
        <f t="shared" ca="1" si="2"/>
        <v>34092.599519999989</v>
      </c>
      <c r="H36" t="s">
        <v>5</v>
      </c>
      <c r="I36">
        <f t="shared" ca="1" si="3"/>
        <v>9</v>
      </c>
      <c r="J36" t="str">
        <f ca="1">VLOOKUP(I36,MD_Silos!A:B,2,0)</f>
        <v>Алексеевский элеватор</v>
      </c>
    </row>
    <row r="37" spans="1:10" x14ac:dyDescent="0.3">
      <c r="A37">
        <v>36</v>
      </c>
      <c r="B37">
        <f t="shared" ca="1" si="0"/>
        <v>19</v>
      </c>
      <c r="C37" t="str">
        <f ca="1">VLOOKUP(B37,MD_Commodities!A:B,2,0)</f>
        <v>ПШЕНИЦА</v>
      </c>
      <c r="D37">
        <f ca="1">VLOOKUP(RANDBETWEEN(1,39),Quantities!A:B,2,0)</f>
        <v>5.077</v>
      </c>
      <c r="E37" t="str">
        <f t="shared" ca="1" si="1"/>
        <v>Закупка</v>
      </c>
      <c r="F37">
        <f ca="1">VLOOKUP(B37,MD_Commodities!A:C,3,0)</f>
        <v>10536</v>
      </c>
      <c r="G37">
        <f t="shared" ca="1" si="2"/>
        <v>6953.8653599999961</v>
      </c>
      <c r="H37" t="s">
        <v>5</v>
      </c>
      <c r="I37">
        <f t="shared" ca="1" si="3"/>
        <v>2</v>
      </c>
      <c r="J37" t="str">
        <f ca="1">VLOOKUP(I37,MD_Silos!A:B,2,0)</f>
        <v>Авангард</v>
      </c>
    </row>
    <row r="38" spans="1:10" x14ac:dyDescent="0.3">
      <c r="A38">
        <v>37</v>
      </c>
      <c r="B38">
        <f t="shared" ca="1" si="0"/>
        <v>66</v>
      </c>
      <c r="C38" t="str">
        <f ca="1">VLOOKUP(B38,MD_Commodities!A:B,2,0)</f>
        <v>КУКУРУЗА</v>
      </c>
      <c r="D38">
        <f ca="1">VLOOKUP(RANDBETWEEN(1,39),Quantities!A:B,2,0)</f>
        <v>5.3159999999999998</v>
      </c>
      <c r="E38" t="str">
        <f t="shared" ca="1" si="1"/>
        <v>Закупка</v>
      </c>
      <c r="F38">
        <f ca="1">VLOOKUP(B38,MD_Commodities!A:C,3,0)</f>
        <v>8000</v>
      </c>
      <c r="G38">
        <f t="shared" ca="1" si="2"/>
        <v>4252.8000000000029</v>
      </c>
      <c r="H38" t="s">
        <v>5</v>
      </c>
      <c r="I38">
        <f t="shared" ca="1" si="3"/>
        <v>2</v>
      </c>
      <c r="J38" t="str">
        <f ca="1">VLOOKUP(I38,MD_Silos!A:B,2,0)</f>
        <v>Авангард</v>
      </c>
    </row>
    <row r="39" spans="1:10" x14ac:dyDescent="0.3">
      <c r="A39">
        <v>38</v>
      </c>
      <c r="B39">
        <f t="shared" ca="1" si="0"/>
        <v>46</v>
      </c>
      <c r="C39" t="str">
        <f ca="1">VLOOKUP(B39,MD_Commodities!A:B,2,0)</f>
        <v>ЯЧМЕНЬ</v>
      </c>
      <c r="D39">
        <f ca="1">VLOOKUP(RANDBETWEEN(1,39),Quantities!A:B,2,0)</f>
        <v>5.8209999999999997</v>
      </c>
      <c r="E39" t="str">
        <f t="shared" ca="1" si="1"/>
        <v>Продажа</v>
      </c>
      <c r="F39">
        <f ca="1">VLOOKUP(B39,MD_Commodities!A:C,3,0)</f>
        <v>7200</v>
      </c>
      <c r="G39">
        <f t="shared" ca="1" si="2"/>
        <v>2933.7839999999997</v>
      </c>
      <c r="H39" t="s">
        <v>5</v>
      </c>
      <c r="I39">
        <f t="shared" ca="1" si="3"/>
        <v>14</v>
      </c>
      <c r="J39" t="str">
        <f ca="1">VLOOKUP(I39,MD_Silos!A:B,2,0)</f>
        <v>Волжский терминал</v>
      </c>
    </row>
    <row r="40" spans="1:10" x14ac:dyDescent="0.3">
      <c r="A40">
        <v>39</v>
      </c>
      <c r="B40">
        <f t="shared" ca="1" si="0"/>
        <v>36</v>
      </c>
      <c r="C40" t="str">
        <f ca="1">VLOOKUP(B40,MD_Commodities!A:B,2,0)</f>
        <v>ЛЕН</v>
      </c>
      <c r="D40">
        <f ca="1">VLOOKUP(RANDBETWEEN(1,39),Quantities!A:B,2,0)</f>
        <v>9.1289999999999996</v>
      </c>
      <c r="E40" t="str">
        <f t="shared" ca="1" si="1"/>
        <v>Закупка</v>
      </c>
      <c r="F40">
        <f ca="1">VLOOKUP(B40,MD_Commodities!A:C,3,0)</f>
        <v>6500</v>
      </c>
      <c r="G40">
        <f t="shared" ca="1" si="2"/>
        <v>10087.544999999998</v>
      </c>
      <c r="H40" t="s">
        <v>5</v>
      </c>
      <c r="I40">
        <f t="shared" ca="1" si="3"/>
        <v>12</v>
      </c>
      <c r="J40" t="str">
        <f ca="1">VLOOKUP(I40,MD_Silos!A:B,2,0)</f>
        <v>Алексеевский элеватор</v>
      </c>
    </row>
    <row r="41" spans="1:10" x14ac:dyDescent="0.3">
      <c r="A41">
        <v>40</v>
      </c>
      <c r="B41">
        <f t="shared" ca="1" si="0"/>
        <v>64</v>
      </c>
      <c r="C41" t="str">
        <f ca="1">VLOOKUP(B41,MD_Commodities!A:B,2,0)</f>
        <v>КУКУРУЗА</v>
      </c>
      <c r="D41">
        <f ca="1">VLOOKUP(RANDBETWEEN(1,39),Quantities!A:B,2,0)</f>
        <v>6.2670000000000003</v>
      </c>
      <c r="E41" t="str">
        <f t="shared" ca="1" si="1"/>
        <v>Закупка</v>
      </c>
      <c r="F41">
        <f ca="1">VLOOKUP(B41,MD_Commodities!A:C,3,0)</f>
        <v>8000</v>
      </c>
      <c r="G41">
        <f t="shared" ca="1" si="2"/>
        <v>7520.4000000000015</v>
      </c>
      <c r="H41" t="s">
        <v>5</v>
      </c>
      <c r="I41">
        <f t="shared" ca="1" si="3"/>
        <v>11</v>
      </c>
      <c r="J41" t="str">
        <f ca="1">VLOOKUP(I41,MD_Silos!A:B,2,0)</f>
        <v>Алексеевский элеватор</v>
      </c>
    </row>
    <row r="42" spans="1:10" x14ac:dyDescent="0.3">
      <c r="A42">
        <v>41</v>
      </c>
      <c r="B42">
        <f t="shared" ca="1" si="0"/>
        <v>99</v>
      </c>
      <c r="C42" t="str">
        <f ca="1">VLOOKUP(B42,MD_Commodities!A:B,2,0)</f>
        <v>НУТ</v>
      </c>
      <c r="D42">
        <f ca="1">VLOOKUP(RANDBETWEEN(1,39),Quantities!A:B,2,0)</f>
        <v>8.577</v>
      </c>
      <c r="E42" t="str">
        <f t="shared" ca="1" si="1"/>
        <v>Закупка</v>
      </c>
      <c r="F42">
        <f ca="1">VLOOKUP(B42,MD_Commodities!A:C,3,0)</f>
        <v>18992</v>
      </c>
      <c r="G42">
        <f t="shared" ca="1" si="2"/>
        <v>30949.932960000006</v>
      </c>
      <c r="H42" t="s">
        <v>5</v>
      </c>
      <c r="I42">
        <f t="shared" ca="1" si="3"/>
        <v>2</v>
      </c>
      <c r="J42" t="str">
        <f ca="1">VLOOKUP(I42,MD_Silos!A:B,2,0)</f>
        <v>Авангард</v>
      </c>
    </row>
    <row r="43" spans="1:10" x14ac:dyDescent="0.3">
      <c r="A43">
        <v>42</v>
      </c>
      <c r="B43">
        <f t="shared" ca="1" si="0"/>
        <v>27</v>
      </c>
      <c r="C43" t="str">
        <f ca="1">VLOOKUP(B43,MD_Commodities!A:B,2,0)</f>
        <v>ПШЕНИЦА</v>
      </c>
      <c r="D43">
        <f ca="1">VLOOKUP(RANDBETWEEN(1,39),Quantities!A:B,2,0)</f>
        <v>32.542999999999999</v>
      </c>
      <c r="E43" t="str">
        <f t="shared" ca="1" si="1"/>
        <v>Продажа</v>
      </c>
      <c r="F43">
        <f ca="1">VLOOKUP(B43,MD_Commodities!A:C,3,0)</f>
        <v>10536</v>
      </c>
      <c r="G43">
        <f t="shared" ca="1" si="2"/>
        <v>24001.113360000018</v>
      </c>
      <c r="H43" t="s">
        <v>5</v>
      </c>
      <c r="I43">
        <f t="shared" ca="1" si="3"/>
        <v>16</v>
      </c>
      <c r="J43" t="str">
        <f ca="1">VLOOKUP(I43,MD_Silos!A:B,2,0)</f>
        <v>Панфиловский элеватор</v>
      </c>
    </row>
    <row r="44" spans="1:10" x14ac:dyDescent="0.3">
      <c r="A44">
        <v>43</v>
      </c>
      <c r="B44">
        <f t="shared" ca="1" si="0"/>
        <v>48</v>
      </c>
      <c r="C44" t="str">
        <f ca="1">VLOOKUP(B44,MD_Commodities!A:B,2,0)</f>
        <v>ЯЧМЕНЬ</v>
      </c>
      <c r="D44">
        <f ca="1">VLOOKUP(RANDBETWEEN(1,39),Quantities!A:B,2,0)</f>
        <v>45.655999999999999</v>
      </c>
      <c r="E44" t="str">
        <f t="shared" ca="1" si="1"/>
        <v>Продажа</v>
      </c>
      <c r="F44">
        <f ca="1">VLOOKUP(B44,MD_Commodities!A:C,3,0)</f>
        <v>7200</v>
      </c>
      <c r="G44">
        <f t="shared" ca="1" si="2"/>
        <v>42734.016000000003</v>
      </c>
      <c r="H44" t="s">
        <v>5</v>
      </c>
      <c r="I44">
        <f t="shared" ca="1" si="3"/>
        <v>9</v>
      </c>
      <c r="J44" t="str">
        <f ca="1">VLOOKUP(I44,MD_Silos!A:B,2,0)</f>
        <v>Алексеевский элеватор</v>
      </c>
    </row>
    <row r="45" spans="1:10" x14ac:dyDescent="0.3">
      <c r="A45">
        <v>44</v>
      </c>
      <c r="B45">
        <f t="shared" ca="1" si="0"/>
        <v>98</v>
      </c>
      <c r="C45" t="str">
        <f ca="1">VLOOKUP(B45,MD_Commodities!A:B,2,0)</f>
        <v>НУТ</v>
      </c>
      <c r="D45">
        <f ca="1">VLOOKUP(RANDBETWEEN(1,39),Quantities!A:B,2,0)</f>
        <v>44.503</v>
      </c>
      <c r="E45" t="str">
        <f t="shared" ca="1" si="1"/>
        <v>Продажа</v>
      </c>
      <c r="F45">
        <f ca="1">VLOOKUP(B45,MD_Commodities!A:C,3,0)</f>
        <v>18992</v>
      </c>
      <c r="G45">
        <f t="shared" ca="1" si="2"/>
        <v>126780.14639999997</v>
      </c>
      <c r="H45" t="s">
        <v>5</v>
      </c>
      <c r="I45">
        <f t="shared" ca="1" si="3"/>
        <v>14</v>
      </c>
      <c r="J45" t="str">
        <f ca="1">VLOOKUP(I45,MD_Silos!A:B,2,0)</f>
        <v>Волжский терминал</v>
      </c>
    </row>
    <row r="46" spans="1:10" x14ac:dyDescent="0.3">
      <c r="A46">
        <v>45</v>
      </c>
      <c r="B46">
        <f t="shared" ca="1" si="0"/>
        <v>40</v>
      </c>
      <c r="C46" t="str">
        <f ca="1">VLOOKUP(B46,MD_Commodities!A:B,2,0)</f>
        <v>ЛЕН</v>
      </c>
      <c r="D46">
        <f ca="1">VLOOKUP(RANDBETWEEN(1,39),Quantities!A:B,2,0)</f>
        <v>23.113</v>
      </c>
      <c r="E46" t="str">
        <f t="shared" ca="1" si="1"/>
        <v>Закупка</v>
      </c>
      <c r="F46">
        <f ca="1">VLOOKUP(B46,MD_Commodities!A:C,3,0)</f>
        <v>6500</v>
      </c>
      <c r="G46">
        <f t="shared" ca="1" si="2"/>
        <v>19530.485000000001</v>
      </c>
      <c r="H46" t="s">
        <v>5</v>
      </c>
      <c r="I46">
        <f t="shared" ca="1" si="3"/>
        <v>6</v>
      </c>
      <c r="J46" t="str">
        <f ca="1">VLOOKUP(I46,MD_Silos!A:B,2,0)</f>
        <v>Алексеевский элеватор</v>
      </c>
    </row>
    <row r="47" spans="1:10" x14ac:dyDescent="0.3">
      <c r="A47">
        <v>46</v>
      </c>
      <c r="B47">
        <f t="shared" ca="1" si="0"/>
        <v>45</v>
      </c>
      <c r="C47" t="str">
        <f ca="1">VLOOKUP(B47,MD_Commodities!A:B,2,0)</f>
        <v>ЯЧМЕНЬ</v>
      </c>
      <c r="D47">
        <f ca="1">VLOOKUP(RANDBETWEEN(1,39),Quantities!A:B,2,0)</f>
        <v>28.335000000000001</v>
      </c>
      <c r="E47" t="str">
        <f t="shared" ca="1" si="1"/>
        <v>Закупка</v>
      </c>
      <c r="F47">
        <f ca="1">VLOOKUP(B47,MD_Commodities!A:C,3,0)</f>
        <v>7200</v>
      </c>
      <c r="G47">
        <f t="shared" ca="1" si="2"/>
        <v>28561.679999999993</v>
      </c>
      <c r="H47" t="s">
        <v>5</v>
      </c>
      <c r="I47">
        <f t="shared" ca="1" si="3"/>
        <v>18</v>
      </c>
      <c r="J47" t="str">
        <f ca="1">VLOOKUP(I47,MD_Silos!A:B,2,0)</f>
        <v>Панфиловский элеватор</v>
      </c>
    </row>
    <row r="48" spans="1:10" x14ac:dyDescent="0.3">
      <c r="A48">
        <v>47</v>
      </c>
      <c r="B48">
        <f t="shared" ca="1" si="0"/>
        <v>44</v>
      </c>
      <c r="C48" t="str">
        <f ca="1">VLOOKUP(B48,MD_Commodities!A:B,2,0)</f>
        <v>ЛЕН</v>
      </c>
      <c r="D48">
        <f ca="1">VLOOKUP(RANDBETWEEN(1,39),Quantities!A:B,2,0)</f>
        <v>1.123</v>
      </c>
      <c r="E48" t="str">
        <f t="shared" ca="1" si="1"/>
        <v>Закупка</v>
      </c>
      <c r="F48">
        <f ca="1">VLOOKUP(B48,MD_Commodities!A:C,3,0)</f>
        <v>6500</v>
      </c>
      <c r="G48">
        <f t="shared" ca="1" si="2"/>
        <v>1021.9300000000003</v>
      </c>
      <c r="H48" t="s">
        <v>5</v>
      </c>
      <c r="I48">
        <f t="shared" ca="1" si="3"/>
        <v>1</v>
      </c>
      <c r="J48" t="str">
        <f ca="1">VLOOKUP(I48,MD_Silos!A:B,2,0)</f>
        <v>Авангард</v>
      </c>
    </row>
    <row r="49" spans="1:10" x14ac:dyDescent="0.3">
      <c r="A49">
        <v>48</v>
      </c>
      <c r="B49">
        <f t="shared" ca="1" si="0"/>
        <v>33</v>
      </c>
      <c r="C49" t="str">
        <f ca="1">VLOOKUP(B49,MD_Commodities!A:B,2,0)</f>
        <v>ЛЕН</v>
      </c>
      <c r="D49">
        <f ca="1">VLOOKUP(RANDBETWEEN(1,39),Quantities!A:B,2,0)</f>
        <v>2.1110000000000002</v>
      </c>
      <c r="E49" t="str">
        <f t="shared" ca="1" si="1"/>
        <v>Закупка</v>
      </c>
      <c r="F49">
        <f ca="1">VLOOKUP(B49,MD_Commodities!A:C,3,0)</f>
        <v>6500</v>
      </c>
      <c r="G49">
        <f t="shared" ca="1" si="2"/>
        <v>1097.7199999999993</v>
      </c>
      <c r="H49" t="s">
        <v>5</v>
      </c>
      <c r="I49">
        <f t="shared" ca="1" si="3"/>
        <v>9</v>
      </c>
      <c r="J49" t="str">
        <f ca="1">VLOOKUP(I49,MD_Silos!A:B,2,0)</f>
        <v>Алексеевский элеватор</v>
      </c>
    </row>
    <row r="50" spans="1:10" x14ac:dyDescent="0.3">
      <c r="A50">
        <v>49</v>
      </c>
      <c r="B50">
        <f t="shared" ca="1" si="0"/>
        <v>79</v>
      </c>
      <c r="C50" t="str">
        <f ca="1">VLOOKUP(B50,MD_Commodities!A:B,2,0)</f>
        <v>КУКУРУЗА</v>
      </c>
      <c r="D50">
        <f ca="1">VLOOKUP(RANDBETWEEN(1,39),Quantities!A:B,2,0)</f>
        <v>6.2670000000000003</v>
      </c>
      <c r="E50" t="str">
        <f t="shared" ca="1" si="1"/>
        <v>Закупка</v>
      </c>
      <c r="F50">
        <f ca="1">VLOOKUP(B50,MD_Commodities!A:C,3,0)</f>
        <v>8000</v>
      </c>
      <c r="G50">
        <f t="shared" ca="1" si="2"/>
        <v>7520.4000000000015</v>
      </c>
      <c r="H50" t="s">
        <v>5</v>
      </c>
      <c r="I50">
        <f t="shared" ca="1" si="3"/>
        <v>13</v>
      </c>
      <c r="J50" t="str">
        <f ca="1">VLOOKUP(I50,MD_Silos!A:B,2,0)</f>
        <v>Алексеевский элеватор</v>
      </c>
    </row>
    <row r="51" spans="1:10" x14ac:dyDescent="0.3">
      <c r="A51">
        <v>50</v>
      </c>
      <c r="B51">
        <f t="shared" ca="1" si="0"/>
        <v>69</v>
      </c>
      <c r="C51" t="str">
        <f ca="1">VLOOKUP(B51,MD_Commodities!A:B,2,0)</f>
        <v>КУКУРУЗА</v>
      </c>
      <c r="D51">
        <f ca="1">VLOOKUP(RANDBETWEEN(1,39),Quantities!A:B,2,0)</f>
        <v>9.1289999999999996</v>
      </c>
      <c r="E51" t="str">
        <f t="shared" ca="1" si="1"/>
        <v>Продажа</v>
      </c>
      <c r="F51">
        <f ca="1">VLOOKUP(B51,MD_Commodities!A:C,3,0)</f>
        <v>8000</v>
      </c>
      <c r="G51">
        <f t="shared" ca="1" si="2"/>
        <v>5842.5599999999977</v>
      </c>
      <c r="H51" t="s">
        <v>5</v>
      </c>
      <c r="I51">
        <f t="shared" ca="1" si="3"/>
        <v>4</v>
      </c>
      <c r="J51" t="str">
        <f ca="1">VLOOKUP(I51,MD_Silos!A:B,2,0)</f>
        <v>Алексеевский элеватор</v>
      </c>
    </row>
    <row r="52" spans="1:10" x14ac:dyDescent="0.3">
      <c r="A52">
        <v>51</v>
      </c>
      <c r="B52">
        <f t="shared" ca="1" si="0"/>
        <v>95</v>
      </c>
      <c r="C52" t="str">
        <f ca="1">VLOOKUP(B52,MD_Commodities!A:B,2,0)</f>
        <v>НУТ</v>
      </c>
      <c r="D52">
        <f ca="1">VLOOKUP(RANDBETWEEN(1,39),Quantities!A:B,2,0)</f>
        <v>6.984</v>
      </c>
      <c r="E52" t="str">
        <f t="shared" ca="1" si="1"/>
        <v>Закупка</v>
      </c>
      <c r="F52">
        <f ca="1">VLOOKUP(B52,MD_Commodities!A:C,3,0)</f>
        <v>18992</v>
      </c>
      <c r="G52">
        <f t="shared" ca="1" si="2"/>
        <v>10611.210239999986</v>
      </c>
      <c r="H52" t="s">
        <v>5</v>
      </c>
      <c r="I52">
        <f t="shared" ca="1" si="3"/>
        <v>18</v>
      </c>
      <c r="J52" t="str">
        <f ca="1">VLOOKUP(I52,MD_Silos!A:B,2,0)</f>
        <v>Панфиловский элеватор</v>
      </c>
    </row>
    <row r="53" spans="1:10" x14ac:dyDescent="0.3">
      <c r="A53">
        <v>52</v>
      </c>
      <c r="B53">
        <f t="shared" ca="1" si="0"/>
        <v>65</v>
      </c>
      <c r="C53" t="str">
        <f ca="1">VLOOKUP(B53,MD_Commodities!A:B,2,0)</f>
        <v>КУКУРУЗА</v>
      </c>
      <c r="D53">
        <f ca="1">VLOOKUP(RANDBETWEEN(1,39),Quantities!A:B,2,0)</f>
        <v>49.22</v>
      </c>
      <c r="E53" t="str">
        <f t="shared" ca="1" si="1"/>
        <v>Закупка</v>
      </c>
      <c r="F53">
        <f ca="1">VLOOKUP(B53,MD_Commodities!A:C,3,0)</f>
        <v>8000</v>
      </c>
      <c r="G53">
        <f t="shared" ca="1" si="2"/>
        <v>55126.400000000023</v>
      </c>
      <c r="H53" t="s">
        <v>5</v>
      </c>
      <c r="I53">
        <f t="shared" ca="1" si="3"/>
        <v>15</v>
      </c>
      <c r="J53" t="str">
        <f ca="1">VLOOKUP(I53,MD_Silos!A:B,2,0)</f>
        <v>Волжский терминал</v>
      </c>
    </row>
    <row r="54" spans="1:10" x14ac:dyDescent="0.3">
      <c r="A54">
        <v>53</v>
      </c>
      <c r="B54">
        <f t="shared" ca="1" si="0"/>
        <v>63</v>
      </c>
      <c r="C54" t="str">
        <f ca="1">VLOOKUP(B54,MD_Commodities!A:B,2,0)</f>
        <v>КУКУРУЗА</v>
      </c>
      <c r="D54">
        <f ca="1">VLOOKUP(RANDBETWEEN(1,39),Quantities!A:B,2,0)</f>
        <v>49.22</v>
      </c>
      <c r="E54" t="str">
        <f t="shared" ca="1" si="1"/>
        <v>Закупка</v>
      </c>
      <c r="F54">
        <f ca="1">VLOOKUP(B54,MD_Commodities!A:C,3,0)</f>
        <v>8000</v>
      </c>
      <c r="G54">
        <f t="shared" ca="1" si="2"/>
        <v>27563.200000000012</v>
      </c>
      <c r="H54" t="s">
        <v>5</v>
      </c>
      <c r="I54">
        <f t="shared" ca="1" si="3"/>
        <v>9</v>
      </c>
      <c r="J54" t="str">
        <f ca="1">VLOOKUP(I54,MD_Silos!A:B,2,0)</f>
        <v>Алексеевский элеватор</v>
      </c>
    </row>
    <row r="55" spans="1:10" x14ac:dyDescent="0.3">
      <c r="A55">
        <v>54</v>
      </c>
      <c r="B55">
        <f t="shared" ca="1" si="0"/>
        <v>90</v>
      </c>
      <c r="C55" t="str">
        <f ca="1">VLOOKUP(B55,MD_Commodities!A:B,2,0)</f>
        <v>РОЖЬ</v>
      </c>
      <c r="D55">
        <f ca="1">VLOOKUP(RANDBETWEEN(1,39),Quantities!A:B,2,0)</f>
        <v>1.123</v>
      </c>
      <c r="E55" t="str">
        <f t="shared" ca="1" si="1"/>
        <v>Закупка</v>
      </c>
      <c r="F55">
        <f ca="1">VLOOKUP(B55,MD_Commodities!A:C,3,0)</f>
        <v>19056</v>
      </c>
      <c r="G55">
        <f t="shared" ca="1" si="2"/>
        <v>3851.97984</v>
      </c>
      <c r="H55" t="s">
        <v>5</v>
      </c>
      <c r="I55">
        <f t="shared" ca="1" si="3"/>
        <v>9</v>
      </c>
      <c r="J55" t="str">
        <f ca="1">VLOOKUP(I55,MD_Silos!A:B,2,0)</f>
        <v>Алексеевский элеватор</v>
      </c>
    </row>
    <row r="56" spans="1:10" x14ac:dyDescent="0.3">
      <c r="A56">
        <v>55</v>
      </c>
      <c r="B56">
        <f t="shared" ca="1" si="0"/>
        <v>85</v>
      </c>
      <c r="C56" t="str">
        <f ca="1">VLOOKUP(B56,MD_Commodities!A:B,2,0)</f>
        <v>ГОРОХ</v>
      </c>
      <c r="D56">
        <f ca="1">VLOOKUP(RANDBETWEEN(1,39),Quantities!A:B,2,0)</f>
        <v>6.2670000000000003</v>
      </c>
      <c r="E56" t="str">
        <f t="shared" ca="1" si="1"/>
        <v>Закупка</v>
      </c>
      <c r="F56">
        <f ca="1">VLOOKUP(B56,MD_Commodities!A:C,3,0)</f>
        <v>23022</v>
      </c>
      <c r="G56">
        <f t="shared" ca="1" si="2"/>
        <v>15870.67614000001</v>
      </c>
      <c r="H56" t="s">
        <v>5</v>
      </c>
      <c r="I56">
        <f t="shared" ca="1" si="3"/>
        <v>7</v>
      </c>
      <c r="J56" t="str">
        <f ca="1">VLOOKUP(I56,MD_Silos!A:B,2,0)</f>
        <v>Алексеевский элеватор</v>
      </c>
    </row>
    <row r="57" spans="1:10" x14ac:dyDescent="0.3">
      <c r="A57">
        <v>56</v>
      </c>
      <c r="B57">
        <f t="shared" ca="1" si="0"/>
        <v>76</v>
      </c>
      <c r="C57" t="str">
        <f ca="1">VLOOKUP(B57,MD_Commodities!A:B,2,0)</f>
        <v>КУКУРУЗА</v>
      </c>
      <c r="D57">
        <f ca="1">VLOOKUP(RANDBETWEEN(1,39),Quantities!A:B,2,0)</f>
        <v>2.3690000000000002</v>
      </c>
      <c r="E57" t="str">
        <f t="shared" ca="1" si="1"/>
        <v>Закупка</v>
      </c>
      <c r="F57">
        <f ca="1">VLOOKUP(B57,MD_Commodities!A:C,3,0)</f>
        <v>8000</v>
      </c>
      <c r="G57">
        <f t="shared" ca="1" si="2"/>
        <v>1895.2000000000007</v>
      </c>
      <c r="H57" t="s">
        <v>5</v>
      </c>
      <c r="I57">
        <f t="shared" ca="1" si="3"/>
        <v>6</v>
      </c>
      <c r="J57" t="str">
        <f ca="1">VLOOKUP(I57,MD_Silos!A:B,2,0)</f>
        <v>Алексеевский элеватор</v>
      </c>
    </row>
    <row r="58" spans="1:10" x14ac:dyDescent="0.3">
      <c r="A58">
        <v>57</v>
      </c>
      <c r="B58">
        <f t="shared" ca="1" si="0"/>
        <v>71</v>
      </c>
      <c r="C58" t="str">
        <f ca="1">VLOOKUP(B58,MD_Commodities!A:B,2,0)</f>
        <v>КУКУРУЗА</v>
      </c>
      <c r="D58">
        <f ca="1">VLOOKUP(RANDBETWEEN(1,39),Quantities!A:B,2,0)</f>
        <v>5.8070000000000004</v>
      </c>
      <c r="E58" t="str">
        <f t="shared" ca="1" si="1"/>
        <v>Закупка</v>
      </c>
      <c r="F58">
        <f ca="1">VLOOKUP(B58,MD_Commodities!A:C,3,0)</f>
        <v>8000</v>
      </c>
      <c r="G58">
        <f t="shared" ca="1" si="2"/>
        <v>3251.9199999999983</v>
      </c>
      <c r="H58" t="s">
        <v>5</v>
      </c>
      <c r="I58">
        <f t="shared" ca="1" si="3"/>
        <v>13</v>
      </c>
      <c r="J58" t="str">
        <f ca="1">VLOOKUP(I58,MD_Silos!A:B,2,0)</f>
        <v>Алексеевский элеватор</v>
      </c>
    </row>
    <row r="59" spans="1:10" x14ac:dyDescent="0.3">
      <c r="A59">
        <v>58</v>
      </c>
      <c r="B59">
        <f t="shared" ca="1" si="0"/>
        <v>5</v>
      </c>
      <c r="C59" t="str">
        <f ca="1">VLOOKUP(B59,MD_Commodities!A:B,2,0)</f>
        <v>ПШЕНИЦА</v>
      </c>
      <c r="D59">
        <f ca="1">VLOOKUP(RANDBETWEEN(1,39),Quantities!A:B,2,0)</f>
        <v>33.744</v>
      </c>
      <c r="E59" t="str">
        <f t="shared" ca="1" si="1"/>
        <v>Продажа</v>
      </c>
      <c r="F59">
        <f ca="1">VLOOKUP(B59,MD_Commodities!A:C,3,0)</f>
        <v>10536</v>
      </c>
      <c r="G59">
        <f t="shared" ca="1" si="2"/>
        <v>21331.607039999973</v>
      </c>
      <c r="H59" t="s">
        <v>5</v>
      </c>
      <c r="I59">
        <f t="shared" ca="1" si="3"/>
        <v>1</v>
      </c>
      <c r="J59" t="str">
        <f ca="1">VLOOKUP(I59,MD_Silos!A:B,2,0)</f>
        <v>Авангард</v>
      </c>
    </row>
    <row r="60" spans="1:10" x14ac:dyDescent="0.3">
      <c r="A60">
        <v>59</v>
      </c>
      <c r="B60">
        <f t="shared" ca="1" si="0"/>
        <v>1</v>
      </c>
      <c r="C60" t="str">
        <f ca="1">VLOOKUP(B60,MD_Commodities!A:B,2,0)</f>
        <v>ПШЕНИЦА</v>
      </c>
      <c r="D60">
        <f ca="1">VLOOKUP(RANDBETWEEN(1,39),Quantities!A:B,2,0)</f>
        <v>1.6679999999999999</v>
      </c>
      <c r="E60" t="str">
        <f t="shared" ca="1" si="1"/>
        <v>Закупка</v>
      </c>
      <c r="F60">
        <f ca="1">VLOOKUP(B60,MD_Commodities!A:C,3,0)</f>
        <v>10536</v>
      </c>
      <c r="G60">
        <f t="shared" ca="1" si="2"/>
        <v>2987.5881599999993</v>
      </c>
      <c r="H60" t="s">
        <v>5</v>
      </c>
      <c r="I60">
        <f t="shared" ca="1" si="3"/>
        <v>7</v>
      </c>
      <c r="J60" t="str">
        <f ca="1">VLOOKUP(I60,MD_Silos!A:B,2,0)</f>
        <v>Алексеевский элеватор</v>
      </c>
    </row>
    <row r="61" spans="1:10" x14ac:dyDescent="0.3">
      <c r="A61">
        <v>60</v>
      </c>
      <c r="B61">
        <f t="shared" ca="1" si="0"/>
        <v>3</v>
      </c>
      <c r="C61" t="str">
        <f ca="1">VLOOKUP(B61,MD_Commodities!A:B,2,0)</f>
        <v>ПШЕНИЦА</v>
      </c>
      <c r="D61">
        <f ca="1">VLOOKUP(RANDBETWEEN(1,39),Quantities!A:B,2,0)</f>
        <v>2.1110000000000002</v>
      </c>
      <c r="E61" t="str">
        <f t="shared" ca="1" si="1"/>
        <v>Закупка</v>
      </c>
      <c r="F61">
        <f ca="1">VLOOKUP(B61,MD_Commodities!A:C,3,0)</f>
        <v>10536</v>
      </c>
      <c r="G61">
        <f t="shared" ca="1" si="2"/>
        <v>2224.1496000000006</v>
      </c>
      <c r="H61" t="s">
        <v>5</v>
      </c>
      <c r="I61">
        <f t="shared" ca="1" si="3"/>
        <v>9</v>
      </c>
      <c r="J61" t="str">
        <f ca="1">VLOOKUP(I61,MD_Silos!A:B,2,0)</f>
        <v>Алексеевский элеватор</v>
      </c>
    </row>
    <row r="62" spans="1:10" x14ac:dyDescent="0.3">
      <c r="A62">
        <v>61</v>
      </c>
      <c r="B62">
        <f t="shared" ca="1" si="0"/>
        <v>79</v>
      </c>
      <c r="C62" t="str">
        <f ca="1">VLOOKUP(B62,MD_Commodities!A:B,2,0)</f>
        <v>КУКУРУЗА</v>
      </c>
      <c r="D62">
        <f ca="1">VLOOKUP(RANDBETWEEN(1,39),Quantities!A:B,2,0)</f>
        <v>5.077</v>
      </c>
      <c r="E62" t="str">
        <f t="shared" ca="1" si="1"/>
        <v>Продажа</v>
      </c>
      <c r="F62">
        <f ca="1">VLOOKUP(B62,MD_Commodities!A:C,3,0)</f>
        <v>8000</v>
      </c>
      <c r="G62">
        <f t="shared" ca="1" si="2"/>
        <v>2030.8000000000029</v>
      </c>
      <c r="H62" t="s">
        <v>5</v>
      </c>
      <c r="I62">
        <f t="shared" ca="1" si="3"/>
        <v>7</v>
      </c>
      <c r="J62" t="str">
        <f ca="1">VLOOKUP(I62,MD_Silos!A:B,2,0)</f>
        <v>Алексеевский элеватор</v>
      </c>
    </row>
    <row r="63" spans="1:10" x14ac:dyDescent="0.3">
      <c r="A63">
        <v>62</v>
      </c>
      <c r="B63">
        <f t="shared" ca="1" si="0"/>
        <v>65</v>
      </c>
      <c r="C63" t="str">
        <f ca="1">VLOOKUP(B63,MD_Commodities!A:B,2,0)</f>
        <v>КУКУРУЗА</v>
      </c>
      <c r="D63">
        <f ca="1">VLOOKUP(RANDBETWEEN(1,39),Quantities!A:B,2,0)</f>
        <v>8.0960000000000001</v>
      </c>
      <c r="E63" t="str">
        <f t="shared" ca="1" si="1"/>
        <v>Продажа</v>
      </c>
      <c r="F63">
        <f ca="1">VLOOKUP(B63,MD_Commodities!A:C,3,0)</f>
        <v>8000</v>
      </c>
      <c r="G63">
        <f t="shared" ca="1" si="2"/>
        <v>3238.4000000000015</v>
      </c>
      <c r="H63" t="s">
        <v>5</v>
      </c>
      <c r="I63">
        <f t="shared" ca="1" si="3"/>
        <v>17</v>
      </c>
      <c r="J63" t="str">
        <f ca="1">VLOOKUP(I63,MD_Silos!A:B,2,0)</f>
        <v>Панфиловский элеватор</v>
      </c>
    </row>
    <row r="64" spans="1:10" x14ac:dyDescent="0.3">
      <c r="A64">
        <v>63</v>
      </c>
      <c r="B64">
        <f t="shared" ca="1" si="0"/>
        <v>36</v>
      </c>
      <c r="C64" t="str">
        <f ca="1">VLOOKUP(B64,MD_Commodities!A:B,2,0)</f>
        <v>ЛЕН</v>
      </c>
      <c r="D64">
        <f ca="1">VLOOKUP(RANDBETWEEN(1,39),Quantities!A:B,2,0)</f>
        <v>8.3870000000000005</v>
      </c>
      <c r="E64" t="str">
        <f t="shared" ca="1" si="1"/>
        <v>Продажа</v>
      </c>
      <c r="F64">
        <f ca="1">VLOOKUP(B64,MD_Commodities!A:C,3,0)</f>
        <v>6500</v>
      </c>
      <c r="G64">
        <f t="shared" ca="1" si="2"/>
        <v>4361.239999999998</v>
      </c>
      <c r="H64" t="s">
        <v>5</v>
      </c>
      <c r="I64">
        <f t="shared" ca="1" si="3"/>
        <v>3</v>
      </c>
      <c r="J64" t="str">
        <f ca="1">VLOOKUP(I64,MD_Silos!A:B,2,0)</f>
        <v>Авангард</v>
      </c>
    </row>
    <row r="65" spans="1:10" x14ac:dyDescent="0.3">
      <c r="A65">
        <v>64</v>
      </c>
      <c r="B65">
        <f t="shared" ca="1" si="0"/>
        <v>95</v>
      </c>
      <c r="C65" t="str">
        <f ca="1">VLOOKUP(B65,MD_Commodities!A:B,2,0)</f>
        <v>НУТ</v>
      </c>
      <c r="D65">
        <f ca="1">VLOOKUP(RANDBETWEEN(1,39),Quantities!A:B,2,0)</f>
        <v>9.6159999999999997</v>
      </c>
      <c r="E65" t="str">
        <f t="shared" ca="1" si="1"/>
        <v>Продажа</v>
      </c>
      <c r="F65">
        <f ca="1">VLOOKUP(B65,MD_Commodities!A:C,3,0)</f>
        <v>18992</v>
      </c>
      <c r="G65">
        <f t="shared" ca="1" si="2"/>
        <v>9131.3535999999731</v>
      </c>
      <c r="H65" t="s">
        <v>5</v>
      </c>
      <c r="I65">
        <f t="shared" ca="1" si="3"/>
        <v>11</v>
      </c>
      <c r="J65" t="str">
        <f ca="1">VLOOKUP(I65,MD_Silos!A:B,2,0)</f>
        <v>Алексеевский элеватор</v>
      </c>
    </row>
    <row r="66" spans="1:10" x14ac:dyDescent="0.3">
      <c r="A66">
        <v>65</v>
      </c>
      <c r="B66">
        <f t="shared" ca="1" si="0"/>
        <v>90</v>
      </c>
      <c r="C66" t="str">
        <f ca="1">VLOOKUP(B66,MD_Commodities!A:B,2,0)</f>
        <v>РОЖЬ</v>
      </c>
      <c r="D66">
        <f ca="1">VLOOKUP(RANDBETWEEN(1,39),Quantities!A:B,2,0)</f>
        <v>28.335000000000001</v>
      </c>
      <c r="E66" t="str">
        <f t="shared" ca="1" si="1"/>
        <v>Закупка</v>
      </c>
      <c r="F66">
        <f ca="1">VLOOKUP(B66,MD_Commodities!A:C,3,0)</f>
        <v>19056</v>
      </c>
      <c r="G66">
        <f t="shared" ca="1" si="2"/>
        <v>107990.35200000001</v>
      </c>
      <c r="H66" t="s">
        <v>5</v>
      </c>
      <c r="I66">
        <f t="shared" ca="1" si="3"/>
        <v>3</v>
      </c>
      <c r="J66" t="str">
        <f ca="1">VLOOKUP(I66,MD_Silos!A:B,2,0)</f>
        <v>Авангард</v>
      </c>
    </row>
    <row r="67" spans="1:10" x14ac:dyDescent="0.3">
      <c r="A67">
        <v>66</v>
      </c>
      <c r="B67">
        <f t="shared" ref="B67:B129" ca="1" si="4">RANDBETWEEN(1,101)</f>
        <v>97</v>
      </c>
      <c r="C67" t="str">
        <f ca="1">VLOOKUP(B67,MD_Commodities!A:B,2,0)</f>
        <v>НУТ</v>
      </c>
      <c r="D67">
        <f ca="1">VLOOKUP(RANDBETWEEN(1,39),Quantities!A:B,2,0)</f>
        <v>2.7770000000000001</v>
      </c>
      <c r="E67" t="str">
        <f t="shared" ref="E67:E129" ca="1" si="5">IF(RANDBETWEEN(1,10)&gt;7,"Продажа","Закупка")</f>
        <v>Закупка</v>
      </c>
      <c r="F67">
        <f ca="1">VLOOKUP(B67,MD_Commodities!A:C,3,0)</f>
        <v>18992</v>
      </c>
      <c r="G67">
        <f t="shared" ref="G67:G129" ca="1" si="6">(F67*D67)-(F67*D67*RANDBETWEEN(80,95)/100)</f>
        <v>8965.9332800000047</v>
      </c>
      <c r="H67" t="s">
        <v>5</v>
      </c>
      <c r="I67">
        <f t="shared" ref="I67:I129" ca="1" si="7">RANDBETWEEN(1,19)</f>
        <v>1</v>
      </c>
      <c r="J67" t="str">
        <f ca="1">VLOOKUP(I67,MD_Silos!A:B,2,0)</f>
        <v>Авангард</v>
      </c>
    </row>
    <row r="68" spans="1:10" x14ac:dyDescent="0.3">
      <c r="A68">
        <v>67</v>
      </c>
      <c r="B68">
        <f t="shared" ca="1" si="4"/>
        <v>72</v>
      </c>
      <c r="C68" t="str">
        <f ca="1">VLOOKUP(B68,MD_Commodities!A:B,2,0)</f>
        <v>КУКУРУЗА</v>
      </c>
      <c r="D68">
        <f ca="1">VLOOKUP(RANDBETWEEN(1,39),Quantities!A:B,2,0)</f>
        <v>7.327</v>
      </c>
      <c r="E68" t="str">
        <f t="shared" ca="1" si="5"/>
        <v>Закупка</v>
      </c>
      <c r="F68">
        <f ca="1">VLOOKUP(B68,MD_Commodities!A:C,3,0)</f>
        <v>8000</v>
      </c>
      <c r="G68">
        <f t="shared" ca="1" si="6"/>
        <v>9964.7200000000012</v>
      </c>
      <c r="H68" t="s">
        <v>5</v>
      </c>
      <c r="I68">
        <f t="shared" ca="1" si="7"/>
        <v>18</v>
      </c>
      <c r="J68" t="str">
        <f ca="1">VLOOKUP(I68,MD_Silos!A:B,2,0)</f>
        <v>Панфиловский элеватор</v>
      </c>
    </row>
    <row r="69" spans="1:10" x14ac:dyDescent="0.3">
      <c r="A69">
        <v>68</v>
      </c>
      <c r="B69">
        <f t="shared" ca="1" si="4"/>
        <v>29</v>
      </c>
      <c r="C69" t="str">
        <f ca="1">VLOOKUP(B69,MD_Commodities!A:B,2,0)</f>
        <v>ЛЕН</v>
      </c>
      <c r="D69">
        <f ca="1">VLOOKUP(RANDBETWEEN(1,39),Quantities!A:B,2,0)</f>
        <v>2.1110000000000002</v>
      </c>
      <c r="E69" t="str">
        <f t="shared" ca="1" si="5"/>
        <v>Закупка</v>
      </c>
      <c r="F69">
        <f ca="1">VLOOKUP(B69,MD_Commodities!A:C,3,0)</f>
        <v>6500</v>
      </c>
      <c r="G69">
        <f t="shared" ca="1" si="6"/>
        <v>1234.9349999999995</v>
      </c>
      <c r="H69" t="s">
        <v>5</v>
      </c>
      <c r="I69">
        <f t="shared" ca="1" si="7"/>
        <v>14</v>
      </c>
      <c r="J69" t="str">
        <f ca="1">VLOOKUP(I69,MD_Silos!A:B,2,0)</f>
        <v>Волжский терминал</v>
      </c>
    </row>
    <row r="70" spans="1:10" x14ac:dyDescent="0.3">
      <c r="A70">
        <v>69</v>
      </c>
      <c r="B70">
        <f t="shared" ca="1" si="4"/>
        <v>81</v>
      </c>
      <c r="C70" t="str">
        <f ca="1">VLOOKUP(B70,MD_Commodities!A:B,2,0)</f>
        <v>КУКУРУЗА</v>
      </c>
      <c r="D70">
        <f ca="1">VLOOKUP(RANDBETWEEN(1,39),Quantities!A:B,2,0)</f>
        <v>45.179000000000002</v>
      </c>
      <c r="E70" t="str">
        <f t="shared" ca="1" si="5"/>
        <v>Закупка</v>
      </c>
      <c r="F70">
        <f ca="1">VLOOKUP(B70,MD_Commodities!A:C,3,0)</f>
        <v>8000</v>
      </c>
      <c r="G70">
        <f t="shared" ca="1" si="6"/>
        <v>28914.559999999998</v>
      </c>
      <c r="H70" t="s">
        <v>5</v>
      </c>
      <c r="I70">
        <f t="shared" ca="1" si="7"/>
        <v>8</v>
      </c>
      <c r="J70" t="str">
        <f ca="1">VLOOKUP(I70,MD_Silos!A:B,2,0)</f>
        <v>Алексеевский элеватор</v>
      </c>
    </row>
    <row r="71" spans="1:10" x14ac:dyDescent="0.3">
      <c r="A71">
        <v>70</v>
      </c>
      <c r="B71">
        <f t="shared" ca="1" si="4"/>
        <v>74</v>
      </c>
      <c r="C71" t="str">
        <f ca="1">VLOOKUP(B71,MD_Commodities!A:B,2,0)</f>
        <v>КУКУРУЗА</v>
      </c>
      <c r="D71">
        <f ca="1">VLOOKUP(RANDBETWEEN(1,39),Quantities!A:B,2,0)</f>
        <v>2.7770000000000001</v>
      </c>
      <c r="E71" t="str">
        <f t="shared" ca="1" si="5"/>
        <v>Закупка</v>
      </c>
      <c r="F71">
        <f ca="1">VLOOKUP(B71,MD_Commodities!A:C,3,0)</f>
        <v>8000</v>
      </c>
      <c r="G71">
        <f t="shared" ca="1" si="6"/>
        <v>2665.9199999999983</v>
      </c>
      <c r="H71" t="s">
        <v>5</v>
      </c>
      <c r="I71">
        <f t="shared" ca="1" si="7"/>
        <v>10</v>
      </c>
      <c r="J71" t="str">
        <f ca="1">VLOOKUP(I71,MD_Silos!A:B,2,0)</f>
        <v>Алексеевский элеватор</v>
      </c>
    </row>
    <row r="72" spans="1:10" x14ac:dyDescent="0.3">
      <c r="A72">
        <v>71</v>
      </c>
      <c r="B72">
        <f t="shared" ca="1" si="4"/>
        <v>69</v>
      </c>
      <c r="C72" t="str">
        <f ca="1">VLOOKUP(B72,MD_Commodities!A:B,2,0)</f>
        <v>КУКУРУЗА</v>
      </c>
      <c r="D72">
        <f ca="1">VLOOKUP(RANDBETWEEN(1,39),Quantities!A:B,2,0)</f>
        <v>6.2670000000000003</v>
      </c>
      <c r="E72" t="str">
        <f t="shared" ca="1" si="5"/>
        <v>Закупка</v>
      </c>
      <c r="F72">
        <f ca="1">VLOOKUP(B72,MD_Commodities!A:C,3,0)</f>
        <v>8000</v>
      </c>
      <c r="G72">
        <f t="shared" ca="1" si="6"/>
        <v>5013.5999999999985</v>
      </c>
      <c r="H72" t="s">
        <v>5</v>
      </c>
      <c r="I72">
        <f t="shared" ca="1" si="7"/>
        <v>12</v>
      </c>
      <c r="J72" t="str">
        <f ca="1">VLOOKUP(I72,MD_Silos!A:B,2,0)</f>
        <v>Алексеевский элеватор</v>
      </c>
    </row>
    <row r="73" spans="1:10" x14ac:dyDescent="0.3">
      <c r="A73">
        <v>72</v>
      </c>
      <c r="B73">
        <f t="shared" ca="1" si="4"/>
        <v>46</v>
      </c>
      <c r="C73" t="str">
        <f ca="1">VLOOKUP(B73,MD_Commodities!A:B,2,0)</f>
        <v>ЯЧМЕНЬ</v>
      </c>
      <c r="D73">
        <f ca="1">VLOOKUP(RANDBETWEEN(1,39),Quantities!A:B,2,0)</f>
        <v>28.335000000000001</v>
      </c>
      <c r="E73" t="str">
        <f t="shared" ca="1" si="5"/>
        <v>Закупка</v>
      </c>
      <c r="F73">
        <f ca="1">VLOOKUP(B73,MD_Commodities!A:C,3,0)</f>
        <v>7200</v>
      </c>
      <c r="G73">
        <f t="shared" ca="1" si="6"/>
        <v>24481.440000000002</v>
      </c>
      <c r="H73" t="s">
        <v>5</v>
      </c>
      <c r="I73">
        <f t="shared" ca="1" si="7"/>
        <v>13</v>
      </c>
      <c r="J73" t="str">
        <f ca="1">VLOOKUP(I73,MD_Silos!A:B,2,0)</f>
        <v>Алексеевский элеватор</v>
      </c>
    </row>
    <row r="74" spans="1:10" x14ac:dyDescent="0.3">
      <c r="A74">
        <v>73</v>
      </c>
      <c r="B74">
        <f t="shared" ca="1" si="4"/>
        <v>26</v>
      </c>
      <c r="C74" t="str">
        <f ca="1">VLOOKUP(B74,MD_Commodities!A:B,2,0)</f>
        <v>ПШЕНИЦА</v>
      </c>
      <c r="D74">
        <f ca="1">VLOOKUP(RANDBETWEEN(1,39),Quantities!A:B,2,0)</f>
        <v>7.6059999999999999</v>
      </c>
      <c r="E74" t="str">
        <f t="shared" ca="1" si="5"/>
        <v>Закупка</v>
      </c>
      <c r="F74">
        <f ca="1">VLOOKUP(B74,MD_Commodities!A:C,3,0)</f>
        <v>10536</v>
      </c>
      <c r="G74">
        <f t="shared" ca="1" si="6"/>
        <v>4006.8407999999908</v>
      </c>
      <c r="H74" t="s">
        <v>5</v>
      </c>
      <c r="I74">
        <f t="shared" ca="1" si="7"/>
        <v>4</v>
      </c>
      <c r="J74" t="str">
        <f ca="1">VLOOKUP(I74,MD_Silos!A:B,2,0)</f>
        <v>Алексеевский элеватор</v>
      </c>
    </row>
    <row r="75" spans="1:10" x14ac:dyDescent="0.3">
      <c r="A75">
        <v>74</v>
      </c>
      <c r="B75">
        <f t="shared" ca="1" si="4"/>
        <v>81</v>
      </c>
      <c r="C75" t="str">
        <f ca="1">VLOOKUP(B75,MD_Commodities!A:B,2,0)</f>
        <v>КУКУРУЗА</v>
      </c>
      <c r="D75">
        <f ca="1">VLOOKUP(RANDBETWEEN(1,39),Quantities!A:B,2,0)</f>
        <v>6.399</v>
      </c>
      <c r="E75" t="str">
        <f t="shared" ca="1" si="5"/>
        <v>Закупка</v>
      </c>
      <c r="F75">
        <f ca="1">VLOOKUP(B75,MD_Commodities!A:C,3,0)</f>
        <v>8000</v>
      </c>
      <c r="G75">
        <f t="shared" ca="1" si="6"/>
        <v>4607.2799999999988</v>
      </c>
      <c r="H75" t="s">
        <v>5</v>
      </c>
      <c r="I75">
        <f t="shared" ca="1" si="7"/>
        <v>19</v>
      </c>
      <c r="J75" t="str">
        <f ca="1">VLOOKUP(I75,MD_Silos!A:B,2,0)</f>
        <v>Панфиловский элеватор</v>
      </c>
    </row>
    <row r="76" spans="1:10" x14ac:dyDescent="0.3">
      <c r="A76">
        <v>75</v>
      </c>
      <c r="B76">
        <f t="shared" ca="1" si="4"/>
        <v>65</v>
      </c>
      <c r="C76" t="str">
        <f ca="1">VLOOKUP(B76,MD_Commodities!A:B,2,0)</f>
        <v>КУКУРУЗА</v>
      </c>
      <c r="D76">
        <f ca="1">VLOOKUP(RANDBETWEEN(1,39),Quantities!A:B,2,0)</f>
        <v>8.577</v>
      </c>
      <c r="E76" t="str">
        <f t="shared" ca="1" si="5"/>
        <v>Продажа</v>
      </c>
      <c r="F76">
        <f ca="1">VLOOKUP(B76,MD_Commodities!A:C,3,0)</f>
        <v>8000</v>
      </c>
      <c r="G76">
        <f t="shared" ca="1" si="6"/>
        <v>4116.9599999999991</v>
      </c>
      <c r="H76" t="s">
        <v>5</v>
      </c>
      <c r="I76">
        <f t="shared" ca="1" si="7"/>
        <v>10</v>
      </c>
      <c r="J76" t="str">
        <f ca="1">VLOOKUP(I76,MD_Silos!A:B,2,0)</f>
        <v>Алексеевский элеватор</v>
      </c>
    </row>
    <row r="77" spans="1:10" x14ac:dyDescent="0.3">
      <c r="A77">
        <v>76</v>
      </c>
      <c r="B77">
        <f t="shared" ca="1" si="4"/>
        <v>93</v>
      </c>
      <c r="C77" t="str">
        <f ca="1">VLOOKUP(B77,MD_Commodities!A:B,2,0)</f>
        <v>РОЖЬ</v>
      </c>
      <c r="D77">
        <f ca="1">VLOOKUP(RANDBETWEEN(1,39),Quantities!A:B,2,0)</f>
        <v>1.48</v>
      </c>
      <c r="E77" t="str">
        <f t="shared" ca="1" si="5"/>
        <v>Продажа</v>
      </c>
      <c r="F77">
        <f ca="1">VLOOKUP(B77,MD_Commodities!A:C,3,0)</f>
        <v>19056</v>
      </c>
      <c r="G77">
        <f t="shared" ca="1" si="6"/>
        <v>2538.2592000000004</v>
      </c>
      <c r="H77" t="s">
        <v>5</v>
      </c>
      <c r="I77">
        <f t="shared" ca="1" si="7"/>
        <v>8</v>
      </c>
      <c r="J77" t="str">
        <f ca="1">VLOOKUP(I77,MD_Silos!A:B,2,0)</f>
        <v>Алексеевский элеватор</v>
      </c>
    </row>
    <row r="78" spans="1:10" x14ac:dyDescent="0.3">
      <c r="A78">
        <v>77</v>
      </c>
      <c r="B78">
        <f t="shared" ca="1" si="4"/>
        <v>68</v>
      </c>
      <c r="C78" t="str">
        <f ca="1">VLOOKUP(B78,MD_Commodities!A:B,2,0)</f>
        <v>КУКУРУЗА</v>
      </c>
      <c r="D78">
        <f ca="1">VLOOKUP(RANDBETWEEN(1,39),Quantities!A:B,2,0)</f>
        <v>2.3690000000000002</v>
      </c>
      <c r="E78" t="str">
        <f t="shared" ca="1" si="5"/>
        <v>Закупка</v>
      </c>
      <c r="F78">
        <f ca="1">VLOOKUP(B78,MD_Commodities!A:C,3,0)</f>
        <v>8000</v>
      </c>
      <c r="G78">
        <f t="shared" ca="1" si="6"/>
        <v>2463.7599999999984</v>
      </c>
      <c r="H78" t="s">
        <v>5</v>
      </c>
      <c r="I78">
        <f t="shared" ca="1" si="7"/>
        <v>9</v>
      </c>
      <c r="J78" t="str">
        <f ca="1">VLOOKUP(I78,MD_Silos!A:B,2,0)</f>
        <v>Алексеевский элеватор</v>
      </c>
    </row>
    <row r="79" spans="1:10" x14ac:dyDescent="0.3">
      <c r="A79">
        <v>78</v>
      </c>
      <c r="B79">
        <f t="shared" ca="1" si="4"/>
        <v>7</v>
      </c>
      <c r="C79" t="str">
        <f ca="1">VLOOKUP(B79,MD_Commodities!A:B,2,0)</f>
        <v>ПШЕНИЦА</v>
      </c>
      <c r="D79">
        <f ca="1">VLOOKUP(RANDBETWEEN(1,39),Quantities!A:B,2,0)</f>
        <v>2.8980000000000001</v>
      </c>
      <c r="E79" t="str">
        <f t="shared" ca="1" si="5"/>
        <v>Продажа</v>
      </c>
      <c r="F79">
        <f ca="1">VLOOKUP(B79,MD_Commodities!A:C,3,0)</f>
        <v>10536</v>
      </c>
      <c r="G79">
        <f t="shared" ca="1" si="6"/>
        <v>5190.6657600000035</v>
      </c>
      <c r="H79" t="s">
        <v>5</v>
      </c>
      <c r="I79">
        <f t="shared" ca="1" si="7"/>
        <v>9</v>
      </c>
      <c r="J79" t="str">
        <f ca="1">VLOOKUP(I79,MD_Silos!A:B,2,0)</f>
        <v>Алексеевский элеватор</v>
      </c>
    </row>
    <row r="80" spans="1:10" x14ac:dyDescent="0.3">
      <c r="A80">
        <v>79</v>
      </c>
      <c r="B80">
        <f t="shared" ca="1" si="4"/>
        <v>19</v>
      </c>
      <c r="C80" t="str">
        <f ca="1">VLOOKUP(B80,MD_Commodities!A:B,2,0)</f>
        <v>ПШЕНИЦА</v>
      </c>
      <c r="D80">
        <f ca="1">VLOOKUP(RANDBETWEEN(1,39),Quantities!A:B,2,0)</f>
        <v>2.3690000000000002</v>
      </c>
      <c r="E80" t="str">
        <f t="shared" ca="1" si="5"/>
        <v>Закупка</v>
      </c>
      <c r="F80">
        <f ca="1">VLOOKUP(B80,MD_Commodities!A:C,3,0)</f>
        <v>10536</v>
      </c>
      <c r="G80">
        <f t="shared" ca="1" si="6"/>
        <v>1747.1848799999971</v>
      </c>
      <c r="H80" t="s">
        <v>5</v>
      </c>
      <c r="I80">
        <f t="shared" ca="1" si="7"/>
        <v>5</v>
      </c>
      <c r="J80" t="str">
        <f ca="1">VLOOKUP(I80,MD_Silos!A:B,2,0)</f>
        <v>Алексеевский элеватор</v>
      </c>
    </row>
    <row r="81" spans="1:10" x14ac:dyDescent="0.3">
      <c r="A81">
        <v>80</v>
      </c>
      <c r="B81">
        <f t="shared" ca="1" si="4"/>
        <v>40</v>
      </c>
      <c r="C81" t="str">
        <f ca="1">VLOOKUP(B81,MD_Commodities!A:B,2,0)</f>
        <v>ЛЕН</v>
      </c>
      <c r="D81">
        <f ca="1">VLOOKUP(RANDBETWEEN(1,39),Quantities!A:B,2,0)</f>
        <v>7.6059999999999999</v>
      </c>
      <c r="E81" t="str">
        <f t="shared" ca="1" si="5"/>
        <v>Закупка</v>
      </c>
      <c r="F81">
        <f ca="1">VLOOKUP(B81,MD_Commodities!A:C,3,0)</f>
        <v>6500</v>
      </c>
      <c r="G81">
        <f t="shared" ca="1" si="6"/>
        <v>3955.1200000000026</v>
      </c>
      <c r="H81" t="s">
        <v>5</v>
      </c>
      <c r="I81">
        <f t="shared" ca="1" si="7"/>
        <v>3</v>
      </c>
      <c r="J81" t="str">
        <f ca="1">VLOOKUP(I81,MD_Silos!A:B,2,0)</f>
        <v>Авангард</v>
      </c>
    </row>
    <row r="82" spans="1:10" x14ac:dyDescent="0.3">
      <c r="A82">
        <v>81</v>
      </c>
      <c r="B82">
        <f t="shared" ca="1" si="4"/>
        <v>97</v>
      </c>
      <c r="C82" t="str">
        <f ca="1">VLOOKUP(B82,MD_Commodities!A:B,2,0)</f>
        <v>НУТ</v>
      </c>
      <c r="D82">
        <f ca="1">VLOOKUP(RANDBETWEEN(1,39),Quantities!A:B,2,0)</f>
        <v>1.6679999999999999</v>
      </c>
      <c r="E82" t="str">
        <f t="shared" ca="1" si="5"/>
        <v>Продажа</v>
      </c>
      <c r="F82">
        <f ca="1">VLOOKUP(B82,MD_Commodities!A:C,3,0)</f>
        <v>18992</v>
      </c>
      <c r="G82">
        <f t="shared" ca="1" si="6"/>
        <v>1900.7193599999991</v>
      </c>
      <c r="H82" t="s">
        <v>5</v>
      </c>
      <c r="I82">
        <f t="shared" ca="1" si="7"/>
        <v>14</v>
      </c>
      <c r="J82" t="str">
        <f ca="1">VLOOKUP(I82,MD_Silos!A:B,2,0)</f>
        <v>Волжский терминал</v>
      </c>
    </row>
    <row r="83" spans="1:10" x14ac:dyDescent="0.3">
      <c r="A83">
        <v>82</v>
      </c>
      <c r="B83">
        <f t="shared" ca="1" si="4"/>
        <v>88</v>
      </c>
      <c r="C83" t="str">
        <f ca="1">VLOOKUP(B83,MD_Commodities!A:B,2,0)</f>
        <v>РОЖЬ</v>
      </c>
      <c r="D83">
        <f ca="1">VLOOKUP(RANDBETWEEN(1,39),Quantities!A:B,2,0)</f>
        <v>2.927</v>
      </c>
      <c r="E83" t="str">
        <f t="shared" ca="1" si="5"/>
        <v>Закупка</v>
      </c>
      <c r="F83">
        <f ca="1">VLOOKUP(B83,MD_Commodities!A:C,3,0)</f>
        <v>19056</v>
      </c>
      <c r="G83">
        <f t="shared" ca="1" si="6"/>
        <v>8366.5368000000017</v>
      </c>
      <c r="H83" t="s">
        <v>5</v>
      </c>
      <c r="I83">
        <f t="shared" ca="1" si="7"/>
        <v>12</v>
      </c>
      <c r="J83" t="str">
        <f ca="1">VLOOKUP(I83,MD_Silos!A:B,2,0)</f>
        <v>Алексеевский элеватор</v>
      </c>
    </row>
    <row r="84" spans="1:10" x14ac:dyDescent="0.3">
      <c r="A84">
        <v>83</v>
      </c>
      <c r="B84">
        <f t="shared" ca="1" si="4"/>
        <v>51</v>
      </c>
      <c r="C84" t="str">
        <f ca="1">VLOOKUP(B84,MD_Commodities!A:B,2,0)</f>
        <v>КУНЖУТ</v>
      </c>
      <c r="D84">
        <f ca="1">VLOOKUP(RANDBETWEEN(1,39),Quantities!A:B,2,0)</f>
        <v>28.335000000000001</v>
      </c>
      <c r="E84" t="str">
        <f t="shared" ca="1" si="5"/>
        <v>Закупка</v>
      </c>
      <c r="F84">
        <f ca="1">VLOOKUP(B84,MD_Commodities!A:C,3,0)</f>
        <v>16083</v>
      </c>
      <c r="G84">
        <f t="shared" ca="1" si="6"/>
        <v>50128.298550000007</v>
      </c>
      <c r="H84" t="s">
        <v>5</v>
      </c>
      <c r="I84">
        <f t="shared" ca="1" si="7"/>
        <v>5</v>
      </c>
      <c r="J84" t="str">
        <f ca="1">VLOOKUP(I84,MD_Silos!A:B,2,0)</f>
        <v>Алексеевский элеватор</v>
      </c>
    </row>
    <row r="85" spans="1:10" x14ac:dyDescent="0.3">
      <c r="A85">
        <v>84</v>
      </c>
      <c r="B85">
        <f t="shared" ca="1" si="4"/>
        <v>40</v>
      </c>
      <c r="C85" t="str">
        <f ca="1">VLOOKUP(B85,MD_Commodities!A:B,2,0)</f>
        <v>ЛЕН</v>
      </c>
      <c r="D85">
        <f ca="1">VLOOKUP(RANDBETWEEN(1,39),Quantities!A:B,2,0)</f>
        <v>23.113</v>
      </c>
      <c r="E85" t="str">
        <f t="shared" ca="1" si="5"/>
        <v>Закупка</v>
      </c>
      <c r="F85">
        <f ca="1">VLOOKUP(B85,MD_Commodities!A:C,3,0)</f>
        <v>6500</v>
      </c>
      <c r="G85">
        <f t="shared" ca="1" si="6"/>
        <v>25539.865000000005</v>
      </c>
      <c r="H85" t="s">
        <v>5</v>
      </c>
      <c r="I85">
        <f t="shared" ca="1" si="7"/>
        <v>10</v>
      </c>
      <c r="J85" t="str">
        <f ca="1">VLOOKUP(I85,MD_Silos!A:B,2,0)</f>
        <v>Алексеевский элеватор</v>
      </c>
    </row>
    <row r="86" spans="1:10" x14ac:dyDescent="0.3">
      <c r="A86">
        <v>85</v>
      </c>
      <c r="B86">
        <f t="shared" ca="1" si="4"/>
        <v>2</v>
      </c>
      <c r="C86" t="str">
        <f ca="1">VLOOKUP(B86,MD_Commodities!A:B,2,0)</f>
        <v>ПШЕНИЦА</v>
      </c>
      <c r="D86">
        <f ca="1">VLOOKUP(RANDBETWEEN(1,39),Quantities!A:B,2,0)</f>
        <v>9.6159999999999997</v>
      </c>
      <c r="E86" t="str">
        <f t="shared" ca="1" si="5"/>
        <v>Закупка</v>
      </c>
      <c r="F86">
        <f ca="1">VLOOKUP(B86,MD_Commodities!A:C,3,0)</f>
        <v>10536</v>
      </c>
      <c r="G86">
        <f t="shared" ca="1" si="6"/>
        <v>15197.126400000008</v>
      </c>
      <c r="H86" t="s">
        <v>5</v>
      </c>
      <c r="I86">
        <f t="shared" ca="1" si="7"/>
        <v>17</v>
      </c>
      <c r="J86" t="str">
        <f ca="1">VLOOKUP(I86,MD_Silos!A:B,2,0)</f>
        <v>Панфиловский элеватор</v>
      </c>
    </row>
    <row r="87" spans="1:10" x14ac:dyDescent="0.3">
      <c r="A87">
        <v>86</v>
      </c>
      <c r="B87">
        <f t="shared" ca="1" si="4"/>
        <v>24</v>
      </c>
      <c r="C87" t="str">
        <f ca="1">VLOOKUP(B87,MD_Commodities!A:B,2,0)</f>
        <v>ПШЕНИЦА</v>
      </c>
      <c r="D87">
        <f ca="1">VLOOKUP(RANDBETWEEN(1,39),Quantities!A:B,2,0)</f>
        <v>7.3390000000000004</v>
      </c>
      <c r="E87" t="str">
        <f t="shared" ca="1" si="5"/>
        <v>Продажа</v>
      </c>
      <c r="F87">
        <f ca="1">VLOOKUP(B87,MD_Commodities!A:C,3,0)</f>
        <v>10536</v>
      </c>
      <c r="G87">
        <f t="shared" ca="1" si="6"/>
        <v>13145.02968</v>
      </c>
      <c r="H87" t="s">
        <v>5</v>
      </c>
      <c r="I87">
        <f t="shared" ca="1" si="7"/>
        <v>1</v>
      </c>
      <c r="J87" t="str">
        <f ca="1">VLOOKUP(I87,MD_Silos!A:B,2,0)</f>
        <v>Авангард</v>
      </c>
    </row>
    <row r="88" spans="1:10" x14ac:dyDescent="0.3">
      <c r="A88">
        <v>87</v>
      </c>
      <c r="B88">
        <f t="shared" ca="1" si="4"/>
        <v>57</v>
      </c>
      <c r="C88" t="str">
        <f ca="1">VLOOKUP(B88,MD_Commodities!A:B,2,0)</f>
        <v>КУНЖУТ</v>
      </c>
      <c r="D88">
        <f ca="1">VLOOKUP(RANDBETWEEN(1,39),Quantities!A:B,2,0)</f>
        <v>7.3390000000000004</v>
      </c>
      <c r="E88" t="str">
        <f t="shared" ca="1" si="5"/>
        <v>Закупка</v>
      </c>
      <c r="F88">
        <f ca="1">VLOOKUP(B88,MD_Commodities!A:C,3,0)</f>
        <v>16083</v>
      </c>
      <c r="G88">
        <f t="shared" ca="1" si="6"/>
        <v>21245.964659999998</v>
      </c>
      <c r="H88" t="s">
        <v>5</v>
      </c>
      <c r="I88">
        <f t="shared" ca="1" si="7"/>
        <v>11</v>
      </c>
      <c r="J88" t="str">
        <f ca="1">VLOOKUP(I88,MD_Silos!A:B,2,0)</f>
        <v>Алексеевский элеватор</v>
      </c>
    </row>
    <row r="89" spans="1:10" x14ac:dyDescent="0.3">
      <c r="A89">
        <v>88</v>
      </c>
      <c r="B89">
        <f t="shared" ca="1" si="4"/>
        <v>44</v>
      </c>
      <c r="C89" t="str">
        <f ca="1">VLOOKUP(B89,MD_Commodities!A:B,2,0)</f>
        <v>ЛЕН</v>
      </c>
      <c r="D89">
        <f ca="1">VLOOKUP(RANDBETWEEN(1,39),Quantities!A:B,2,0)</f>
        <v>6.399</v>
      </c>
      <c r="E89" t="str">
        <f t="shared" ca="1" si="5"/>
        <v>Продажа</v>
      </c>
      <c r="F89">
        <f ca="1">VLOOKUP(B89,MD_Commodities!A:C,3,0)</f>
        <v>6500</v>
      </c>
      <c r="G89">
        <f t="shared" ca="1" si="6"/>
        <v>2911.5449999999983</v>
      </c>
      <c r="H89" t="s">
        <v>5</v>
      </c>
      <c r="I89">
        <f t="shared" ca="1" si="7"/>
        <v>17</v>
      </c>
      <c r="J89" t="str">
        <f ca="1">VLOOKUP(I89,MD_Silos!A:B,2,0)</f>
        <v>Панфиловский элеватор</v>
      </c>
    </row>
    <row r="90" spans="1:10" x14ac:dyDescent="0.3">
      <c r="A90">
        <v>89</v>
      </c>
      <c r="B90">
        <f t="shared" ca="1" si="4"/>
        <v>54</v>
      </c>
      <c r="C90" t="str">
        <f ca="1">VLOOKUP(B90,MD_Commodities!A:B,2,0)</f>
        <v>КУНЖУТ</v>
      </c>
      <c r="D90">
        <f ca="1">VLOOKUP(RANDBETWEEN(1,39),Quantities!A:B,2,0)</f>
        <v>9.6159999999999997</v>
      </c>
      <c r="E90" t="str">
        <f t="shared" ca="1" si="5"/>
        <v>Продажа</v>
      </c>
      <c r="F90">
        <f ca="1">VLOOKUP(B90,MD_Commodities!A:C,3,0)</f>
        <v>16083</v>
      </c>
      <c r="G90">
        <f t="shared" ca="1" si="6"/>
        <v>9279.2476800000004</v>
      </c>
      <c r="H90" t="s">
        <v>5</v>
      </c>
      <c r="I90">
        <f t="shared" ca="1" si="7"/>
        <v>5</v>
      </c>
      <c r="J90" t="str">
        <f ca="1">VLOOKUP(I90,MD_Silos!A:B,2,0)</f>
        <v>Алексеевский элеватор</v>
      </c>
    </row>
    <row r="91" spans="1:10" x14ac:dyDescent="0.3">
      <c r="A91">
        <v>90</v>
      </c>
      <c r="B91">
        <f t="shared" ca="1" si="4"/>
        <v>84</v>
      </c>
      <c r="C91" t="str">
        <f ca="1">VLOOKUP(B91,MD_Commodities!A:B,2,0)</f>
        <v>ГОРОХ</v>
      </c>
      <c r="D91">
        <f ca="1">VLOOKUP(RANDBETWEEN(1,39),Quantities!A:B,2,0)</f>
        <v>33.744</v>
      </c>
      <c r="E91" t="str">
        <f t="shared" ca="1" si="5"/>
        <v>Продажа</v>
      </c>
      <c r="F91">
        <f ca="1">VLOOKUP(B91,MD_Commodities!A:C,3,0)</f>
        <v>23022</v>
      </c>
      <c r="G91">
        <f t="shared" ca="1" si="6"/>
        <v>132065.24256000004</v>
      </c>
      <c r="H91" t="s">
        <v>5</v>
      </c>
      <c r="I91">
        <f t="shared" ca="1" si="7"/>
        <v>10</v>
      </c>
      <c r="J91" t="str">
        <f ca="1">VLOOKUP(I91,MD_Silos!A:B,2,0)</f>
        <v>Алексеевский элеватор</v>
      </c>
    </row>
    <row r="92" spans="1:10" x14ac:dyDescent="0.3">
      <c r="A92">
        <v>91</v>
      </c>
      <c r="B92">
        <f t="shared" ca="1" si="4"/>
        <v>17</v>
      </c>
      <c r="C92" t="str">
        <f ca="1">VLOOKUP(B92,MD_Commodities!A:B,2,0)</f>
        <v>ПШЕНИЦА</v>
      </c>
      <c r="D92">
        <f ca="1">VLOOKUP(RANDBETWEEN(1,39),Quantities!A:B,2,0)</f>
        <v>45.179000000000002</v>
      </c>
      <c r="E92" t="str">
        <f t="shared" ca="1" si="5"/>
        <v>Закупка</v>
      </c>
      <c r="F92">
        <f ca="1">VLOOKUP(B92,MD_Commodities!A:C,3,0)</f>
        <v>10536</v>
      </c>
      <c r="G92">
        <f t="shared" ca="1" si="6"/>
        <v>28560.356640000013</v>
      </c>
      <c r="H92" t="s">
        <v>5</v>
      </c>
      <c r="I92">
        <f t="shared" ca="1" si="7"/>
        <v>11</v>
      </c>
      <c r="J92" t="str">
        <f ca="1">VLOOKUP(I92,MD_Silos!A:B,2,0)</f>
        <v>Алексеевский элеватор</v>
      </c>
    </row>
    <row r="93" spans="1:10" x14ac:dyDescent="0.3">
      <c r="A93">
        <v>92</v>
      </c>
      <c r="B93">
        <f t="shared" ca="1" si="4"/>
        <v>12</v>
      </c>
      <c r="C93" t="str">
        <f ca="1">VLOOKUP(B93,MD_Commodities!A:B,2,0)</f>
        <v>ПШЕНИЦА</v>
      </c>
      <c r="D93">
        <f ca="1">VLOOKUP(RANDBETWEEN(1,39),Quantities!A:B,2,0)</f>
        <v>6.984</v>
      </c>
      <c r="E93" t="str">
        <f t="shared" ca="1" si="5"/>
        <v>Продажа</v>
      </c>
      <c r="F93">
        <f ca="1">VLOOKUP(B93,MD_Commodities!A:C,3,0)</f>
        <v>10536</v>
      </c>
      <c r="G93">
        <f t="shared" ca="1" si="6"/>
        <v>9565.8451199999981</v>
      </c>
      <c r="H93" t="s">
        <v>5</v>
      </c>
      <c r="I93">
        <f t="shared" ca="1" si="7"/>
        <v>7</v>
      </c>
      <c r="J93" t="str">
        <f ca="1">VLOOKUP(I93,MD_Silos!A:B,2,0)</f>
        <v>Алексеевский элеватор</v>
      </c>
    </row>
    <row r="94" spans="1:10" x14ac:dyDescent="0.3">
      <c r="A94">
        <v>93</v>
      </c>
      <c r="B94">
        <f t="shared" ca="1" si="4"/>
        <v>31</v>
      </c>
      <c r="C94" t="str">
        <f ca="1">VLOOKUP(B94,MD_Commodities!A:B,2,0)</f>
        <v>ЛЕН</v>
      </c>
      <c r="D94">
        <f ca="1">VLOOKUP(RANDBETWEEN(1,39),Quantities!A:B,2,0)</f>
        <v>45.655999999999999</v>
      </c>
      <c r="E94" t="str">
        <f t="shared" ca="1" si="5"/>
        <v>Закупка</v>
      </c>
      <c r="F94">
        <f ca="1">VLOOKUP(B94,MD_Commodities!A:C,3,0)</f>
        <v>6500</v>
      </c>
      <c r="G94">
        <f t="shared" ca="1" si="6"/>
        <v>50449.880000000005</v>
      </c>
      <c r="H94" t="s">
        <v>5</v>
      </c>
      <c r="I94">
        <f t="shared" ca="1" si="7"/>
        <v>1</v>
      </c>
      <c r="J94" t="str">
        <f ca="1">VLOOKUP(I94,MD_Silos!A:B,2,0)</f>
        <v>Авангард</v>
      </c>
    </row>
    <row r="95" spans="1:10" x14ac:dyDescent="0.3">
      <c r="A95">
        <v>94</v>
      </c>
      <c r="B95">
        <f t="shared" ca="1" si="4"/>
        <v>39</v>
      </c>
      <c r="C95" t="str">
        <f ca="1">VLOOKUP(B95,MD_Commodities!A:B,2,0)</f>
        <v>ЛЕН</v>
      </c>
      <c r="D95">
        <f ca="1">VLOOKUP(RANDBETWEEN(1,39),Quantities!A:B,2,0)</f>
        <v>5.3159999999999998</v>
      </c>
      <c r="E95" t="str">
        <f t="shared" ca="1" si="5"/>
        <v>Закупка</v>
      </c>
      <c r="F95">
        <f ca="1">VLOOKUP(B95,MD_Commodities!A:C,3,0)</f>
        <v>6500</v>
      </c>
      <c r="G95">
        <f t="shared" ca="1" si="6"/>
        <v>4492.0200000000004</v>
      </c>
      <c r="H95" t="s">
        <v>5</v>
      </c>
      <c r="I95">
        <f t="shared" ca="1" si="7"/>
        <v>5</v>
      </c>
      <c r="J95" t="str">
        <f ca="1">VLOOKUP(I95,MD_Silos!A:B,2,0)</f>
        <v>Алексеевский элеватор</v>
      </c>
    </row>
    <row r="96" spans="1:10" x14ac:dyDescent="0.3">
      <c r="A96">
        <v>95</v>
      </c>
      <c r="B96">
        <f t="shared" ca="1" si="4"/>
        <v>81</v>
      </c>
      <c r="C96" t="str">
        <f ca="1">VLOOKUP(B96,MD_Commodities!A:B,2,0)</f>
        <v>КУКУРУЗА</v>
      </c>
      <c r="D96">
        <f ca="1">VLOOKUP(RANDBETWEEN(1,39),Quantities!A:B,2,0)</f>
        <v>6.399</v>
      </c>
      <c r="E96" t="str">
        <f t="shared" ca="1" si="5"/>
        <v>Закупка</v>
      </c>
      <c r="F96">
        <f ca="1">VLOOKUP(B96,MD_Commodities!A:C,3,0)</f>
        <v>8000</v>
      </c>
      <c r="G96">
        <f t="shared" ca="1" si="6"/>
        <v>6654.9599999999991</v>
      </c>
      <c r="H96" t="s">
        <v>5</v>
      </c>
      <c r="I96">
        <f t="shared" ca="1" si="7"/>
        <v>19</v>
      </c>
      <c r="J96" t="str">
        <f ca="1">VLOOKUP(I96,MD_Silos!A:B,2,0)</f>
        <v>Панфиловский элеватор</v>
      </c>
    </row>
    <row r="97" spans="1:10" x14ac:dyDescent="0.3">
      <c r="A97">
        <v>96</v>
      </c>
      <c r="B97">
        <f t="shared" ca="1" si="4"/>
        <v>67</v>
      </c>
      <c r="C97" t="str">
        <f ca="1">VLOOKUP(B97,MD_Commodities!A:B,2,0)</f>
        <v>КУКУРУЗА</v>
      </c>
      <c r="D97">
        <f ca="1">VLOOKUP(RANDBETWEEN(1,39),Quantities!A:B,2,0)</f>
        <v>2.927</v>
      </c>
      <c r="E97" t="str">
        <f t="shared" ca="1" si="5"/>
        <v>Закупка</v>
      </c>
      <c r="F97">
        <f ca="1">VLOOKUP(B97,MD_Commodities!A:C,3,0)</f>
        <v>8000</v>
      </c>
      <c r="G97">
        <f t="shared" ca="1" si="6"/>
        <v>1404.9599999999991</v>
      </c>
      <c r="H97" t="s">
        <v>5</v>
      </c>
      <c r="I97">
        <f t="shared" ca="1" si="7"/>
        <v>11</v>
      </c>
      <c r="J97" t="str">
        <f ca="1">VLOOKUP(I97,MD_Silos!A:B,2,0)</f>
        <v>Алексеевский элеватор</v>
      </c>
    </row>
    <row r="98" spans="1:10" x14ac:dyDescent="0.3">
      <c r="A98">
        <v>97</v>
      </c>
      <c r="B98">
        <f t="shared" ca="1" si="4"/>
        <v>47</v>
      </c>
      <c r="C98" t="str">
        <f ca="1">VLOOKUP(B98,MD_Commodities!A:B,2,0)</f>
        <v>ЯЧМЕНЬ</v>
      </c>
      <c r="D98">
        <f ca="1">VLOOKUP(RANDBETWEEN(1,39),Quantities!A:B,2,0)</f>
        <v>6.399</v>
      </c>
      <c r="E98" t="str">
        <f t="shared" ca="1" si="5"/>
        <v>Закупка</v>
      </c>
      <c r="F98">
        <f ca="1">VLOOKUP(B98,MD_Commodities!A:C,3,0)</f>
        <v>7200</v>
      </c>
      <c r="G98">
        <f t="shared" ca="1" si="6"/>
        <v>5989.4639999999999</v>
      </c>
      <c r="H98" t="s">
        <v>5</v>
      </c>
      <c r="I98">
        <f t="shared" ca="1" si="7"/>
        <v>19</v>
      </c>
      <c r="J98" t="str">
        <f ca="1">VLOOKUP(I98,MD_Silos!A:B,2,0)</f>
        <v>Панфиловский элеватор</v>
      </c>
    </row>
    <row r="99" spans="1:10" x14ac:dyDescent="0.3">
      <c r="A99">
        <v>98</v>
      </c>
      <c r="B99">
        <f t="shared" ca="1" si="4"/>
        <v>32</v>
      </c>
      <c r="C99" t="str">
        <f ca="1">VLOOKUP(B99,MD_Commodities!A:B,2,0)</f>
        <v>ЛЕН</v>
      </c>
      <c r="D99">
        <f ca="1">VLOOKUP(RANDBETWEEN(1,39),Quantities!A:B,2,0)</f>
        <v>1.6679999999999999</v>
      </c>
      <c r="E99" t="str">
        <f t="shared" ca="1" si="5"/>
        <v>Закупка</v>
      </c>
      <c r="F99">
        <f ca="1">VLOOKUP(B99,MD_Commodities!A:C,3,0)</f>
        <v>6500</v>
      </c>
      <c r="G99">
        <f t="shared" ca="1" si="6"/>
        <v>1734.7199999999993</v>
      </c>
      <c r="H99" t="s">
        <v>5</v>
      </c>
      <c r="I99">
        <f t="shared" ca="1" si="7"/>
        <v>17</v>
      </c>
      <c r="J99" t="str">
        <f ca="1">VLOOKUP(I99,MD_Silos!A:B,2,0)</f>
        <v>Панфиловский элеватор</v>
      </c>
    </row>
    <row r="100" spans="1:10" x14ac:dyDescent="0.3">
      <c r="A100">
        <v>99</v>
      </c>
      <c r="B100">
        <f t="shared" ca="1" si="4"/>
        <v>41</v>
      </c>
      <c r="C100" t="str">
        <f ca="1">VLOOKUP(B100,MD_Commodities!A:B,2,0)</f>
        <v>ЛЕН</v>
      </c>
      <c r="D100">
        <f ca="1">VLOOKUP(RANDBETWEEN(1,39),Quantities!A:B,2,0)</f>
        <v>23.113</v>
      </c>
      <c r="E100" t="str">
        <f t="shared" ca="1" si="5"/>
        <v>Закупка</v>
      </c>
      <c r="F100">
        <f ca="1">VLOOKUP(B100,MD_Commodities!A:C,3,0)</f>
        <v>6500</v>
      </c>
      <c r="G100">
        <f t="shared" ca="1" si="6"/>
        <v>12018.760000000009</v>
      </c>
      <c r="H100" t="s">
        <v>5</v>
      </c>
      <c r="I100">
        <f t="shared" ca="1" si="7"/>
        <v>15</v>
      </c>
      <c r="J100" t="str">
        <f ca="1">VLOOKUP(I100,MD_Silos!A:B,2,0)</f>
        <v>Волжский терминал</v>
      </c>
    </row>
    <row r="101" spans="1:10" x14ac:dyDescent="0.3">
      <c r="A101">
        <v>100</v>
      </c>
      <c r="B101">
        <f t="shared" ca="1" si="4"/>
        <v>96</v>
      </c>
      <c r="C101" t="str">
        <f ca="1">VLOOKUP(B101,MD_Commodities!A:B,2,0)</f>
        <v>НУТ</v>
      </c>
      <c r="D101">
        <f ca="1">VLOOKUP(RANDBETWEEN(1,39),Quantities!A:B,2,0)</f>
        <v>28.335000000000001</v>
      </c>
      <c r="E101" t="str">
        <f t="shared" ca="1" si="5"/>
        <v>Закупка</v>
      </c>
      <c r="F101">
        <f ca="1">VLOOKUP(B101,MD_Commodities!A:C,3,0)</f>
        <v>18992</v>
      </c>
      <c r="G101">
        <f t="shared" ca="1" si="6"/>
        <v>48432.448800000013</v>
      </c>
      <c r="H101" t="s">
        <v>5</v>
      </c>
      <c r="I101">
        <f t="shared" ca="1" si="7"/>
        <v>13</v>
      </c>
      <c r="J101" t="str">
        <f ca="1">VLOOKUP(I101,MD_Silos!A:B,2,0)</f>
        <v>Алексеевский элеватор</v>
      </c>
    </row>
    <row r="102" spans="1:10" x14ac:dyDescent="0.3">
      <c r="A102">
        <v>101</v>
      </c>
      <c r="B102">
        <f t="shared" ca="1" si="4"/>
        <v>18</v>
      </c>
      <c r="C102" t="str">
        <f ca="1">VLOOKUP(B102,MD_Commodities!A:B,2,0)</f>
        <v>ПШЕНИЦА</v>
      </c>
      <c r="D102">
        <f ca="1">VLOOKUP(RANDBETWEEN(1,39),Quantities!A:B,2,0)</f>
        <v>2.8980000000000001</v>
      </c>
      <c r="E102" t="str">
        <f t="shared" ca="1" si="5"/>
        <v>Закупка</v>
      </c>
      <c r="F102">
        <f ca="1">VLOOKUP(B102,MD_Commodities!A:C,3,0)</f>
        <v>10536</v>
      </c>
      <c r="G102">
        <f t="shared" ca="1" si="6"/>
        <v>4885.3324800000009</v>
      </c>
      <c r="H102" t="s">
        <v>5</v>
      </c>
      <c r="I102">
        <f t="shared" ca="1" si="7"/>
        <v>13</v>
      </c>
      <c r="J102" t="str">
        <f ca="1">VLOOKUP(I102,MD_Silos!A:B,2,0)</f>
        <v>Алексеевский элеватор</v>
      </c>
    </row>
    <row r="103" spans="1:10" x14ac:dyDescent="0.3">
      <c r="A103">
        <v>102</v>
      </c>
      <c r="B103">
        <f t="shared" ca="1" si="4"/>
        <v>11</v>
      </c>
      <c r="C103" t="str">
        <f ca="1">VLOOKUP(B103,MD_Commodities!A:B,2,0)</f>
        <v>ПШЕНИЦА</v>
      </c>
      <c r="D103">
        <f ca="1">VLOOKUP(RANDBETWEEN(1,39),Quantities!A:B,2,0)</f>
        <v>44.503</v>
      </c>
      <c r="E103" t="str">
        <f t="shared" ca="1" si="5"/>
        <v>Закупка</v>
      </c>
      <c r="F103">
        <f ca="1">VLOOKUP(B103,MD_Commodities!A:C,3,0)</f>
        <v>10536</v>
      </c>
      <c r="G103">
        <f t="shared" ca="1" si="6"/>
        <v>23444.180400000012</v>
      </c>
      <c r="H103" t="s">
        <v>5</v>
      </c>
      <c r="I103">
        <f t="shared" ca="1" si="7"/>
        <v>19</v>
      </c>
      <c r="J103" t="str">
        <f ca="1">VLOOKUP(I103,MD_Silos!A:B,2,0)</f>
        <v>Панфиловский элеватор</v>
      </c>
    </row>
    <row r="104" spans="1:10" x14ac:dyDescent="0.3">
      <c r="A104">
        <v>103</v>
      </c>
      <c r="B104">
        <f t="shared" ca="1" si="4"/>
        <v>11</v>
      </c>
      <c r="C104" t="str">
        <f ca="1">VLOOKUP(B104,MD_Commodities!A:B,2,0)</f>
        <v>ПШЕНИЦА</v>
      </c>
      <c r="D104">
        <f ca="1">VLOOKUP(RANDBETWEEN(1,39),Quantities!A:B,2,0)</f>
        <v>7.327</v>
      </c>
      <c r="E104" t="str">
        <f t="shared" ca="1" si="5"/>
        <v>Закупка</v>
      </c>
      <c r="F104">
        <f ca="1">VLOOKUP(B104,MD_Commodities!A:C,3,0)</f>
        <v>10536</v>
      </c>
      <c r="G104">
        <f t="shared" ca="1" si="6"/>
        <v>14667.481679999997</v>
      </c>
      <c r="H104" t="s">
        <v>5</v>
      </c>
      <c r="I104">
        <f t="shared" ca="1" si="7"/>
        <v>12</v>
      </c>
      <c r="J104" t="str">
        <f ca="1">VLOOKUP(I104,MD_Silos!A:B,2,0)</f>
        <v>Алексеевский элеватор</v>
      </c>
    </row>
    <row r="105" spans="1:10" x14ac:dyDescent="0.3">
      <c r="A105">
        <v>104</v>
      </c>
      <c r="B105">
        <f t="shared" ca="1" si="4"/>
        <v>11</v>
      </c>
      <c r="C105" t="str">
        <f ca="1">VLOOKUP(B105,MD_Commodities!A:B,2,0)</f>
        <v>ПШЕНИЦА</v>
      </c>
      <c r="D105">
        <f ca="1">VLOOKUP(RANDBETWEEN(1,39),Quantities!A:B,2,0)</f>
        <v>7.3390000000000004</v>
      </c>
      <c r="E105" t="str">
        <f t="shared" ca="1" si="5"/>
        <v>Закупка</v>
      </c>
      <c r="F105">
        <f ca="1">VLOOKUP(B105,MD_Commodities!A:C,3,0)</f>
        <v>10536</v>
      </c>
      <c r="G105">
        <f t="shared" ca="1" si="6"/>
        <v>10825.31856</v>
      </c>
      <c r="H105" t="s">
        <v>5</v>
      </c>
      <c r="I105">
        <f t="shared" ca="1" si="7"/>
        <v>18</v>
      </c>
      <c r="J105" t="str">
        <f ca="1">VLOOKUP(I105,MD_Silos!A:B,2,0)</f>
        <v>Панфиловский элеватор</v>
      </c>
    </row>
    <row r="106" spans="1:10" x14ac:dyDescent="0.3">
      <c r="A106">
        <v>105</v>
      </c>
      <c r="B106">
        <f t="shared" ca="1" si="4"/>
        <v>88</v>
      </c>
      <c r="C106" t="str">
        <f ca="1">VLOOKUP(B106,MD_Commodities!A:B,2,0)</f>
        <v>РОЖЬ</v>
      </c>
      <c r="D106">
        <f ca="1">VLOOKUP(RANDBETWEEN(1,39),Quantities!A:B,2,0)</f>
        <v>8.577</v>
      </c>
      <c r="E106" t="str">
        <f t="shared" ca="1" si="5"/>
        <v>Закупка</v>
      </c>
      <c r="F106">
        <f ca="1">VLOOKUP(B106,MD_Commodities!A:C,3,0)</f>
        <v>19056</v>
      </c>
      <c r="G106">
        <f t="shared" ca="1" si="6"/>
        <v>8172.1656000000075</v>
      </c>
      <c r="H106" t="s">
        <v>5</v>
      </c>
      <c r="I106">
        <f t="shared" ca="1" si="7"/>
        <v>9</v>
      </c>
      <c r="J106" t="str">
        <f ca="1">VLOOKUP(I106,MD_Silos!A:B,2,0)</f>
        <v>Алексеевский элеватор</v>
      </c>
    </row>
    <row r="107" spans="1:10" x14ac:dyDescent="0.3">
      <c r="A107">
        <v>106</v>
      </c>
      <c r="B107">
        <f t="shared" ca="1" si="4"/>
        <v>57</v>
      </c>
      <c r="C107" t="str">
        <f ca="1">VLOOKUP(B107,MD_Commodities!A:B,2,0)</f>
        <v>КУНЖУТ</v>
      </c>
      <c r="D107">
        <f ca="1">VLOOKUP(RANDBETWEEN(1,39),Quantities!A:B,2,0)</f>
        <v>6.7</v>
      </c>
      <c r="E107" t="str">
        <f t="shared" ca="1" si="5"/>
        <v>Закупка</v>
      </c>
      <c r="F107">
        <f ca="1">VLOOKUP(B107,MD_Commodities!A:C,3,0)</f>
        <v>16083</v>
      </c>
      <c r="G107">
        <f t="shared" ca="1" si="6"/>
        <v>15085.854000000007</v>
      </c>
      <c r="H107" t="s">
        <v>5</v>
      </c>
      <c r="I107">
        <f t="shared" ca="1" si="7"/>
        <v>17</v>
      </c>
      <c r="J107" t="str">
        <f ca="1">VLOOKUP(I107,MD_Silos!A:B,2,0)</f>
        <v>Панфиловский элеватор</v>
      </c>
    </row>
    <row r="108" spans="1:10" x14ac:dyDescent="0.3">
      <c r="A108">
        <v>107</v>
      </c>
      <c r="B108">
        <f t="shared" ca="1" si="4"/>
        <v>70</v>
      </c>
      <c r="C108" t="str">
        <f ca="1">VLOOKUP(B108,MD_Commodities!A:B,2,0)</f>
        <v>КУКУРУЗА</v>
      </c>
      <c r="D108">
        <f ca="1">VLOOKUP(RANDBETWEEN(1,39),Quantities!A:B,2,0)</f>
        <v>5.3159999999999998</v>
      </c>
      <c r="E108" t="str">
        <f t="shared" ca="1" si="5"/>
        <v>Закупка</v>
      </c>
      <c r="F108">
        <f ca="1">VLOOKUP(B108,MD_Commodities!A:C,3,0)</f>
        <v>8000</v>
      </c>
      <c r="G108">
        <f t="shared" ca="1" si="6"/>
        <v>3402.239999999998</v>
      </c>
      <c r="H108" t="s">
        <v>5</v>
      </c>
      <c r="I108">
        <f t="shared" ca="1" si="7"/>
        <v>4</v>
      </c>
      <c r="J108" t="str">
        <f ca="1">VLOOKUP(I108,MD_Silos!A:B,2,0)</f>
        <v>Алексеевский элеватор</v>
      </c>
    </row>
    <row r="109" spans="1:10" x14ac:dyDescent="0.3">
      <c r="A109">
        <v>108</v>
      </c>
      <c r="B109">
        <f t="shared" ca="1" si="4"/>
        <v>9</v>
      </c>
      <c r="C109" t="str">
        <f ca="1">VLOOKUP(B109,MD_Commodities!A:B,2,0)</f>
        <v>ПШЕНИЦА</v>
      </c>
      <c r="D109">
        <f ca="1">VLOOKUP(RANDBETWEEN(1,39),Quantities!A:B,2,0)</f>
        <v>1.6679999999999999</v>
      </c>
      <c r="E109" t="str">
        <f t="shared" ca="1" si="5"/>
        <v>Закупка</v>
      </c>
      <c r="F109">
        <f ca="1">VLOOKUP(B109,MD_Commodities!A:C,3,0)</f>
        <v>10536</v>
      </c>
      <c r="G109">
        <f t="shared" ca="1" si="6"/>
        <v>1054.4428799999987</v>
      </c>
      <c r="H109" t="s">
        <v>5</v>
      </c>
      <c r="I109">
        <f t="shared" ca="1" si="7"/>
        <v>14</v>
      </c>
      <c r="J109" t="str">
        <f ca="1">VLOOKUP(I109,MD_Silos!A:B,2,0)</f>
        <v>Волжский терминал</v>
      </c>
    </row>
    <row r="110" spans="1:10" x14ac:dyDescent="0.3">
      <c r="A110">
        <v>109</v>
      </c>
      <c r="B110">
        <f t="shared" ca="1" si="4"/>
        <v>23</v>
      </c>
      <c r="C110" t="str">
        <f ca="1">VLOOKUP(B110,MD_Commodities!A:B,2,0)</f>
        <v>ПШЕНИЦА</v>
      </c>
      <c r="D110">
        <f ca="1">VLOOKUP(RANDBETWEEN(1,39),Quantities!A:B,2,0)</f>
        <v>8.3870000000000005</v>
      </c>
      <c r="E110" t="str">
        <f t="shared" ca="1" si="5"/>
        <v>Продажа</v>
      </c>
      <c r="F110">
        <f ca="1">VLOOKUP(B110,MD_Commodities!A:C,3,0)</f>
        <v>10536</v>
      </c>
      <c r="G110">
        <f t="shared" ca="1" si="6"/>
        <v>15022.12344000001</v>
      </c>
      <c r="H110" t="s">
        <v>5</v>
      </c>
      <c r="I110">
        <f t="shared" ca="1" si="7"/>
        <v>19</v>
      </c>
      <c r="J110" t="str">
        <f ca="1">VLOOKUP(I110,MD_Silos!A:B,2,0)</f>
        <v>Панфиловский элеватор</v>
      </c>
    </row>
    <row r="111" spans="1:10" x14ac:dyDescent="0.3">
      <c r="A111">
        <v>110</v>
      </c>
      <c r="B111">
        <f t="shared" ca="1" si="4"/>
        <v>35</v>
      </c>
      <c r="C111" t="str">
        <f ca="1">VLOOKUP(B111,MD_Commodities!A:B,2,0)</f>
        <v>ЛЕН</v>
      </c>
      <c r="D111">
        <f ca="1">VLOOKUP(RANDBETWEEN(1,39),Quantities!A:B,2,0)</f>
        <v>2.1110000000000002</v>
      </c>
      <c r="E111" t="str">
        <f t="shared" ca="1" si="5"/>
        <v>Продажа</v>
      </c>
      <c r="F111">
        <f ca="1">VLOOKUP(B111,MD_Commodities!A:C,3,0)</f>
        <v>6500</v>
      </c>
      <c r="G111">
        <f t="shared" ca="1" si="6"/>
        <v>2744.2999999999993</v>
      </c>
      <c r="H111" t="s">
        <v>5</v>
      </c>
      <c r="I111">
        <f t="shared" ca="1" si="7"/>
        <v>7</v>
      </c>
      <c r="J111" t="str">
        <f ca="1">VLOOKUP(I111,MD_Silos!A:B,2,0)</f>
        <v>Алексеевский элеватор</v>
      </c>
    </row>
    <row r="112" spans="1:10" x14ac:dyDescent="0.3">
      <c r="A112">
        <v>111</v>
      </c>
      <c r="B112">
        <f t="shared" ca="1" si="4"/>
        <v>79</v>
      </c>
      <c r="C112" t="str">
        <f ca="1">VLOOKUP(B112,MD_Commodities!A:B,2,0)</f>
        <v>КУКУРУЗА</v>
      </c>
      <c r="D112">
        <f ca="1">VLOOKUP(RANDBETWEEN(1,39),Quantities!A:B,2,0)</f>
        <v>8.577</v>
      </c>
      <c r="E112" t="str">
        <f t="shared" ca="1" si="5"/>
        <v>Закупка</v>
      </c>
      <c r="F112">
        <f ca="1">VLOOKUP(B112,MD_Commodities!A:C,3,0)</f>
        <v>8000</v>
      </c>
      <c r="G112">
        <f t="shared" ca="1" si="6"/>
        <v>10978.559999999998</v>
      </c>
      <c r="H112" t="s">
        <v>5</v>
      </c>
      <c r="I112">
        <f t="shared" ca="1" si="7"/>
        <v>13</v>
      </c>
      <c r="J112" t="str">
        <f ca="1">VLOOKUP(I112,MD_Silos!A:B,2,0)</f>
        <v>Алексеевский элеватор</v>
      </c>
    </row>
    <row r="113" spans="1:10" x14ac:dyDescent="0.3">
      <c r="A113">
        <v>112</v>
      </c>
      <c r="B113">
        <f t="shared" ca="1" si="4"/>
        <v>42</v>
      </c>
      <c r="C113" t="str">
        <f ca="1">VLOOKUP(B113,MD_Commodities!A:B,2,0)</f>
        <v>ЛЕН</v>
      </c>
      <c r="D113">
        <f ca="1">VLOOKUP(RANDBETWEEN(1,39),Quantities!A:B,2,0)</f>
        <v>44.503</v>
      </c>
      <c r="E113" t="str">
        <f t="shared" ca="1" si="5"/>
        <v>Закупка</v>
      </c>
      <c r="F113">
        <f ca="1">VLOOKUP(B113,MD_Commodities!A:C,3,0)</f>
        <v>6500</v>
      </c>
      <c r="G113">
        <f t="shared" ca="1" si="6"/>
        <v>57853.899999999994</v>
      </c>
      <c r="H113" t="s">
        <v>5</v>
      </c>
      <c r="I113">
        <f t="shared" ca="1" si="7"/>
        <v>19</v>
      </c>
      <c r="J113" t="str">
        <f ca="1">VLOOKUP(I113,MD_Silos!A:B,2,0)</f>
        <v>Панфиловский элеватор</v>
      </c>
    </row>
    <row r="114" spans="1:10" x14ac:dyDescent="0.3">
      <c r="A114">
        <v>113</v>
      </c>
      <c r="B114">
        <f t="shared" ca="1" si="4"/>
        <v>62</v>
      </c>
      <c r="C114" t="str">
        <f ca="1">VLOOKUP(B114,MD_Commodities!A:B,2,0)</f>
        <v>КУНЖУТ</v>
      </c>
      <c r="D114">
        <f ca="1">VLOOKUP(RANDBETWEEN(1,39),Quantities!A:B,2,0)</f>
        <v>2.0699999999999998</v>
      </c>
      <c r="E114" t="str">
        <f t="shared" ca="1" si="5"/>
        <v>Продажа</v>
      </c>
      <c r="F114">
        <f ca="1">VLOOKUP(B114,MD_Commodities!A:C,3,0)</f>
        <v>16083</v>
      </c>
      <c r="G114">
        <f t="shared" ca="1" si="6"/>
        <v>6658.362000000001</v>
      </c>
      <c r="H114" t="s">
        <v>5</v>
      </c>
      <c r="I114">
        <f t="shared" ca="1" si="7"/>
        <v>1</v>
      </c>
      <c r="J114" t="str">
        <f ca="1">VLOOKUP(I114,MD_Silos!A:B,2,0)</f>
        <v>Авангард</v>
      </c>
    </row>
    <row r="115" spans="1:10" x14ac:dyDescent="0.3">
      <c r="A115">
        <v>114</v>
      </c>
      <c r="B115">
        <f t="shared" ca="1" si="4"/>
        <v>101</v>
      </c>
      <c r="C115" t="str">
        <f ca="1">VLOOKUP(B115,MD_Commodities!A:B,2,0)</f>
        <v>НУТ</v>
      </c>
      <c r="D115">
        <f ca="1">VLOOKUP(RANDBETWEEN(1,39),Quantities!A:B,2,0)</f>
        <v>6.2670000000000003</v>
      </c>
      <c r="E115" t="str">
        <f t="shared" ca="1" si="5"/>
        <v>Закупка</v>
      </c>
      <c r="F115">
        <f ca="1">VLOOKUP(B115,MD_Commodities!A:C,3,0)</f>
        <v>18992</v>
      </c>
      <c r="G115">
        <f t="shared" ca="1" si="6"/>
        <v>23804.572799999994</v>
      </c>
      <c r="H115" t="s">
        <v>5</v>
      </c>
      <c r="I115">
        <f t="shared" ca="1" si="7"/>
        <v>10</v>
      </c>
      <c r="J115" t="str">
        <f ca="1">VLOOKUP(I115,MD_Silos!A:B,2,0)</f>
        <v>Алексеевский элеватор</v>
      </c>
    </row>
    <row r="116" spans="1:10" x14ac:dyDescent="0.3">
      <c r="A116">
        <v>115</v>
      </c>
      <c r="B116">
        <f t="shared" ca="1" si="4"/>
        <v>26</v>
      </c>
      <c r="C116" t="str">
        <f ca="1">VLOOKUP(B116,MD_Commodities!A:B,2,0)</f>
        <v>ПШЕНИЦА</v>
      </c>
      <c r="D116">
        <f ca="1">VLOOKUP(RANDBETWEEN(1,39),Quantities!A:B,2,0)</f>
        <v>6.984</v>
      </c>
      <c r="E116" t="str">
        <f t="shared" ca="1" si="5"/>
        <v>Закупка</v>
      </c>
      <c r="F116">
        <f ca="1">VLOOKUP(B116,MD_Commodities!A:C,3,0)</f>
        <v>10536</v>
      </c>
      <c r="G116">
        <f t="shared" ca="1" si="6"/>
        <v>8830.0108800000016</v>
      </c>
      <c r="H116" t="s">
        <v>5</v>
      </c>
      <c r="I116">
        <f t="shared" ca="1" si="7"/>
        <v>7</v>
      </c>
      <c r="J116" t="str">
        <f ca="1">VLOOKUP(I116,MD_Silos!A:B,2,0)</f>
        <v>Алексеевский элеватор</v>
      </c>
    </row>
    <row r="117" spans="1:10" x14ac:dyDescent="0.3">
      <c r="A117">
        <v>116</v>
      </c>
      <c r="B117">
        <f t="shared" ca="1" si="4"/>
        <v>85</v>
      </c>
      <c r="C117" t="str">
        <f ca="1">VLOOKUP(B117,MD_Commodities!A:B,2,0)</f>
        <v>ГОРОХ</v>
      </c>
      <c r="D117">
        <f ca="1">VLOOKUP(RANDBETWEEN(1,39),Quantities!A:B,2,0)</f>
        <v>6.7</v>
      </c>
      <c r="E117" t="str">
        <f t="shared" ca="1" si="5"/>
        <v>Закупка</v>
      </c>
      <c r="F117">
        <f ca="1">VLOOKUP(B117,MD_Commodities!A:C,3,0)</f>
        <v>23022</v>
      </c>
      <c r="G117">
        <f t="shared" ca="1" si="6"/>
        <v>26222.058000000005</v>
      </c>
      <c r="H117" t="s">
        <v>5</v>
      </c>
      <c r="I117">
        <f t="shared" ca="1" si="7"/>
        <v>2</v>
      </c>
      <c r="J117" t="str">
        <f ca="1">VLOOKUP(I117,MD_Silos!A:B,2,0)</f>
        <v>Авангард</v>
      </c>
    </row>
    <row r="118" spans="1:10" x14ac:dyDescent="0.3">
      <c r="A118">
        <v>117</v>
      </c>
      <c r="B118">
        <f t="shared" ca="1" si="4"/>
        <v>19</v>
      </c>
      <c r="C118" t="str">
        <f ca="1">VLOOKUP(B118,MD_Commodities!A:B,2,0)</f>
        <v>ПШЕНИЦА</v>
      </c>
      <c r="D118">
        <f ca="1">VLOOKUP(RANDBETWEEN(1,39),Quantities!A:B,2,0)</f>
        <v>2.0699999999999998</v>
      </c>
      <c r="E118" t="str">
        <f t="shared" ca="1" si="5"/>
        <v>Закупка</v>
      </c>
      <c r="F118">
        <f ca="1">VLOOKUP(B118,MD_Commodities!A:C,3,0)</f>
        <v>10536</v>
      </c>
      <c r="G118">
        <f t="shared" ca="1" si="6"/>
        <v>1526.6664000000019</v>
      </c>
      <c r="H118" t="s">
        <v>5</v>
      </c>
      <c r="I118">
        <f t="shared" ca="1" si="7"/>
        <v>19</v>
      </c>
      <c r="J118" t="str">
        <f ca="1">VLOOKUP(I118,MD_Silos!A:B,2,0)</f>
        <v>Панфиловский элеватор</v>
      </c>
    </row>
    <row r="119" spans="1:10" x14ac:dyDescent="0.3">
      <c r="A119">
        <v>118</v>
      </c>
      <c r="B119">
        <f t="shared" ca="1" si="4"/>
        <v>67</v>
      </c>
      <c r="C119" t="str">
        <f ca="1">VLOOKUP(B119,MD_Commodities!A:B,2,0)</f>
        <v>КУКУРУЗА</v>
      </c>
      <c r="D119">
        <f ca="1">VLOOKUP(RANDBETWEEN(1,39),Quantities!A:B,2,0)</f>
        <v>6.399</v>
      </c>
      <c r="E119" t="str">
        <f t="shared" ca="1" si="5"/>
        <v>Закупка</v>
      </c>
      <c r="F119">
        <f ca="1">VLOOKUP(B119,MD_Commodities!A:C,3,0)</f>
        <v>8000</v>
      </c>
      <c r="G119">
        <f t="shared" ca="1" si="6"/>
        <v>6654.9599999999991</v>
      </c>
      <c r="H119" t="s">
        <v>5</v>
      </c>
      <c r="I119">
        <f t="shared" ca="1" si="7"/>
        <v>8</v>
      </c>
      <c r="J119" t="str">
        <f ca="1">VLOOKUP(I119,MD_Silos!A:B,2,0)</f>
        <v>Алексеевский элеватор</v>
      </c>
    </row>
    <row r="120" spans="1:10" x14ac:dyDescent="0.3">
      <c r="A120">
        <v>119</v>
      </c>
      <c r="B120">
        <f t="shared" ca="1" si="4"/>
        <v>24</v>
      </c>
      <c r="C120" t="str">
        <f ca="1">VLOOKUP(B120,MD_Commodities!A:B,2,0)</f>
        <v>ПШЕНИЦА</v>
      </c>
      <c r="D120">
        <f ca="1">VLOOKUP(RANDBETWEEN(1,39),Quantities!A:B,2,0)</f>
        <v>9.6159999999999997</v>
      </c>
      <c r="E120" t="str">
        <f t="shared" ca="1" si="5"/>
        <v>Закупка</v>
      </c>
      <c r="F120">
        <f ca="1">VLOOKUP(B120,MD_Commodities!A:C,3,0)</f>
        <v>10536</v>
      </c>
      <c r="G120">
        <f t="shared" ca="1" si="6"/>
        <v>9118.2758400000021</v>
      </c>
      <c r="H120" t="s">
        <v>5</v>
      </c>
      <c r="I120">
        <f t="shared" ca="1" si="7"/>
        <v>7</v>
      </c>
      <c r="J120" t="str">
        <f ca="1">VLOOKUP(I120,MD_Silos!A:B,2,0)</f>
        <v>Алексеевский элеватор</v>
      </c>
    </row>
    <row r="121" spans="1:10" x14ac:dyDescent="0.3">
      <c r="A121">
        <v>120</v>
      </c>
      <c r="B121">
        <f t="shared" ca="1" si="4"/>
        <v>32</v>
      </c>
      <c r="C121" t="str">
        <f ca="1">VLOOKUP(B121,MD_Commodities!A:B,2,0)</f>
        <v>ЛЕН</v>
      </c>
      <c r="D121">
        <f ca="1">VLOOKUP(RANDBETWEEN(1,39),Quantities!A:B,2,0)</f>
        <v>7.6059999999999999</v>
      </c>
      <c r="E121" t="str">
        <f t="shared" ca="1" si="5"/>
        <v>Закупка</v>
      </c>
      <c r="F121">
        <f ca="1">VLOOKUP(B121,MD_Commodities!A:C,3,0)</f>
        <v>6500</v>
      </c>
      <c r="G121">
        <f t="shared" ca="1" si="6"/>
        <v>5438.2900000000009</v>
      </c>
      <c r="H121" t="s">
        <v>5</v>
      </c>
      <c r="I121">
        <f t="shared" ca="1" si="7"/>
        <v>2</v>
      </c>
      <c r="J121" t="str">
        <f ca="1">VLOOKUP(I121,MD_Silos!A:B,2,0)</f>
        <v>Авангард</v>
      </c>
    </row>
    <row r="122" spans="1:10" x14ac:dyDescent="0.3">
      <c r="A122">
        <v>121</v>
      </c>
      <c r="B122">
        <f t="shared" ca="1" si="4"/>
        <v>31</v>
      </c>
      <c r="C122" t="str">
        <f ca="1">VLOOKUP(B122,MD_Commodities!A:B,2,0)</f>
        <v>ЛЕН</v>
      </c>
      <c r="D122">
        <f ca="1">VLOOKUP(RANDBETWEEN(1,39),Quantities!A:B,2,0)</f>
        <v>6.399</v>
      </c>
      <c r="E122" t="str">
        <f t="shared" ca="1" si="5"/>
        <v>Продажа</v>
      </c>
      <c r="F122">
        <f ca="1">VLOOKUP(B122,MD_Commodities!A:C,3,0)</f>
        <v>6500</v>
      </c>
      <c r="G122">
        <f t="shared" ca="1" si="6"/>
        <v>2495.6100000000006</v>
      </c>
      <c r="H122" t="s">
        <v>5</v>
      </c>
      <c r="I122">
        <f t="shared" ca="1" si="7"/>
        <v>6</v>
      </c>
      <c r="J122" t="str">
        <f ca="1">VLOOKUP(I122,MD_Silos!A:B,2,0)</f>
        <v>Алексеевский элеватор</v>
      </c>
    </row>
    <row r="123" spans="1:10" x14ac:dyDescent="0.3">
      <c r="A123">
        <v>122</v>
      </c>
      <c r="B123">
        <f t="shared" ca="1" si="4"/>
        <v>62</v>
      </c>
      <c r="C123" t="str">
        <f ca="1">VLOOKUP(B123,MD_Commodities!A:B,2,0)</f>
        <v>КУНЖУТ</v>
      </c>
      <c r="D123">
        <f ca="1">VLOOKUP(RANDBETWEEN(1,39),Quantities!A:B,2,0)</f>
        <v>7.6059999999999999</v>
      </c>
      <c r="E123" t="str">
        <f t="shared" ca="1" si="5"/>
        <v>Закупка</v>
      </c>
      <c r="F123">
        <f ca="1">VLOOKUP(B123,MD_Commodities!A:C,3,0)</f>
        <v>16083</v>
      </c>
      <c r="G123">
        <f t="shared" ca="1" si="6"/>
        <v>6116.364900000015</v>
      </c>
      <c r="H123" t="s">
        <v>5</v>
      </c>
      <c r="I123">
        <f t="shared" ca="1" si="7"/>
        <v>14</v>
      </c>
      <c r="J123" t="str">
        <f ca="1">VLOOKUP(I123,MD_Silos!A:B,2,0)</f>
        <v>Волжский терминал</v>
      </c>
    </row>
    <row r="124" spans="1:10" x14ac:dyDescent="0.3">
      <c r="A124">
        <v>123</v>
      </c>
      <c r="B124">
        <f t="shared" ca="1" si="4"/>
        <v>21</v>
      </c>
      <c r="C124" t="str">
        <f ca="1">VLOOKUP(B124,MD_Commodities!A:B,2,0)</f>
        <v>ПШЕНИЦА</v>
      </c>
      <c r="D124">
        <f ca="1">VLOOKUP(RANDBETWEEN(1,39),Quantities!A:B,2,0)</f>
        <v>9.1289999999999996</v>
      </c>
      <c r="E124" t="str">
        <f t="shared" ca="1" si="5"/>
        <v>Закупка</v>
      </c>
      <c r="F124">
        <f ca="1">VLOOKUP(B124,MD_Commodities!A:C,3,0)</f>
        <v>10536</v>
      </c>
      <c r="G124">
        <f t="shared" ca="1" si="6"/>
        <v>5770.9886399999959</v>
      </c>
      <c r="H124" t="s">
        <v>5</v>
      </c>
      <c r="I124">
        <f t="shared" ca="1" si="7"/>
        <v>17</v>
      </c>
      <c r="J124" t="str">
        <f ca="1">VLOOKUP(I124,MD_Silos!A:B,2,0)</f>
        <v>Панфиловский элеватор</v>
      </c>
    </row>
    <row r="125" spans="1:10" x14ac:dyDescent="0.3">
      <c r="A125">
        <v>124</v>
      </c>
      <c r="B125">
        <f t="shared" ca="1" si="4"/>
        <v>1</v>
      </c>
      <c r="C125" t="str">
        <f ca="1">VLOOKUP(B125,MD_Commodities!A:B,2,0)</f>
        <v>ПШЕНИЦА</v>
      </c>
      <c r="D125">
        <f ca="1">VLOOKUP(RANDBETWEEN(1,39),Quantities!A:B,2,0)</f>
        <v>6.2670000000000003</v>
      </c>
      <c r="E125" t="str">
        <f t="shared" ca="1" si="5"/>
        <v>Продажа</v>
      </c>
      <c r="F125">
        <f ca="1">VLOOKUP(B125,MD_Commodities!A:C,3,0)</f>
        <v>10536</v>
      </c>
      <c r="G125">
        <f t="shared" ca="1" si="6"/>
        <v>5282.3289600000062</v>
      </c>
      <c r="H125" t="s">
        <v>5</v>
      </c>
      <c r="I125">
        <f t="shared" ca="1" si="7"/>
        <v>19</v>
      </c>
      <c r="J125" t="str">
        <f ca="1">VLOOKUP(I125,MD_Silos!A:B,2,0)</f>
        <v>Панфиловский элеватор</v>
      </c>
    </row>
    <row r="126" spans="1:10" x14ac:dyDescent="0.3">
      <c r="A126">
        <v>125</v>
      </c>
      <c r="B126">
        <f t="shared" ca="1" si="4"/>
        <v>58</v>
      </c>
      <c r="C126" t="str">
        <f ca="1">VLOOKUP(B126,MD_Commodities!A:B,2,0)</f>
        <v>КУНЖУТ</v>
      </c>
      <c r="D126">
        <f ca="1">VLOOKUP(RANDBETWEEN(1,39),Quantities!A:B,2,0)</f>
        <v>45.655999999999999</v>
      </c>
      <c r="E126" t="str">
        <f t="shared" ca="1" si="5"/>
        <v>Закупка</v>
      </c>
      <c r="F126">
        <f ca="1">VLOOKUP(B126,MD_Commodities!A:C,3,0)</f>
        <v>16083</v>
      </c>
      <c r="G126">
        <f t="shared" ca="1" si="6"/>
        <v>117485.67168000003</v>
      </c>
      <c r="H126" t="s">
        <v>5</v>
      </c>
      <c r="I126">
        <f t="shared" ca="1" si="7"/>
        <v>8</v>
      </c>
      <c r="J126" t="str">
        <f ca="1">VLOOKUP(I126,MD_Silos!A:B,2,0)</f>
        <v>Алексеевский элеватор</v>
      </c>
    </row>
    <row r="127" spans="1:10" x14ac:dyDescent="0.3">
      <c r="A127">
        <v>126</v>
      </c>
      <c r="B127">
        <f t="shared" ca="1" si="4"/>
        <v>35</v>
      </c>
      <c r="C127" t="str">
        <f ca="1">VLOOKUP(B127,MD_Commodities!A:B,2,0)</f>
        <v>ЛЕН</v>
      </c>
      <c r="D127">
        <f ca="1">VLOOKUP(RANDBETWEEN(1,39),Quantities!A:B,2,0)</f>
        <v>9.4819999999999993</v>
      </c>
      <c r="E127" t="str">
        <f t="shared" ca="1" si="5"/>
        <v>Продажа</v>
      </c>
      <c r="F127">
        <f ca="1">VLOOKUP(B127,MD_Commodities!A:C,3,0)</f>
        <v>6500</v>
      </c>
      <c r="G127">
        <f t="shared" ca="1" si="6"/>
        <v>4314.3100000000049</v>
      </c>
      <c r="H127" t="s">
        <v>5</v>
      </c>
      <c r="I127">
        <f t="shared" ca="1" si="7"/>
        <v>4</v>
      </c>
      <c r="J127" t="str">
        <f ca="1">VLOOKUP(I127,MD_Silos!A:B,2,0)</f>
        <v>Алексеевский элеватор</v>
      </c>
    </row>
    <row r="128" spans="1:10" x14ac:dyDescent="0.3">
      <c r="A128">
        <v>127</v>
      </c>
      <c r="B128">
        <f t="shared" ca="1" si="4"/>
        <v>6</v>
      </c>
      <c r="C128" t="str">
        <f ca="1">VLOOKUP(B128,MD_Commodities!A:B,2,0)</f>
        <v>ПШЕНИЦА</v>
      </c>
      <c r="D128">
        <f ca="1">VLOOKUP(RANDBETWEEN(1,39),Quantities!A:B,2,0)</f>
        <v>2.927</v>
      </c>
      <c r="E128" t="str">
        <f t="shared" ca="1" si="5"/>
        <v>Закупка</v>
      </c>
      <c r="F128">
        <f ca="1">VLOOKUP(B128,MD_Commodities!A:C,3,0)</f>
        <v>10536</v>
      </c>
      <c r="G128">
        <f t="shared" ca="1" si="6"/>
        <v>2775.4984799999984</v>
      </c>
      <c r="H128" t="s">
        <v>5</v>
      </c>
      <c r="I128">
        <f t="shared" ca="1" si="7"/>
        <v>1</v>
      </c>
      <c r="J128" t="str">
        <f ca="1">VLOOKUP(I128,MD_Silos!A:B,2,0)</f>
        <v>Авангард</v>
      </c>
    </row>
    <row r="129" spans="1:10" x14ac:dyDescent="0.3">
      <c r="A129">
        <v>128</v>
      </c>
      <c r="B129">
        <f t="shared" ca="1" si="4"/>
        <v>61</v>
      </c>
      <c r="C129" t="str">
        <f ca="1">VLOOKUP(B129,MD_Commodities!A:B,2,0)</f>
        <v>КУНЖУТ</v>
      </c>
      <c r="D129">
        <f ca="1">VLOOKUP(RANDBETWEEN(1,39),Quantities!A:B,2,0)</f>
        <v>33.744</v>
      </c>
      <c r="E129" t="str">
        <f t="shared" ca="1" si="5"/>
        <v>Закупка</v>
      </c>
      <c r="F129">
        <f ca="1">VLOOKUP(B129,MD_Commodities!A:C,3,0)</f>
        <v>16083</v>
      </c>
      <c r="G129">
        <f t="shared" ca="1" si="6"/>
        <v>103113.90287999995</v>
      </c>
      <c r="H129" t="s">
        <v>5</v>
      </c>
      <c r="I129">
        <f t="shared" ca="1" si="7"/>
        <v>1</v>
      </c>
      <c r="J129" t="str">
        <f ca="1">VLOOKUP(I129,MD_Silos!A:B,2,0)</f>
        <v>Авангард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4CFD-8B17-4F0E-A291-64BDCF9BC109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2.33203125" bestFit="1" customWidth="1"/>
  </cols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8</v>
      </c>
      <c r="B2" t="s">
        <v>35</v>
      </c>
      <c r="C2" t="s">
        <v>34</v>
      </c>
    </row>
    <row r="3" spans="1:3" x14ac:dyDescent="0.3">
      <c r="A3" t="s">
        <v>6</v>
      </c>
      <c r="B3" t="s">
        <v>37</v>
      </c>
      <c r="C3" t="s">
        <v>36</v>
      </c>
    </row>
    <row r="4" spans="1:3" x14ac:dyDescent="0.3">
      <c r="A4" t="s">
        <v>7</v>
      </c>
      <c r="B4" t="s">
        <v>38</v>
      </c>
      <c r="C4" t="s">
        <v>39</v>
      </c>
    </row>
    <row r="5" spans="1:3" x14ac:dyDescent="0.3">
      <c r="A5" t="s">
        <v>9</v>
      </c>
      <c r="B5" t="s">
        <v>40</v>
      </c>
      <c r="C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6DFA-0F7D-47E2-8330-DB7CB2978171}">
  <dimension ref="A1:B39"/>
  <sheetViews>
    <sheetView workbookViewId="0">
      <selection activeCell="B38" sqref="B38"/>
    </sheetView>
  </sheetViews>
  <sheetFormatPr defaultRowHeight="14.4" x14ac:dyDescent="0.3"/>
  <sheetData>
    <row r="1" spans="1:2" x14ac:dyDescent="0.3">
      <c r="A1">
        <v>1</v>
      </c>
      <c r="B1">
        <f ca="1">RANDBETWEEN(1000,3000)/1000</f>
        <v>2.927</v>
      </c>
    </row>
    <row r="2" spans="1:2" x14ac:dyDescent="0.3">
      <c r="A2">
        <v>2</v>
      </c>
      <c r="B2">
        <f t="shared" ref="B2:B12" ca="1" si="0">RANDBETWEEN(1000,3000)/1000</f>
        <v>2.0699999999999998</v>
      </c>
    </row>
    <row r="3" spans="1:2" x14ac:dyDescent="0.3">
      <c r="A3">
        <v>3</v>
      </c>
      <c r="B3">
        <f t="shared" ca="1" si="0"/>
        <v>2.7770000000000001</v>
      </c>
    </row>
    <row r="4" spans="1:2" x14ac:dyDescent="0.3">
      <c r="A4">
        <v>4</v>
      </c>
      <c r="B4">
        <f t="shared" ca="1" si="0"/>
        <v>1.9450000000000001</v>
      </c>
    </row>
    <row r="5" spans="1:2" x14ac:dyDescent="0.3">
      <c r="A5">
        <v>5</v>
      </c>
      <c r="B5">
        <f t="shared" ca="1" si="0"/>
        <v>2.3690000000000002</v>
      </c>
    </row>
    <row r="6" spans="1:2" x14ac:dyDescent="0.3">
      <c r="A6">
        <v>6</v>
      </c>
      <c r="B6">
        <f t="shared" ca="1" si="0"/>
        <v>2.1110000000000002</v>
      </c>
    </row>
    <row r="7" spans="1:2" x14ac:dyDescent="0.3">
      <c r="A7">
        <v>7</v>
      </c>
      <c r="B7">
        <f t="shared" ca="1" si="0"/>
        <v>1.9119999999999999</v>
      </c>
    </row>
    <row r="8" spans="1:2" x14ac:dyDescent="0.3">
      <c r="A8">
        <v>8</v>
      </c>
      <c r="B8">
        <f t="shared" ca="1" si="0"/>
        <v>2.8980000000000001</v>
      </c>
    </row>
    <row r="9" spans="1:2" x14ac:dyDescent="0.3">
      <c r="A9">
        <v>9</v>
      </c>
      <c r="B9">
        <f t="shared" ca="1" si="0"/>
        <v>1.48</v>
      </c>
    </row>
    <row r="10" spans="1:2" x14ac:dyDescent="0.3">
      <c r="A10">
        <v>10</v>
      </c>
      <c r="B10">
        <f t="shared" ca="1" si="0"/>
        <v>1.925</v>
      </c>
    </row>
    <row r="11" spans="1:2" x14ac:dyDescent="0.3">
      <c r="A11">
        <v>11</v>
      </c>
      <c r="B11">
        <f t="shared" ca="1" si="0"/>
        <v>1.123</v>
      </c>
    </row>
    <row r="12" spans="1:2" x14ac:dyDescent="0.3">
      <c r="A12">
        <v>12</v>
      </c>
      <c r="B12">
        <f t="shared" ca="1" si="0"/>
        <v>1.6679999999999999</v>
      </c>
    </row>
    <row r="13" spans="1:2" x14ac:dyDescent="0.3">
      <c r="A13">
        <v>13</v>
      </c>
      <c r="B13">
        <f ca="1">RANDBETWEEN(5000,10000)/1000</f>
        <v>6.7110000000000003</v>
      </c>
    </row>
    <row r="14" spans="1:2" x14ac:dyDescent="0.3">
      <c r="A14">
        <v>14</v>
      </c>
      <c r="B14">
        <f t="shared" ref="B14:B31" ca="1" si="1">RANDBETWEEN(5000,10000)/1000</f>
        <v>8.3870000000000005</v>
      </c>
    </row>
    <row r="15" spans="1:2" x14ac:dyDescent="0.3">
      <c r="A15">
        <v>15</v>
      </c>
      <c r="B15">
        <f t="shared" ca="1" si="1"/>
        <v>6.399</v>
      </c>
    </row>
    <row r="16" spans="1:2" x14ac:dyDescent="0.3">
      <c r="A16">
        <v>16</v>
      </c>
      <c r="B16">
        <f t="shared" ca="1" si="1"/>
        <v>8.0960000000000001</v>
      </c>
    </row>
    <row r="17" spans="1:2" x14ac:dyDescent="0.3">
      <c r="A17">
        <v>17</v>
      </c>
      <c r="B17">
        <f t="shared" ca="1" si="1"/>
        <v>7.6059999999999999</v>
      </c>
    </row>
    <row r="18" spans="1:2" x14ac:dyDescent="0.3">
      <c r="A18">
        <v>18</v>
      </c>
      <c r="B18">
        <f t="shared" ca="1" si="1"/>
        <v>6.2670000000000003</v>
      </c>
    </row>
    <row r="19" spans="1:2" x14ac:dyDescent="0.3">
      <c r="A19">
        <v>19</v>
      </c>
      <c r="B19">
        <f t="shared" ca="1" si="1"/>
        <v>6.7</v>
      </c>
    </row>
    <row r="20" spans="1:2" x14ac:dyDescent="0.3">
      <c r="A20">
        <v>20</v>
      </c>
      <c r="B20">
        <f t="shared" ca="1" si="1"/>
        <v>6.984</v>
      </c>
    </row>
    <row r="21" spans="1:2" x14ac:dyDescent="0.3">
      <c r="A21">
        <v>21</v>
      </c>
      <c r="B21">
        <f t="shared" ca="1" si="1"/>
        <v>7.3390000000000004</v>
      </c>
    </row>
    <row r="22" spans="1:2" x14ac:dyDescent="0.3">
      <c r="A22">
        <v>22</v>
      </c>
      <c r="B22">
        <f t="shared" ca="1" si="1"/>
        <v>8.577</v>
      </c>
    </row>
    <row r="23" spans="1:2" x14ac:dyDescent="0.3">
      <c r="A23">
        <v>23</v>
      </c>
      <c r="B23">
        <f t="shared" ca="1" si="1"/>
        <v>5.8209999999999997</v>
      </c>
    </row>
    <row r="24" spans="1:2" x14ac:dyDescent="0.3">
      <c r="A24">
        <v>24</v>
      </c>
      <c r="B24">
        <f t="shared" ca="1" si="1"/>
        <v>5.077</v>
      </c>
    </row>
    <row r="25" spans="1:2" x14ac:dyDescent="0.3">
      <c r="A25">
        <v>25</v>
      </c>
      <c r="B25">
        <f t="shared" ca="1" si="1"/>
        <v>7.327</v>
      </c>
    </row>
    <row r="26" spans="1:2" x14ac:dyDescent="0.3">
      <c r="A26">
        <v>26</v>
      </c>
      <c r="B26">
        <f t="shared" ca="1" si="1"/>
        <v>9.1289999999999996</v>
      </c>
    </row>
    <row r="27" spans="1:2" x14ac:dyDescent="0.3">
      <c r="A27">
        <v>27</v>
      </c>
      <c r="B27">
        <f t="shared" ca="1" si="1"/>
        <v>9.4819999999999993</v>
      </c>
    </row>
    <row r="28" spans="1:2" x14ac:dyDescent="0.3">
      <c r="A28">
        <v>28</v>
      </c>
      <c r="B28">
        <f t="shared" ca="1" si="1"/>
        <v>9.6159999999999997</v>
      </c>
    </row>
    <row r="29" spans="1:2" x14ac:dyDescent="0.3">
      <c r="A29">
        <v>29</v>
      </c>
      <c r="B29">
        <f t="shared" ca="1" si="1"/>
        <v>5.3159999999999998</v>
      </c>
    </row>
    <row r="30" spans="1:2" x14ac:dyDescent="0.3">
      <c r="A30">
        <v>30</v>
      </c>
      <c r="B30">
        <f t="shared" ca="1" si="1"/>
        <v>5.8070000000000004</v>
      </c>
    </row>
    <row r="31" spans="1:2" x14ac:dyDescent="0.3">
      <c r="A31">
        <v>31</v>
      </c>
      <c r="B31">
        <f t="shared" ca="1" si="1"/>
        <v>8.8539999999999992</v>
      </c>
    </row>
    <row r="32" spans="1:2" x14ac:dyDescent="0.3">
      <c r="A32">
        <v>32</v>
      </c>
      <c r="B32">
        <f ca="1">RANDBETWEEN(20000,50000)/1000</f>
        <v>45.655999999999999</v>
      </c>
    </row>
    <row r="33" spans="1:2" x14ac:dyDescent="0.3">
      <c r="A33">
        <v>33</v>
      </c>
      <c r="B33">
        <f t="shared" ref="B33:B39" ca="1" si="2">RANDBETWEEN(20000,50000)/1000</f>
        <v>28.335000000000001</v>
      </c>
    </row>
    <row r="34" spans="1:2" x14ac:dyDescent="0.3">
      <c r="A34">
        <v>34</v>
      </c>
      <c r="B34">
        <f t="shared" ca="1" si="2"/>
        <v>33.744</v>
      </c>
    </row>
    <row r="35" spans="1:2" x14ac:dyDescent="0.3">
      <c r="A35">
        <v>35</v>
      </c>
      <c r="B35">
        <f t="shared" ca="1" si="2"/>
        <v>45.179000000000002</v>
      </c>
    </row>
    <row r="36" spans="1:2" x14ac:dyDescent="0.3">
      <c r="A36">
        <v>36</v>
      </c>
      <c r="B36">
        <f t="shared" ca="1" si="2"/>
        <v>32.542999999999999</v>
      </c>
    </row>
    <row r="37" spans="1:2" x14ac:dyDescent="0.3">
      <c r="A37">
        <v>37</v>
      </c>
      <c r="B37">
        <f t="shared" ca="1" si="2"/>
        <v>23.113</v>
      </c>
    </row>
    <row r="38" spans="1:2" x14ac:dyDescent="0.3">
      <c r="A38">
        <v>38</v>
      </c>
      <c r="B38">
        <f t="shared" ca="1" si="2"/>
        <v>49.22</v>
      </c>
    </row>
    <row r="39" spans="1:2" x14ac:dyDescent="0.3">
      <c r="A39">
        <v>39</v>
      </c>
      <c r="B39">
        <f t="shared" ca="1" si="2"/>
        <v>44.503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AC53-8967-4F0B-87E4-9784785218DD}">
  <dimension ref="A1:C20"/>
  <sheetViews>
    <sheetView workbookViewId="0">
      <selection activeCell="B38" sqref="B38"/>
    </sheetView>
  </sheetViews>
  <sheetFormatPr defaultRowHeight="14.4" x14ac:dyDescent="0.3"/>
  <cols>
    <col min="2" max="2" width="22.33203125" bestFit="1" customWidth="1"/>
  </cols>
  <sheetData>
    <row r="1" spans="1:3" x14ac:dyDescent="0.3">
      <c r="B1" s="1" t="s">
        <v>0</v>
      </c>
    </row>
    <row r="2" spans="1:3" x14ac:dyDescent="0.3">
      <c r="A2">
        <v>1</v>
      </c>
      <c r="B2" t="s">
        <v>7</v>
      </c>
      <c r="C2">
        <v>1</v>
      </c>
    </row>
    <row r="3" spans="1:3" x14ac:dyDescent="0.3">
      <c r="A3">
        <v>2</v>
      </c>
      <c r="B3" t="s">
        <v>7</v>
      </c>
      <c r="C3">
        <v>2</v>
      </c>
    </row>
    <row r="4" spans="1:3" x14ac:dyDescent="0.3">
      <c r="A4">
        <v>3</v>
      </c>
      <c r="B4" t="s">
        <v>7</v>
      </c>
      <c r="C4">
        <v>3</v>
      </c>
    </row>
    <row r="5" spans="1:3" x14ac:dyDescent="0.3">
      <c r="A5">
        <v>4</v>
      </c>
      <c r="B5" t="s">
        <v>6</v>
      </c>
      <c r="C5">
        <v>4</v>
      </c>
    </row>
    <row r="6" spans="1:3" x14ac:dyDescent="0.3">
      <c r="A6">
        <v>5</v>
      </c>
      <c r="B6" t="s">
        <v>6</v>
      </c>
      <c r="C6">
        <v>5</v>
      </c>
    </row>
    <row r="7" spans="1:3" x14ac:dyDescent="0.3">
      <c r="A7">
        <v>6</v>
      </c>
      <c r="B7" t="s">
        <v>6</v>
      </c>
      <c r="C7">
        <v>6</v>
      </c>
    </row>
    <row r="8" spans="1:3" x14ac:dyDescent="0.3">
      <c r="A8">
        <v>7</v>
      </c>
      <c r="B8" t="s">
        <v>6</v>
      </c>
      <c r="C8">
        <v>7</v>
      </c>
    </row>
    <row r="9" spans="1:3" x14ac:dyDescent="0.3">
      <c r="A9">
        <v>8</v>
      </c>
      <c r="B9" t="s">
        <v>6</v>
      </c>
      <c r="C9">
        <v>8</v>
      </c>
    </row>
    <row r="10" spans="1:3" x14ac:dyDescent="0.3">
      <c r="A10">
        <v>9</v>
      </c>
      <c r="B10" t="s">
        <v>6</v>
      </c>
      <c r="C10">
        <v>9</v>
      </c>
    </row>
    <row r="11" spans="1:3" x14ac:dyDescent="0.3">
      <c r="A11">
        <v>10</v>
      </c>
      <c r="B11" t="s">
        <v>6</v>
      </c>
      <c r="C11">
        <v>10</v>
      </c>
    </row>
    <row r="12" spans="1:3" x14ac:dyDescent="0.3">
      <c r="A12">
        <v>11</v>
      </c>
      <c r="B12" t="s">
        <v>6</v>
      </c>
      <c r="C12">
        <v>11</v>
      </c>
    </row>
    <row r="13" spans="1:3" x14ac:dyDescent="0.3">
      <c r="A13">
        <v>12</v>
      </c>
      <c r="B13" t="s">
        <v>6</v>
      </c>
      <c r="C13">
        <v>12</v>
      </c>
    </row>
    <row r="14" spans="1:3" x14ac:dyDescent="0.3">
      <c r="A14">
        <v>13</v>
      </c>
      <c r="B14" t="s">
        <v>6</v>
      </c>
      <c r="C14">
        <v>13</v>
      </c>
    </row>
    <row r="15" spans="1:3" x14ac:dyDescent="0.3">
      <c r="A15">
        <v>14</v>
      </c>
      <c r="B15" t="s">
        <v>9</v>
      </c>
      <c r="C15">
        <v>14</v>
      </c>
    </row>
    <row r="16" spans="1:3" x14ac:dyDescent="0.3">
      <c r="A16">
        <v>15</v>
      </c>
      <c r="B16" t="s">
        <v>9</v>
      </c>
      <c r="C16">
        <v>15</v>
      </c>
    </row>
    <row r="17" spans="1:3" x14ac:dyDescent="0.3">
      <c r="A17">
        <v>16</v>
      </c>
      <c r="B17" t="s">
        <v>8</v>
      </c>
      <c r="C17">
        <v>16</v>
      </c>
    </row>
    <row r="18" spans="1:3" x14ac:dyDescent="0.3">
      <c r="A18">
        <v>17</v>
      </c>
      <c r="B18" t="s">
        <v>8</v>
      </c>
      <c r="C18">
        <v>17</v>
      </c>
    </row>
    <row r="19" spans="1:3" x14ac:dyDescent="0.3">
      <c r="A19">
        <v>18</v>
      </c>
      <c r="B19" t="s">
        <v>8</v>
      </c>
      <c r="C19">
        <v>18</v>
      </c>
    </row>
    <row r="20" spans="1:3" x14ac:dyDescent="0.3">
      <c r="A20">
        <v>19</v>
      </c>
      <c r="B20" t="s">
        <v>8</v>
      </c>
      <c r="C2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B800-0181-4F11-BF72-C94CB08B00FF}">
  <dimension ref="A1:D102"/>
  <sheetViews>
    <sheetView workbookViewId="0">
      <selection activeCell="B38" sqref="B38"/>
    </sheetView>
  </sheetViews>
  <sheetFormatPr defaultRowHeight="14.4" x14ac:dyDescent="0.3"/>
  <cols>
    <col min="3" max="3" width="11.33203125" customWidth="1"/>
  </cols>
  <sheetData>
    <row r="1" spans="1:4" x14ac:dyDescent="0.3">
      <c r="A1" t="s">
        <v>24</v>
      </c>
      <c r="B1" s="1" t="s">
        <v>1</v>
      </c>
      <c r="C1" s="1" t="s">
        <v>22</v>
      </c>
    </row>
    <row r="2" spans="1:4" x14ac:dyDescent="0.3">
      <c r="A2">
        <v>1</v>
      </c>
      <c r="B2" t="s">
        <v>15</v>
      </c>
      <c r="C2">
        <v>10536</v>
      </c>
      <c r="D2">
        <v>1</v>
      </c>
    </row>
    <row r="3" spans="1:4" x14ac:dyDescent="0.3">
      <c r="A3">
        <v>2</v>
      </c>
      <c r="B3" t="s">
        <v>15</v>
      </c>
      <c r="C3">
        <v>10536</v>
      </c>
      <c r="D3">
        <v>2</v>
      </c>
    </row>
    <row r="4" spans="1:4" x14ac:dyDescent="0.3">
      <c r="A4">
        <v>3</v>
      </c>
      <c r="B4" t="s">
        <v>15</v>
      </c>
      <c r="C4">
        <v>10536</v>
      </c>
      <c r="D4">
        <v>3</v>
      </c>
    </row>
    <row r="5" spans="1:4" x14ac:dyDescent="0.3">
      <c r="A5">
        <v>4</v>
      </c>
      <c r="B5" t="s">
        <v>15</v>
      </c>
      <c r="C5">
        <v>10536</v>
      </c>
      <c r="D5">
        <v>4</v>
      </c>
    </row>
    <row r="6" spans="1:4" x14ac:dyDescent="0.3">
      <c r="A6">
        <v>5</v>
      </c>
      <c r="B6" t="s">
        <v>15</v>
      </c>
      <c r="C6">
        <v>10536</v>
      </c>
      <c r="D6">
        <v>5</v>
      </c>
    </row>
    <row r="7" spans="1:4" x14ac:dyDescent="0.3">
      <c r="A7">
        <v>6</v>
      </c>
      <c r="B7" t="s">
        <v>15</v>
      </c>
      <c r="C7">
        <v>10536</v>
      </c>
      <c r="D7">
        <v>6</v>
      </c>
    </row>
    <row r="8" spans="1:4" x14ac:dyDescent="0.3">
      <c r="A8">
        <v>7</v>
      </c>
      <c r="B8" t="s">
        <v>15</v>
      </c>
      <c r="C8">
        <v>10536</v>
      </c>
      <c r="D8">
        <v>7</v>
      </c>
    </row>
    <row r="9" spans="1:4" x14ac:dyDescent="0.3">
      <c r="A9">
        <v>8</v>
      </c>
      <c r="B9" t="s">
        <v>15</v>
      </c>
      <c r="C9">
        <v>10536</v>
      </c>
      <c r="D9">
        <v>8</v>
      </c>
    </row>
    <row r="10" spans="1:4" x14ac:dyDescent="0.3">
      <c r="A10">
        <v>9</v>
      </c>
      <c r="B10" t="s">
        <v>15</v>
      </c>
      <c r="C10">
        <v>10536</v>
      </c>
      <c r="D10">
        <v>9</v>
      </c>
    </row>
    <row r="11" spans="1:4" x14ac:dyDescent="0.3">
      <c r="A11">
        <v>10</v>
      </c>
      <c r="B11" t="s">
        <v>15</v>
      </c>
      <c r="C11">
        <v>10536</v>
      </c>
      <c r="D11">
        <v>10</v>
      </c>
    </row>
    <row r="12" spans="1:4" x14ac:dyDescent="0.3">
      <c r="A12">
        <v>11</v>
      </c>
      <c r="B12" t="s">
        <v>15</v>
      </c>
      <c r="C12">
        <v>10536</v>
      </c>
      <c r="D12">
        <v>11</v>
      </c>
    </row>
    <row r="13" spans="1:4" x14ac:dyDescent="0.3">
      <c r="A13">
        <v>12</v>
      </c>
      <c r="B13" t="s">
        <v>15</v>
      </c>
      <c r="C13">
        <v>10536</v>
      </c>
      <c r="D13">
        <v>12</v>
      </c>
    </row>
    <row r="14" spans="1:4" x14ac:dyDescent="0.3">
      <c r="A14">
        <v>13</v>
      </c>
      <c r="B14" t="s">
        <v>15</v>
      </c>
      <c r="C14">
        <v>10536</v>
      </c>
      <c r="D14">
        <v>13</v>
      </c>
    </row>
    <row r="15" spans="1:4" x14ac:dyDescent="0.3">
      <c r="A15">
        <v>14</v>
      </c>
      <c r="B15" t="s">
        <v>15</v>
      </c>
      <c r="C15">
        <v>10536</v>
      </c>
      <c r="D15">
        <v>14</v>
      </c>
    </row>
    <row r="16" spans="1:4" x14ac:dyDescent="0.3">
      <c r="A16">
        <v>15</v>
      </c>
      <c r="B16" t="s">
        <v>15</v>
      </c>
      <c r="C16">
        <v>10536</v>
      </c>
      <c r="D16">
        <v>15</v>
      </c>
    </row>
    <row r="17" spans="1:4" x14ac:dyDescent="0.3">
      <c r="A17">
        <v>16</v>
      </c>
      <c r="B17" t="s">
        <v>15</v>
      </c>
      <c r="C17">
        <v>10536</v>
      </c>
      <c r="D17">
        <v>16</v>
      </c>
    </row>
    <row r="18" spans="1:4" x14ac:dyDescent="0.3">
      <c r="A18">
        <v>17</v>
      </c>
      <c r="B18" t="s">
        <v>15</v>
      </c>
      <c r="C18">
        <v>10536</v>
      </c>
      <c r="D18">
        <v>17</v>
      </c>
    </row>
    <row r="19" spans="1:4" x14ac:dyDescent="0.3">
      <c r="A19">
        <v>18</v>
      </c>
      <c r="B19" t="s">
        <v>15</v>
      </c>
      <c r="C19">
        <v>10536</v>
      </c>
      <c r="D19">
        <v>18</v>
      </c>
    </row>
    <row r="20" spans="1:4" x14ac:dyDescent="0.3">
      <c r="A20">
        <v>19</v>
      </c>
      <c r="B20" t="s">
        <v>15</v>
      </c>
      <c r="C20">
        <v>10536</v>
      </c>
      <c r="D20">
        <v>19</v>
      </c>
    </row>
    <row r="21" spans="1:4" x14ac:dyDescent="0.3">
      <c r="A21">
        <v>20</v>
      </c>
      <c r="B21" t="s">
        <v>15</v>
      </c>
      <c r="C21">
        <v>10536</v>
      </c>
      <c r="D21">
        <v>20</v>
      </c>
    </row>
    <row r="22" spans="1:4" x14ac:dyDescent="0.3">
      <c r="A22">
        <v>21</v>
      </c>
      <c r="B22" t="s">
        <v>15</v>
      </c>
      <c r="C22">
        <v>10536</v>
      </c>
      <c r="D22">
        <v>21</v>
      </c>
    </row>
    <row r="23" spans="1:4" x14ac:dyDescent="0.3">
      <c r="A23">
        <v>22</v>
      </c>
      <c r="B23" t="s">
        <v>15</v>
      </c>
      <c r="C23">
        <v>10536</v>
      </c>
      <c r="D23">
        <v>22</v>
      </c>
    </row>
    <row r="24" spans="1:4" x14ac:dyDescent="0.3">
      <c r="A24">
        <v>23</v>
      </c>
      <c r="B24" t="s">
        <v>15</v>
      </c>
      <c r="C24">
        <v>10536</v>
      </c>
      <c r="D24">
        <v>23</v>
      </c>
    </row>
    <row r="25" spans="1:4" x14ac:dyDescent="0.3">
      <c r="A25">
        <v>24</v>
      </c>
      <c r="B25" t="s">
        <v>15</v>
      </c>
      <c r="C25">
        <v>10536</v>
      </c>
      <c r="D25">
        <v>24</v>
      </c>
    </row>
    <row r="26" spans="1:4" x14ac:dyDescent="0.3">
      <c r="A26">
        <v>25</v>
      </c>
      <c r="B26" t="s">
        <v>15</v>
      </c>
      <c r="C26">
        <v>10536</v>
      </c>
      <c r="D26">
        <v>25</v>
      </c>
    </row>
    <row r="27" spans="1:4" x14ac:dyDescent="0.3">
      <c r="A27">
        <v>26</v>
      </c>
      <c r="B27" t="s">
        <v>15</v>
      </c>
      <c r="C27">
        <v>10536</v>
      </c>
      <c r="D27">
        <v>26</v>
      </c>
    </row>
    <row r="28" spans="1:4" x14ac:dyDescent="0.3">
      <c r="A28">
        <v>27</v>
      </c>
      <c r="B28" t="s">
        <v>15</v>
      </c>
      <c r="C28">
        <v>10536</v>
      </c>
      <c r="D28">
        <v>27</v>
      </c>
    </row>
    <row r="29" spans="1:4" x14ac:dyDescent="0.3">
      <c r="A29">
        <v>28</v>
      </c>
      <c r="B29" t="s">
        <v>15</v>
      </c>
      <c r="C29">
        <v>10536</v>
      </c>
      <c r="D29">
        <v>28</v>
      </c>
    </row>
    <row r="30" spans="1:4" x14ac:dyDescent="0.3">
      <c r="A30">
        <v>29</v>
      </c>
      <c r="B30" t="s">
        <v>21</v>
      </c>
      <c r="C30">
        <v>6500</v>
      </c>
      <c r="D30">
        <v>29</v>
      </c>
    </row>
    <row r="31" spans="1:4" x14ac:dyDescent="0.3">
      <c r="A31">
        <v>30</v>
      </c>
      <c r="B31" t="s">
        <v>21</v>
      </c>
      <c r="C31">
        <v>6500</v>
      </c>
      <c r="D31">
        <v>30</v>
      </c>
    </row>
    <row r="32" spans="1:4" x14ac:dyDescent="0.3">
      <c r="A32">
        <v>31</v>
      </c>
      <c r="B32" t="s">
        <v>21</v>
      </c>
      <c r="C32">
        <v>6500</v>
      </c>
      <c r="D32">
        <v>31</v>
      </c>
    </row>
    <row r="33" spans="1:4" x14ac:dyDescent="0.3">
      <c r="A33">
        <v>32</v>
      </c>
      <c r="B33" t="s">
        <v>21</v>
      </c>
      <c r="C33">
        <v>6500</v>
      </c>
      <c r="D33">
        <v>32</v>
      </c>
    </row>
    <row r="34" spans="1:4" x14ac:dyDescent="0.3">
      <c r="A34">
        <v>33</v>
      </c>
      <c r="B34" t="s">
        <v>21</v>
      </c>
      <c r="C34">
        <v>6500</v>
      </c>
      <c r="D34">
        <v>33</v>
      </c>
    </row>
    <row r="35" spans="1:4" x14ac:dyDescent="0.3">
      <c r="A35">
        <v>34</v>
      </c>
      <c r="B35" t="s">
        <v>21</v>
      </c>
      <c r="C35">
        <v>6500</v>
      </c>
      <c r="D35">
        <v>34</v>
      </c>
    </row>
    <row r="36" spans="1:4" x14ac:dyDescent="0.3">
      <c r="A36">
        <v>35</v>
      </c>
      <c r="B36" t="s">
        <v>21</v>
      </c>
      <c r="C36">
        <v>6500</v>
      </c>
      <c r="D36">
        <v>35</v>
      </c>
    </row>
    <row r="37" spans="1:4" x14ac:dyDescent="0.3">
      <c r="A37">
        <v>36</v>
      </c>
      <c r="B37" t="s">
        <v>21</v>
      </c>
      <c r="C37">
        <v>6500</v>
      </c>
      <c r="D37">
        <v>36</v>
      </c>
    </row>
    <row r="38" spans="1:4" x14ac:dyDescent="0.3">
      <c r="A38">
        <v>37</v>
      </c>
      <c r="B38" t="s">
        <v>21</v>
      </c>
      <c r="C38">
        <v>6500</v>
      </c>
      <c r="D38">
        <v>37</v>
      </c>
    </row>
    <row r="39" spans="1:4" x14ac:dyDescent="0.3">
      <c r="A39">
        <v>38</v>
      </c>
      <c r="B39" t="s">
        <v>21</v>
      </c>
      <c r="C39">
        <v>6500</v>
      </c>
      <c r="D39">
        <v>38</v>
      </c>
    </row>
    <row r="40" spans="1:4" x14ac:dyDescent="0.3">
      <c r="A40">
        <v>39</v>
      </c>
      <c r="B40" t="s">
        <v>21</v>
      </c>
      <c r="C40">
        <v>6500</v>
      </c>
      <c r="D40">
        <v>39</v>
      </c>
    </row>
    <row r="41" spans="1:4" x14ac:dyDescent="0.3">
      <c r="A41">
        <v>40</v>
      </c>
      <c r="B41" t="s">
        <v>21</v>
      </c>
      <c r="C41">
        <v>6500</v>
      </c>
      <c r="D41">
        <v>40</v>
      </c>
    </row>
    <row r="42" spans="1:4" x14ac:dyDescent="0.3">
      <c r="A42">
        <v>41</v>
      </c>
      <c r="B42" t="s">
        <v>21</v>
      </c>
      <c r="C42">
        <v>6500</v>
      </c>
      <c r="D42">
        <v>41</v>
      </c>
    </row>
    <row r="43" spans="1:4" x14ac:dyDescent="0.3">
      <c r="A43">
        <v>42</v>
      </c>
      <c r="B43" t="s">
        <v>21</v>
      </c>
      <c r="C43">
        <v>6500</v>
      </c>
      <c r="D43">
        <v>42</v>
      </c>
    </row>
    <row r="44" spans="1:4" x14ac:dyDescent="0.3">
      <c r="A44">
        <v>43</v>
      </c>
      <c r="B44" t="s">
        <v>21</v>
      </c>
      <c r="C44">
        <v>6500</v>
      </c>
      <c r="D44">
        <v>43</v>
      </c>
    </row>
    <row r="45" spans="1:4" x14ac:dyDescent="0.3">
      <c r="A45">
        <v>44</v>
      </c>
      <c r="B45" t="s">
        <v>21</v>
      </c>
      <c r="C45">
        <v>6500</v>
      </c>
      <c r="D45">
        <v>44</v>
      </c>
    </row>
    <row r="46" spans="1:4" x14ac:dyDescent="0.3">
      <c r="A46">
        <v>45</v>
      </c>
      <c r="B46" t="s">
        <v>16</v>
      </c>
      <c r="C46">
        <v>7200</v>
      </c>
      <c r="D46">
        <v>45</v>
      </c>
    </row>
    <row r="47" spans="1:4" x14ac:dyDescent="0.3">
      <c r="A47">
        <v>46</v>
      </c>
      <c r="B47" t="s">
        <v>16</v>
      </c>
      <c r="C47">
        <v>7200</v>
      </c>
      <c r="D47">
        <v>46</v>
      </c>
    </row>
    <row r="48" spans="1:4" x14ac:dyDescent="0.3">
      <c r="A48">
        <v>47</v>
      </c>
      <c r="B48" t="s">
        <v>16</v>
      </c>
      <c r="C48">
        <v>7200</v>
      </c>
      <c r="D48">
        <v>47</v>
      </c>
    </row>
    <row r="49" spans="1:4" x14ac:dyDescent="0.3">
      <c r="A49">
        <v>48</v>
      </c>
      <c r="B49" t="s">
        <v>16</v>
      </c>
      <c r="C49">
        <v>7200</v>
      </c>
      <c r="D49">
        <v>48</v>
      </c>
    </row>
    <row r="50" spans="1:4" x14ac:dyDescent="0.3">
      <c r="A50">
        <v>49</v>
      </c>
      <c r="B50" t="s">
        <v>16</v>
      </c>
      <c r="C50">
        <v>7200</v>
      </c>
      <c r="D50">
        <v>49</v>
      </c>
    </row>
    <row r="51" spans="1:4" x14ac:dyDescent="0.3">
      <c r="A51">
        <v>50</v>
      </c>
      <c r="B51" t="s">
        <v>17</v>
      </c>
      <c r="C51">
        <v>16083</v>
      </c>
      <c r="D51">
        <v>50</v>
      </c>
    </row>
    <row r="52" spans="1:4" x14ac:dyDescent="0.3">
      <c r="A52">
        <v>51</v>
      </c>
      <c r="B52" t="s">
        <v>17</v>
      </c>
      <c r="C52">
        <v>16083</v>
      </c>
      <c r="D52">
        <v>51</v>
      </c>
    </row>
    <row r="53" spans="1:4" x14ac:dyDescent="0.3">
      <c r="A53">
        <v>52</v>
      </c>
      <c r="B53" t="s">
        <v>17</v>
      </c>
      <c r="C53">
        <v>16083</v>
      </c>
      <c r="D53">
        <v>52</v>
      </c>
    </row>
    <row r="54" spans="1:4" x14ac:dyDescent="0.3">
      <c r="A54">
        <v>53</v>
      </c>
      <c r="B54" t="s">
        <v>17</v>
      </c>
      <c r="C54">
        <v>16083</v>
      </c>
      <c r="D54">
        <v>53</v>
      </c>
    </row>
    <row r="55" spans="1:4" x14ac:dyDescent="0.3">
      <c r="A55">
        <v>54</v>
      </c>
      <c r="B55" t="s">
        <v>17</v>
      </c>
      <c r="C55">
        <v>16083</v>
      </c>
      <c r="D55">
        <v>54</v>
      </c>
    </row>
    <row r="56" spans="1:4" x14ac:dyDescent="0.3">
      <c r="A56">
        <v>55</v>
      </c>
      <c r="B56" t="s">
        <v>17</v>
      </c>
      <c r="C56">
        <v>16083</v>
      </c>
      <c r="D56">
        <v>55</v>
      </c>
    </row>
    <row r="57" spans="1:4" x14ac:dyDescent="0.3">
      <c r="A57">
        <v>56</v>
      </c>
      <c r="B57" t="s">
        <v>17</v>
      </c>
      <c r="C57">
        <v>16083</v>
      </c>
      <c r="D57">
        <v>56</v>
      </c>
    </row>
    <row r="58" spans="1:4" x14ac:dyDescent="0.3">
      <c r="A58">
        <v>57</v>
      </c>
      <c r="B58" t="s">
        <v>17</v>
      </c>
      <c r="C58">
        <v>16083</v>
      </c>
      <c r="D58">
        <v>57</v>
      </c>
    </row>
    <row r="59" spans="1:4" x14ac:dyDescent="0.3">
      <c r="A59">
        <v>58</v>
      </c>
      <c r="B59" t="s">
        <v>17</v>
      </c>
      <c r="C59">
        <v>16083</v>
      </c>
      <c r="D59">
        <v>58</v>
      </c>
    </row>
    <row r="60" spans="1:4" x14ac:dyDescent="0.3">
      <c r="A60">
        <v>59</v>
      </c>
      <c r="B60" t="s">
        <v>17</v>
      </c>
      <c r="C60">
        <v>16083</v>
      </c>
      <c r="D60">
        <v>59</v>
      </c>
    </row>
    <row r="61" spans="1:4" x14ac:dyDescent="0.3">
      <c r="A61">
        <v>60</v>
      </c>
      <c r="B61" t="s">
        <v>17</v>
      </c>
      <c r="C61">
        <v>16083</v>
      </c>
      <c r="D61">
        <v>60</v>
      </c>
    </row>
    <row r="62" spans="1:4" x14ac:dyDescent="0.3">
      <c r="A62">
        <v>61</v>
      </c>
      <c r="B62" t="s">
        <v>17</v>
      </c>
      <c r="C62">
        <v>16083</v>
      </c>
      <c r="D62">
        <v>61</v>
      </c>
    </row>
    <row r="63" spans="1:4" x14ac:dyDescent="0.3">
      <c r="A63">
        <v>62</v>
      </c>
      <c r="B63" t="s">
        <v>17</v>
      </c>
      <c r="C63">
        <v>16083</v>
      </c>
      <c r="D63">
        <v>62</v>
      </c>
    </row>
    <row r="64" spans="1:4" x14ac:dyDescent="0.3">
      <c r="A64">
        <v>63</v>
      </c>
      <c r="B64" t="s">
        <v>19</v>
      </c>
      <c r="C64">
        <v>8000</v>
      </c>
      <c r="D64">
        <v>63</v>
      </c>
    </row>
    <row r="65" spans="1:4" x14ac:dyDescent="0.3">
      <c r="A65">
        <v>64</v>
      </c>
      <c r="B65" t="s">
        <v>19</v>
      </c>
      <c r="C65">
        <v>8000</v>
      </c>
      <c r="D65">
        <v>64</v>
      </c>
    </row>
    <row r="66" spans="1:4" x14ac:dyDescent="0.3">
      <c r="A66">
        <v>65</v>
      </c>
      <c r="B66" t="s">
        <v>19</v>
      </c>
      <c r="C66">
        <v>8000</v>
      </c>
      <c r="D66">
        <v>65</v>
      </c>
    </row>
    <row r="67" spans="1:4" x14ac:dyDescent="0.3">
      <c r="A67">
        <v>66</v>
      </c>
      <c r="B67" t="s">
        <v>19</v>
      </c>
      <c r="C67">
        <v>8000</v>
      </c>
      <c r="D67">
        <v>66</v>
      </c>
    </row>
    <row r="68" spans="1:4" x14ac:dyDescent="0.3">
      <c r="A68">
        <v>67</v>
      </c>
      <c r="B68" t="s">
        <v>19</v>
      </c>
      <c r="C68">
        <v>8000</v>
      </c>
      <c r="D68">
        <v>67</v>
      </c>
    </row>
    <row r="69" spans="1:4" x14ac:dyDescent="0.3">
      <c r="A69">
        <v>68</v>
      </c>
      <c r="B69" t="s">
        <v>19</v>
      </c>
      <c r="C69">
        <v>8000</v>
      </c>
      <c r="D69">
        <v>68</v>
      </c>
    </row>
    <row r="70" spans="1:4" x14ac:dyDescent="0.3">
      <c r="A70">
        <v>69</v>
      </c>
      <c r="B70" t="s">
        <v>19</v>
      </c>
      <c r="C70">
        <v>8000</v>
      </c>
      <c r="D70">
        <v>69</v>
      </c>
    </row>
    <row r="71" spans="1:4" x14ac:dyDescent="0.3">
      <c r="A71">
        <v>70</v>
      </c>
      <c r="B71" t="s">
        <v>19</v>
      </c>
      <c r="C71">
        <v>8000</v>
      </c>
      <c r="D71">
        <v>70</v>
      </c>
    </row>
    <row r="72" spans="1:4" x14ac:dyDescent="0.3">
      <c r="A72">
        <v>71</v>
      </c>
      <c r="B72" t="s">
        <v>19</v>
      </c>
      <c r="C72">
        <v>8000</v>
      </c>
      <c r="D72">
        <v>71</v>
      </c>
    </row>
    <row r="73" spans="1:4" x14ac:dyDescent="0.3">
      <c r="A73">
        <v>72</v>
      </c>
      <c r="B73" t="s">
        <v>19</v>
      </c>
      <c r="C73">
        <v>8000</v>
      </c>
      <c r="D73">
        <v>72</v>
      </c>
    </row>
    <row r="74" spans="1:4" x14ac:dyDescent="0.3">
      <c r="A74">
        <v>73</v>
      </c>
      <c r="B74" t="s">
        <v>19</v>
      </c>
      <c r="C74">
        <v>8000</v>
      </c>
      <c r="D74">
        <v>73</v>
      </c>
    </row>
    <row r="75" spans="1:4" x14ac:dyDescent="0.3">
      <c r="A75">
        <v>74</v>
      </c>
      <c r="B75" t="s">
        <v>19</v>
      </c>
      <c r="C75">
        <v>8000</v>
      </c>
      <c r="D75">
        <v>74</v>
      </c>
    </row>
    <row r="76" spans="1:4" x14ac:dyDescent="0.3">
      <c r="A76">
        <v>75</v>
      </c>
      <c r="B76" t="s">
        <v>19</v>
      </c>
      <c r="C76">
        <v>8000</v>
      </c>
      <c r="D76">
        <v>75</v>
      </c>
    </row>
    <row r="77" spans="1:4" x14ac:dyDescent="0.3">
      <c r="A77">
        <v>76</v>
      </c>
      <c r="B77" t="s">
        <v>19</v>
      </c>
      <c r="C77">
        <v>8000</v>
      </c>
      <c r="D77">
        <v>76</v>
      </c>
    </row>
    <row r="78" spans="1:4" x14ac:dyDescent="0.3">
      <c r="A78">
        <v>77</v>
      </c>
      <c r="B78" t="s">
        <v>19</v>
      </c>
      <c r="C78">
        <v>8000</v>
      </c>
      <c r="D78">
        <v>77</v>
      </c>
    </row>
    <row r="79" spans="1:4" x14ac:dyDescent="0.3">
      <c r="A79">
        <v>78</v>
      </c>
      <c r="B79" t="s">
        <v>19</v>
      </c>
      <c r="C79">
        <v>8000</v>
      </c>
      <c r="D79">
        <v>78</v>
      </c>
    </row>
    <row r="80" spans="1:4" x14ac:dyDescent="0.3">
      <c r="A80">
        <v>79</v>
      </c>
      <c r="B80" t="s">
        <v>19</v>
      </c>
      <c r="C80">
        <v>8000</v>
      </c>
      <c r="D80">
        <v>79</v>
      </c>
    </row>
    <row r="81" spans="1:4" x14ac:dyDescent="0.3">
      <c r="A81">
        <v>80</v>
      </c>
      <c r="B81" t="s">
        <v>19</v>
      </c>
      <c r="C81">
        <v>8000</v>
      </c>
      <c r="D81">
        <v>80</v>
      </c>
    </row>
    <row r="82" spans="1:4" x14ac:dyDescent="0.3">
      <c r="A82">
        <v>81</v>
      </c>
      <c r="B82" t="s">
        <v>19</v>
      </c>
      <c r="C82">
        <v>8000</v>
      </c>
      <c r="D82">
        <v>81</v>
      </c>
    </row>
    <row r="83" spans="1:4" x14ac:dyDescent="0.3">
      <c r="A83">
        <v>82</v>
      </c>
      <c r="B83" t="s">
        <v>19</v>
      </c>
      <c r="C83">
        <v>8000</v>
      </c>
      <c r="D83">
        <v>82</v>
      </c>
    </row>
    <row r="84" spans="1:4" x14ac:dyDescent="0.3">
      <c r="A84">
        <v>83</v>
      </c>
      <c r="B84" t="s">
        <v>20</v>
      </c>
      <c r="C84">
        <v>23022</v>
      </c>
      <c r="D84">
        <v>83</v>
      </c>
    </row>
    <row r="85" spans="1:4" x14ac:dyDescent="0.3">
      <c r="A85">
        <v>84</v>
      </c>
      <c r="B85" t="s">
        <v>20</v>
      </c>
      <c r="C85">
        <v>23022</v>
      </c>
      <c r="D85">
        <v>84</v>
      </c>
    </row>
    <row r="86" spans="1:4" x14ac:dyDescent="0.3">
      <c r="A86">
        <v>85</v>
      </c>
      <c r="B86" t="s">
        <v>20</v>
      </c>
      <c r="C86">
        <v>23022</v>
      </c>
      <c r="D86">
        <v>85</v>
      </c>
    </row>
    <row r="87" spans="1:4" x14ac:dyDescent="0.3">
      <c r="A87">
        <v>86</v>
      </c>
      <c r="B87" t="s">
        <v>20</v>
      </c>
      <c r="C87">
        <v>23022</v>
      </c>
      <c r="D87">
        <v>86</v>
      </c>
    </row>
    <row r="88" spans="1:4" x14ac:dyDescent="0.3">
      <c r="A88">
        <v>87</v>
      </c>
      <c r="B88" t="s">
        <v>14</v>
      </c>
      <c r="C88">
        <v>19056</v>
      </c>
      <c r="D88">
        <v>87</v>
      </c>
    </row>
    <row r="89" spans="1:4" x14ac:dyDescent="0.3">
      <c r="A89">
        <v>88</v>
      </c>
      <c r="B89" t="s">
        <v>14</v>
      </c>
      <c r="C89">
        <v>19056</v>
      </c>
      <c r="D89">
        <v>88</v>
      </c>
    </row>
    <row r="90" spans="1:4" x14ac:dyDescent="0.3">
      <c r="A90">
        <v>89</v>
      </c>
      <c r="B90" t="s">
        <v>14</v>
      </c>
      <c r="C90">
        <v>19056</v>
      </c>
      <c r="D90">
        <v>89</v>
      </c>
    </row>
    <row r="91" spans="1:4" x14ac:dyDescent="0.3">
      <c r="A91">
        <v>90</v>
      </c>
      <c r="B91" t="s">
        <v>14</v>
      </c>
      <c r="C91">
        <v>19056</v>
      </c>
      <c r="D91">
        <v>90</v>
      </c>
    </row>
    <row r="92" spans="1:4" x14ac:dyDescent="0.3">
      <c r="A92">
        <v>91</v>
      </c>
      <c r="B92" t="s">
        <v>14</v>
      </c>
      <c r="C92">
        <v>19056</v>
      </c>
      <c r="D92">
        <v>91</v>
      </c>
    </row>
    <row r="93" spans="1:4" x14ac:dyDescent="0.3">
      <c r="A93">
        <v>92</v>
      </c>
      <c r="B93" t="s">
        <v>14</v>
      </c>
      <c r="C93">
        <v>19056</v>
      </c>
      <c r="D93">
        <v>92</v>
      </c>
    </row>
    <row r="94" spans="1:4" x14ac:dyDescent="0.3">
      <c r="A94">
        <v>93</v>
      </c>
      <c r="B94" t="s">
        <v>14</v>
      </c>
      <c r="C94">
        <v>19056</v>
      </c>
      <c r="D94">
        <v>93</v>
      </c>
    </row>
    <row r="95" spans="1:4" x14ac:dyDescent="0.3">
      <c r="A95">
        <v>94</v>
      </c>
      <c r="B95" t="s">
        <v>18</v>
      </c>
      <c r="C95">
        <v>18992</v>
      </c>
      <c r="D95">
        <v>94</v>
      </c>
    </row>
    <row r="96" spans="1:4" x14ac:dyDescent="0.3">
      <c r="A96">
        <v>95</v>
      </c>
      <c r="B96" t="s">
        <v>18</v>
      </c>
      <c r="C96">
        <v>18992</v>
      </c>
      <c r="D96">
        <v>95</v>
      </c>
    </row>
    <row r="97" spans="1:4" x14ac:dyDescent="0.3">
      <c r="A97">
        <v>96</v>
      </c>
      <c r="B97" t="s">
        <v>18</v>
      </c>
      <c r="C97">
        <v>18992</v>
      </c>
      <c r="D97">
        <v>96</v>
      </c>
    </row>
    <row r="98" spans="1:4" x14ac:dyDescent="0.3">
      <c r="A98">
        <v>97</v>
      </c>
      <c r="B98" t="s">
        <v>18</v>
      </c>
      <c r="C98">
        <v>18992</v>
      </c>
      <c r="D98">
        <v>97</v>
      </c>
    </row>
    <row r="99" spans="1:4" x14ac:dyDescent="0.3">
      <c r="A99">
        <v>98</v>
      </c>
      <c r="B99" t="s">
        <v>18</v>
      </c>
      <c r="C99">
        <v>18992</v>
      </c>
      <c r="D99">
        <v>98</v>
      </c>
    </row>
    <row r="100" spans="1:4" x14ac:dyDescent="0.3">
      <c r="A100">
        <v>99</v>
      </c>
      <c r="B100" t="s">
        <v>18</v>
      </c>
      <c r="C100">
        <v>18992</v>
      </c>
      <c r="D100">
        <v>99</v>
      </c>
    </row>
    <row r="101" spans="1:4" x14ac:dyDescent="0.3">
      <c r="A101">
        <v>100</v>
      </c>
      <c r="B101" t="s">
        <v>18</v>
      </c>
      <c r="C101">
        <v>18992</v>
      </c>
      <c r="D101">
        <v>100</v>
      </c>
    </row>
    <row r="102" spans="1:4" x14ac:dyDescent="0.3">
      <c r="A102">
        <v>101</v>
      </c>
      <c r="B102" t="s">
        <v>18</v>
      </c>
      <c r="C102">
        <v>18992</v>
      </c>
      <c r="D102">
        <v>101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SiloCosts</vt:lpstr>
      <vt:lpstr>Positions</vt:lpstr>
      <vt:lpstr>Silos</vt:lpstr>
      <vt:lpstr>Quantities</vt:lpstr>
      <vt:lpstr>MD_Silos</vt:lpstr>
      <vt:lpstr>MD_Commodities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Makeev</dc:creator>
  <cp:lastModifiedBy>Макеев Андрей</cp:lastModifiedBy>
  <dcterms:created xsi:type="dcterms:W3CDTF">2015-08-27T17:42:09Z</dcterms:created>
  <dcterms:modified xsi:type="dcterms:W3CDTF">2020-03-28T19:39:17Z</dcterms:modified>
</cp:coreProperties>
</file>