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filterPrivacy="1" autoCompressPictures="0"/>
  <xr:revisionPtr revIDLastSave="0" documentId="13_ncr:1_{D351F4F1-30F9-EC4B-B5F2-81F07CDF37F0}" xr6:coauthVersionLast="36" xr6:coauthVersionMax="36" xr10:uidLastSave="{00000000-0000-0000-0000-000000000000}"/>
  <bookViews>
    <workbookView xWindow="1660" yWindow="460" windowWidth="22380" windowHeight="12640" activeTab="2" xr2:uid="{00000000-000D-0000-FFFF-FFFF00000000}"/>
  </bookViews>
  <sheets>
    <sheet name="Raw data ex CH4" sheetId="1" r:id="rId1"/>
    <sheet name="Methane" sheetId="3" r:id="rId2"/>
    <sheet name="FIB feedstock" sheetId="4" r:id="rId3"/>
  </sheets>
  <definedNames>
    <definedName name="SN_FIB_FS" localSheetId="2">'FIB feedstock'!$A$1:$D$4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82" i="3" l="1"/>
  <c r="AI182" i="3"/>
  <c r="AH182" i="3"/>
  <c r="AG182" i="3"/>
  <c r="G182" i="3" s="1"/>
  <c r="H182" i="3" s="1"/>
  <c r="I182" i="3" s="1"/>
  <c r="AF182" i="3"/>
  <c r="AE182" i="3"/>
  <c r="AJ181" i="3"/>
  <c r="AI181" i="3"/>
  <c r="AH181" i="3"/>
  <c r="AG181" i="3"/>
  <c r="AF181" i="3"/>
  <c r="AE181" i="3"/>
  <c r="G181" i="3"/>
  <c r="H181" i="3" s="1"/>
  <c r="I181" i="3" s="1"/>
  <c r="AJ180" i="3"/>
  <c r="AI180" i="3"/>
  <c r="AH180" i="3"/>
  <c r="AG180" i="3"/>
  <c r="AF180" i="3"/>
  <c r="AE180" i="3"/>
  <c r="G180" i="3" s="1"/>
  <c r="H180" i="3" s="1"/>
  <c r="I180" i="3" s="1"/>
  <c r="AJ179" i="3"/>
  <c r="AI179" i="3"/>
  <c r="AH179" i="3"/>
  <c r="AG179" i="3"/>
  <c r="AF179" i="3"/>
  <c r="G179" i="3" s="1"/>
  <c r="H179" i="3" s="1"/>
  <c r="I179" i="3" s="1"/>
  <c r="AE179" i="3"/>
  <c r="AJ178" i="3"/>
  <c r="AI178" i="3"/>
  <c r="AH178" i="3"/>
  <c r="AG178" i="3"/>
  <c r="G178" i="3" s="1"/>
  <c r="AF178" i="3"/>
  <c r="AE178" i="3"/>
  <c r="H178" i="3"/>
  <c r="I178" i="3" s="1"/>
  <c r="AJ177" i="3"/>
  <c r="AI177" i="3"/>
  <c r="AH177" i="3"/>
  <c r="AG177" i="3"/>
  <c r="AF177" i="3"/>
  <c r="AE177" i="3"/>
  <c r="G177" i="3"/>
  <c r="H177" i="3" s="1"/>
  <c r="I177" i="3" s="1"/>
  <c r="AJ176" i="3"/>
  <c r="AH176" i="3"/>
  <c r="AG176" i="3"/>
  <c r="AF176" i="3"/>
  <c r="AE176" i="3"/>
  <c r="G176" i="3"/>
  <c r="H176" i="3" s="1"/>
  <c r="I176" i="3" s="1"/>
  <c r="AJ175" i="3"/>
  <c r="AH175" i="3"/>
  <c r="AG175" i="3"/>
  <c r="AF175" i="3"/>
  <c r="AE175" i="3"/>
  <c r="G175" i="3"/>
  <c r="H175" i="3" s="1"/>
  <c r="I175" i="3" s="1"/>
  <c r="AJ174" i="3"/>
  <c r="AI174" i="3"/>
  <c r="AH174" i="3"/>
  <c r="AG174" i="3"/>
  <c r="AF174" i="3"/>
  <c r="AE174" i="3"/>
  <c r="G174" i="3" s="1"/>
  <c r="H174" i="3" s="1"/>
  <c r="I174" i="3" s="1"/>
  <c r="AJ173" i="3"/>
  <c r="AI173" i="3"/>
  <c r="AH173" i="3"/>
  <c r="AG173" i="3"/>
  <c r="AF173" i="3"/>
  <c r="G173" i="3" s="1"/>
  <c r="H173" i="3" s="1"/>
  <c r="I173" i="3" s="1"/>
  <c r="AE173" i="3"/>
  <c r="AJ172" i="3"/>
  <c r="AI172" i="3"/>
  <c r="AH172" i="3"/>
  <c r="AG172" i="3"/>
  <c r="G172" i="3" s="1"/>
  <c r="AF172" i="3"/>
  <c r="AE172" i="3"/>
  <c r="H172" i="3"/>
  <c r="I172" i="3" s="1"/>
  <c r="AJ171" i="3"/>
  <c r="AI171" i="3"/>
  <c r="AH171" i="3"/>
  <c r="AG171" i="3"/>
  <c r="AF171" i="3"/>
  <c r="AE171" i="3"/>
  <c r="G171" i="3"/>
  <c r="H171" i="3" s="1"/>
  <c r="I171" i="3" s="1"/>
  <c r="AM170" i="3"/>
  <c r="AL170" i="3"/>
  <c r="AK170" i="3"/>
  <c r="AJ170" i="3"/>
  <c r="AI170" i="3"/>
  <c r="AH170" i="3"/>
  <c r="AG170" i="3"/>
  <c r="AF170" i="3"/>
  <c r="AE170" i="3"/>
  <c r="G170" i="3"/>
  <c r="H170" i="3" s="1"/>
  <c r="I170" i="3" s="1"/>
  <c r="AM169" i="3"/>
  <c r="AL169" i="3"/>
  <c r="AK169" i="3"/>
  <c r="AJ169" i="3"/>
  <c r="AI169" i="3"/>
  <c r="AH169" i="3"/>
  <c r="AG169" i="3"/>
  <c r="AF169" i="3"/>
  <c r="AE169" i="3"/>
  <c r="G169" i="3"/>
  <c r="H169" i="3" s="1"/>
  <c r="I169" i="3" s="1"/>
  <c r="AM168" i="3"/>
  <c r="AL168" i="3"/>
  <c r="AK168" i="3"/>
  <c r="AJ168" i="3"/>
  <c r="AI168" i="3"/>
  <c r="AH168" i="3"/>
  <c r="AG168" i="3"/>
  <c r="AF168" i="3"/>
  <c r="AE168" i="3"/>
  <c r="G168" i="3"/>
  <c r="H168" i="3" s="1"/>
  <c r="I168" i="3" s="1"/>
  <c r="AM167" i="3"/>
  <c r="AL167" i="3"/>
  <c r="AK167" i="3"/>
  <c r="AJ167" i="3"/>
  <c r="AI167" i="3"/>
  <c r="AH167" i="3"/>
  <c r="AG167" i="3"/>
  <c r="AF167" i="3"/>
  <c r="AE167" i="3"/>
  <c r="G167" i="3"/>
  <c r="H167" i="3" s="1"/>
  <c r="I167" i="3" s="1"/>
  <c r="AM166" i="3"/>
  <c r="AL166" i="3"/>
  <c r="AK166" i="3"/>
  <c r="AJ166" i="3"/>
  <c r="AI166" i="3"/>
  <c r="AH166" i="3"/>
  <c r="AG166" i="3"/>
  <c r="AF166" i="3"/>
  <c r="AE166" i="3"/>
  <c r="G166" i="3"/>
  <c r="H166" i="3" s="1"/>
  <c r="I166" i="3" s="1"/>
  <c r="AM165" i="3"/>
  <c r="AL165" i="3"/>
  <c r="AK165" i="3"/>
  <c r="AJ165" i="3"/>
  <c r="AI165" i="3"/>
  <c r="AH165" i="3"/>
  <c r="AG165" i="3"/>
  <c r="AF165" i="3"/>
  <c r="AE165" i="3"/>
  <c r="G165" i="3"/>
  <c r="H165" i="3" s="1"/>
  <c r="I165" i="3" s="1"/>
  <c r="AM164" i="3"/>
  <c r="AL164" i="3"/>
  <c r="AK164" i="3"/>
  <c r="AJ164" i="3"/>
  <c r="AG164" i="3"/>
  <c r="AF164" i="3"/>
  <c r="G164" i="3" s="1"/>
  <c r="H164" i="3" s="1"/>
  <c r="AE164" i="3"/>
  <c r="I164" i="3"/>
  <c r="AM163" i="3"/>
  <c r="AL163" i="3"/>
  <c r="AK163" i="3"/>
  <c r="AJ163" i="3"/>
  <c r="AI163" i="3"/>
  <c r="AH163" i="3"/>
  <c r="AG163" i="3"/>
  <c r="AF163" i="3"/>
  <c r="G163" i="3" s="1"/>
  <c r="H163" i="3" s="1"/>
  <c r="I163" i="3" s="1"/>
  <c r="AE163" i="3"/>
  <c r="AM162" i="3"/>
  <c r="AL162" i="3"/>
  <c r="AK162" i="3"/>
  <c r="AJ162" i="3"/>
  <c r="AI162" i="3"/>
  <c r="AH162" i="3"/>
  <c r="AG162" i="3"/>
  <c r="AF162" i="3"/>
  <c r="G162" i="3" s="1"/>
  <c r="H162" i="3" s="1"/>
  <c r="AE162" i="3"/>
  <c r="I162" i="3"/>
  <c r="AM161" i="3"/>
  <c r="AL161" i="3"/>
  <c r="AK161" i="3"/>
  <c r="AJ161" i="3"/>
  <c r="AI161" i="3"/>
  <c r="AH161" i="3"/>
  <c r="AG161" i="3"/>
  <c r="AF161" i="3"/>
  <c r="G161" i="3" s="1"/>
  <c r="H161" i="3" s="1"/>
  <c r="I161" i="3" s="1"/>
  <c r="AE161" i="3"/>
  <c r="AM160" i="3"/>
  <c r="AL160" i="3"/>
  <c r="AK160" i="3"/>
  <c r="AJ160" i="3"/>
  <c r="AI160" i="3"/>
  <c r="AH160" i="3"/>
  <c r="AG160" i="3"/>
  <c r="AF160" i="3"/>
  <c r="G160" i="3" s="1"/>
  <c r="H160" i="3" s="1"/>
  <c r="AE160" i="3"/>
  <c r="I160" i="3"/>
  <c r="AM159" i="3"/>
  <c r="AL159" i="3"/>
  <c r="AK159" i="3"/>
  <c r="AJ159" i="3"/>
  <c r="AI159" i="3"/>
  <c r="AH159" i="3"/>
  <c r="AG159" i="3"/>
  <c r="AF159" i="3"/>
  <c r="G159" i="3" s="1"/>
  <c r="H159" i="3" s="1"/>
  <c r="I159" i="3" s="1"/>
  <c r="AE159" i="3"/>
  <c r="AG158" i="3"/>
  <c r="AF158" i="3"/>
  <c r="AE158" i="3"/>
  <c r="G158" i="3"/>
  <c r="H158" i="3" s="1"/>
  <c r="I158" i="3" s="1"/>
  <c r="AG157" i="3"/>
  <c r="AF157" i="3"/>
  <c r="G157" i="3" s="1"/>
  <c r="H157" i="3" s="1"/>
  <c r="I157" i="3" s="1"/>
  <c r="AE157" i="3"/>
  <c r="AG156" i="3"/>
  <c r="AF156" i="3"/>
  <c r="AE156" i="3"/>
  <c r="G156" i="3"/>
  <c r="H156" i="3" s="1"/>
  <c r="I156" i="3" s="1"/>
  <c r="AG155" i="3"/>
  <c r="AF155" i="3"/>
  <c r="G155" i="3" s="1"/>
  <c r="H155" i="3" s="1"/>
  <c r="I155" i="3" s="1"/>
  <c r="AE155" i="3"/>
  <c r="AG154" i="3"/>
  <c r="AF154" i="3"/>
  <c r="AE154" i="3"/>
  <c r="G154" i="3"/>
  <c r="H154" i="3" s="1"/>
  <c r="I154" i="3" s="1"/>
  <c r="AG153" i="3"/>
  <c r="AF153" i="3"/>
  <c r="G153" i="3" s="1"/>
  <c r="H153" i="3" s="1"/>
  <c r="I153" i="3" s="1"/>
  <c r="AE153" i="3"/>
  <c r="AG152" i="3"/>
  <c r="AF152" i="3"/>
  <c r="AE152" i="3"/>
  <c r="G152" i="3"/>
  <c r="H152" i="3" s="1"/>
  <c r="I152" i="3" s="1"/>
  <c r="AG151" i="3"/>
  <c r="AF151" i="3"/>
  <c r="G151" i="3" s="1"/>
  <c r="H151" i="3" s="1"/>
  <c r="I151" i="3" s="1"/>
  <c r="AE151" i="3"/>
  <c r="AG150" i="3"/>
  <c r="AF150" i="3"/>
  <c r="AE150" i="3"/>
  <c r="G150" i="3"/>
  <c r="H150" i="3" s="1"/>
  <c r="I150" i="3" s="1"/>
  <c r="AG149" i="3"/>
  <c r="AF149" i="3"/>
  <c r="G149" i="3" s="1"/>
  <c r="H149" i="3" s="1"/>
  <c r="I149" i="3" s="1"/>
  <c r="AE149" i="3"/>
  <c r="AG148" i="3"/>
  <c r="AF148" i="3"/>
  <c r="AE148" i="3"/>
  <c r="G148" i="3"/>
  <c r="H148" i="3" s="1"/>
  <c r="I148" i="3" s="1"/>
  <c r="AG147" i="3"/>
  <c r="AF147" i="3"/>
  <c r="G147" i="3" s="1"/>
  <c r="H147" i="3" s="1"/>
  <c r="I147" i="3" s="1"/>
  <c r="AE147" i="3"/>
  <c r="AJ146" i="3"/>
  <c r="AI146" i="3"/>
  <c r="AH146" i="3"/>
  <c r="AG146" i="3"/>
  <c r="G146" i="3" s="1"/>
  <c r="H146" i="3" s="1"/>
  <c r="I146" i="3" s="1"/>
  <c r="AF146" i="3"/>
  <c r="AE146" i="3"/>
  <c r="AJ145" i="3"/>
  <c r="AI145" i="3"/>
  <c r="AH145" i="3"/>
  <c r="AG145" i="3"/>
  <c r="AF145" i="3"/>
  <c r="AE145" i="3"/>
  <c r="G145" i="3" s="1"/>
  <c r="H145" i="3" s="1"/>
  <c r="I145" i="3" s="1"/>
  <c r="AJ144" i="3"/>
  <c r="AH144" i="3"/>
  <c r="AG144" i="3"/>
  <c r="AF144" i="3"/>
  <c r="AE144" i="3"/>
  <c r="G144" i="3" s="1"/>
  <c r="H144" i="3" s="1"/>
  <c r="I144" i="3" s="1"/>
  <c r="AJ143" i="3"/>
  <c r="AH143" i="3"/>
  <c r="AG143" i="3"/>
  <c r="AF143" i="3"/>
  <c r="AE143" i="3"/>
  <c r="G143" i="3" s="1"/>
  <c r="H143" i="3" s="1"/>
  <c r="I143" i="3" s="1"/>
  <c r="AJ142" i="3"/>
  <c r="AI142" i="3"/>
  <c r="AH142" i="3"/>
  <c r="AG142" i="3"/>
  <c r="AF142" i="3"/>
  <c r="AE142" i="3"/>
  <c r="AJ141" i="3"/>
  <c r="AI141" i="3"/>
  <c r="AH141" i="3"/>
  <c r="AG141" i="3"/>
  <c r="AF141" i="3"/>
  <c r="AE141" i="3"/>
  <c r="AJ140" i="3"/>
  <c r="AI140" i="3"/>
  <c r="AH140" i="3"/>
  <c r="AG140" i="3"/>
  <c r="G140" i="3" s="1"/>
  <c r="H140" i="3" s="1"/>
  <c r="I140" i="3" s="1"/>
  <c r="AF140" i="3"/>
  <c r="AE140" i="3"/>
  <c r="AJ139" i="3"/>
  <c r="AG139" i="3"/>
  <c r="AF139" i="3"/>
  <c r="AE139" i="3"/>
  <c r="AG138" i="3"/>
  <c r="AF138" i="3"/>
  <c r="AE138" i="3"/>
  <c r="G138" i="3"/>
  <c r="H138" i="3" s="1"/>
  <c r="I138" i="3" s="1"/>
  <c r="AJ137" i="3"/>
  <c r="AI137" i="3"/>
  <c r="AH137" i="3"/>
  <c r="AG137" i="3"/>
  <c r="AF137" i="3"/>
  <c r="AE137" i="3"/>
  <c r="G137" i="3" s="1"/>
  <c r="H137" i="3" s="1"/>
  <c r="I137" i="3" s="1"/>
  <c r="AJ136" i="3"/>
  <c r="AI136" i="3"/>
  <c r="AH136" i="3"/>
  <c r="AG136" i="3"/>
  <c r="AF136" i="3"/>
  <c r="G136" i="3" s="1"/>
  <c r="AE136" i="3"/>
  <c r="H136" i="3"/>
  <c r="I136" i="3" s="1"/>
  <c r="AJ135" i="3"/>
  <c r="AI135" i="3"/>
  <c r="AH135" i="3"/>
  <c r="AG135" i="3"/>
  <c r="AF135" i="3"/>
  <c r="AE135" i="3"/>
  <c r="G135" i="3"/>
  <c r="H135" i="3" s="1"/>
  <c r="I135" i="3" s="1"/>
  <c r="AM134" i="3"/>
  <c r="AL134" i="3"/>
  <c r="AK134" i="3"/>
  <c r="AJ134" i="3"/>
  <c r="AI134" i="3"/>
  <c r="AH134" i="3"/>
  <c r="AG134" i="3"/>
  <c r="G134" i="3" s="1"/>
  <c r="H134" i="3" s="1"/>
  <c r="I134" i="3" s="1"/>
  <c r="AF134" i="3"/>
  <c r="AE134" i="3"/>
  <c r="AM133" i="3"/>
  <c r="AL133" i="3"/>
  <c r="AK133" i="3"/>
  <c r="AJ133" i="3"/>
  <c r="AI133" i="3"/>
  <c r="AH133" i="3"/>
  <c r="AG133" i="3"/>
  <c r="AF133" i="3"/>
  <c r="AE133" i="3"/>
  <c r="G133" i="3"/>
  <c r="H133" i="3" s="1"/>
  <c r="I133" i="3" s="1"/>
  <c r="AM132" i="3"/>
  <c r="AL132" i="3"/>
  <c r="AK132" i="3"/>
  <c r="AJ132" i="3"/>
  <c r="AI132" i="3"/>
  <c r="AH132" i="3"/>
  <c r="AG132" i="3"/>
  <c r="G132" i="3" s="1"/>
  <c r="H132" i="3" s="1"/>
  <c r="I132" i="3" s="1"/>
  <c r="AF132" i="3"/>
  <c r="AE132" i="3"/>
  <c r="AM131" i="3"/>
  <c r="AL131" i="3"/>
  <c r="AK131" i="3"/>
  <c r="AJ131" i="3"/>
  <c r="AI131" i="3"/>
  <c r="AH131" i="3"/>
  <c r="AG131" i="3"/>
  <c r="AF131" i="3"/>
  <c r="AE131" i="3"/>
  <c r="G131" i="3"/>
  <c r="H131" i="3" s="1"/>
  <c r="I131" i="3" s="1"/>
  <c r="AM130" i="3"/>
  <c r="AL130" i="3"/>
  <c r="AK130" i="3"/>
  <c r="AJ130" i="3"/>
  <c r="AI130" i="3"/>
  <c r="AH130" i="3"/>
  <c r="AG130" i="3"/>
  <c r="G130" i="3" s="1"/>
  <c r="H130" i="3" s="1"/>
  <c r="I130" i="3" s="1"/>
  <c r="AF130" i="3"/>
  <c r="AE130" i="3"/>
  <c r="AM129" i="3"/>
  <c r="AL129" i="3"/>
  <c r="AK129" i="3"/>
  <c r="AJ129" i="3"/>
  <c r="AI129" i="3"/>
  <c r="AH129" i="3"/>
  <c r="AG129" i="3"/>
  <c r="AF129" i="3"/>
  <c r="AE129" i="3"/>
  <c r="G129" i="3"/>
  <c r="H129" i="3" s="1"/>
  <c r="I129" i="3" s="1"/>
  <c r="AM128" i="3"/>
  <c r="AL128" i="3"/>
  <c r="AK128" i="3"/>
  <c r="AJ128" i="3"/>
  <c r="AI128" i="3"/>
  <c r="AH128" i="3"/>
  <c r="AG128" i="3"/>
  <c r="G128" i="3" s="1"/>
  <c r="H128" i="3" s="1"/>
  <c r="I128" i="3" s="1"/>
  <c r="AF128" i="3"/>
  <c r="AE128" i="3"/>
  <c r="AM127" i="3"/>
  <c r="AL127" i="3"/>
  <c r="AK127" i="3"/>
  <c r="AJ127" i="3"/>
  <c r="AI127" i="3"/>
  <c r="AH127" i="3"/>
  <c r="AG127" i="3"/>
  <c r="AF127" i="3"/>
  <c r="AE127" i="3"/>
  <c r="G127" i="3"/>
  <c r="H127" i="3" s="1"/>
  <c r="I127" i="3" s="1"/>
  <c r="AM126" i="3"/>
  <c r="AL126" i="3"/>
  <c r="AK126" i="3"/>
  <c r="AJ126" i="3"/>
  <c r="AI126" i="3"/>
  <c r="AH126" i="3"/>
  <c r="AG126" i="3"/>
  <c r="G126" i="3" s="1"/>
  <c r="H126" i="3" s="1"/>
  <c r="I126" i="3" s="1"/>
  <c r="AF126" i="3"/>
  <c r="AE126" i="3"/>
  <c r="AM125" i="3"/>
  <c r="AL125" i="3"/>
  <c r="AK125" i="3"/>
  <c r="AJ125" i="3"/>
  <c r="AI125" i="3"/>
  <c r="AH125" i="3"/>
  <c r="AG125" i="3"/>
  <c r="AF125" i="3"/>
  <c r="AE125" i="3"/>
  <c r="G125" i="3"/>
  <c r="H125" i="3" s="1"/>
  <c r="I125" i="3" s="1"/>
  <c r="AM124" i="3"/>
  <c r="AL124" i="3"/>
  <c r="AK124" i="3"/>
  <c r="AJ124" i="3"/>
  <c r="AI124" i="3"/>
  <c r="AH124" i="3"/>
  <c r="AG124" i="3"/>
  <c r="G124" i="3" s="1"/>
  <c r="H124" i="3" s="1"/>
  <c r="I124" i="3" s="1"/>
  <c r="AF124" i="3"/>
  <c r="AE124" i="3"/>
  <c r="AM123" i="3"/>
  <c r="AL123" i="3"/>
  <c r="AK123" i="3"/>
  <c r="AJ123" i="3"/>
  <c r="AI123" i="3"/>
  <c r="AH123" i="3"/>
  <c r="AG123" i="3"/>
  <c r="AF123" i="3"/>
  <c r="AE123" i="3"/>
  <c r="G123" i="3"/>
  <c r="H123" i="3" s="1"/>
  <c r="I123" i="3" s="1"/>
  <c r="AG122" i="3"/>
  <c r="AF122" i="3"/>
  <c r="AE122" i="3"/>
  <c r="G122" i="3" s="1"/>
  <c r="H122" i="3" s="1"/>
  <c r="I122" i="3" s="1"/>
  <c r="AG121" i="3"/>
  <c r="G121" i="3" s="1"/>
  <c r="H121" i="3" s="1"/>
  <c r="I121" i="3" s="1"/>
  <c r="AF121" i="3"/>
  <c r="AE121" i="3"/>
  <c r="AG120" i="3"/>
  <c r="AF120" i="3"/>
  <c r="AE120" i="3"/>
  <c r="AG119" i="3"/>
  <c r="AF119" i="3"/>
  <c r="AE119" i="3"/>
  <c r="G119" i="3"/>
  <c r="H119" i="3" s="1"/>
  <c r="I119" i="3" s="1"/>
  <c r="AG118" i="3"/>
  <c r="AF118" i="3"/>
  <c r="AE118" i="3"/>
  <c r="G118" i="3" s="1"/>
  <c r="H118" i="3" s="1"/>
  <c r="I118" i="3" s="1"/>
  <c r="AG117" i="3"/>
  <c r="G117" i="3" s="1"/>
  <c r="H117" i="3" s="1"/>
  <c r="I117" i="3" s="1"/>
  <c r="AF117" i="3"/>
  <c r="AE117" i="3"/>
  <c r="AG116" i="3"/>
  <c r="AF116" i="3"/>
  <c r="AE116" i="3"/>
  <c r="AG115" i="3"/>
  <c r="AF115" i="3"/>
  <c r="AE115" i="3"/>
  <c r="G115" i="3"/>
  <c r="H115" i="3" s="1"/>
  <c r="I115" i="3" s="1"/>
  <c r="AG114" i="3"/>
  <c r="AF114" i="3"/>
  <c r="AE114" i="3"/>
  <c r="G114" i="3" s="1"/>
  <c r="H114" i="3" s="1"/>
  <c r="I114" i="3" s="1"/>
  <c r="AG113" i="3"/>
  <c r="G113" i="3" s="1"/>
  <c r="H113" i="3" s="1"/>
  <c r="I113" i="3" s="1"/>
  <c r="AF113" i="3"/>
  <c r="AE113" i="3"/>
  <c r="AG112" i="3"/>
  <c r="AF112" i="3"/>
  <c r="AE112" i="3"/>
  <c r="AG111" i="3"/>
  <c r="AF111" i="3"/>
  <c r="AE111" i="3"/>
  <c r="G111" i="3" s="1"/>
  <c r="H111" i="3" s="1"/>
  <c r="I111" i="3" s="1"/>
  <c r="AJ110" i="3"/>
  <c r="AI110" i="3"/>
  <c r="AH110" i="3"/>
  <c r="AG110" i="3"/>
  <c r="AF110" i="3"/>
  <c r="AE110" i="3"/>
  <c r="G110" i="3" s="1"/>
  <c r="H110" i="3" s="1"/>
  <c r="I110" i="3" s="1"/>
  <c r="AJ109" i="3"/>
  <c r="AI109" i="3"/>
  <c r="AH109" i="3"/>
  <c r="AG109" i="3"/>
  <c r="AF109" i="3"/>
  <c r="AE109" i="3"/>
  <c r="AJ108" i="3"/>
  <c r="AI108" i="3"/>
  <c r="AH108" i="3"/>
  <c r="AG108" i="3"/>
  <c r="AF108" i="3"/>
  <c r="G108" i="3" s="1"/>
  <c r="H108" i="3" s="1"/>
  <c r="I108" i="3" s="1"/>
  <c r="AE108" i="3"/>
  <c r="AJ107" i="3"/>
  <c r="AI107" i="3"/>
  <c r="AH107" i="3"/>
  <c r="AG107" i="3"/>
  <c r="AF107" i="3"/>
  <c r="AE107" i="3"/>
  <c r="G107" i="3"/>
  <c r="H107" i="3" s="1"/>
  <c r="I107" i="3" s="1"/>
  <c r="AJ106" i="3"/>
  <c r="AI106" i="3"/>
  <c r="AH106" i="3"/>
  <c r="AG106" i="3"/>
  <c r="AF106" i="3"/>
  <c r="AE106" i="3"/>
  <c r="G106" i="3"/>
  <c r="H106" i="3" s="1"/>
  <c r="I106" i="3" s="1"/>
  <c r="AJ105" i="3"/>
  <c r="AI105" i="3"/>
  <c r="AH105" i="3"/>
  <c r="AG105" i="3"/>
  <c r="AF105" i="3"/>
  <c r="AE105" i="3"/>
  <c r="AG104" i="3"/>
  <c r="AF104" i="3"/>
  <c r="AE104" i="3"/>
  <c r="G104" i="3" s="1"/>
  <c r="H104" i="3" s="1"/>
  <c r="I104" i="3" s="1"/>
  <c r="AJ103" i="3"/>
  <c r="AI103" i="3"/>
  <c r="AH103" i="3"/>
  <c r="AG103" i="3"/>
  <c r="AF103" i="3"/>
  <c r="AE103" i="3"/>
  <c r="G103" i="3" s="1"/>
  <c r="H103" i="3" s="1"/>
  <c r="I103" i="3" s="1"/>
  <c r="AJ102" i="3"/>
  <c r="AI102" i="3"/>
  <c r="AH102" i="3"/>
  <c r="AG102" i="3"/>
  <c r="AF102" i="3"/>
  <c r="AE102" i="3"/>
  <c r="G102" i="3" s="1"/>
  <c r="H102" i="3" s="1"/>
  <c r="I102" i="3" s="1"/>
  <c r="AJ101" i="3"/>
  <c r="AI101" i="3"/>
  <c r="AH101" i="3"/>
  <c r="AG101" i="3"/>
  <c r="G101" i="3" s="1"/>
  <c r="H101" i="3" s="1"/>
  <c r="I101" i="3" s="1"/>
  <c r="AF101" i="3"/>
  <c r="AE101" i="3"/>
  <c r="AJ100" i="3"/>
  <c r="AI100" i="3"/>
  <c r="AH100" i="3"/>
  <c r="AG100" i="3"/>
  <c r="AF100" i="3"/>
  <c r="AE100" i="3"/>
  <c r="G100" i="3"/>
  <c r="H100" i="3" s="1"/>
  <c r="I100" i="3" s="1"/>
  <c r="AJ99" i="3"/>
  <c r="AI99" i="3"/>
  <c r="AH99" i="3"/>
  <c r="AG99" i="3"/>
  <c r="AF99" i="3"/>
  <c r="G99" i="3" s="1"/>
  <c r="H99" i="3" s="1"/>
  <c r="I99" i="3" s="1"/>
  <c r="AE99" i="3"/>
  <c r="AJ98" i="3"/>
  <c r="AI98" i="3"/>
  <c r="AH98" i="3"/>
  <c r="AG98" i="3"/>
  <c r="AF98" i="3"/>
  <c r="AE98" i="3"/>
  <c r="AJ97" i="3"/>
  <c r="AI97" i="3"/>
  <c r="AH97" i="3"/>
  <c r="AG97" i="3"/>
  <c r="AF97" i="3"/>
  <c r="G97" i="3" s="1"/>
  <c r="H97" i="3" s="1"/>
  <c r="I97" i="3" s="1"/>
  <c r="AE97" i="3"/>
  <c r="AJ96" i="3"/>
  <c r="AI96" i="3"/>
  <c r="AH96" i="3"/>
  <c r="AG96" i="3"/>
  <c r="AF96" i="3"/>
  <c r="AE96" i="3"/>
  <c r="G96" i="3" s="1"/>
  <c r="H96" i="3" s="1"/>
  <c r="I96" i="3" s="1"/>
  <c r="AJ95" i="3"/>
  <c r="AI95" i="3"/>
  <c r="AH95" i="3"/>
  <c r="AG95" i="3"/>
  <c r="AF95" i="3"/>
  <c r="AE95" i="3"/>
  <c r="G95" i="3" s="1"/>
  <c r="H95" i="3" s="1"/>
  <c r="I95" i="3" s="1"/>
  <c r="AJ94" i="3"/>
  <c r="AI94" i="3"/>
  <c r="AH94" i="3"/>
  <c r="AG94" i="3"/>
  <c r="AF94" i="3"/>
  <c r="AE94" i="3"/>
  <c r="AJ93" i="3"/>
  <c r="AI93" i="3"/>
  <c r="AH93" i="3"/>
  <c r="AG93" i="3"/>
  <c r="AF93" i="3"/>
  <c r="G93" i="3" s="1"/>
  <c r="H93" i="3" s="1"/>
  <c r="I93" i="3" s="1"/>
  <c r="AE93" i="3"/>
  <c r="AJ92" i="3"/>
  <c r="AI92" i="3"/>
  <c r="AH92" i="3"/>
  <c r="AG92" i="3"/>
  <c r="AF92" i="3"/>
  <c r="AE92" i="3"/>
  <c r="G92" i="3"/>
  <c r="H92" i="3" s="1"/>
  <c r="I92" i="3" s="1"/>
  <c r="AJ91" i="3"/>
  <c r="AI91" i="3"/>
  <c r="AH91" i="3"/>
  <c r="AG91" i="3"/>
  <c r="AF91" i="3"/>
  <c r="AE91" i="3"/>
  <c r="G91" i="3"/>
  <c r="H91" i="3" s="1"/>
  <c r="I91" i="3" s="1"/>
  <c r="AJ90" i="3"/>
  <c r="AI90" i="3"/>
  <c r="AH90" i="3"/>
  <c r="AG90" i="3"/>
  <c r="AF90" i="3"/>
  <c r="AE90" i="3"/>
  <c r="AJ89" i="3"/>
  <c r="AI89" i="3"/>
  <c r="AH89" i="3"/>
  <c r="AG89" i="3"/>
  <c r="AF89" i="3"/>
  <c r="AE89" i="3"/>
  <c r="G89" i="3"/>
  <c r="H89" i="3" s="1"/>
  <c r="I89" i="3" s="1"/>
  <c r="AJ88" i="3"/>
  <c r="AI88" i="3"/>
  <c r="AH88" i="3"/>
  <c r="AG88" i="3"/>
  <c r="AF88" i="3"/>
  <c r="AE88" i="3"/>
  <c r="G88" i="3" s="1"/>
  <c r="H88" i="3" s="1"/>
  <c r="I88" i="3" s="1"/>
  <c r="AJ87" i="3"/>
  <c r="AI87" i="3"/>
  <c r="AH87" i="3"/>
  <c r="AG87" i="3"/>
  <c r="AF87" i="3"/>
  <c r="AE87" i="3"/>
  <c r="G87" i="3" s="1"/>
  <c r="H87" i="3" s="1"/>
  <c r="I87" i="3" s="1"/>
  <c r="AJ86" i="3"/>
  <c r="AI86" i="3"/>
  <c r="AH86" i="3"/>
  <c r="AG86" i="3"/>
  <c r="AF86" i="3"/>
  <c r="AE86" i="3"/>
  <c r="G86" i="3" s="1"/>
  <c r="H86" i="3" s="1"/>
  <c r="I86" i="3" s="1"/>
  <c r="AJ85" i="3"/>
  <c r="AI85" i="3"/>
  <c r="AH85" i="3"/>
  <c r="AG85" i="3"/>
  <c r="AF85" i="3"/>
  <c r="G85" i="3" s="1"/>
  <c r="H85" i="3" s="1"/>
  <c r="I85" i="3" s="1"/>
  <c r="AE85" i="3"/>
  <c r="AJ84" i="3"/>
  <c r="AI84" i="3"/>
  <c r="AH84" i="3"/>
  <c r="AG84" i="3"/>
  <c r="AF84" i="3"/>
  <c r="AE84" i="3"/>
  <c r="G84" i="3"/>
  <c r="H84" i="3" s="1"/>
  <c r="I84" i="3" s="1"/>
  <c r="AJ83" i="3"/>
  <c r="AI83" i="3"/>
  <c r="AH83" i="3"/>
  <c r="AG83" i="3"/>
  <c r="AF83" i="3"/>
  <c r="G83" i="3" s="1"/>
  <c r="H83" i="3" s="1"/>
  <c r="I83" i="3" s="1"/>
  <c r="AE83" i="3"/>
  <c r="AJ82" i="3"/>
  <c r="AI82" i="3"/>
  <c r="AH82" i="3"/>
  <c r="AG82" i="3"/>
  <c r="AF82" i="3"/>
  <c r="AE82" i="3"/>
  <c r="AJ81" i="3"/>
  <c r="AI81" i="3"/>
  <c r="AH81" i="3"/>
  <c r="AG81" i="3"/>
  <c r="AF81" i="3"/>
  <c r="G81" i="3" s="1"/>
  <c r="H81" i="3" s="1"/>
  <c r="I81" i="3" s="1"/>
  <c r="AE81" i="3"/>
  <c r="AJ80" i="3"/>
  <c r="AI80" i="3"/>
  <c r="AH80" i="3"/>
  <c r="AG80" i="3"/>
  <c r="AF80" i="3"/>
  <c r="AE80" i="3"/>
  <c r="G80" i="3" s="1"/>
  <c r="H80" i="3" s="1"/>
  <c r="I80" i="3" s="1"/>
  <c r="AJ79" i="3"/>
  <c r="AI79" i="3"/>
  <c r="AH79" i="3"/>
  <c r="AG79" i="3"/>
  <c r="AF79" i="3"/>
  <c r="AE79" i="3"/>
  <c r="G79" i="3" s="1"/>
  <c r="H79" i="3" s="1"/>
  <c r="I79" i="3" s="1"/>
  <c r="AJ78" i="3"/>
  <c r="AI78" i="3"/>
  <c r="AH78" i="3"/>
  <c r="AG78" i="3"/>
  <c r="AF78" i="3"/>
  <c r="AE78" i="3"/>
  <c r="AJ77" i="3"/>
  <c r="AI77" i="3"/>
  <c r="AH77" i="3"/>
  <c r="AG77" i="3"/>
  <c r="AF77" i="3"/>
  <c r="G77" i="3" s="1"/>
  <c r="H77" i="3" s="1"/>
  <c r="I77" i="3" s="1"/>
  <c r="AE77" i="3"/>
  <c r="AJ76" i="3"/>
  <c r="AI76" i="3"/>
  <c r="AH76" i="3"/>
  <c r="AG76" i="3"/>
  <c r="AF76" i="3"/>
  <c r="AE76" i="3"/>
  <c r="G76" i="3"/>
  <c r="H76" i="3" s="1"/>
  <c r="I76" i="3" s="1"/>
  <c r="AJ75" i="3"/>
  <c r="AI75" i="3"/>
  <c r="AH75" i="3"/>
  <c r="AG75" i="3"/>
  <c r="AF75" i="3"/>
  <c r="AE75" i="3"/>
  <c r="G75" i="3"/>
  <c r="H75" i="3" s="1"/>
  <c r="I75" i="3" s="1"/>
  <c r="AM74" i="3"/>
  <c r="AL74" i="3"/>
  <c r="AK74" i="3"/>
  <c r="AJ74" i="3"/>
  <c r="AI74" i="3"/>
  <c r="AH74" i="3"/>
  <c r="AG74" i="3"/>
  <c r="AF74" i="3"/>
  <c r="AE74" i="3"/>
  <c r="G74" i="3" s="1"/>
  <c r="H74" i="3" s="1"/>
  <c r="I74" i="3" s="1"/>
  <c r="AM73" i="3"/>
  <c r="AL73" i="3"/>
  <c r="AK73" i="3"/>
  <c r="AJ73" i="3"/>
  <c r="AI73" i="3"/>
  <c r="AH73" i="3"/>
  <c r="AG73" i="3"/>
  <c r="AF73" i="3"/>
  <c r="G73" i="3" s="1"/>
  <c r="H73" i="3" s="1"/>
  <c r="I73" i="3" s="1"/>
  <c r="AE73" i="3"/>
  <c r="AM72" i="3"/>
  <c r="AL72" i="3"/>
  <c r="AK72" i="3"/>
  <c r="AJ72" i="3"/>
  <c r="AI72" i="3"/>
  <c r="AH72" i="3"/>
  <c r="AG72" i="3"/>
  <c r="AF72" i="3"/>
  <c r="AE72" i="3"/>
  <c r="G72" i="3" s="1"/>
  <c r="H72" i="3" s="1"/>
  <c r="I72" i="3" s="1"/>
  <c r="AM71" i="3"/>
  <c r="AL71" i="3"/>
  <c r="AJ71" i="3"/>
  <c r="AI71" i="3"/>
  <c r="AH71" i="3"/>
  <c r="AG71" i="3"/>
  <c r="AF71" i="3"/>
  <c r="AE71" i="3"/>
  <c r="G71" i="3"/>
  <c r="H71" i="3" s="1"/>
  <c r="I71" i="3" s="1"/>
  <c r="AM70" i="3"/>
  <c r="AL70" i="3"/>
  <c r="AK70" i="3"/>
  <c r="AJ70" i="3"/>
  <c r="AI70" i="3"/>
  <c r="AH70" i="3"/>
  <c r="AG70" i="3"/>
  <c r="AF70" i="3"/>
  <c r="AE70" i="3"/>
  <c r="G70" i="3"/>
  <c r="H70" i="3" s="1"/>
  <c r="I70" i="3" s="1"/>
  <c r="AM69" i="3"/>
  <c r="AL69" i="3"/>
  <c r="AK69" i="3"/>
  <c r="AJ69" i="3"/>
  <c r="AI69" i="3"/>
  <c r="AH69" i="3"/>
  <c r="AG69" i="3"/>
  <c r="AF69" i="3"/>
  <c r="AE69" i="3"/>
  <c r="G69" i="3"/>
  <c r="H69" i="3" s="1"/>
  <c r="I69" i="3" s="1"/>
  <c r="AM68" i="3"/>
  <c r="AL68" i="3"/>
  <c r="AK68" i="3"/>
  <c r="AJ68" i="3"/>
  <c r="AI68" i="3"/>
  <c r="AH68" i="3"/>
  <c r="AG68" i="3"/>
  <c r="AF68" i="3"/>
  <c r="AE68" i="3"/>
  <c r="G68" i="3"/>
  <c r="H68" i="3" s="1"/>
  <c r="I68" i="3" s="1"/>
  <c r="AM67" i="3"/>
  <c r="AL67" i="3"/>
  <c r="AK67" i="3"/>
  <c r="AJ67" i="3"/>
  <c r="AI67" i="3"/>
  <c r="AH67" i="3"/>
  <c r="AG67" i="3"/>
  <c r="AF67" i="3"/>
  <c r="AE67" i="3"/>
  <c r="G67" i="3"/>
  <c r="H67" i="3" s="1"/>
  <c r="I67" i="3" s="1"/>
  <c r="AM66" i="3"/>
  <c r="AL66" i="3"/>
  <c r="AK66" i="3"/>
  <c r="AJ66" i="3"/>
  <c r="AI66" i="3"/>
  <c r="AH66" i="3"/>
  <c r="AG66" i="3"/>
  <c r="AF66" i="3"/>
  <c r="AE66" i="3"/>
  <c r="G66" i="3"/>
  <c r="H66" i="3" s="1"/>
  <c r="I66" i="3" s="1"/>
  <c r="AM65" i="3"/>
  <c r="AL65" i="3"/>
  <c r="AK65" i="3"/>
  <c r="AJ65" i="3"/>
  <c r="AI65" i="3"/>
  <c r="AH65" i="3"/>
  <c r="AG65" i="3"/>
  <c r="AF65" i="3"/>
  <c r="AE65" i="3"/>
  <c r="G65" i="3"/>
  <c r="H65" i="3" s="1"/>
  <c r="I65" i="3" s="1"/>
  <c r="AM64" i="3"/>
  <c r="AL64" i="3"/>
  <c r="AK64" i="3"/>
  <c r="AJ64" i="3"/>
  <c r="AI64" i="3"/>
  <c r="AH64" i="3"/>
  <c r="AG64" i="3"/>
  <c r="AF64" i="3"/>
  <c r="AE64" i="3"/>
  <c r="G64" i="3"/>
  <c r="H64" i="3" s="1"/>
  <c r="I64" i="3" s="1"/>
  <c r="AM63" i="3"/>
  <c r="AL63" i="3"/>
  <c r="AK63" i="3"/>
  <c r="AJ63" i="3"/>
  <c r="AI63" i="3"/>
  <c r="AH63" i="3"/>
  <c r="AG63" i="3"/>
  <c r="AF63" i="3"/>
  <c r="AE63" i="3"/>
  <c r="G63" i="3"/>
  <c r="H63" i="3" s="1"/>
  <c r="I63" i="3" s="1"/>
  <c r="AG62" i="3"/>
  <c r="AF62" i="3"/>
  <c r="G62" i="3" s="1"/>
  <c r="H62" i="3" s="1"/>
  <c r="I62" i="3" s="1"/>
  <c r="AE62" i="3"/>
  <c r="AG61" i="3"/>
  <c r="AF61" i="3"/>
  <c r="AE61" i="3"/>
  <c r="G61" i="3"/>
  <c r="H61" i="3" s="1"/>
  <c r="I61" i="3" s="1"/>
  <c r="AG60" i="3"/>
  <c r="AF60" i="3"/>
  <c r="G60" i="3" s="1"/>
  <c r="H60" i="3" s="1"/>
  <c r="I60" i="3" s="1"/>
  <c r="AE60" i="3"/>
  <c r="AG59" i="3"/>
  <c r="AF59" i="3"/>
  <c r="AE59" i="3"/>
  <c r="G59" i="3"/>
  <c r="H59" i="3" s="1"/>
  <c r="I59" i="3" s="1"/>
  <c r="AG58" i="3"/>
  <c r="AF58" i="3"/>
  <c r="G58" i="3" s="1"/>
  <c r="H58" i="3" s="1"/>
  <c r="I58" i="3" s="1"/>
  <c r="AE58" i="3"/>
  <c r="AG57" i="3"/>
  <c r="AF57" i="3"/>
  <c r="AE57" i="3"/>
  <c r="G57" i="3"/>
  <c r="H57" i="3" s="1"/>
  <c r="I57" i="3" s="1"/>
  <c r="AG56" i="3"/>
  <c r="AF56" i="3"/>
  <c r="G56" i="3" s="1"/>
  <c r="H56" i="3" s="1"/>
  <c r="I56" i="3" s="1"/>
  <c r="AE56" i="3"/>
  <c r="AG55" i="3"/>
  <c r="AF55" i="3"/>
  <c r="AE55" i="3"/>
  <c r="G55" i="3"/>
  <c r="H55" i="3" s="1"/>
  <c r="I55" i="3" s="1"/>
  <c r="AG54" i="3"/>
  <c r="AF54" i="3"/>
  <c r="G54" i="3" s="1"/>
  <c r="H54" i="3" s="1"/>
  <c r="I54" i="3" s="1"/>
  <c r="AE54" i="3"/>
  <c r="AG53" i="3"/>
  <c r="AF53" i="3"/>
  <c r="AE53" i="3"/>
  <c r="G53" i="3"/>
  <c r="H53" i="3" s="1"/>
  <c r="I53" i="3" s="1"/>
  <c r="AG52" i="3"/>
  <c r="AF52" i="3"/>
  <c r="G52" i="3" s="1"/>
  <c r="H52" i="3" s="1"/>
  <c r="I52" i="3" s="1"/>
  <c r="AE52" i="3"/>
  <c r="AE51" i="3"/>
  <c r="G51" i="3" s="1"/>
  <c r="H51" i="3" s="1"/>
  <c r="I51" i="3" s="1"/>
  <c r="AF51" i="3"/>
  <c r="AG51" i="3"/>
  <c r="AJ50" i="3"/>
  <c r="AI50" i="3"/>
  <c r="AH50" i="3"/>
  <c r="AG50" i="3"/>
  <c r="AF50" i="3"/>
  <c r="AE50" i="3"/>
  <c r="G50" i="3" s="1"/>
  <c r="H50" i="3" s="1"/>
  <c r="I50" i="3" s="1"/>
  <c r="AJ49" i="3"/>
  <c r="AI49" i="3"/>
  <c r="AH49" i="3"/>
  <c r="AG49" i="3"/>
  <c r="AF49" i="3"/>
  <c r="G49" i="3" s="1"/>
  <c r="H49" i="3" s="1"/>
  <c r="I49" i="3" s="1"/>
  <c r="AE49" i="3"/>
  <c r="AJ48" i="3"/>
  <c r="AI48" i="3"/>
  <c r="AH48" i="3"/>
  <c r="AG48" i="3"/>
  <c r="AF48" i="3"/>
  <c r="AE48" i="3"/>
  <c r="G48" i="3" s="1"/>
  <c r="H48" i="3" s="1"/>
  <c r="I48" i="3" s="1"/>
  <c r="AJ47" i="3"/>
  <c r="AI47" i="3"/>
  <c r="AH47" i="3"/>
  <c r="AG47" i="3"/>
  <c r="AF47" i="3"/>
  <c r="AE47" i="3"/>
  <c r="G47" i="3"/>
  <c r="H47" i="3" s="1"/>
  <c r="I47" i="3" s="1"/>
  <c r="AJ46" i="3"/>
  <c r="AI46" i="3"/>
  <c r="AH46" i="3"/>
  <c r="AG46" i="3"/>
  <c r="AF46" i="3"/>
  <c r="AE46" i="3"/>
  <c r="G46" i="3" s="1"/>
  <c r="H46" i="3" s="1"/>
  <c r="I46" i="3" s="1"/>
  <c r="AJ45" i="3"/>
  <c r="AI45" i="3"/>
  <c r="AH45" i="3"/>
  <c r="AG45" i="3"/>
  <c r="AF45" i="3"/>
  <c r="G45" i="3" s="1"/>
  <c r="H45" i="3" s="1"/>
  <c r="I45" i="3" s="1"/>
  <c r="AE45" i="3"/>
  <c r="AJ44" i="3"/>
  <c r="AI44" i="3"/>
  <c r="AH44" i="3"/>
  <c r="AG44" i="3"/>
  <c r="AF44" i="3"/>
  <c r="AE44" i="3"/>
  <c r="G44" i="3" s="1"/>
  <c r="H44" i="3" s="1"/>
  <c r="I44" i="3" s="1"/>
  <c r="AJ43" i="3"/>
  <c r="AI43" i="3"/>
  <c r="AH43" i="3"/>
  <c r="AG43" i="3"/>
  <c r="AF43" i="3"/>
  <c r="AE43" i="3"/>
  <c r="G43" i="3"/>
  <c r="H43" i="3" s="1"/>
  <c r="I43" i="3" s="1"/>
  <c r="AJ42" i="3"/>
  <c r="AI42" i="3"/>
  <c r="AH42" i="3"/>
  <c r="AG42" i="3"/>
  <c r="AF42" i="3"/>
  <c r="AE42" i="3"/>
  <c r="G42" i="3" s="1"/>
  <c r="H42" i="3" s="1"/>
  <c r="I42" i="3" s="1"/>
  <c r="AJ41" i="3"/>
  <c r="AI41" i="3"/>
  <c r="AH41" i="3"/>
  <c r="AG41" i="3"/>
  <c r="AF41" i="3"/>
  <c r="G41" i="3" s="1"/>
  <c r="H41" i="3" s="1"/>
  <c r="I41" i="3" s="1"/>
  <c r="AE41" i="3"/>
  <c r="AI40" i="3"/>
  <c r="AH40" i="3"/>
  <c r="AG40" i="3"/>
  <c r="AF40" i="3"/>
  <c r="G40" i="3" s="1"/>
  <c r="H40" i="3" s="1"/>
  <c r="I40" i="3" s="1"/>
  <c r="AE40" i="3"/>
  <c r="AE39" i="3"/>
  <c r="G39" i="3" s="1"/>
  <c r="H39" i="3" s="1"/>
  <c r="I39" i="3" s="1"/>
  <c r="AF39" i="3"/>
  <c r="AG39" i="3"/>
  <c r="AH39" i="3"/>
  <c r="AI39" i="3"/>
  <c r="AJ39" i="3"/>
  <c r="AM38" i="3"/>
  <c r="AL38" i="3"/>
  <c r="AK38" i="3"/>
  <c r="AJ38" i="3"/>
  <c r="AI38" i="3"/>
  <c r="AH38" i="3"/>
  <c r="AG38" i="3"/>
  <c r="AF38" i="3"/>
  <c r="AE38" i="3"/>
  <c r="G38" i="3" s="1"/>
  <c r="H38" i="3" s="1"/>
  <c r="I38" i="3" s="1"/>
  <c r="AM37" i="3"/>
  <c r="AL37" i="3"/>
  <c r="AK37" i="3"/>
  <c r="AJ37" i="3"/>
  <c r="AI37" i="3"/>
  <c r="AH37" i="3"/>
  <c r="AG37" i="3"/>
  <c r="AF37" i="3"/>
  <c r="AE37" i="3"/>
  <c r="G37" i="3" s="1"/>
  <c r="H37" i="3" s="1"/>
  <c r="I37" i="3" s="1"/>
  <c r="AM36" i="3"/>
  <c r="AL36" i="3"/>
  <c r="AK36" i="3"/>
  <c r="AJ36" i="3"/>
  <c r="AI36" i="3"/>
  <c r="AH36" i="3"/>
  <c r="AG36" i="3"/>
  <c r="AF36" i="3"/>
  <c r="AE36" i="3"/>
  <c r="G36" i="3" s="1"/>
  <c r="H36" i="3" s="1"/>
  <c r="I36" i="3" s="1"/>
  <c r="AM35" i="3"/>
  <c r="AL35" i="3"/>
  <c r="AK35" i="3"/>
  <c r="AJ35" i="3"/>
  <c r="AI35" i="3"/>
  <c r="AH35" i="3"/>
  <c r="AG35" i="3"/>
  <c r="AF35" i="3"/>
  <c r="AE35" i="3"/>
  <c r="G35" i="3" s="1"/>
  <c r="H35" i="3" s="1"/>
  <c r="I35" i="3" s="1"/>
  <c r="AM34" i="3"/>
  <c r="AL34" i="3"/>
  <c r="AK34" i="3"/>
  <c r="AJ34" i="3"/>
  <c r="AI34" i="3"/>
  <c r="AH34" i="3"/>
  <c r="AG34" i="3"/>
  <c r="AF34" i="3"/>
  <c r="AE34" i="3"/>
  <c r="G34" i="3" s="1"/>
  <c r="H34" i="3" s="1"/>
  <c r="I34" i="3" s="1"/>
  <c r="AM33" i="3"/>
  <c r="AL33" i="3"/>
  <c r="AK33" i="3"/>
  <c r="AJ33" i="3"/>
  <c r="AI33" i="3"/>
  <c r="AH33" i="3"/>
  <c r="AG33" i="3"/>
  <c r="AF33" i="3"/>
  <c r="AE33" i="3"/>
  <c r="G33" i="3" s="1"/>
  <c r="H33" i="3" s="1"/>
  <c r="I33" i="3" s="1"/>
  <c r="AM32" i="3"/>
  <c r="AL32" i="3"/>
  <c r="AK32" i="3"/>
  <c r="AJ32" i="3"/>
  <c r="AI32" i="3"/>
  <c r="AH32" i="3"/>
  <c r="AG32" i="3"/>
  <c r="AF32" i="3"/>
  <c r="AE32" i="3"/>
  <c r="AM31" i="3"/>
  <c r="AL31" i="3"/>
  <c r="AK31" i="3"/>
  <c r="AJ31" i="3"/>
  <c r="AI31" i="3"/>
  <c r="AH31" i="3"/>
  <c r="AG31" i="3"/>
  <c r="AF31" i="3"/>
  <c r="AE31" i="3"/>
  <c r="G31" i="3" s="1"/>
  <c r="H31" i="3" s="1"/>
  <c r="I31" i="3" s="1"/>
  <c r="AM30" i="3"/>
  <c r="AL30" i="3"/>
  <c r="AK30" i="3"/>
  <c r="AJ30" i="3"/>
  <c r="AI30" i="3"/>
  <c r="AH30" i="3"/>
  <c r="AG30" i="3"/>
  <c r="AF30" i="3"/>
  <c r="AE30" i="3"/>
  <c r="AM29" i="3"/>
  <c r="AL29" i="3"/>
  <c r="AK29" i="3"/>
  <c r="AJ29" i="3"/>
  <c r="AI29" i="3"/>
  <c r="AH29" i="3"/>
  <c r="AG29" i="3"/>
  <c r="AF29" i="3"/>
  <c r="AE29" i="3"/>
  <c r="G29" i="3" s="1"/>
  <c r="H29" i="3" s="1"/>
  <c r="I29" i="3" s="1"/>
  <c r="AM28" i="3"/>
  <c r="AL28" i="3"/>
  <c r="AK28" i="3"/>
  <c r="AJ28" i="3"/>
  <c r="AI28" i="3"/>
  <c r="AH28" i="3"/>
  <c r="AG28" i="3"/>
  <c r="AF28" i="3"/>
  <c r="AE28" i="3"/>
  <c r="AM27" i="3"/>
  <c r="AL27" i="3"/>
  <c r="AK27" i="3"/>
  <c r="AJ27" i="3"/>
  <c r="AI27" i="3"/>
  <c r="AH27" i="3"/>
  <c r="AG27" i="3"/>
  <c r="AF27" i="3"/>
  <c r="AE27" i="3"/>
  <c r="G27" i="3" s="1"/>
  <c r="H27" i="3" s="1"/>
  <c r="I27" i="3" s="1"/>
  <c r="AG26" i="3"/>
  <c r="AF26" i="3"/>
  <c r="AE26" i="3"/>
  <c r="G26" i="3" s="1"/>
  <c r="H26" i="3" s="1"/>
  <c r="I26" i="3" s="1"/>
  <c r="AG25" i="3"/>
  <c r="AF25" i="3"/>
  <c r="AE25" i="3"/>
  <c r="G25" i="3" s="1"/>
  <c r="H25" i="3"/>
  <c r="I25" i="3" s="1"/>
  <c r="AG24" i="3"/>
  <c r="AF24" i="3"/>
  <c r="AE24" i="3"/>
  <c r="G24" i="3" s="1"/>
  <c r="H24" i="3" s="1"/>
  <c r="I24" i="3" s="1"/>
  <c r="AG23" i="3"/>
  <c r="AF23" i="3"/>
  <c r="AE23" i="3"/>
  <c r="AG22" i="3"/>
  <c r="AF22" i="3"/>
  <c r="AE22" i="3"/>
  <c r="G22" i="3" s="1"/>
  <c r="H22" i="3" s="1"/>
  <c r="I22" i="3" s="1"/>
  <c r="AG21" i="3"/>
  <c r="AF21" i="3"/>
  <c r="AE21" i="3"/>
  <c r="AG20" i="3"/>
  <c r="AF20" i="3"/>
  <c r="AE20" i="3"/>
  <c r="G20" i="3" s="1"/>
  <c r="H20" i="3" s="1"/>
  <c r="I20" i="3" s="1"/>
  <c r="AG19" i="3"/>
  <c r="AF19" i="3"/>
  <c r="AE19" i="3"/>
  <c r="G19" i="3" s="1"/>
  <c r="H19" i="3" s="1"/>
  <c r="I19" i="3" s="1"/>
  <c r="AG18" i="3"/>
  <c r="AF18" i="3"/>
  <c r="AE18" i="3"/>
  <c r="G18" i="3" s="1"/>
  <c r="H18" i="3" s="1"/>
  <c r="I18" i="3" s="1"/>
  <c r="AG17" i="3"/>
  <c r="AF17" i="3"/>
  <c r="AE17" i="3"/>
  <c r="G17" i="3" s="1"/>
  <c r="H17" i="3"/>
  <c r="I17" i="3" s="1"/>
  <c r="AG16" i="3"/>
  <c r="AF16" i="3"/>
  <c r="AE16" i="3"/>
  <c r="G16" i="3" s="1"/>
  <c r="H16" i="3" s="1"/>
  <c r="I16" i="3" s="1"/>
  <c r="AG15" i="3"/>
  <c r="AF15" i="3"/>
  <c r="AE15" i="3"/>
  <c r="AJ14" i="3"/>
  <c r="AI14" i="3"/>
  <c r="AH14" i="3"/>
  <c r="AG14" i="3"/>
  <c r="AF14" i="3"/>
  <c r="G14" i="3" s="1"/>
  <c r="H14" i="3" s="1"/>
  <c r="I14" i="3" s="1"/>
  <c r="AE14" i="3"/>
  <c r="AJ13" i="3"/>
  <c r="AI13" i="3"/>
  <c r="AH13" i="3"/>
  <c r="AG13" i="3"/>
  <c r="AF13" i="3"/>
  <c r="AE13" i="3"/>
  <c r="AJ12" i="3"/>
  <c r="AI12" i="3"/>
  <c r="AH12" i="3"/>
  <c r="AG12" i="3"/>
  <c r="AF12" i="3"/>
  <c r="G12" i="3" s="1"/>
  <c r="H12" i="3" s="1"/>
  <c r="I12" i="3" s="1"/>
  <c r="AE12" i="3"/>
  <c r="AJ11" i="3"/>
  <c r="AI11" i="3"/>
  <c r="AH11" i="3"/>
  <c r="AG11" i="3"/>
  <c r="AF11" i="3"/>
  <c r="AE11" i="3"/>
  <c r="G11" i="3" s="1"/>
  <c r="H11" i="3" s="1"/>
  <c r="I11" i="3" s="1"/>
  <c r="AJ10" i="3"/>
  <c r="AI10" i="3"/>
  <c r="AH10" i="3"/>
  <c r="AG10" i="3"/>
  <c r="G10" i="3" s="1"/>
  <c r="H10" i="3" s="1"/>
  <c r="I10" i="3" s="1"/>
  <c r="AF10" i="3"/>
  <c r="AE10" i="3"/>
  <c r="AJ9" i="3"/>
  <c r="AI9" i="3"/>
  <c r="AH9" i="3"/>
  <c r="AG9" i="3"/>
  <c r="AF9" i="3"/>
  <c r="AE9" i="3"/>
  <c r="G9" i="3"/>
  <c r="H9" i="3" s="1"/>
  <c r="I9" i="3" s="1"/>
  <c r="AJ8" i="3"/>
  <c r="AI8" i="3"/>
  <c r="AH8" i="3"/>
  <c r="AG8" i="3"/>
  <c r="AF8" i="3"/>
  <c r="AE8" i="3"/>
  <c r="G8" i="3" s="1"/>
  <c r="H8" i="3" s="1"/>
  <c r="I8" i="3" s="1"/>
  <c r="AJ7" i="3"/>
  <c r="AI7" i="3"/>
  <c r="AH7" i="3"/>
  <c r="AG7" i="3"/>
  <c r="AF7" i="3"/>
  <c r="AE7" i="3"/>
  <c r="G7" i="3" s="1"/>
  <c r="H7" i="3" s="1"/>
  <c r="I7" i="3" s="1"/>
  <c r="AJ6" i="3"/>
  <c r="AI6" i="3"/>
  <c r="AH6" i="3"/>
  <c r="AG6" i="3"/>
  <c r="G6" i="3" s="1"/>
  <c r="H6" i="3" s="1"/>
  <c r="I6" i="3" s="1"/>
  <c r="AF6" i="3"/>
  <c r="AE6" i="3"/>
  <c r="AJ5" i="3"/>
  <c r="AI5" i="3"/>
  <c r="AH5" i="3"/>
  <c r="AG5" i="3"/>
  <c r="AF5" i="3"/>
  <c r="AE5" i="3"/>
  <c r="G5" i="3"/>
  <c r="H5" i="3" s="1"/>
  <c r="I5" i="3" s="1"/>
  <c r="AJ4" i="3"/>
  <c r="AI4" i="3"/>
  <c r="AH4" i="3"/>
  <c r="AG4" i="3"/>
  <c r="AF4" i="3"/>
  <c r="AE4" i="3"/>
  <c r="G4" i="3" s="1"/>
  <c r="H4" i="3" s="1"/>
  <c r="I4" i="3" s="1"/>
  <c r="AJ3" i="3"/>
  <c r="AI3" i="3"/>
  <c r="AH3" i="3"/>
  <c r="AG3" i="3"/>
  <c r="AF3" i="3"/>
  <c r="AE3" i="3"/>
  <c r="G3" i="3" s="1"/>
  <c r="H3" i="3" s="1"/>
  <c r="I3" i="3" s="1"/>
  <c r="G15" i="3" l="1"/>
  <c r="H15" i="3" s="1"/>
  <c r="I15" i="3" s="1"/>
  <c r="G23" i="3"/>
  <c r="H23" i="3" s="1"/>
  <c r="I23" i="3" s="1"/>
  <c r="G28" i="3"/>
  <c r="H28" i="3" s="1"/>
  <c r="I28" i="3" s="1"/>
  <c r="G30" i="3"/>
  <c r="H30" i="3" s="1"/>
  <c r="I30" i="3" s="1"/>
  <c r="G32" i="3"/>
  <c r="H32" i="3" s="1"/>
  <c r="I32" i="3" s="1"/>
  <c r="G13" i="3"/>
  <c r="H13" i="3" s="1"/>
  <c r="I13" i="3" s="1"/>
  <c r="G21" i="3"/>
  <c r="H21" i="3" s="1"/>
  <c r="I21" i="3" s="1"/>
  <c r="G90" i="3"/>
  <c r="H90" i="3" s="1"/>
  <c r="I90" i="3" s="1"/>
  <c r="G105" i="3"/>
  <c r="H105" i="3" s="1"/>
  <c r="I105" i="3" s="1"/>
  <c r="G116" i="3"/>
  <c r="H116" i="3" s="1"/>
  <c r="I116" i="3" s="1"/>
  <c r="G139" i="3"/>
  <c r="H139" i="3" s="1"/>
  <c r="I139" i="3" s="1"/>
  <c r="G142" i="3"/>
  <c r="H142" i="3" s="1"/>
  <c r="I142" i="3" s="1"/>
  <c r="G78" i="3"/>
  <c r="H78" i="3" s="1"/>
  <c r="I78" i="3" s="1"/>
  <c r="G94" i="3"/>
  <c r="H94" i="3" s="1"/>
  <c r="I94" i="3" s="1"/>
  <c r="G109" i="3"/>
  <c r="H109" i="3" s="1"/>
  <c r="I109" i="3" s="1"/>
  <c r="G82" i="3"/>
  <c r="H82" i="3" s="1"/>
  <c r="I82" i="3" s="1"/>
  <c r="G98" i="3"/>
  <c r="H98" i="3" s="1"/>
  <c r="I98" i="3" s="1"/>
  <c r="G112" i="3"/>
  <c r="H112" i="3" s="1"/>
  <c r="I112" i="3" s="1"/>
  <c r="G120" i="3"/>
  <c r="H120" i="3" s="1"/>
  <c r="I120" i="3" s="1"/>
  <c r="G141" i="3"/>
  <c r="H141" i="3" s="1"/>
  <c r="I14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B90974-7E32-7940-8EE7-DF9CADE39BD8}" name="SN_FIB_FS" type="6" refreshedVersion="6" background="1" saveData="1">
    <textPr codePage="10000" sourceFile="/Users/cam/Google Drive/Personal/SN_dataAnalysis.R/SN_FIB_F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<sst xmlns="http://schemas.openxmlformats.org/spreadsheetml/2006/main" count="406" uniqueCount="37">
  <si>
    <t>StdOrder</t>
  </si>
  <si>
    <t>RunOrder</t>
  </si>
  <si>
    <t>PtType</t>
  </si>
  <si>
    <t>Blocks</t>
  </si>
  <si>
    <t>Temp</t>
  </si>
  <si>
    <t>OLR</t>
  </si>
  <si>
    <t>HRT</t>
  </si>
  <si>
    <t>Recipe</t>
  </si>
  <si>
    <t>4</t>
  </si>
  <si>
    <t>2</t>
  </si>
  <si>
    <t>3</t>
  </si>
  <si>
    <t>Categorical variable</t>
  </si>
  <si>
    <t>Continuous variable</t>
  </si>
  <si>
    <t>Responses</t>
  </si>
  <si>
    <t>pH</t>
  </si>
  <si>
    <t>Methane</t>
  </si>
  <si>
    <t>sCOD</t>
  </si>
  <si>
    <t>See additional sheet</t>
  </si>
  <si>
    <t>TS</t>
  </si>
  <si>
    <t>VS</t>
  </si>
  <si>
    <t>Ammonia</t>
  </si>
  <si>
    <t>Coliforms</t>
  </si>
  <si>
    <t>E. coli</t>
  </si>
  <si>
    <t>Enterococci</t>
  </si>
  <si>
    <t>mg/L</t>
  </si>
  <si>
    <t>%</t>
  </si>
  <si>
    <t>CH4 Cumulative (mL)</t>
  </si>
  <si>
    <t>Vol CH4</t>
  </si>
  <si>
    <t>CH4 per day</t>
  </si>
  <si>
    <t>STP</t>
  </si>
  <si>
    <t>Day 3</t>
  </si>
  <si>
    <t>Day 6</t>
  </si>
  <si>
    <t>Day 9</t>
  </si>
  <si>
    <t>CH4 %</t>
  </si>
  <si>
    <t>Coliforms_FS</t>
  </si>
  <si>
    <t>E.coli_FS</t>
  </si>
  <si>
    <t>Enterococci_FS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</si>
</sst>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applyFont="1" applyFill="1" applyBorder="1"/>
    <xf numFmtId="1" fontId="0" fillId="0" borderId="0" xfId="0" applyNumberFormat="1"/>
    <xf numFmtId="2" fontId="2" fillId="0" borderId="0" xfId="0" applyNumberFormat="1" applyFont="1"/>
    <xf numFmtId="11" fontId="0" fillId="0" borderId="0" xfId="0" applyNumberFormat="1" applyBorder="1"/>
    <xf numFmtId="11" fontId="5" fillId="0" borderId="0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5" fillId="0" borderId="0" xfId="0" applyFont="1"/>
    <xf numFmtId="164" fontId="0" fillId="0" borderId="0" xfId="0" applyNumberFormat="1"/>
    <xf numFmtId="1" fontId="0" fillId="0" borderId="0" xfId="0" applyNumberFormat="1" applyFont="1" applyBorder="1"/>
    <xf numFmtId="1" fontId="0" fillId="0" borderId="0" xfId="0" applyNumberFormat="1" applyFont="1"/>
    <xf numFmtId="1" fontId="0" fillId="0" borderId="0" xfId="0" applyNumberFormat="1" applyFont="1" applyAlignment="1"/>
    <xf numFmtId="1" fontId="0" fillId="0" borderId="0" xfId="0" applyNumberFormat="1" applyFont="1" applyFill="1" applyBorder="1" applyAlignment="1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0" fillId="0" borderId="0" xfId="0" applyFont="1" applyAlignment="1"/>
    <xf numFmtId="1" fontId="0" fillId="0" borderId="0" xfId="0" applyNumberFormat="1" applyFont="1" applyFill="1" applyBorder="1"/>
    <xf numFmtId="1" fontId="0" fillId="0" borderId="0" xfId="0" applyNumberFormat="1" applyFont="1" applyBorder="1" applyAlignment="1"/>
    <xf numFmtId="0" fontId="2" fillId="0" borderId="0" xfId="0" applyFont="1" applyFill="1" applyBorder="1"/>
    <xf numFmtId="0" fontId="0" fillId="2" borderId="0" xfId="0" applyFont="1" applyFill="1" applyBorder="1"/>
    <xf numFmtId="0" fontId="6" fillId="0" borderId="0" xfId="0" applyFont="1" applyBorder="1"/>
    <xf numFmtId="0" fontId="2" fillId="0" borderId="0" xfId="0" applyFont="1" applyAlignment="1"/>
    <xf numFmtId="0" fontId="0" fillId="0" borderId="3" xfId="0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N_FIB_FS" connectionId="1" xr16:uid="{D0D9AFDF-D29A-AF4C-86F3-EFB499B2C3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2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5.1640625" customWidth="1"/>
    <col min="6" max="6" width="7" customWidth="1"/>
    <col min="7" max="7" width="5.6640625" customWidth="1"/>
    <col min="8" max="8" width="6.1640625" customWidth="1"/>
    <col min="9" max="9" width="15.83203125" customWidth="1"/>
    <col min="10" max="10" width="9.33203125" customWidth="1"/>
    <col min="11" max="11" width="6" customWidth="1"/>
    <col min="12" max="12" width="17.5" customWidth="1"/>
    <col min="13" max="13" width="9.6640625" customWidth="1"/>
    <col min="15" max="15" width="9.6640625" customWidth="1"/>
    <col min="16" max="16" width="7.1640625" customWidth="1"/>
    <col min="17" max="17" width="6.33203125" customWidth="1"/>
    <col min="18" max="18" width="6" customWidth="1"/>
  </cols>
  <sheetData>
    <row r="1" spans="2:18" ht="23.25" customHeight="1" x14ac:dyDescent="0.2">
      <c r="F1" s="43" t="s">
        <v>12</v>
      </c>
      <c r="G1" s="43"/>
      <c r="H1" s="43"/>
      <c r="I1" s="6" t="s">
        <v>11</v>
      </c>
      <c r="J1" s="6" t="s">
        <v>24</v>
      </c>
      <c r="K1" s="44" t="s">
        <v>13</v>
      </c>
      <c r="L1" s="45"/>
      <c r="M1" s="45"/>
      <c r="N1" s="45"/>
      <c r="O1" s="45"/>
      <c r="P1" t="s">
        <v>24</v>
      </c>
      <c r="Q1" t="s">
        <v>25</v>
      </c>
      <c r="R1" t="s">
        <v>25</v>
      </c>
    </row>
    <row r="2" spans="2:18" x14ac:dyDescent="0.2">
      <c r="B2" s="1" t="s">
        <v>0</v>
      </c>
      <c r="C2" s="1" t="s">
        <v>1</v>
      </c>
      <c r="D2" s="1" t="s">
        <v>2</v>
      </c>
      <c r="E2" s="1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20</v>
      </c>
      <c r="K2" s="8" t="s">
        <v>14</v>
      </c>
      <c r="L2" s="8" t="s">
        <v>15</v>
      </c>
      <c r="M2" s="14" t="s">
        <v>21</v>
      </c>
      <c r="N2" s="14" t="s">
        <v>22</v>
      </c>
      <c r="O2" s="14" t="s">
        <v>23</v>
      </c>
      <c r="P2" s="14" t="s">
        <v>16</v>
      </c>
      <c r="Q2" s="14" t="s">
        <v>18</v>
      </c>
      <c r="R2" s="14" t="s">
        <v>19</v>
      </c>
    </row>
    <row r="3" spans="2:18" x14ac:dyDescent="0.2">
      <c r="B3" s="2">
        <v>163</v>
      </c>
      <c r="C3" s="2">
        <v>1</v>
      </c>
      <c r="D3" s="2">
        <v>0</v>
      </c>
      <c r="E3" s="2">
        <v>4</v>
      </c>
      <c r="F3" s="10">
        <v>37</v>
      </c>
      <c r="G3" s="10">
        <v>2</v>
      </c>
      <c r="H3" s="10">
        <v>6</v>
      </c>
      <c r="I3" s="10" t="s">
        <v>10</v>
      </c>
      <c r="J3">
        <v>1475</v>
      </c>
      <c r="K3" s="9">
        <v>7.44</v>
      </c>
      <c r="L3" s="9" t="s">
        <v>17</v>
      </c>
      <c r="M3" s="17">
        <v>198630</v>
      </c>
      <c r="N3" s="17">
        <v>198630</v>
      </c>
      <c r="O3" s="17">
        <v>92080</v>
      </c>
      <c r="P3" s="15">
        <v>7278.2666666666601</v>
      </c>
      <c r="Q3" s="16">
        <v>5.7519402340000001</v>
      </c>
      <c r="R3" s="16">
        <v>3.7199844419999999</v>
      </c>
    </row>
    <row r="4" spans="2:18" x14ac:dyDescent="0.2">
      <c r="B4" s="2">
        <v>164</v>
      </c>
      <c r="C4" s="2">
        <v>2</v>
      </c>
      <c r="D4" s="2">
        <v>0</v>
      </c>
      <c r="E4" s="2">
        <v>4</v>
      </c>
      <c r="F4" s="10">
        <v>37</v>
      </c>
      <c r="G4" s="10">
        <v>2</v>
      </c>
      <c r="H4" s="10">
        <v>6</v>
      </c>
      <c r="I4" s="10" t="s">
        <v>10</v>
      </c>
      <c r="J4">
        <v>1440</v>
      </c>
      <c r="K4" s="9">
        <v>7.48</v>
      </c>
      <c r="L4" s="9"/>
      <c r="M4" s="17">
        <v>188480</v>
      </c>
      <c r="N4" s="17">
        <v>175980</v>
      </c>
      <c r="O4" s="17">
        <v>129970</v>
      </c>
      <c r="P4" s="15">
        <v>6923.949425287351</v>
      </c>
      <c r="Q4" s="16">
        <v>5.947775193</v>
      </c>
      <c r="R4" s="16">
        <v>3.828559834</v>
      </c>
    </row>
    <row r="5" spans="2:18" x14ac:dyDescent="0.2">
      <c r="B5" s="2">
        <v>170</v>
      </c>
      <c r="C5" s="2">
        <v>3</v>
      </c>
      <c r="D5" s="2">
        <v>2</v>
      </c>
      <c r="E5" s="2">
        <v>4</v>
      </c>
      <c r="F5" s="10">
        <v>19</v>
      </c>
      <c r="G5" s="10">
        <v>2</v>
      </c>
      <c r="H5" s="10">
        <v>3</v>
      </c>
      <c r="I5" s="10" t="s">
        <v>8</v>
      </c>
      <c r="J5">
        <v>2160</v>
      </c>
      <c r="K5" s="9">
        <v>7.07</v>
      </c>
      <c r="L5" s="9"/>
      <c r="M5" s="17">
        <v>1114130</v>
      </c>
      <c r="N5" s="17">
        <v>124935</v>
      </c>
      <c r="O5" s="17">
        <v>2364800</v>
      </c>
      <c r="P5" s="15">
        <v>11411.903347889374</v>
      </c>
      <c r="Q5" s="16">
        <v>5.6815065020000004</v>
      </c>
      <c r="R5" s="16">
        <v>3.5303739699999999</v>
      </c>
    </row>
    <row r="6" spans="2:18" x14ac:dyDescent="0.2">
      <c r="B6" s="2">
        <v>166</v>
      </c>
      <c r="C6" s="2">
        <v>4</v>
      </c>
      <c r="D6" s="2">
        <v>2</v>
      </c>
      <c r="E6" s="2">
        <v>4</v>
      </c>
      <c r="F6" s="10">
        <v>19</v>
      </c>
      <c r="G6" s="10">
        <v>0.5</v>
      </c>
      <c r="H6" s="10">
        <v>6</v>
      </c>
      <c r="I6" s="10" t="s">
        <v>8</v>
      </c>
      <c r="J6">
        <v>1375</v>
      </c>
      <c r="K6" s="9">
        <v>7.49</v>
      </c>
      <c r="L6" s="9"/>
      <c r="M6" s="17">
        <v>150000</v>
      </c>
      <c r="N6" s="17">
        <v>62400</v>
      </c>
      <c r="O6" s="17">
        <v>2419600</v>
      </c>
      <c r="P6" s="15">
        <v>9492.7494252873512</v>
      </c>
      <c r="Q6" s="16">
        <v>5.5312526179999999</v>
      </c>
      <c r="R6" s="16">
        <v>3.3065600860000002</v>
      </c>
    </row>
    <row r="7" spans="2:18" x14ac:dyDescent="0.2">
      <c r="B7" s="2">
        <v>152</v>
      </c>
      <c r="C7" s="2">
        <v>5</v>
      </c>
      <c r="D7" s="2">
        <v>2</v>
      </c>
      <c r="E7" s="2">
        <v>4</v>
      </c>
      <c r="F7" s="10">
        <v>55</v>
      </c>
      <c r="G7" s="10">
        <v>0.5</v>
      </c>
      <c r="H7" s="10">
        <v>6</v>
      </c>
      <c r="I7" s="10" t="s">
        <v>10</v>
      </c>
      <c r="J7">
        <v>1645</v>
      </c>
      <c r="K7" s="9">
        <v>8.06</v>
      </c>
      <c r="L7" s="9"/>
      <c r="M7" s="17">
        <v>0</v>
      </c>
      <c r="N7" s="17">
        <v>0</v>
      </c>
      <c r="O7" s="17">
        <v>100</v>
      </c>
      <c r="P7" s="15">
        <v>10042.816479400748</v>
      </c>
      <c r="Q7" s="16">
        <v>5.6635344649999997</v>
      </c>
      <c r="R7" s="16">
        <v>3.3788095880000002</v>
      </c>
    </row>
    <row r="8" spans="2:18" x14ac:dyDescent="0.2">
      <c r="B8" s="2">
        <v>167</v>
      </c>
      <c r="C8" s="2">
        <v>6</v>
      </c>
      <c r="D8" s="2">
        <v>2</v>
      </c>
      <c r="E8" s="2">
        <v>4</v>
      </c>
      <c r="F8" s="10">
        <v>55</v>
      </c>
      <c r="G8" s="10">
        <v>0.5</v>
      </c>
      <c r="H8" s="10">
        <v>6</v>
      </c>
      <c r="I8" s="10" t="s">
        <v>8</v>
      </c>
      <c r="J8">
        <v>1585</v>
      </c>
      <c r="K8" s="9">
        <v>7.72</v>
      </c>
      <c r="L8" s="9"/>
      <c r="M8" s="17">
        <v>0</v>
      </c>
      <c r="N8" s="17">
        <v>0</v>
      </c>
      <c r="O8" s="17">
        <v>200</v>
      </c>
      <c r="P8" s="15">
        <v>10454.763720392833</v>
      </c>
      <c r="Q8" s="16">
        <v>5.4701266019999997</v>
      </c>
      <c r="R8" s="16">
        <v>3.2235731969999999</v>
      </c>
    </row>
    <row r="9" spans="2:18" x14ac:dyDescent="0.2">
      <c r="B9" s="2">
        <v>160</v>
      </c>
      <c r="C9" s="2">
        <v>7</v>
      </c>
      <c r="D9" s="2">
        <v>2</v>
      </c>
      <c r="E9" s="2">
        <v>4</v>
      </c>
      <c r="F9" s="10">
        <v>37</v>
      </c>
      <c r="G9" s="10">
        <v>3.5</v>
      </c>
      <c r="H9" s="10">
        <v>3</v>
      </c>
      <c r="I9" s="10" t="s">
        <v>10</v>
      </c>
      <c r="J9">
        <v>1805</v>
      </c>
      <c r="K9" s="9">
        <v>7.12</v>
      </c>
      <c r="L9" s="9"/>
      <c r="M9" s="17">
        <v>1309800</v>
      </c>
      <c r="N9" s="17">
        <v>1259800</v>
      </c>
      <c r="O9" s="17">
        <v>155310</v>
      </c>
      <c r="P9" s="15">
        <v>9781.6314410480336</v>
      </c>
      <c r="Q9" s="16">
        <v>6.5450150760000003</v>
      </c>
      <c r="R9" s="16">
        <v>4.6073748429999997</v>
      </c>
    </row>
    <row r="10" spans="2:18" x14ac:dyDescent="0.2">
      <c r="B10" s="2">
        <v>140</v>
      </c>
      <c r="C10" s="2">
        <v>8</v>
      </c>
      <c r="D10" s="2">
        <v>2</v>
      </c>
      <c r="E10" s="2">
        <v>4</v>
      </c>
      <c r="F10" s="10">
        <v>19</v>
      </c>
      <c r="G10" s="10">
        <v>2</v>
      </c>
      <c r="H10" s="10">
        <v>3</v>
      </c>
      <c r="I10" s="10" t="s">
        <v>9</v>
      </c>
      <c r="J10">
        <v>2005</v>
      </c>
      <c r="K10" s="9">
        <v>6.98</v>
      </c>
      <c r="L10" s="9"/>
      <c r="M10" s="17">
        <v>98040</v>
      </c>
      <c r="N10" s="17">
        <v>72700</v>
      </c>
      <c r="O10" s="17">
        <v>2419600</v>
      </c>
      <c r="P10" s="15">
        <v>12832.782532751089</v>
      </c>
      <c r="Q10" s="16">
        <v>5.8939826630000001</v>
      </c>
      <c r="R10" s="16">
        <v>3.6894465400000001</v>
      </c>
    </row>
    <row r="11" spans="2:18" x14ac:dyDescent="0.2">
      <c r="B11" s="2">
        <v>141</v>
      </c>
      <c r="C11" s="2">
        <v>9</v>
      </c>
      <c r="D11" s="2">
        <v>2</v>
      </c>
      <c r="E11" s="2">
        <v>4</v>
      </c>
      <c r="F11" s="10">
        <v>55</v>
      </c>
      <c r="G11" s="10">
        <v>2</v>
      </c>
      <c r="H11" s="10">
        <v>3</v>
      </c>
      <c r="I11" s="10" t="s">
        <v>9</v>
      </c>
      <c r="J11">
        <v>1935.0000000000002</v>
      </c>
      <c r="K11" s="9">
        <v>7.14</v>
      </c>
      <c r="L11" s="9"/>
      <c r="M11" s="17">
        <v>0</v>
      </c>
      <c r="N11" s="17">
        <v>0</v>
      </c>
      <c r="O11" s="17">
        <v>1889.9999999999998</v>
      </c>
      <c r="P11" s="15">
        <v>13999.399126637552</v>
      </c>
      <c r="Q11" s="16">
        <v>5.8852219620000001</v>
      </c>
      <c r="R11" s="16">
        <v>3.602852253</v>
      </c>
    </row>
    <row r="12" spans="2:18" x14ac:dyDescent="0.2">
      <c r="B12" s="2">
        <v>146</v>
      </c>
      <c r="C12" s="2">
        <v>10</v>
      </c>
      <c r="D12" s="2">
        <v>2</v>
      </c>
      <c r="E12" s="2">
        <v>4</v>
      </c>
      <c r="F12" s="10">
        <v>37</v>
      </c>
      <c r="G12" s="10">
        <v>0.5</v>
      </c>
      <c r="H12" s="10">
        <v>9</v>
      </c>
      <c r="I12" s="10" t="s">
        <v>9</v>
      </c>
      <c r="J12">
        <v>1800</v>
      </c>
      <c r="K12" s="9">
        <v>7.44</v>
      </c>
      <c r="L12" s="9"/>
      <c r="M12" s="17">
        <v>2000</v>
      </c>
      <c r="N12" s="17">
        <v>2000</v>
      </c>
      <c r="O12" s="17">
        <v>770100</v>
      </c>
      <c r="P12" s="15">
        <v>7963.9889604415803</v>
      </c>
      <c r="Q12" s="16">
        <v>5.1631417649999998</v>
      </c>
      <c r="R12" s="16">
        <v>3.1696288259999998</v>
      </c>
    </row>
    <row r="13" spans="2:18" x14ac:dyDescent="0.2">
      <c r="B13" s="2">
        <v>169</v>
      </c>
      <c r="C13" s="2">
        <v>11</v>
      </c>
      <c r="D13" s="2">
        <v>2</v>
      </c>
      <c r="E13" s="2">
        <v>4</v>
      </c>
      <c r="F13" s="10">
        <v>55</v>
      </c>
      <c r="G13" s="10">
        <v>3.5</v>
      </c>
      <c r="H13" s="10">
        <v>6</v>
      </c>
      <c r="I13" s="10" t="s">
        <v>8</v>
      </c>
      <c r="J13">
        <v>1760.0000000000002</v>
      </c>
      <c r="K13" s="9">
        <v>7.24</v>
      </c>
      <c r="L13" s="9"/>
      <c r="M13" s="17">
        <v>100</v>
      </c>
      <c r="N13" s="17">
        <v>0</v>
      </c>
      <c r="O13" s="17">
        <v>100</v>
      </c>
      <c r="P13" s="15">
        <v>14090.558058925475</v>
      </c>
      <c r="Q13" s="16">
        <v>6.0381266690000004</v>
      </c>
      <c r="R13" s="16">
        <v>3.7129956470000001</v>
      </c>
    </row>
    <row r="14" spans="2:18" x14ac:dyDescent="0.2">
      <c r="B14" s="2">
        <v>136</v>
      </c>
      <c r="C14" s="2">
        <v>12</v>
      </c>
      <c r="D14" s="2">
        <v>2</v>
      </c>
      <c r="E14" s="2">
        <v>4</v>
      </c>
      <c r="F14" s="10">
        <v>19</v>
      </c>
      <c r="G14" s="10">
        <v>0.5</v>
      </c>
      <c r="H14" s="10">
        <v>6</v>
      </c>
      <c r="I14" s="10" t="s">
        <v>9</v>
      </c>
      <c r="J14">
        <v>1565</v>
      </c>
      <c r="K14" s="9">
        <v>7.45</v>
      </c>
      <c r="L14" s="9"/>
      <c r="M14" s="17">
        <v>920800</v>
      </c>
      <c r="N14" s="17">
        <v>260300</v>
      </c>
      <c r="O14" s="17">
        <v>2439800</v>
      </c>
      <c r="P14" s="15">
        <v>10620.074906367041</v>
      </c>
      <c r="Q14" s="16">
        <v>5.6052107260000001</v>
      </c>
      <c r="R14" s="16">
        <v>3.3816333439999999</v>
      </c>
    </row>
    <row r="15" spans="2:18" x14ac:dyDescent="0.2">
      <c r="B15" s="2">
        <v>176</v>
      </c>
      <c r="C15" s="2">
        <v>13</v>
      </c>
      <c r="D15" s="2">
        <v>2</v>
      </c>
      <c r="E15" s="2">
        <v>4</v>
      </c>
      <c r="F15" s="10">
        <v>37</v>
      </c>
      <c r="G15" s="10">
        <v>0.5</v>
      </c>
      <c r="H15" s="10">
        <v>9</v>
      </c>
      <c r="I15" s="10" t="s">
        <v>8</v>
      </c>
      <c r="J15">
        <v>1555</v>
      </c>
      <c r="K15" s="9">
        <v>7.45</v>
      </c>
      <c r="L15" s="9"/>
      <c r="M15" s="17">
        <v>7380</v>
      </c>
      <c r="N15" s="17">
        <v>5460</v>
      </c>
      <c r="O15" s="17">
        <v>209800</v>
      </c>
      <c r="P15" s="15">
        <v>7609.5087396504114</v>
      </c>
      <c r="Q15" s="16">
        <v>5.1970411749999998</v>
      </c>
      <c r="R15" s="16">
        <v>3.2171412830000001</v>
      </c>
    </row>
    <row r="16" spans="2:18" x14ac:dyDescent="0.2">
      <c r="B16" s="2">
        <v>155</v>
      </c>
      <c r="C16" s="2">
        <v>14</v>
      </c>
      <c r="D16" s="2">
        <v>2</v>
      </c>
      <c r="E16" s="2">
        <v>4</v>
      </c>
      <c r="F16" s="10">
        <v>19</v>
      </c>
      <c r="G16" s="10">
        <v>2</v>
      </c>
      <c r="H16" s="10">
        <v>3</v>
      </c>
      <c r="I16" s="10" t="s">
        <v>10</v>
      </c>
      <c r="J16">
        <v>1689.9999999999998</v>
      </c>
      <c r="K16" s="9">
        <v>7.58</v>
      </c>
      <c r="L16" s="9"/>
      <c r="M16" s="17">
        <v>34655</v>
      </c>
      <c r="N16" s="17">
        <v>30395</v>
      </c>
      <c r="O16" s="17">
        <v>115300</v>
      </c>
      <c r="P16" s="15">
        <v>10604.245705967975</v>
      </c>
      <c r="Q16" s="16">
        <v>6.0076548150000004</v>
      </c>
      <c r="R16" s="16">
        <v>3.9022279900000001</v>
      </c>
    </row>
    <row r="17" spans="2:18" x14ac:dyDescent="0.2">
      <c r="B17" s="2">
        <v>144</v>
      </c>
      <c r="C17" s="2">
        <v>15</v>
      </c>
      <c r="D17" s="2">
        <v>2</v>
      </c>
      <c r="E17" s="2">
        <v>4</v>
      </c>
      <c r="F17" s="10">
        <v>37</v>
      </c>
      <c r="G17" s="10">
        <v>0.5</v>
      </c>
      <c r="H17" s="10">
        <v>3</v>
      </c>
      <c r="I17" s="10" t="s">
        <v>9</v>
      </c>
      <c r="J17">
        <v>1770</v>
      </c>
      <c r="K17" s="9">
        <v>7.4</v>
      </c>
      <c r="L17" s="9"/>
      <c r="M17" s="17">
        <v>953095</v>
      </c>
      <c r="N17" s="17">
        <v>953095</v>
      </c>
      <c r="O17" s="17">
        <v>241960</v>
      </c>
      <c r="P17" s="15">
        <v>9048.756914119358</v>
      </c>
      <c r="Q17" s="16">
        <v>5.4202619590000003</v>
      </c>
      <c r="R17" s="16">
        <v>3.3740215469999999</v>
      </c>
    </row>
    <row r="18" spans="2:18" x14ac:dyDescent="0.2">
      <c r="B18" s="2">
        <v>137</v>
      </c>
      <c r="C18" s="2">
        <v>16</v>
      </c>
      <c r="D18" s="2">
        <v>2</v>
      </c>
      <c r="E18" s="2">
        <v>4</v>
      </c>
      <c r="F18" s="10">
        <v>55</v>
      </c>
      <c r="G18" s="10">
        <v>0.5</v>
      </c>
      <c r="H18" s="10">
        <v>6</v>
      </c>
      <c r="I18" s="10" t="s">
        <v>9</v>
      </c>
      <c r="J18">
        <v>1705</v>
      </c>
      <c r="K18" s="9">
        <v>7.45</v>
      </c>
      <c r="L18" s="9"/>
      <c r="M18" s="17">
        <v>0</v>
      </c>
      <c r="N18" s="17">
        <v>0</v>
      </c>
      <c r="O18" s="17">
        <v>0</v>
      </c>
      <c r="P18" s="15">
        <v>11744.988764044943</v>
      </c>
      <c r="Q18" s="16">
        <v>5.682184146</v>
      </c>
      <c r="R18" s="16">
        <v>3.350962263</v>
      </c>
    </row>
    <row r="19" spans="2:18" x14ac:dyDescent="0.2">
      <c r="B19" s="2">
        <v>156</v>
      </c>
      <c r="C19" s="2">
        <v>17</v>
      </c>
      <c r="D19" s="2">
        <v>2</v>
      </c>
      <c r="E19" s="2">
        <v>4</v>
      </c>
      <c r="F19" s="10">
        <v>55</v>
      </c>
      <c r="G19" s="10">
        <v>2</v>
      </c>
      <c r="H19" s="10">
        <v>3</v>
      </c>
      <c r="I19" s="10" t="s">
        <v>10</v>
      </c>
      <c r="J19">
        <v>1680</v>
      </c>
      <c r="K19" s="9">
        <v>7.82</v>
      </c>
      <c r="L19" s="9"/>
      <c r="M19" s="17">
        <v>0</v>
      </c>
      <c r="N19" s="17">
        <v>0</v>
      </c>
      <c r="O19" s="17">
        <v>200</v>
      </c>
      <c r="P19" s="15">
        <v>10155.547016011644</v>
      </c>
      <c r="Q19" s="16">
        <v>6.0743406950000001</v>
      </c>
      <c r="R19" s="16">
        <v>3.989634283</v>
      </c>
    </row>
    <row r="20" spans="2:18" x14ac:dyDescent="0.2">
      <c r="B20" s="2">
        <v>157</v>
      </c>
      <c r="C20" s="2">
        <v>18</v>
      </c>
      <c r="D20" s="2">
        <v>2</v>
      </c>
      <c r="E20" s="2">
        <v>4</v>
      </c>
      <c r="F20" s="10">
        <v>19</v>
      </c>
      <c r="G20" s="10">
        <v>2</v>
      </c>
      <c r="H20" s="10">
        <v>9</v>
      </c>
      <c r="I20" s="10" t="s">
        <v>10</v>
      </c>
      <c r="J20">
        <v>1380</v>
      </c>
      <c r="K20" s="9">
        <v>7.25</v>
      </c>
      <c r="L20" s="9"/>
      <c r="M20" s="17">
        <v>56100</v>
      </c>
      <c r="N20" s="17">
        <v>45000</v>
      </c>
      <c r="O20" s="17">
        <v>1119900</v>
      </c>
      <c r="P20" s="15">
        <v>10362.638454461818</v>
      </c>
      <c r="Q20" s="16">
        <v>5.7723472339999997</v>
      </c>
      <c r="R20" s="16">
        <v>3.7730493470000002</v>
      </c>
    </row>
    <row r="21" spans="2:18" x14ac:dyDescent="0.2">
      <c r="B21" s="2">
        <v>143</v>
      </c>
      <c r="C21" s="2">
        <v>19</v>
      </c>
      <c r="D21" s="2">
        <v>2</v>
      </c>
      <c r="E21" s="2">
        <v>4</v>
      </c>
      <c r="F21" s="10">
        <v>55</v>
      </c>
      <c r="G21" s="10">
        <v>2</v>
      </c>
      <c r="H21" s="10">
        <v>9</v>
      </c>
      <c r="I21" s="10" t="s">
        <v>9</v>
      </c>
      <c r="J21">
        <v>1714.9999999999998</v>
      </c>
      <c r="K21" s="9">
        <v>7.46</v>
      </c>
      <c r="L21" s="9"/>
      <c r="M21" s="17">
        <v>0</v>
      </c>
      <c r="N21" s="17">
        <v>0</v>
      </c>
      <c r="O21" s="17">
        <v>520</v>
      </c>
      <c r="P21" s="15">
        <v>12335.911683532657</v>
      </c>
      <c r="Q21" s="16">
        <v>5.6647163200000001</v>
      </c>
      <c r="R21" s="16">
        <v>3.4288480950000002</v>
      </c>
    </row>
    <row r="22" spans="2:18" x14ac:dyDescent="0.2">
      <c r="B22" s="2">
        <v>174</v>
      </c>
      <c r="C22" s="2">
        <v>20</v>
      </c>
      <c r="D22" s="2">
        <v>2</v>
      </c>
      <c r="E22" s="2">
        <v>4</v>
      </c>
      <c r="F22" s="10">
        <v>37</v>
      </c>
      <c r="G22" s="10">
        <v>0.5</v>
      </c>
      <c r="H22" s="10">
        <v>3</v>
      </c>
      <c r="I22" s="10" t="s">
        <v>8</v>
      </c>
      <c r="J22">
        <v>1870</v>
      </c>
      <c r="K22" s="9">
        <v>7.49</v>
      </c>
      <c r="L22" s="9"/>
      <c r="M22" s="17">
        <v>770830</v>
      </c>
      <c r="N22" s="17">
        <v>749165</v>
      </c>
      <c r="O22" s="17">
        <v>198630</v>
      </c>
      <c r="P22" s="15">
        <v>10005.980786026199</v>
      </c>
      <c r="Q22" s="16">
        <v>4.8747620129999998</v>
      </c>
      <c r="R22" s="16">
        <v>3.1513365640000002</v>
      </c>
    </row>
    <row r="23" spans="2:18" x14ac:dyDescent="0.2">
      <c r="B23" s="2">
        <v>145</v>
      </c>
      <c r="C23" s="2">
        <v>21</v>
      </c>
      <c r="D23" s="2">
        <v>2</v>
      </c>
      <c r="E23" s="2">
        <v>4</v>
      </c>
      <c r="F23" s="10">
        <v>37</v>
      </c>
      <c r="G23" s="10">
        <v>3.5</v>
      </c>
      <c r="H23" s="10">
        <v>3</v>
      </c>
      <c r="I23" s="10" t="s">
        <v>9</v>
      </c>
      <c r="J23">
        <v>1560</v>
      </c>
      <c r="K23" s="9">
        <v>6.94</v>
      </c>
      <c r="L23" s="9"/>
      <c r="M23" s="17">
        <v>104620000</v>
      </c>
      <c r="N23" s="17">
        <v>104620000</v>
      </c>
      <c r="O23" s="17">
        <v>198630</v>
      </c>
      <c r="P23" s="15">
        <v>13760.09315866084</v>
      </c>
      <c r="Q23" s="16">
        <v>5.966678785</v>
      </c>
      <c r="R23" s="16">
        <v>3.9479040749999998</v>
      </c>
    </row>
    <row r="24" spans="2:18" x14ac:dyDescent="0.2">
      <c r="B24" s="2">
        <v>148</v>
      </c>
      <c r="C24" s="2">
        <v>22</v>
      </c>
      <c r="D24" s="2">
        <v>0</v>
      </c>
      <c r="E24" s="2">
        <v>4</v>
      </c>
      <c r="F24" s="10">
        <v>37</v>
      </c>
      <c r="G24" s="10">
        <v>2</v>
      </c>
      <c r="H24" s="10">
        <v>6</v>
      </c>
      <c r="I24" s="10" t="s">
        <v>9</v>
      </c>
      <c r="J24">
        <v>1485</v>
      </c>
      <c r="K24" s="9">
        <v>7.38</v>
      </c>
      <c r="L24" s="9"/>
      <c r="M24" s="17">
        <v>165980</v>
      </c>
      <c r="N24" s="17">
        <v>165980</v>
      </c>
      <c r="O24" s="17">
        <v>1689999.9999999998</v>
      </c>
      <c r="P24" s="15">
        <v>8429.453183520598</v>
      </c>
      <c r="Q24" s="16">
        <v>5.5585973959999997</v>
      </c>
      <c r="R24" s="16">
        <v>3.4713819149999998</v>
      </c>
    </row>
    <row r="25" spans="2:18" x14ac:dyDescent="0.2">
      <c r="B25" s="2">
        <v>165</v>
      </c>
      <c r="C25" s="2">
        <v>23</v>
      </c>
      <c r="D25" s="2">
        <v>0</v>
      </c>
      <c r="E25" s="2">
        <v>4</v>
      </c>
      <c r="F25" s="10">
        <v>37</v>
      </c>
      <c r="G25" s="10">
        <v>2</v>
      </c>
      <c r="H25" s="10">
        <v>6</v>
      </c>
      <c r="I25" s="10" t="s">
        <v>10</v>
      </c>
      <c r="J25">
        <v>1435</v>
      </c>
      <c r="K25" s="9">
        <v>7.43</v>
      </c>
      <c r="L25" s="9"/>
      <c r="M25" s="17">
        <v>229980</v>
      </c>
      <c r="N25" s="17">
        <v>229980</v>
      </c>
      <c r="O25" s="17">
        <v>120330</v>
      </c>
      <c r="P25" s="15">
        <v>7174.9241379310297</v>
      </c>
      <c r="Q25" s="16">
        <v>5.7484194239999997</v>
      </c>
      <c r="R25" s="16">
        <v>3.8280245769999999</v>
      </c>
    </row>
    <row r="26" spans="2:18" x14ac:dyDescent="0.2">
      <c r="B26" s="2">
        <v>172</v>
      </c>
      <c r="C26" s="2">
        <v>24</v>
      </c>
      <c r="D26" s="2">
        <v>2</v>
      </c>
      <c r="E26" s="2">
        <v>4</v>
      </c>
      <c r="F26" s="10">
        <v>19</v>
      </c>
      <c r="G26" s="10">
        <v>2</v>
      </c>
      <c r="H26" s="10">
        <v>9</v>
      </c>
      <c r="I26" s="10" t="s">
        <v>8</v>
      </c>
      <c r="J26">
        <v>1645</v>
      </c>
      <c r="K26" s="9">
        <v>7.17</v>
      </c>
      <c r="L26" s="9"/>
      <c r="M26" s="17">
        <v>125900</v>
      </c>
      <c r="N26" s="17">
        <v>11150</v>
      </c>
      <c r="O26" s="17">
        <v>1524800</v>
      </c>
      <c r="P26" s="15">
        <v>11130.678932842682</v>
      </c>
      <c r="Q26" s="16">
        <v>5.6847093400000004</v>
      </c>
      <c r="R26" s="16">
        <v>3.5212502450000001</v>
      </c>
    </row>
    <row r="27" spans="2:18" x14ac:dyDescent="0.2">
      <c r="B27" s="2">
        <v>180</v>
      </c>
      <c r="C27" s="2">
        <v>25</v>
      </c>
      <c r="D27" s="2">
        <v>0</v>
      </c>
      <c r="E27" s="2">
        <v>4</v>
      </c>
      <c r="F27" s="10">
        <v>37</v>
      </c>
      <c r="G27" s="10">
        <v>2</v>
      </c>
      <c r="H27" s="10">
        <v>6</v>
      </c>
      <c r="I27" s="10" t="s">
        <v>8</v>
      </c>
      <c r="J27">
        <v>1425</v>
      </c>
      <c r="K27" s="9">
        <v>7.45</v>
      </c>
      <c r="L27" s="9"/>
      <c r="M27" s="17">
        <v>83300</v>
      </c>
      <c r="N27" s="17">
        <v>69100</v>
      </c>
      <c r="O27" s="17">
        <v>980400</v>
      </c>
      <c r="P27" s="15">
        <v>8837.2062391681102</v>
      </c>
      <c r="Q27" s="16">
        <v>5.6814711029999998</v>
      </c>
      <c r="R27" s="16">
        <v>3.3994303960000001</v>
      </c>
    </row>
    <row r="28" spans="2:18" x14ac:dyDescent="0.2">
      <c r="B28" s="2">
        <v>178</v>
      </c>
      <c r="C28" s="2">
        <v>26</v>
      </c>
      <c r="D28" s="2">
        <v>0</v>
      </c>
      <c r="E28" s="2">
        <v>4</v>
      </c>
      <c r="F28" s="10">
        <v>37</v>
      </c>
      <c r="G28" s="10">
        <v>2</v>
      </c>
      <c r="H28" s="10">
        <v>6</v>
      </c>
      <c r="I28" s="10" t="s">
        <v>8</v>
      </c>
      <c r="J28">
        <v>1420</v>
      </c>
      <c r="K28" s="9">
        <v>7.44</v>
      </c>
      <c r="L28" s="9"/>
      <c r="M28" s="17">
        <v>35000</v>
      </c>
      <c r="N28" s="17">
        <v>31300</v>
      </c>
      <c r="O28" s="17">
        <v>2920000</v>
      </c>
      <c r="P28" s="15">
        <v>8481.0467937608319</v>
      </c>
      <c r="Q28" s="16">
        <v>5.6639296210000003</v>
      </c>
      <c r="R28" s="16">
        <v>3.5267348580000002</v>
      </c>
    </row>
    <row r="29" spans="2:18" x14ac:dyDescent="0.2">
      <c r="B29" s="2">
        <v>151</v>
      </c>
      <c r="C29" s="2">
        <v>27</v>
      </c>
      <c r="D29" s="2">
        <v>2</v>
      </c>
      <c r="E29" s="2">
        <v>4</v>
      </c>
      <c r="F29" s="10">
        <v>19</v>
      </c>
      <c r="G29" s="10">
        <v>0.5</v>
      </c>
      <c r="H29" s="10">
        <v>6</v>
      </c>
      <c r="I29" s="10" t="s">
        <v>10</v>
      </c>
      <c r="J29">
        <v>1555</v>
      </c>
      <c r="K29" s="9">
        <v>7.47</v>
      </c>
      <c r="L29" s="9"/>
      <c r="M29" s="17">
        <v>12000</v>
      </c>
      <c r="N29" s="17">
        <v>4100</v>
      </c>
      <c r="O29" s="17">
        <v>980400</v>
      </c>
      <c r="P29" s="15">
        <v>9954.0074906367063</v>
      </c>
      <c r="Q29" s="16">
        <v>5.6733409469999998</v>
      </c>
      <c r="R29" s="16">
        <v>3.480861618</v>
      </c>
    </row>
    <row r="30" spans="2:18" x14ac:dyDescent="0.2">
      <c r="B30" s="2">
        <v>173</v>
      </c>
      <c r="C30" s="2">
        <v>28</v>
      </c>
      <c r="D30" s="2">
        <v>2</v>
      </c>
      <c r="E30" s="2">
        <v>4</v>
      </c>
      <c r="F30" s="10">
        <v>55</v>
      </c>
      <c r="G30" s="10">
        <v>2</v>
      </c>
      <c r="H30" s="10">
        <v>9</v>
      </c>
      <c r="I30" s="10" t="s">
        <v>8</v>
      </c>
      <c r="J30">
        <v>1789.9999999999998</v>
      </c>
      <c r="K30" s="9">
        <v>7.49</v>
      </c>
      <c r="L30" s="9"/>
      <c r="M30" s="17">
        <v>0</v>
      </c>
      <c r="N30" s="17">
        <v>0</v>
      </c>
      <c r="O30" s="17">
        <v>100</v>
      </c>
      <c r="P30" s="15">
        <v>12477.703771849121</v>
      </c>
      <c r="Q30" s="16">
        <v>5.7948039600000003</v>
      </c>
      <c r="R30" s="16">
        <v>3.5357154409999998</v>
      </c>
    </row>
    <row r="31" spans="2:18" x14ac:dyDescent="0.2">
      <c r="B31" s="2">
        <v>179</v>
      </c>
      <c r="C31" s="2">
        <v>29</v>
      </c>
      <c r="D31" s="2">
        <v>0</v>
      </c>
      <c r="E31" s="2">
        <v>4</v>
      </c>
      <c r="F31" s="10">
        <v>37</v>
      </c>
      <c r="G31" s="10">
        <v>2</v>
      </c>
      <c r="H31" s="10">
        <v>6</v>
      </c>
      <c r="I31" s="10" t="s">
        <v>8</v>
      </c>
      <c r="J31">
        <v>1455</v>
      </c>
      <c r="K31" s="9">
        <v>7.45</v>
      </c>
      <c r="L31" s="9"/>
      <c r="M31" s="17">
        <v>41000</v>
      </c>
      <c r="N31" s="17">
        <v>27900</v>
      </c>
      <c r="O31" s="17">
        <v>114500</v>
      </c>
      <c r="P31" s="15">
        <v>8688.8064702484116</v>
      </c>
      <c r="Q31" s="16">
        <v>5.6538130989999997</v>
      </c>
      <c r="R31" s="16">
        <v>3.5157469950000002</v>
      </c>
    </row>
    <row r="32" spans="2:18" x14ac:dyDescent="0.2">
      <c r="B32" s="2">
        <v>175</v>
      </c>
      <c r="C32" s="2">
        <v>30</v>
      </c>
      <c r="D32" s="2">
        <v>2</v>
      </c>
      <c r="E32" s="2">
        <v>4</v>
      </c>
      <c r="F32" s="10">
        <v>37</v>
      </c>
      <c r="G32" s="10">
        <v>3.5</v>
      </c>
      <c r="H32" s="10">
        <v>3</v>
      </c>
      <c r="I32" s="10" t="s">
        <v>8</v>
      </c>
      <c r="J32">
        <v>1480</v>
      </c>
      <c r="K32" s="9">
        <v>7.06</v>
      </c>
      <c r="L32" s="9"/>
      <c r="M32" s="17">
        <v>2214800</v>
      </c>
      <c r="N32" s="17">
        <v>1879800</v>
      </c>
      <c r="O32" s="17">
        <v>198630</v>
      </c>
      <c r="P32" s="15">
        <v>8196.2294032023256</v>
      </c>
      <c r="Q32" s="16">
        <v>5.6865302900000003</v>
      </c>
      <c r="R32" s="16">
        <v>3.7764800350000001</v>
      </c>
    </row>
    <row r="33" spans="2:18" x14ac:dyDescent="0.2">
      <c r="B33" s="2">
        <v>177</v>
      </c>
      <c r="C33" s="2">
        <v>31</v>
      </c>
      <c r="D33" s="2">
        <v>2</v>
      </c>
      <c r="E33" s="2">
        <v>4</v>
      </c>
      <c r="F33" s="10">
        <v>37</v>
      </c>
      <c r="G33" s="10">
        <v>3.5</v>
      </c>
      <c r="H33" s="10">
        <v>9</v>
      </c>
      <c r="I33" s="10" t="s">
        <v>8</v>
      </c>
      <c r="J33">
        <v>1475</v>
      </c>
      <c r="K33" s="9">
        <v>7.34</v>
      </c>
      <c r="L33" s="9"/>
      <c r="M33" s="17">
        <v>31300</v>
      </c>
      <c r="N33" s="17">
        <v>29900</v>
      </c>
      <c r="O33" s="17">
        <v>1413600</v>
      </c>
      <c r="P33" s="15">
        <v>7940.3569457221683</v>
      </c>
      <c r="Q33" s="16">
        <v>5.0741145950000002</v>
      </c>
      <c r="R33" s="16">
        <v>3.3134058290000001</v>
      </c>
    </row>
    <row r="34" spans="2:18" x14ac:dyDescent="0.2">
      <c r="B34" s="2">
        <v>158</v>
      </c>
      <c r="C34" s="2">
        <v>32</v>
      </c>
      <c r="D34" s="2">
        <v>2</v>
      </c>
      <c r="E34" s="2">
        <v>4</v>
      </c>
      <c r="F34" s="10">
        <v>55</v>
      </c>
      <c r="G34" s="10">
        <v>2</v>
      </c>
      <c r="H34" s="10">
        <v>9</v>
      </c>
      <c r="I34" s="10" t="s">
        <v>10</v>
      </c>
      <c r="J34">
        <v>1240</v>
      </c>
      <c r="K34" s="9">
        <v>7.39</v>
      </c>
      <c r="L34" s="9"/>
      <c r="M34" s="17">
        <v>0</v>
      </c>
      <c r="N34" s="17">
        <v>0</v>
      </c>
      <c r="O34" s="17">
        <v>300</v>
      </c>
      <c r="P34" s="15">
        <v>13588.40846366145</v>
      </c>
      <c r="Q34" s="16">
        <v>6.0838312800000001</v>
      </c>
      <c r="R34" s="16">
        <v>3.8602246760000001</v>
      </c>
    </row>
    <row r="35" spans="2:18" x14ac:dyDescent="0.2">
      <c r="B35" s="2">
        <v>142</v>
      </c>
      <c r="C35" s="2">
        <v>33</v>
      </c>
      <c r="D35" s="2">
        <v>2</v>
      </c>
      <c r="E35" s="2">
        <v>4</v>
      </c>
      <c r="F35" s="10">
        <v>19</v>
      </c>
      <c r="G35" s="10">
        <v>2</v>
      </c>
      <c r="H35" s="10">
        <v>9</v>
      </c>
      <c r="I35" s="10" t="s">
        <v>9</v>
      </c>
      <c r="J35">
        <v>1630</v>
      </c>
      <c r="K35" s="9">
        <v>7.08</v>
      </c>
      <c r="L35" s="9"/>
      <c r="M35" s="17">
        <v>1259800</v>
      </c>
      <c r="N35" s="17">
        <v>243650</v>
      </c>
      <c r="O35" s="17">
        <v>1309800</v>
      </c>
      <c r="P35" s="15">
        <v>11272.471021159152</v>
      </c>
      <c r="Q35" s="16">
        <v>5.7444844249999996</v>
      </c>
      <c r="R35" s="16">
        <v>3.5704011609999999</v>
      </c>
    </row>
    <row r="36" spans="2:18" x14ac:dyDescent="0.2">
      <c r="B36" s="2">
        <v>147</v>
      </c>
      <c r="C36" s="2">
        <v>34</v>
      </c>
      <c r="D36" s="2">
        <v>2</v>
      </c>
      <c r="E36" s="2">
        <v>4</v>
      </c>
      <c r="F36" s="10">
        <v>37</v>
      </c>
      <c r="G36" s="10">
        <v>3.5</v>
      </c>
      <c r="H36" s="10">
        <v>9</v>
      </c>
      <c r="I36" s="10" t="s">
        <v>9</v>
      </c>
      <c r="J36">
        <v>1400</v>
      </c>
      <c r="K36" s="9">
        <v>7.44</v>
      </c>
      <c r="L36" s="9"/>
      <c r="M36" s="17">
        <v>9060</v>
      </c>
      <c r="N36" s="17">
        <v>5560</v>
      </c>
      <c r="O36" s="17">
        <v>74300</v>
      </c>
      <c r="P36" s="15">
        <v>8791.1094756209732</v>
      </c>
      <c r="Q36" s="16">
        <v>5.2280969949999996</v>
      </c>
      <c r="R36" s="16">
        <v>3.426543729</v>
      </c>
    </row>
    <row r="37" spans="2:18" x14ac:dyDescent="0.2">
      <c r="B37" s="2">
        <v>159</v>
      </c>
      <c r="C37" s="2">
        <v>35</v>
      </c>
      <c r="D37" s="2">
        <v>2</v>
      </c>
      <c r="E37" s="2">
        <v>4</v>
      </c>
      <c r="F37" s="10">
        <v>37</v>
      </c>
      <c r="G37" s="10">
        <v>0.5</v>
      </c>
      <c r="H37" s="10">
        <v>3</v>
      </c>
      <c r="I37" s="10" t="s">
        <v>10</v>
      </c>
      <c r="J37">
        <v>1845</v>
      </c>
      <c r="K37" s="9">
        <v>7.48</v>
      </c>
      <c r="L37" s="9"/>
      <c r="M37" s="17">
        <v>24360</v>
      </c>
      <c r="N37" s="17">
        <v>19240</v>
      </c>
      <c r="O37" s="17">
        <v>81640</v>
      </c>
      <c r="P37" s="15">
        <v>7179.179039301308</v>
      </c>
      <c r="Q37" s="16">
        <v>5.7470650860000001</v>
      </c>
      <c r="R37" s="16">
        <v>3.5722887870000002</v>
      </c>
    </row>
    <row r="38" spans="2:18" x14ac:dyDescent="0.2">
      <c r="B38" s="2">
        <v>139</v>
      </c>
      <c r="C38" s="2">
        <v>36</v>
      </c>
      <c r="D38" s="2">
        <v>2</v>
      </c>
      <c r="E38" s="2">
        <v>4</v>
      </c>
      <c r="F38" s="10">
        <v>55</v>
      </c>
      <c r="G38" s="10">
        <v>3.5</v>
      </c>
      <c r="H38" s="10">
        <v>6</v>
      </c>
      <c r="I38" s="10" t="s">
        <v>9</v>
      </c>
      <c r="J38">
        <v>1689.9999999999998</v>
      </c>
      <c r="K38" s="9">
        <v>7.16</v>
      </c>
      <c r="L38" s="9"/>
      <c r="M38" s="17">
        <v>100</v>
      </c>
      <c r="N38" s="17">
        <v>0</v>
      </c>
      <c r="O38" s="17">
        <v>100</v>
      </c>
      <c r="P38" s="15">
        <v>8681.0786516853932</v>
      </c>
      <c r="Q38" s="16">
        <v>6.3371988840000002</v>
      </c>
      <c r="R38" s="16">
        <v>4.170463249</v>
      </c>
    </row>
    <row r="39" spans="2:18" x14ac:dyDescent="0.2">
      <c r="B39" s="2">
        <v>154</v>
      </c>
      <c r="C39" s="2">
        <v>37</v>
      </c>
      <c r="D39" s="2">
        <v>2</v>
      </c>
      <c r="E39" s="2">
        <v>4</v>
      </c>
      <c r="F39" s="10">
        <v>55</v>
      </c>
      <c r="G39" s="10">
        <v>3.5</v>
      </c>
      <c r="H39" s="10">
        <v>6</v>
      </c>
      <c r="I39" s="10" t="s">
        <v>10</v>
      </c>
      <c r="J39">
        <v>1895</v>
      </c>
      <c r="K39" s="9">
        <v>7.49</v>
      </c>
      <c r="L39" s="9"/>
      <c r="M39" s="17">
        <v>0</v>
      </c>
      <c r="N39" s="17">
        <v>0</v>
      </c>
      <c r="O39" s="17">
        <v>200</v>
      </c>
      <c r="P39" s="15">
        <v>9448.4597701149341</v>
      </c>
      <c r="Q39" s="16">
        <v>7.3572034459999998</v>
      </c>
      <c r="R39" s="16">
        <v>4.8055060080000001</v>
      </c>
    </row>
    <row r="40" spans="2:18" x14ac:dyDescent="0.2">
      <c r="B40" s="2">
        <v>161</v>
      </c>
      <c r="C40" s="2">
        <v>38</v>
      </c>
      <c r="D40" s="2">
        <v>2</v>
      </c>
      <c r="E40" s="2">
        <v>4</v>
      </c>
      <c r="F40" s="10">
        <v>37</v>
      </c>
      <c r="G40" s="10">
        <v>0.5</v>
      </c>
      <c r="H40" s="10">
        <v>9</v>
      </c>
      <c r="I40" s="10" t="s">
        <v>10</v>
      </c>
      <c r="J40">
        <v>1435</v>
      </c>
      <c r="K40" s="9">
        <v>7.47</v>
      </c>
      <c r="L40" s="9"/>
      <c r="M40" s="17">
        <v>98040</v>
      </c>
      <c r="N40" s="17">
        <v>22470</v>
      </c>
      <c r="O40" s="17">
        <v>30500</v>
      </c>
      <c r="P40" s="15">
        <v>7609.5087396504114</v>
      </c>
      <c r="Q40" s="16">
        <v>5.4207867759999999</v>
      </c>
      <c r="R40" s="16">
        <v>3.2682164980000001</v>
      </c>
    </row>
    <row r="41" spans="2:18" x14ac:dyDescent="0.2">
      <c r="B41" s="2">
        <v>149</v>
      </c>
      <c r="C41" s="2">
        <v>39</v>
      </c>
      <c r="D41" s="2">
        <v>0</v>
      </c>
      <c r="E41" s="2">
        <v>4</v>
      </c>
      <c r="F41" s="10">
        <v>37</v>
      </c>
      <c r="G41" s="10">
        <v>2</v>
      </c>
      <c r="H41" s="10">
        <v>6</v>
      </c>
      <c r="I41" s="10" t="s">
        <v>9</v>
      </c>
      <c r="J41">
        <v>1495</v>
      </c>
      <c r="K41" s="9">
        <v>7.47</v>
      </c>
      <c r="L41" s="9"/>
      <c r="M41" s="17">
        <v>160980</v>
      </c>
      <c r="N41" s="17">
        <v>160980</v>
      </c>
      <c r="O41" s="17">
        <v>4106000</v>
      </c>
      <c r="P41" s="15">
        <v>7955.805243445694</v>
      </c>
      <c r="Q41" s="16">
        <v>5.6185437629999999</v>
      </c>
      <c r="R41" s="16">
        <v>3.440894766</v>
      </c>
    </row>
    <row r="42" spans="2:18" x14ac:dyDescent="0.2">
      <c r="B42" s="2">
        <v>162</v>
      </c>
      <c r="C42" s="2">
        <v>40</v>
      </c>
      <c r="D42" s="2">
        <v>2</v>
      </c>
      <c r="E42" s="2">
        <v>4</v>
      </c>
      <c r="F42" s="10">
        <v>37</v>
      </c>
      <c r="G42" s="10">
        <v>3.5</v>
      </c>
      <c r="H42" s="10">
        <v>9</v>
      </c>
      <c r="I42" s="10" t="s">
        <v>10</v>
      </c>
      <c r="J42">
        <v>1510</v>
      </c>
      <c r="K42" s="9">
        <v>7.27</v>
      </c>
      <c r="L42" s="9"/>
      <c r="M42" s="17">
        <v>3310</v>
      </c>
      <c r="N42" s="17">
        <v>2460</v>
      </c>
      <c r="O42" s="17">
        <v>24900</v>
      </c>
      <c r="P42" s="15">
        <v>6924.1803127874882</v>
      </c>
      <c r="Q42" s="16">
        <v>5.6741431059999998</v>
      </c>
      <c r="R42" s="16">
        <v>3.8261980449999999</v>
      </c>
    </row>
    <row r="43" spans="2:18" ht="16" x14ac:dyDescent="0.2">
      <c r="B43" s="2">
        <v>171</v>
      </c>
      <c r="C43" s="2">
        <v>41</v>
      </c>
      <c r="D43" s="2">
        <v>2</v>
      </c>
      <c r="E43" s="2">
        <v>4</v>
      </c>
      <c r="F43" s="10">
        <v>55</v>
      </c>
      <c r="G43" s="10">
        <v>2</v>
      </c>
      <c r="H43" s="10">
        <v>3</v>
      </c>
      <c r="I43" s="10" t="s">
        <v>8</v>
      </c>
      <c r="J43">
        <v>1660.0000000000002</v>
      </c>
      <c r="K43" s="9">
        <v>7.2</v>
      </c>
      <c r="L43" s="9"/>
      <c r="M43" s="18">
        <v>0</v>
      </c>
      <c r="N43" s="18">
        <v>0</v>
      </c>
      <c r="O43" s="17">
        <v>5040</v>
      </c>
      <c r="P43" s="15">
        <v>10738.855312954875</v>
      </c>
      <c r="Q43" s="16">
        <v>6.1555485509999999</v>
      </c>
      <c r="R43" s="16">
        <v>3.8223005950000002</v>
      </c>
    </row>
    <row r="44" spans="2:18" x14ac:dyDescent="0.2">
      <c r="B44" s="2">
        <v>138</v>
      </c>
      <c r="C44" s="2">
        <v>42</v>
      </c>
      <c r="D44" s="2">
        <v>2</v>
      </c>
      <c r="E44" s="2">
        <v>4</v>
      </c>
      <c r="F44" s="10">
        <v>19</v>
      </c>
      <c r="G44" s="10">
        <v>3.5</v>
      </c>
      <c r="H44" s="10">
        <v>6</v>
      </c>
      <c r="I44" s="10" t="s">
        <v>9</v>
      </c>
      <c r="J44">
        <v>1610.0000000000002</v>
      </c>
      <c r="K44" s="9">
        <v>6.89</v>
      </c>
      <c r="L44" s="9"/>
      <c r="M44" s="17">
        <v>648800</v>
      </c>
      <c r="N44" s="17">
        <v>235900</v>
      </c>
      <c r="O44" s="17">
        <v>3590000</v>
      </c>
      <c r="P44" s="15">
        <v>7644.9737827715353</v>
      </c>
      <c r="Q44" s="16">
        <v>6.0133546520000003</v>
      </c>
      <c r="R44" s="16">
        <v>3.820985968</v>
      </c>
    </row>
    <row r="45" spans="2:18" ht="16" x14ac:dyDescent="0.2">
      <c r="B45" s="2">
        <v>150</v>
      </c>
      <c r="C45" s="2">
        <v>43</v>
      </c>
      <c r="D45" s="2">
        <v>0</v>
      </c>
      <c r="E45" s="2">
        <v>4</v>
      </c>
      <c r="F45" s="10">
        <v>37</v>
      </c>
      <c r="G45" s="10">
        <v>2</v>
      </c>
      <c r="H45" s="10">
        <v>6</v>
      </c>
      <c r="I45" s="10" t="s">
        <v>9</v>
      </c>
      <c r="J45">
        <v>1530</v>
      </c>
      <c r="K45" s="9">
        <v>7.47</v>
      </c>
      <c r="L45" s="9"/>
      <c r="M45" s="18">
        <v>155310</v>
      </c>
      <c r="N45" s="18">
        <v>77010</v>
      </c>
      <c r="O45" s="17">
        <v>220980</v>
      </c>
      <c r="P45" s="15">
        <v>8163.0262172284638</v>
      </c>
      <c r="Q45" s="16">
        <v>5.6316740989999996</v>
      </c>
      <c r="R45" s="16">
        <v>3.4160805000000001</v>
      </c>
    </row>
    <row r="46" spans="2:18" x14ac:dyDescent="0.2">
      <c r="B46" s="2">
        <v>168</v>
      </c>
      <c r="C46" s="2">
        <v>44</v>
      </c>
      <c r="D46" s="2">
        <v>2</v>
      </c>
      <c r="E46" s="2">
        <v>4</v>
      </c>
      <c r="F46" s="10">
        <v>19</v>
      </c>
      <c r="G46" s="10">
        <v>3.5</v>
      </c>
      <c r="H46" s="10">
        <v>6</v>
      </c>
      <c r="I46" s="10" t="s">
        <v>8</v>
      </c>
      <c r="J46">
        <v>1330</v>
      </c>
      <c r="K46" s="9">
        <v>6.93</v>
      </c>
      <c r="L46" s="9"/>
      <c r="M46" s="17">
        <v>2424800</v>
      </c>
      <c r="N46" s="17">
        <v>1999800</v>
      </c>
      <c r="O46" s="17">
        <v>8090000.0000000009</v>
      </c>
      <c r="P46" s="15">
        <v>13214.999422299248</v>
      </c>
      <c r="Q46" s="16">
        <v>5.9624578010000002</v>
      </c>
      <c r="R46" s="16">
        <v>3.8343296269999998</v>
      </c>
    </row>
    <row r="47" spans="2:18" x14ac:dyDescent="0.2">
      <c r="B47" s="2">
        <v>153</v>
      </c>
      <c r="C47" s="2">
        <v>45</v>
      </c>
      <c r="D47" s="2">
        <v>2</v>
      </c>
      <c r="E47" s="2">
        <v>4</v>
      </c>
      <c r="F47" s="10">
        <v>19</v>
      </c>
      <c r="G47" s="10">
        <v>3.5</v>
      </c>
      <c r="H47" s="10">
        <v>6</v>
      </c>
      <c r="I47" s="10" t="s">
        <v>10</v>
      </c>
      <c r="J47">
        <v>1760.0000000000002</v>
      </c>
      <c r="K47" s="9">
        <v>7.26</v>
      </c>
      <c r="L47" s="9"/>
      <c r="M47" s="17">
        <v>151500</v>
      </c>
      <c r="N47" s="17">
        <v>93300</v>
      </c>
      <c r="O47" s="17">
        <v>1413600</v>
      </c>
      <c r="P47" s="15">
        <v>10127.567816091947</v>
      </c>
      <c r="Q47" s="16">
        <v>6.4871665160000003</v>
      </c>
      <c r="R47" s="16">
        <v>4.4002240749999997</v>
      </c>
    </row>
    <row r="48" spans="2:18" x14ac:dyDescent="0.2">
      <c r="B48" s="3">
        <v>98</v>
      </c>
      <c r="C48" s="3">
        <v>46</v>
      </c>
      <c r="D48" s="3">
        <v>2</v>
      </c>
      <c r="E48" s="3">
        <v>3</v>
      </c>
      <c r="F48" s="11">
        <v>55</v>
      </c>
      <c r="G48" s="11">
        <v>2</v>
      </c>
      <c r="H48" s="11">
        <v>9</v>
      </c>
      <c r="I48" s="11" t="s">
        <v>9</v>
      </c>
      <c r="J48">
        <v>1345</v>
      </c>
      <c r="K48" s="9">
        <v>7.43</v>
      </c>
      <c r="L48" s="9"/>
      <c r="M48" s="17">
        <v>0</v>
      </c>
      <c r="N48" s="17">
        <v>0</v>
      </c>
      <c r="O48" s="17">
        <v>0</v>
      </c>
      <c r="P48" s="15">
        <v>12595.863845446178</v>
      </c>
      <c r="Q48" s="16">
        <v>5.6734857390000002</v>
      </c>
      <c r="R48" s="16">
        <v>3.4106323390000002</v>
      </c>
    </row>
    <row r="49" spans="2:18" x14ac:dyDescent="0.2">
      <c r="B49" s="3">
        <v>133</v>
      </c>
      <c r="C49" s="3">
        <v>47</v>
      </c>
      <c r="D49" s="3">
        <v>0</v>
      </c>
      <c r="E49" s="3">
        <v>3</v>
      </c>
      <c r="F49" s="11">
        <v>37</v>
      </c>
      <c r="G49" s="11">
        <v>2</v>
      </c>
      <c r="H49" s="11">
        <v>6</v>
      </c>
      <c r="I49" s="11" t="s">
        <v>8</v>
      </c>
      <c r="J49">
        <v>1515</v>
      </c>
      <c r="K49" s="9">
        <v>7.43</v>
      </c>
      <c r="L49" s="9"/>
      <c r="M49" s="17">
        <v>12100</v>
      </c>
      <c r="N49" s="17">
        <v>9700</v>
      </c>
      <c r="O49" s="17">
        <v>770100</v>
      </c>
      <c r="P49" s="15">
        <v>8169.4072790294622</v>
      </c>
      <c r="Q49" s="16">
        <v>5.556128459</v>
      </c>
      <c r="R49" s="16">
        <v>3.4859872470000002</v>
      </c>
    </row>
    <row r="50" spans="2:18" x14ac:dyDescent="0.2">
      <c r="B50" s="3">
        <v>132</v>
      </c>
      <c r="C50" s="3">
        <v>48</v>
      </c>
      <c r="D50" s="3">
        <v>2</v>
      </c>
      <c r="E50" s="3">
        <v>3</v>
      </c>
      <c r="F50" s="11">
        <v>37</v>
      </c>
      <c r="G50" s="11">
        <v>3.5</v>
      </c>
      <c r="H50" s="11">
        <v>9</v>
      </c>
      <c r="I50" s="11" t="s">
        <v>8</v>
      </c>
      <c r="J50">
        <v>1510</v>
      </c>
      <c r="K50" s="9">
        <v>7.42</v>
      </c>
      <c r="L50" s="9"/>
      <c r="M50" s="17">
        <v>17300</v>
      </c>
      <c r="N50" s="17">
        <v>17300</v>
      </c>
      <c r="O50" s="17">
        <v>1988150</v>
      </c>
      <c r="P50" s="15">
        <v>7940.3569457221693</v>
      </c>
      <c r="Q50" s="16">
        <v>5.3474914069999997</v>
      </c>
      <c r="R50" s="16">
        <v>3.395591976</v>
      </c>
    </row>
    <row r="51" spans="2:18" x14ac:dyDescent="0.2">
      <c r="B51" s="3">
        <v>101</v>
      </c>
      <c r="C51" s="3">
        <v>49</v>
      </c>
      <c r="D51" s="3">
        <v>2</v>
      </c>
      <c r="E51" s="3">
        <v>3</v>
      </c>
      <c r="F51" s="11">
        <v>37</v>
      </c>
      <c r="G51" s="11">
        <v>0.5</v>
      </c>
      <c r="H51" s="11">
        <v>9</v>
      </c>
      <c r="I51" s="11" t="s">
        <v>9</v>
      </c>
      <c r="J51">
        <v>1639.9999999999998</v>
      </c>
      <c r="K51" s="9">
        <v>7.48</v>
      </c>
      <c r="L51" s="9"/>
      <c r="M51" s="17">
        <v>1710.0000000000002</v>
      </c>
      <c r="N51" s="17">
        <v>960</v>
      </c>
      <c r="O51" s="17">
        <v>488400</v>
      </c>
      <c r="P51" s="15">
        <v>7113.2364305427782</v>
      </c>
      <c r="Q51" s="16">
        <v>5.0872085409999999</v>
      </c>
      <c r="R51" s="16">
        <v>3.1167050789999999</v>
      </c>
    </row>
    <row r="52" spans="2:18" x14ac:dyDescent="0.2">
      <c r="B52" s="3">
        <v>129</v>
      </c>
      <c r="C52" s="3">
        <v>50</v>
      </c>
      <c r="D52" s="3">
        <v>2</v>
      </c>
      <c r="E52" s="3">
        <v>3</v>
      </c>
      <c r="F52" s="11">
        <v>37</v>
      </c>
      <c r="G52" s="11">
        <v>0.5</v>
      </c>
      <c r="H52" s="11">
        <v>3</v>
      </c>
      <c r="I52" s="11" t="s">
        <v>8</v>
      </c>
      <c r="J52">
        <v>1860.0000000000002</v>
      </c>
      <c r="K52" s="9">
        <v>7.47</v>
      </c>
      <c r="L52" s="9"/>
      <c r="M52" s="17">
        <v>141360</v>
      </c>
      <c r="N52" s="17">
        <v>70680</v>
      </c>
      <c r="O52" s="17">
        <v>241960</v>
      </c>
      <c r="P52" s="15">
        <v>10753.811935953419</v>
      </c>
      <c r="Q52" s="16">
        <v>5.761838805</v>
      </c>
      <c r="R52" s="16">
        <v>3.482462688</v>
      </c>
    </row>
    <row r="53" spans="2:18" x14ac:dyDescent="0.2">
      <c r="B53" s="3">
        <v>105</v>
      </c>
      <c r="C53" s="3">
        <v>51</v>
      </c>
      <c r="D53" s="3">
        <v>0</v>
      </c>
      <c r="E53" s="3">
        <v>3</v>
      </c>
      <c r="F53" s="11">
        <v>37</v>
      </c>
      <c r="G53" s="11">
        <v>2</v>
      </c>
      <c r="H53" s="11">
        <v>6</v>
      </c>
      <c r="I53" s="11" t="s">
        <v>9</v>
      </c>
      <c r="J53">
        <v>1525</v>
      </c>
      <c r="K53" s="9">
        <v>7.43</v>
      </c>
      <c r="L53" s="9"/>
      <c r="M53" s="17">
        <v>187980</v>
      </c>
      <c r="N53" s="17">
        <v>159815</v>
      </c>
      <c r="O53" s="17">
        <v>19863000</v>
      </c>
      <c r="P53" s="15">
        <v>8118.621722846442</v>
      </c>
      <c r="Q53" s="16">
        <v>5.5613929029999998</v>
      </c>
      <c r="R53" s="16">
        <v>3.4818971169999999</v>
      </c>
    </row>
    <row r="54" spans="2:18" x14ac:dyDescent="0.2">
      <c r="B54" s="3">
        <v>113</v>
      </c>
      <c r="C54" s="3">
        <v>52</v>
      </c>
      <c r="D54" s="3">
        <v>2</v>
      </c>
      <c r="E54" s="3">
        <v>3</v>
      </c>
      <c r="F54" s="11">
        <v>55</v>
      </c>
      <c r="G54" s="11">
        <v>2</v>
      </c>
      <c r="H54" s="11">
        <v>9</v>
      </c>
      <c r="I54" s="11" t="s">
        <v>10</v>
      </c>
      <c r="J54">
        <v>1760.0000000000002</v>
      </c>
      <c r="K54" s="9">
        <v>7.41</v>
      </c>
      <c r="L54" s="9"/>
      <c r="M54" s="17">
        <v>0</v>
      </c>
      <c r="N54" s="17">
        <v>0</v>
      </c>
      <c r="O54" s="17">
        <v>300</v>
      </c>
      <c r="P54" s="15">
        <v>13044.872125114991</v>
      </c>
      <c r="Q54" s="16">
        <v>6.1079867879999998</v>
      </c>
      <c r="R54" s="16">
        <v>3.859290434</v>
      </c>
    </row>
    <row r="55" spans="2:18" x14ac:dyDescent="0.2">
      <c r="B55" s="3">
        <v>123</v>
      </c>
      <c r="C55" s="3">
        <v>53</v>
      </c>
      <c r="D55" s="3">
        <v>2</v>
      </c>
      <c r="E55" s="3">
        <v>3</v>
      </c>
      <c r="F55" s="11">
        <v>19</v>
      </c>
      <c r="G55" s="11">
        <v>3.5</v>
      </c>
      <c r="H55" s="11">
        <v>6</v>
      </c>
      <c r="I55" s="11" t="s">
        <v>8</v>
      </c>
      <c r="J55">
        <v>1375</v>
      </c>
      <c r="K55" s="9">
        <v>6.9</v>
      </c>
      <c r="L55" s="9"/>
      <c r="M55" s="17">
        <v>1986300</v>
      </c>
      <c r="N55" s="17">
        <v>920800</v>
      </c>
      <c r="O55" s="17">
        <v>11530000</v>
      </c>
      <c r="P55" s="15">
        <v>12992.399768919699</v>
      </c>
      <c r="Q55" s="16">
        <v>5.9483685919999996</v>
      </c>
      <c r="R55" s="16">
        <v>3.8230584489999999</v>
      </c>
    </row>
    <row r="56" spans="2:18" x14ac:dyDescent="0.2">
      <c r="B56" s="3">
        <v>112</v>
      </c>
      <c r="C56" s="3">
        <v>54</v>
      </c>
      <c r="D56" s="3">
        <v>2</v>
      </c>
      <c r="E56" s="3">
        <v>3</v>
      </c>
      <c r="F56" s="11">
        <v>19</v>
      </c>
      <c r="G56" s="11">
        <v>2</v>
      </c>
      <c r="H56" s="11">
        <v>9</v>
      </c>
      <c r="I56" s="11" t="s">
        <v>10</v>
      </c>
      <c r="J56">
        <v>1820</v>
      </c>
      <c r="K56" s="9">
        <v>7.32</v>
      </c>
      <c r="L56" s="9"/>
      <c r="M56" s="17">
        <v>29500</v>
      </c>
      <c r="N56" s="17">
        <v>26200</v>
      </c>
      <c r="O56" s="17">
        <v>139600</v>
      </c>
      <c r="P56" s="15">
        <v>10988.886844526216</v>
      </c>
      <c r="Q56" s="16">
        <v>5.9946415599999998</v>
      </c>
      <c r="R56" s="16">
        <v>3.9063930619999998</v>
      </c>
    </row>
    <row r="57" spans="2:18" x14ac:dyDescent="0.2">
      <c r="B57" s="3">
        <v>116</v>
      </c>
      <c r="C57" s="3">
        <v>55</v>
      </c>
      <c r="D57" s="3">
        <v>2</v>
      </c>
      <c r="E57" s="3">
        <v>3</v>
      </c>
      <c r="F57" s="11">
        <v>37</v>
      </c>
      <c r="G57" s="11">
        <v>0.5</v>
      </c>
      <c r="H57" s="11">
        <v>9</v>
      </c>
      <c r="I57" s="11" t="s">
        <v>10</v>
      </c>
      <c r="J57">
        <v>1395</v>
      </c>
      <c r="K57" s="9">
        <v>7.47</v>
      </c>
      <c r="L57" s="9"/>
      <c r="M57" s="17">
        <v>610</v>
      </c>
      <c r="N57" s="17">
        <v>200</v>
      </c>
      <c r="O57" s="17">
        <v>172000</v>
      </c>
      <c r="P57" s="15">
        <v>7727.6688132474683</v>
      </c>
      <c r="Q57" s="16">
        <v>5.292355498</v>
      </c>
      <c r="R57" s="16">
        <v>3.2990136209999998</v>
      </c>
    </row>
    <row r="58" spans="2:18" x14ac:dyDescent="0.2">
      <c r="B58" s="3">
        <v>106</v>
      </c>
      <c r="C58" s="3">
        <v>56</v>
      </c>
      <c r="D58" s="3">
        <v>2</v>
      </c>
      <c r="E58" s="3">
        <v>3</v>
      </c>
      <c r="F58" s="11">
        <v>19</v>
      </c>
      <c r="G58" s="11">
        <v>0.5</v>
      </c>
      <c r="H58" s="11">
        <v>6</v>
      </c>
      <c r="I58" s="11" t="s">
        <v>10</v>
      </c>
      <c r="J58">
        <v>1510</v>
      </c>
      <c r="K58" s="9">
        <v>7.59</v>
      </c>
      <c r="L58" s="9"/>
      <c r="M58" s="17">
        <v>2000</v>
      </c>
      <c r="N58" s="17">
        <v>1000</v>
      </c>
      <c r="O58" s="17">
        <v>770100</v>
      </c>
      <c r="P58" s="15">
        <v>7704.1797752808998</v>
      </c>
      <c r="Q58" s="16">
        <v>5.6686065379999997</v>
      </c>
      <c r="R58" s="16">
        <v>3.4708933420000001</v>
      </c>
    </row>
    <row r="59" spans="2:18" ht="16" x14ac:dyDescent="0.2">
      <c r="B59" s="3">
        <v>126</v>
      </c>
      <c r="C59" s="3">
        <v>57</v>
      </c>
      <c r="D59" s="3">
        <v>2</v>
      </c>
      <c r="E59" s="3">
        <v>3</v>
      </c>
      <c r="F59" s="11">
        <v>55</v>
      </c>
      <c r="G59" s="11">
        <v>2</v>
      </c>
      <c r="H59" s="11">
        <v>3</v>
      </c>
      <c r="I59" s="11" t="s">
        <v>8</v>
      </c>
      <c r="J59">
        <v>1360</v>
      </c>
      <c r="K59" s="9">
        <v>7.23</v>
      </c>
      <c r="L59" s="9"/>
      <c r="M59" s="18">
        <v>0</v>
      </c>
      <c r="N59" s="18">
        <v>0</v>
      </c>
      <c r="O59" s="17">
        <v>5980</v>
      </c>
      <c r="P59" s="15">
        <v>11441.81659388646</v>
      </c>
      <c r="Q59" s="16">
        <v>6.0427253260000002</v>
      </c>
      <c r="R59" s="16">
        <v>3.7608521079999999</v>
      </c>
    </row>
    <row r="60" spans="2:18" ht="16" x14ac:dyDescent="0.2">
      <c r="B60" s="3">
        <v>111</v>
      </c>
      <c r="C60" s="3">
        <v>58</v>
      </c>
      <c r="D60" s="3">
        <v>2</v>
      </c>
      <c r="E60" s="3">
        <v>3</v>
      </c>
      <c r="F60" s="11">
        <v>55</v>
      </c>
      <c r="G60" s="11">
        <v>2</v>
      </c>
      <c r="H60" s="11">
        <v>3</v>
      </c>
      <c r="I60" s="11" t="s">
        <v>10</v>
      </c>
      <c r="J60">
        <v>2035.0000000000002</v>
      </c>
      <c r="K60" s="9">
        <v>7.82</v>
      </c>
      <c r="L60" s="9"/>
      <c r="M60" s="18">
        <v>0</v>
      </c>
      <c r="N60" s="18">
        <v>0</v>
      </c>
      <c r="O60" s="17">
        <v>509.99999999999994</v>
      </c>
      <c r="P60" s="15">
        <v>10110.677147016009</v>
      </c>
      <c r="Q60" s="16">
        <v>6.3742028590000004</v>
      </c>
      <c r="R60" s="16">
        <v>4.1830348339999999</v>
      </c>
    </row>
    <row r="61" spans="2:18" ht="16" x14ac:dyDescent="0.2">
      <c r="B61" s="3">
        <v>96</v>
      </c>
      <c r="C61" s="3">
        <v>59</v>
      </c>
      <c r="D61" s="3">
        <v>2</v>
      </c>
      <c r="E61" s="3">
        <v>3</v>
      </c>
      <c r="F61" s="11">
        <v>55</v>
      </c>
      <c r="G61" s="11">
        <v>2</v>
      </c>
      <c r="H61" s="11">
        <v>3</v>
      </c>
      <c r="I61" s="11" t="s">
        <v>9</v>
      </c>
      <c r="J61">
        <v>1700</v>
      </c>
      <c r="K61" s="9">
        <v>7.15</v>
      </c>
      <c r="L61" s="9"/>
      <c r="M61" s="18">
        <v>0</v>
      </c>
      <c r="N61" s="18">
        <v>0</v>
      </c>
      <c r="O61" s="17">
        <v>3450</v>
      </c>
      <c r="P61" s="15">
        <v>12384.08384279476</v>
      </c>
      <c r="Q61" s="16">
        <v>5.865586671</v>
      </c>
      <c r="R61" s="16">
        <v>3.5917372379999999</v>
      </c>
    </row>
    <row r="62" spans="2:18" x14ac:dyDescent="0.2">
      <c r="B62" s="3">
        <v>104</v>
      </c>
      <c r="C62" s="3">
        <v>60</v>
      </c>
      <c r="D62" s="3">
        <v>0</v>
      </c>
      <c r="E62" s="3">
        <v>3</v>
      </c>
      <c r="F62" s="11">
        <v>37</v>
      </c>
      <c r="G62" s="11">
        <v>2</v>
      </c>
      <c r="H62" s="11">
        <v>6</v>
      </c>
      <c r="I62" s="11" t="s">
        <v>9</v>
      </c>
      <c r="J62">
        <v>1375</v>
      </c>
      <c r="K62" s="9">
        <v>7.45</v>
      </c>
      <c r="L62" s="9"/>
      <c r="M62" s="17">
        <v>170980</v>
      </c>
      <c r="N62" s="17">
        <v>170980</v>
      </c>
      <c r="O62" s="17">
        <v>310000</v>
      </c>
      <c r="P62" s="15">
        <v>8133.4232209737829</v>
      </c>
      <c r="Q62" s="16">
        <v>5.6212786430000001</v>
      </c>
      <c r="R62" s="16">
        <v>3.5013202649999999</v>
      </c>
    </row>
    <row r="63" spans="2:18" x14ac:dyDescent="0.2">
      <c r="B63" s="3">
        <v>107</v>
      </c>
      <c r="C63" s="3">
        <v>61</v>
      </c>
      <c r="D63" s="3">
        <v>2</v>
      </c>
      <c r="E63" s="3">
        <v>3</v>
      </c>
      <c r="F63" s="11">
        <v>55</v>
      </c>
      <c r="G63" s="11">
        <v>0.5</v>
      </c>
      <c r="H63" s="11">
        <v>6</v>
      </c>
      <c r="I63" s="11" t="s">
        <v>10</v>
      </c>
      <c r="J63">
        <v>1650</v>
      </c>
      <c r="K63" s="9">
        <v>7.72</v>
      </c>
      <c r="L63" s="9"/>
      <c r="M63" s="17">
        <v>0</v>
      </c>
      <c r="N63" s="17">
        <v>0</v>
      </c>
      <c r="O63" s="17">
        <v>100</v>
      </c>
      <c r="P63" s="15">
        <v>10013.213483146066</v>
      </c>
      <c r="Q63" s="16">
        <v>5.3489779830000002</v>
      </c>
      <c r="R63" s="16">
        <v>3.21102585</v>
      </c>
    </row>
    <row r="64" spans="2:18" x14ac:dyDescent="0.2">
      <c r="B64" s="3">
        <v>97</v>
      </c>
      <c r="C64" s="3">
        <v>62</v>
      </c>
      <c r="D64" s="3">
        <v>2</v>
      </c>
      <c r="E64" s="3">
        <v>3</v>
      </c>
      <c r="F64" s="11">
        <v>19</v>
      </c>
      <c r="G64" s="11">
        <v>2</v>
      </c>
      <c r="H64" s="11">
        <v>9</v>
      </c>
      <c r="I64" s="11" t="s">
        <v>9</v>
      </c>
      <c r="J64">
        <v>1685.0000000000002</v>
      </c>
      <c r="K64" s="9">
        <v>7.08</v>
      </c>
      <c r="L64" s="9"/>
      <c r="M64" s="17">
        <v>1309800</v>
      </c>
      <c r="N64" s="17">
        <v>261300</v>
      </c>
      <c r="O64" s="17">
        <v>20980000</v>
      </c>
      <c r="P64" s="15">
        <v>10468.98252069917</v>
      </c>
      <c r="Q64" s="16">
        <v>5.6991180029999997</v>
      </c>
      <c r="R64" s="16">
        <v>3.555546514</v>
      </c>
    </row>
    <row r="65" spans="2:18" x14ac:dyDescent="0.2">
      <c r="B65" s="3">
        <v>130</v>
      </c>
      <c r="C65" s="3">
        <v>63</v>
      </c>
      <c r="D65" s="3">
        <v>2</v>
      </c>
      <c r="E65" s="3">
        <v>3</v>
      </c>
      <c r="F65" s="11">
        <v>37</v>
      </c>
      <c r="G65" s="11">
        <v>3.5</v>
      </c>
      <c r="H65" s="11">
        <v>3</v>
      </c>
      <c r="I65" s="11" t="s">
        <v>8</v>
      </c>
      <c r="J65">
        <v>1785.0000000000002</v>
      </c>
      <c r="K65" s="9">
        <v>7.01</v>
      </c>
      <c r="L65" s="9"/>
      <c r="M65" s="17">
        <v>183995</v>
      </c>
      <c r="N65" s="17">
        <v>183995</v>
      </c>
      <c r="O65" s="17">
        <v>198630</v>
      </c>
      <c r="P65" s="15">
        <v>9826.5013100436645</v>
      </c>
      <c r="Q65" s="16">
        <v>6.0056353070000004</v>
      </c>
      <c r="R65" s="16">
        <v>3.927552709</v>
      </c>
    </row>
    <row r="66" spans="2:18" x14ac:dyDescent="0.2">
      <c r="B66" s="3">
        <v>128</v>
      </c>
      <c r="C66" s="3">
        <v>64</v>
      </c>
      <c r="D66" s="3">
        <v>2</v>
      </c>
      <c r="E66" s="3">
        <v>3</v>
      </c>
      <c r="F66" s="11">
        <v>55</v>
      </c>
      <c r="G66" s="11">
        <v>2</v>
      </c>
      <c r="H66" s="11">
        <v>9</v>
      </c>
      <c r="I66" s="11" t="s">
        <v>8</v>
      </c>
      <c r="J66">
        <v>1650</v>
      </c>
      <c r="K66" s="9">
        <v>7.47</v>
      </c>
      <c r="L66" s="9"/>
      <c r="M66" s="17">
        <v>100</v>
      </c>
      <c r="N66" s="17">
        <v>0</v>
      </c>
      <c r="O66" s="17">
        <v>960</v>
      </c>
      <c r="P66" s="15">
        <v>11296.103035878561</v>
      </c>
      <c r="Q66" s="16">
        <v>5.9033173010000004</v>
      </c>
      <c r="R66" s="16">
        <v>3.5741126250000002</v>
      </c>
    </row>
    <row r="67" spans="2:18" x14ac:dyDescent="0.2">
      <c r="B67" s="3">
        <v>92</v>
      </c>
      <c r="C67" s="3">
        <v>65</v>
      </c>
      <c r="D67" s="3">
        <v>2</v>
      </c>
      <c r="E67" s="3">
        <v>3</v>
      </c>
      <c r="F67" s="11">
        <v>55</v>
      </c>
      <c r="G67" s="11">
        <v>0.5</v>
      </c>
      <c r="H67" s="11">
        <v>6</v>
      </c>
      <c r="I67" s="11" t="s">
        <v>9</v>
      </c>
      <c r="J67">
        <v>1655</v>
      </c>
      <c r="K67" s="9">
        <v>7.49</v>
      </c>
      <c r="L67" s="9"/>
      <c r="M67" s="17">
        <v>0</v>
      </c>
      <c r="N67" s="17">
        <v>0</v>
      </c>
      <c r="O67" s="17">
        <v>100</v>
      </c>
      <c r="P67" s="15">
        <v>10901.303370786516</v>
      </c>
      <c r="Q67" s="16">
        <v>5.4787908910000001</v>
      </c>
      <c r="R67" s="16">
        <v>3.7660155770000001</v>
      </c>
    </row>
    <row r="68" spans="2:18" x14ac:dyDescent="0.2">
      <c r="B68" s="3">
        <v>103</v>
      </c>
      <c r="C68" s="3">
        <v>66</v>
      </c>
      <c r="D68" s="3">
        <v>0</v>
      </c>
      <c r="E68" s="3">
        <v>3</v>
      </c>
      <c r="F68" s="11">
        <v>37</v>
      </c>
      <c r="G68" s="11">
        <v>2</v>
      </c>
      <c r="H68" s="11">
        <v>6</v>
      </c>
      <c r="I68" s="11" t="s">
        <v>9</v>
      </c>
      <c r="J68">
        <v>1405</v>
      </c>
      <c r="K68" s="9">
        <v>7.35</v>
      </c>
      <c r="L68" s="9"/>
      <c r="M68" s="17">
        <v>152480</v>
      </c>
      <c r="N68" s="17">
        <v>151480</v>
      </c>
      <c r="O68" s="17">
        <v>262000</v>
      </c>
      <c r="P68" s="15">
        <v>7866.9962546816487</v>
      </c>
      <c r="Q68" s="16">
        <v>5.5263439390000002</v>
      </c>
      <c r="R68" s="16">
        <v>3.4164705299999998</v>
      </c>
    </row>
    <row r="69" spans="2:18" ht="16" x14ac:dyDescent="0.2">
      <c r="B69" s="3">
        <v>114</v>
      </c>
      <c r="C69" s="3">
        <v>67</v>
      </c>
      <c r="D69" s="3">
        <v>2</v>
      </c>
      <c r="E69" s="3">
        <v>3</v>
      </c>
      <c r="F69" s="11">
        <v>37</v>
      </c>
      <c r="G69" s="11">
        <v>0.5</v>
      </c>
      <c r="H69" s="11">
        <v>3</v>
      </c>
      <c r="I69" s="11" t="s">
        <v>10</v>
      </c>
      <c r="J69">
        <v>1010</v>
      </c>
      <c r="K69" s="9">
        <v>7.5</v>
      </c>
      <c r="L69" s="9"/>
      <c r="M69" s="17">
        <v>710</v>
      </c>
      <c r="N69" s="18">
        <v>400</v>
      </c>
      <c r="O69" s="17">
        <v>81640</v>
      </c>
      <c r="P69" s="15">
        <v>8570.1449781659376</v>
      </c>
      <c r="Q69" s="16">
        <v>5.6619348550000002</v>
      </c>
      <c r="R69" s="16">
        <v>3.5696294339999999</v>
      </c>
    </row>
    <row r="70" spans="2:18" ht="16" x14ac:dyDescent="0.2">
      <c r="B70" s="3">
        <v>99</v>
      </c>
      <c r="C70" s="3">
        <v>68</v>
      </c>
      <c r="D70" s="3">
        <v>2</v>
      </c>
      <c r="E70" s="3">
        <v>3</v>
      </c>
      <c r="F70" s="11">
        <v>37</v>
      </c>
      <c r="G70" s="11">
        <v>0.5</v>
      </c>
      <c r="H70" s="11">
        <v>3</v>
      </c>
      <c r="I70" s="11" t="s">
        <v>9</v>
      </c>
      <c r="J70">
        <v>1560</v>
      </c>
      <c r="K70" s="9">
        <v>7.4</v>
      </c>
      <c r="L70" s="9"/>
      <c r="M70" s="17">
        <v>59379.999999999993</v>
      </c>
      <c r="N70" s="18">
        <v>50990</v>
      </c>
      <c r="O70" s="17">
        <v>198630</v>
      </c>
      <c r="P70" s="15">
        <v>8615.0148471615703</v>
      </c>
      <c r="Q70" s="16">
        <v>5.5603460929999997</v>
      </c>
      <c r="R70" s="16">
        <v>3.3948719289999998</v>
      </c>
    </row>
    <row r="71" spans="2:18" ht="16" x14ac:dyDescent="0.2">
      <c r="B71" s="3">
        <v>118</v>
      </c>
      <c r="C71" s="3">
        <v>69</v>
      </c>
      <c r="D71" s="3">
        <v>0</v>
      </c>
      <c r="E71" s="3">
        <v>3</v>
      </c>
      <c r="F71" s="11">
        <v>37</v>
      </c>
      <c r="G71" s="11">
        <v>2</v>
      </c>
      <c r="H71" s="11">
        <v>6</v>
      </c>
      <c r="I71" s="11" t="s">
        <v>10</v>
      </c>
      <c r="J71">
        <v>1405</v>
      </c>
      <c r="K71" s="9">
        <v>7.54</v>
      </c>
      <c r="L71" s="9"/>
      <c r="M71" s="17">
        <v>1600</v>
      </c>
      <c r="N71" s="18">
        <v>1090</v>
      </c>
      <c r="O71" s="17">
        <v>241960</v>
      </c>
      <c r="P71" s="15">
        <v>6953.4758620689599</v>
      </c>
      <c r="Q71" s="16">
        <v>5.827698314</v>
      </c>
      <c r="R71" s="16">
        <v>3.756405371</v>
      </c>
    </row>
    <row r="72" spans="2:18" x14ac:dyDescent="0.2">
      <c r="B72" s="3">
        <v>120</v>
      </c>
      <c r="C72" s="3">
        <v>70</v>
      </c>
      <c r="D72" s="3">
        <v>0</v>
      </c>
      <c r="E72" s="3">
        <v>3</v>
      </c>
      <c r="F72" s="11">
        <v>37</v>
      </c>
      <c r="G72" s="11">
        <v>2</v>
      </c>
      <c r="H72" s="11">
        <v>6</v>
      </c>
      <c r="I72" s="11" t="s">
        <v>10</v>
      </c>
      <c r="J72">
        <v>1225</v>
      </c>
      <c r="K72" s="9">
        <v>7.43</v>
      </c>
      <c r="L72" s="9"/>
      <c r="M72" s="17">
        <v>146980</v>
      </c>
      <c r="N72" s="17">
        <v>146980</v>
      </c>
      <c r="O72" s="17">
        <v>129970</v>
      </c>
      <c r="P72" s="15">
        <v>7248.7402298850529</v>
      </c>
      <c r="Q72" s="16">
        <v>5.809367129</v>
      </c>
      <c r="R72" s="16">
        <v>3.7802831010000002</v>
      </c>
    </row>
    <row r="73" spans="2:18" x14ac:dyDescent="0.2">
      <c r="B73" s="3">
        <v>94</v>
      </c>
      <c r="C73" s="3">
        <v>71</v>
      </c>
      <c r="D73" s="3">
        <v>2</v>
      </c>
      <c r="E73" s="3">
        <v>3</v>
      </c>
      <c r="F73" s="11">
        <v>55</v>
      </c>
      <c r="G73" s="11">
        <v>3.5</v>
      </c>
      <c r="H73" s="11">
        <v>6</v>
      </c>
      <c r="I73" s="11" t="s">
        <v>9</v>
      </c>
      <c r="J73">
        <v>1780</v>
      </c>
      <c r="K73" s="9">
        <v>7.24</v>
      </c>
      <c r="L73" s="9"/>
      <c r="M73" s="17">
        <v>0</v>
      </c>
      <c r="N73" s="17">
        <v>0</v>
      </c>
      <c r="O73" s="17">
        <v>100</v>
      </c>
      <c r="P73" s="15">
        <v>8385.0486891385772</v>
      </c>
      <c r="Q73" s="16">
        <v>6.0853973860000004</v>
      </c>
      <c r="R73" s="16">
        <v>3.7216145979999999</v>
      </c>
    </row>
    <row r="74" spans="2:18" x14ac:dyDescent="0.2">
      <c r="B74" s="3">
        <v>122</v>
      </c>
      <c r="C74" s="3">
        <v>72</v>
      </c>
      <c r="D74" s="3">
        <v>2</v>
      </c>
      <c r="E74" s="3">
        <v>3</v>
      </c>
      <c r="F74" s="11">
        <v>55</v>
      </c>
      <c r="G74" s="11">
        <v>0.5</v>
      </c>
      <c r="H74" s="11">
        <v>6</v>
      </c>
      <c r="I74" s="11" t="s">
        <v>8</v>
      </c>
      <c r="J74">
        <v>2305</v>
      </c>
      <c r="K74" s="9">
        <v>7.76</v>
      </c>
      <c r="L74" s="9"/>
      <c r="M74" s="17">
        <v>0</v>
      </c>
      <c r="N74" s="17">
        <v>0</v>
      </c>
      <c r="O74" s="17">
        <v>200</v>
      </c>
      <c r="P74" s="15">
        <v>9861.8298850574647</v>
      </c>
      <c r="Q74" s="16">
        <v>5.5556137019999996</v>
      </c>
      <c r="R74" s="16">
        <v>3.2676506249999999</v>
      </c>
    </row>
    <row r="75" spans="2:18" ht="16" x14ac:dyDescent="0.2">
      <c r="B75" s="3">
        <v>135</v>
      </c>
      <c r="C75" s="3">
        <v>73</v>
      </c>
      <c r="D75" s="3">
        <v>0</v>
      </c>
      <c r="E75" s="3">
        <v>3</v>
      </c>
      <c r="F75" s="11">
        <v>37</v>
      </c>
      <c r="G75" s="11">
        <v>2</v>
      </c>
      <c r="H75" s="11">
        <v>6</v>
      </c>
      <c r="I75" s="11" t="s">
        <v>8</v>
      </c>
      <c r="J75">
        <v>1430</v>
      </c>
      <c r="K75" s="9">
        <v>7.47</v>
      </c>
      <c r="L75" s="9"/>
      <c r="M75" s="17">
        <v>8500</v>
      </c>
      <c r="N75" s="17">
        <v>4100</v>
      </c>
      <c r="O75" s="18">
        <v>365400</v>
      </c>
      <c r="P75" s="15">
        <v>6912.1083210241268</v>
      </c>
      <c r="Q75" s="16">
        <v>5.4574773939999996</v>
      </c>
      <c r="R75" s="16">
        <v>3.383271777</v>
      </c>
    </row>
    <row r="76" spans="2:18" x14ac:dyDescent="0.2">
      <c r="B76" s="3">
        <v>109</v>
      </c>
      <c r="C76" s="3">
        <v>74</v>
      </c>
      <c r="D76" s="3">
        <v>2</v>
      </c>
      <c r="E76" s="3">
        <v>3</v>
      </c>
      <c r="F76" s="11">
        <v>55</v>
      </c>
      <c r="G76" s="11">
        <v>3.5</v>
      </c>
      <c r="H76" s="11">
        <v>6</v>
      </c>
      <c r="I76" s="11" t="s">
        <v>10</v>
      </c>
      <c r="J76">
        <v>1680</v>
      </c>
      <c r="K76" s="9">
        <v>7.57</v>
      </c>
      <c r="L76" s="9"/>
      <c r="M76" s="17">
        <v>0</v>
      </c>
      <c r="N76" s="17">
        <v>0</v>
      </c>
      <c r="O76" s="17">
        <v>100</v>
      </c>
      <c r="P76" s="15">
        <v>9655.1448275861967</v>
      </c>
      <c r="Q76" s="16">
        <v>7.4243572779999996</v>
      </c>
      <c r="R76" s="16">
        <v>4.853697113</v>
      </c>
    </row>
    <row r="77" spans="2:18" x14ac:dyDescent="0.2">
      <c r="B77" s="3">
        <v>100</v>
      </c>
      <c r="C77" s="3">
        <v>75</v>
      </c>
      <c r="D77" s="3">
        <v>2</v>
      </c>
      <c r="E77" s="3">
        <v>3</v>
      </c>
      <c r="F77" s="11">
        <v>37</v>
      </c>
      <c r="G77" s="11">
        <v>3.5</v>
      </c>
      <c r="H77" s="11">
        <v>3</v>
      </c>
      <c r="I77" s="11" t="s">
        <v>9</v>
      </c>
      <c r="J77">
        <v>1455</v>
      </c>
      <c r="K77" s="9">
        <v>7</v>
      </c>
      <c r="L77" s="9"/>
      <c r="M77" s="17">
        <v>7270000</v>
      </c>
      <c r="N77" s="17">
        <v>5172000</v>
      </c>
      <c r="O77" s="17">
        <v>241960</v>
      </c>
      <c r="P77" s="15">
        <v>10888.421542940321</v>
      </c>
      <c r="Q77" s="16">
        <v>5.9079842490000001</v>
      </c>
      <c r="R77" s="16">
        <v>3.8237146719999999</v>
      </c>
    </row>
    <row r="78" spans="2:18" x14ac:dyDescent="0.2">
      <c r="B78" s="3">
        <v>119</v>
      </c>
      <c r="C78" s="3">
        <v>76</v>
      </c>
      <c r="D78" s="3">
        <v>0</v>
      </c>
      <c r="E78" s="3">
        <v>3</v>
      </c>
      <c r="F78" s="11">
        <v>37</v>
      </c>
      <c r="G78" s="11">
        <v>2</v>
      </c>
      <c r="H78" s="11">
        <v>6</v>
      </c>
      <c r="I78" s="11" t="s">
        <v>10</v>
      </c>
      <c r="J78">
        <v>1465</v>
      </c>
      <c r="K78" s="9">
        <v>7.37</v>
      </c>
      <c r="L78" s="9"/>
      <c r="M78" s="17">
        <v>100</v>
      </c>
      <c r="N78" s="17">
        <v>100</v>
      </c>
      <c r="O78" s="17">
        <v>155310</v>
      </c>
      <c r="P78" s="15">
        <v>7101.1080459770064</v>
      </c>
      <c r="Q78" s="16">
        <v>5.6331707809999996</v>
      </c>
      <c r="R78" s="16">
        <v>3.589249583</v>
      </c>
    </row>
    <row r="79" spans="2:18" ht="16" x14ac:dyDescent="0.2">
      <c r="B79" s="3">
        <v>134</v>
      </c>
      <c r="C79" s="3">
        <v>77</v>
      </c>
      <c r="D79" s="3">
        <v>0</v>
      </c>
      <c r="E79" s="3">
        <v>3</v>
      </c>
      <c r="F79" s="11">
        <v>37</v>
      </c>
      <c r="G79" s="11">
        <v>2</v>
      </c>
      <c r="H79" s="11">
        <v>6</v>
      </c>
      <c r="I79" s="11" t="s">
        <v>8</v>
      </c>
      <c r="J79">
        <v>1425</v>
      </c>
      <c r="K79" s="9">
        <v>7.47</v>
      </c>
      <c r="L79" s="9"/>
      <c r="M79" s="18">
        <v>96000</v>
      </c>
      <c r="N79" s="18">
        <v>72700</v>
      </c>
      <c r="O79" s="17">
        <v>6867000</v>
      </c>
      <c r="P79" s="15">
        <v>8555.2466782206811</v>
      </c>
      <c r="Q79" s="16">
        <v>5.5128793299999996</v>
      </c>
      <c r="R79" s="16">
        <v>3.3430502510000002</v>
      </c>
    </row>
    <row r="80" spans="2:18" x14ac:dyDescent="0.2">
      <c r="B80" s="3">
        <v>115</v>
      </c>
      <c r="C80" s="3">
        <v>78</v>
      </c>
      <c r="D80" s="3">
        <v>2</v>
      </c>
      <c r="E80" s="3">
        <v>3</v>
      </c>
      <c r="F80" s="11">
        <v>37</v>
      </c>
      <c r="G80" s="11">
        <v>3.5</v>
      </c>
      <c r="H80" s="11">
        <v>3</v>
      </c>
      <c r="I80" s="11" t="s">
        <v>10</v>
      </c>
      <c r="J80">
        <v>1625</v>
      </c>
      <c r="K80" s="9">
        <v>7.11</v>
      </c>
      <c r="L80" s="9"/>
      <c r="M80" s="17">
        <v>180855</v>
      </c>
      <c r="N80" s="17">
        <v>159780</v>
      </c>
      <c r="O80" s="17">
        <v>129970</v>
      </c>
      <c r="P80" s="15">
        <v>10409.809606986897</v>
      </c>
      <c r="Q80" s="16">
        <v>6.1782269210000003</v>
      </c>
      <c r="R80" s="16">
        <v>4.2267943219999999</v>
      </c>
    </row>
    <row r="81" spans="2:18" ht="16" x14ac:dyDescent="0.2">
      <c r="B81" s="3">
        <v>95</v>
      </c>
      <c r="C81" s="3">
        <v>79</v>
      </c>
      <c r="D81" s="3">
        <v>2</v>
      </c>
      <c r="E81" s="3">
        <v>3</v>
      </c>
      <c r="F81" s="11">
        <v>19</v>
      </c>
      <c r="G81" s="11">
        <v>2</v>
      </c>
      <c r="H81" s="11">
        <v>3</v>
      </c>
      <c r="I81" s="11" t="s">
        <v>9</v>
      </c>
      <c r="J81">
        <v>1755</v>
      </c>
      <c r="K81" s="9">
        <v>7</v>
      </c>
      <c r="L81" s="9"/>
      <c r="M81" s="18">
        <v>155310</v>
      </c>
      <c r="N81" s="18">
        <v>155310</v>
      </c>
      <c r="O81" s="17">
        <v>3360000</v>
      </c>
      <c r="P81" s="15">
        <v>11725.992430858803</v>
      </c>
      <c r="Q81" s="16">
        <v>5.7598981819999997</v>
      </c>
      <c r="R81" s="16">
        <v>3.5705880900000002</v>
      </c>
    </row>
    <row r="82" spans="2:18" ht="16" x14ac:dyDescent="0.2">
      <c r="B82" s="3">
        <v>91</v>
      </c>
      <c r="C82" s="3">
        <v>80</v>
      </c>
      <c r="D82" s="3">
        <v>2</v>
      </c>
      <c r="E82" s="3">
        <v>3</v>
      </c>
      <c r="F82" s="11">
        <v>19</v>
      </c>
      <c r="G82" s="11">
        <v>0.5</v>
      </c>
      <c r="H82" s="11">
        <v>6</v>
      </c>
      <c r="I82" s="11" t="s">
        <v>9</v>
      </c>
      <c r="J82">
        <v>1660.0000000000002</v>
      </c>
      <c r="K82" s="9">
        <v>7.37</v>
      </c>
      <c r="L82" s="9"/>
      <c r="M82" s="18">
        <v>1299700</v>
      </c>
      <c r="N82" s="18">
        <v>307600</v>
      </c>
      <c r="O82" s="17">
        <v>1414800</v>
      </c>
      <c r="P82" s="15">
        <v>10309.243445692884</v>
      </c>
      <c r="Q82" s="16">
        <v>5.5615954109999999</v>
      </c>
      <c r="R82" s="16">
        <v>3.3079356990000002</v>
      </c>
    </row>
    <row r="83" spans="2:18" ht="16" x14ac:dyDescent="0.2">
      <c r="B83" s="3">
        <v>131</v>
      </c>
      <c r="C83" s="3">
        <v>81</v>
      </c>
      <c r="D83" s="3">
        <v>2</v>
      </c>
      <c r="E83" s="3">
        <v>3</v>
      </c>
      <c r="F83" s="11">
        <v>37</v>
      </c>
      <c r="G83" s="11">
        <v>0.5</v>
      </c>
      <c r="H83" s="11">
        <v>9</v>
      </c>
      <c r="I83" s="11" t="s">
        <v>8</v>
      </c>
      <c r="J83">
        <v>1689.9999999999998</v>
      </c>
      <c r="K83" s="9">
        <v>7.44</v>
      </c>
      <c r="L83" s="9"/>
      <c r="M83" s="17">
        <v>0</v>
      </c>
      <c r="N83" s="17">
        <v>0</v>
      </c>
      <c r="O83" s="18">
        <v>101700</v>
      </c>
      <c r="P83" s="15">
        <v>7467.7166513339453</v>
      </c>
      <c r="Q83" s="16">
        <v>5.238419392</v>
      </c>
      <c r="R83" s="16">
        <v>3.204742065</v>
      </c>
    </row>
    <row r="84" spans="2:18" ht="16" x14ac:dyDescent="0.2">
      <c r="B84" s="3">
        <v>110</v>
      </c>
      <c r="C84" s="3">
        <v>82</v>
      </c>
      <c r="D84" s="3">
        <v>2</v>
      </c>
      <c r="E84" s="3">
        <v>3</v>
      </c>
      <c r="F84" s="11">
        <v>19</v>
      </c>
      <c r="G84" s="11">
        <v>2</v>
      </c>
      <c r="H84" s="11">
        <v>3</v>
      </c>
      <c r="I84" s="11" t="s">
        <v>10</v>
      </c>
      <c r="J84">
        <v>1725</v>
      </c>
      <c r="K84" s="9">
        <v>7.38</v>
      </c>
      <c r="L84" s="9"/>
      <c r="M84" s="17">
        <v>59145</v>
      </c>
      <c r="N84" s="17">
        <v>14870</v>
      </c>
      <c r="O84" s="18">
        <v>178200</v>
      </c>
      <c r="P84" s="15">
        <v>10364.939737991264</v>
      </c>
      <c r="Q84" s="16">
        <v>5.9782733070000003</v>
      </c>
      <c r="R84" s="16">
        <v>3.9069436350000002</v>
      </c>
    </row>
    <row r="85" spans="2:18" ht="16" x14ac:dyDescent="0.2">
      <c r="B85" s="3">
        <v>102</v>
      </c>
      <c r="C85" s="3">
        <v>83</v>
      </c>
      <c r="D85" s="3">
        <v>2</v>
      </c>
      <c r="E85" s="3">
        <v>3</v>
      </c>
      <c r="F85" s="11">
        <v>37</v>
      </c>
      <c r="G85" s="11">
        <v>3.5</v>
      </c>
      <c r="H85" s="11">
        <v>9</v>
      </c>
      <c r="I85" s="11" t="s">
        <v>9</v>
      </c>
      <c r="J85">
        <v>1360</v>
      </c>
      <c r="K85" s="9">
        <v>7.39</v>
      </c>
      <c r="L85" s="9"/>
      <c r="M85" s="17">
        <v>48045</v>
      </c>
      <c r="N85" s="18">
        <v>96090</v>
      </c>
      <c r="O85" s="17">
        <v>14669999.999999998</v>
      </c>
      <c r="P85" s="15">
        <v>8720.2134314627401</v>
      </c>
      <c r="Q85" s="16">
        <v>5.4670193530000004</v>
      </c>
      <c r="R85" s="16">
        <v>3.4764230739999999</v>
      </c>
    </row>
    <row r="86" spans="2:18" ht="16" x14ac:dyDescent="0.2">
      <c r="B86" s="3">
        <v>117</v>
      </c>
      <c r="C86" s="3">
        <v>84</v>
      </c>
      <c r="D86" s="3">
        <v>2</v>
      </c>
      <c r="E86" s="3">
        <v>3</v>
      </c>
      <c r="F86" s="11">
        <v>37</v>
      </c>
      <c r="G86" s="11">
        <v>3.5</v>
      </c>
      <c r="H86" s="11">
        <v>9</v>
      </c>
      <c r="I86" s="11" t="s">
        <v>10</v>
      </c>
      <c r="J86">
        <v>1395</v>
      </c>
      <c r="K86" s="9">
        <v>7.28</v>
      </c>
      <c r="L86" s="9"/>
      <c r="M86" s="18">
        <v>4260</v>
      </c>
      <c r="N86" s="18">
        <v>3450</v>
      </c>
      <c r="O86" s="18">
        <v>107600</v>
      </c>
      <c r="P86" s="15">
        <v>7018.7083716651332</v>
      </c>
      <c r="Q86" s="16">
        <v>5.5890639259999997</v>
      </c>
      <c r="R86" s="16">
        <v>3.8781163209999998</v>
      </c>
    </row>
    <row r="87" spans="2:18" ht="16" x14ac:dyDescent="0.2">
      <c r="B87" s="3">
        <v>121</v>
      </c>
      <c r="C87" s="3">
        <v>85</v>
      </c>
      <c r="D87" s="3">
        <v>2</v>
      </c>
      <c r="E87" s="3">
        <v>3</v>
      </c>
      <c r="F87" s="11">
        <v>19</v>
      </c>
      <c r="G87" s="11">
        <v>0.5</v>
      </c>
      <c r="H87" s="11">
        <v>6</v>
      </c>
      <c r="I87" s="11" t="s">
        <v>8</v>
      </c>
      <c r="J87">
        <v>1340</v>
      </c>
      <c r="K87" s="9">
        <v>7.49</v>
      </c>
      <c r="L87" s="9"/>
      <c r="M87" s="18">
        <v>25600</v>
      </c>
      <c r="N87" s="18">
        <v>15800</v>
      </c>
      <c r="O87" s="18">
        <v>410600</v>
      </c>
      <c r="P87" s="15">
        <v>9241.7747126436716</v>
      </c>
      <c r="Q87" s="16">
        <v>5.5550502000000002</v>
      </c>
      <c r="R87" s="16">
        <v>3.3250139480000001</v>
      </c>
    </row>
    <row r="88" spans="2:18" ht="16" x14ac:dyDescent="0.2">
      <c r="B88" s="3">
        <v>125</v>
      </c>
      <c r="C88" s="3">
        <v>86</v>
      </c>
      <c r="D88" s="3">
        <v>2</v>
      </c>
      <c r="E88" s="3">
        <v>3</v>
      </c>
      <c r="F88" s="11">
        <v>19</v>
      </c>
      <c r="G88" s="11">
        <v>2</v>
      </c>
      <c r="H88" s="11">
        <v>3</v>
      </c>
      <c r="I88" s="11" t="s">
        <v>8</v>
      </c>
      <c r="J88">
        <v>1925</v>
      </c>
      <c r="K88" s="9">
        <v>7.05</v>
      </c>
      <c r="L88" s="9"/>
      <c r="M88" s="18">
        <v>68930</v>
      </c>
      <c r="N88" s="18">
        <v>60150</v>
      </c>
      <c r="O88" s="17">
        <v>1739800</v>
      </c>
      <c r="P88" s="15">
        <v>12428.953711790391</v>
      </c>
      <c r="Q88" s="16">
        <v>5.6252919620000004</v>
      </c>
      <c r="R88" s="16">
        <v>3.4996544049999998</v>
      </c>
    </row>
    <row r="89" spans="2:18" ht="16" x14ac:dyDescent="0.2">
      <c r="B89" s="3">
        <v>93</v>
      </c>
      <c r="C89" s="3">
        <v>87</v>
      </c>
      <c r="D89" s="3">
        <v>2</v>
      </c>
      <c r="E89" s="3">
        <v>3</v>
      </c>
      <c r="F89" s="11">
        <v>19</v>
      </c>
      <c r="G89" s="11">
        <v>3.5</v>
      </c>
      <c r="H89" s="11">
        <v>6</v>
      </c>
      <c r="I89" s="11" t="s">
        <v>9</v>
      </c>
      <c r="J89">
        <v>1500</v>
      </c>
      <c r="K89" s="9">
        <v>6.84</v>
      </c>
      <c r="L89" s="9"/>
      <c r="M89" s="18">
        <v>920800</v>
      </c>
      <c r="N89" s="18">
        <v>727000</v>
      </c>
      <c r="O89" s="18">
        <v>424500</v>
      </c>
      <c r="P89" s="15">
        <v>7570.9662921348317</v>
      </c>
      <c r="Q89" s="16">
        <v>5.9590285339999998</v>
      </c>
      <c r="R89" s="16">
        <v>3.7605041130000001</v>
      </c>
    </row>
    <row r="90" spans="2:18" ht="16" x14ac:dyDescent="0.2">
      <c r="B90" s="3">
        <v>127</v>
      </c>
      <c r="C90" s="3">
        <v>88</v>
      </c>
      <c r="D90" s="3">
        <v>2</v>
      </c>
      <c r="E90" s="3">
        <v>3</v>
      </c>
      <c r="F90" s="11">
        <v>19</v>
      </c>
      <c r="G90" s="11">
        <v>2</v>
      </c>
      <c r="H90" s="11">
        <v>9</v>
      </c>
      <c r="I90" s="11" t="s">
        <v>8</v>
      </c>
      <c r="J90">
        <v>1755</v>
      </c>
      <c r="K90" s="9">
        <v>7.19</v>
      </c>
      <c r="L90" s="9"/>
      <c r="M90" s="18">
        <v>152900</v>
      </c>
      <c r="N90" s="18">
        <v>23100</v>
      </c>
      <c r="O90" s="18">
        <v>1299700</v>
      </c>
      <c r="P90" s="15">
        <v>11957.799448022077</v>
      </c>
      <c r="Q90" s="16">
        <v>5.6190060329999998</v>
      </c>
      <c r="R90" s="16">
        <v>3.4754811339999998</v>
      </c>
    </row>
    <row r="91" spans="2:18" x14ac:dyDescent="0.2">
      <c r="B91" s="3">
        <v>124</v>
      </c>
      <c r="C91" s="3">
        <v>89</v>
      </c>
      <c r="D91" s="3">
        <v>2</v>
      </c>
      <c r="E91" s="3">
        <v>3</v>
      </c>
      <c r="F91" s="11">
        <v>55</v>
      </c>
      <c r="G91" s="11">
        <v>3.5</v>
      </c>
      <c r="H91" s="11">
        <v>6</v>
      </c>
      <c r="I91" s="11" t="s">
        <v>8</v>
      </c>
      <c r="J91">
        <v>1720</v>
      </c>
      <c r="K91" s="9">
        <v>7.21</v>
      </c>
      <c r="L91" s="9"/>
      <c r="M91" s="17">
        <v>0</v>
      </c>
      <c r="N91" s="17">
        <v>0</v>
      </c>
      <c r="O91" s="17">
        <v>100</v>
      </c>
      <c r="P91" s="15">
        <v>13704.718659734257</v>
      </c>
      <c r="Q91" s="16">
        <v>6.076182255</v>
      </c>
      <c r="R91" s="16">
        <v>3.7368126030000002</v>
      </c>
    </row>
    <row r="92" spans="2:18" ht="16" x14ac:dyDescent="0.2">
      <c r="B92" s="3">
        <v>108</v>
      </c>
      <c r="C92" s="3">
        <v>90</v>
      </c>
      <c r="D92" s="3">
        <v>2</v>
      </c>
      <c r="E92" s="3">
        <v>3</v>
      </c>
      <c r="F92" s="11">
        <v>19</v>
      </c>
      <c r="G92" s="11">
        <v>3.5</v>
      </c>
      <c r="H92" s="11">
        <v>6</v>
      </c>
      <c r="I92" s="11" t="s">
        <v>10</v>
      </c>
      <c r="J92">
        <v>1185</v>
      </c>
      <c r="K92" s="9">
        <v>7.23</v>
      </c>
      <c r="L92" s="9"/>
      <c r="M92" s="18">
        <v>307600</v>
      </c>
      <c r="N92" s="18">
        <v>129100</v>
      </c>
      <c r="O92" s="18">
        <v>135400</v>
      </c>
      <c r="P92" s="15">
        <v>9330.3540229884966</v>
      </c>
      <c r="Q92" s="16">
        <v>6.479354989</v>
      </c>
      <c r="R92" s="16">
        <v>4.3729871359999999</v>
      </c>
    </row>
    <row r="93" spans="2:18" ht="16" x14ac:dyDescent="0.2">
      <c r="B93" s="4">
        <v>37</v>
      </c>
      <c r="C93" s="4">
        <v>91</v>
      </c>
      <c r="D93" s="4">
        <v>2</v>
      </c>
      <c r="E93" s="4">
        <v>1</v>
      </c>
      <c r="F93" s="12">
        <v>19</v>
      </c>
      <c r="G93" s="12">
        <v>2</v>
      </c>
      <c r="H93" s="12">
        <v>9</v>
      </c>
      <c r="I93" s="12" t="s">
        <v>8</v>
      </c>
      <c r="J93">
        <v>1550</v>
      </c>
      <c r="K93" s="9">
        <v>7.15</v>
      </c>
      <c r="L93" s="9"/>
      <c r="M93" s="18">
        <v>178900</v>
      </c>
      <c r="N93" s="18">
        <v>40400</v>
      </c>
      <c r="O93" s="18">
        <v>770100</v>
      </c>
      <c r="P93" s="15">
        <v>10327.190432382702</v>
      </c>
      <c r="Q93" s="16">
        <v>5.7184237470000001</v>
      </c>
      <c r="R93" s="16">
        <v>3.557298072</v>
      </c>
    </row>
    <row r="94" spans="2:18" x14ac:dyDescent="0.2">
      <c r="B94" s="4">
        <v>13</v>
      </c>
      <c r="C94" s="4">
        <v>92</v>
      </c>
      <c r="D94" s="4">
        <v>0</v>
      </c>
      <c r="E94" s="4">
        <v>1</v>
      </c>
      <c r="F94" s="12">
        <v>37</v>
      </c>
      <c r="G94" s="12">
        <v>2</v>
      </c>
      <c r="H94" s="12">
        <v>6</v>
      </c>
      <c r="I94" s="12" t="s">
        <v>9</v>
      </c>
      <c r="J94">
        <v>1610.0000000000002</v>
      </c>
      <c r="K94" s="9">
        <v>7.42</v>
      </c>
      <c r="L94" s="9"/>
      <c r="M94" s="17">
        <v>170980</v>
      </c>
      <c r="N94" s="17">
        <v>170980</v>
      </c>
      <c r="O94" s="17">
        <v>130980</v>
      </c>
      <c r="P94" s="15">
        <v>8177.8277153558047</v>
      </c>
      <c r="Q94" s="16">
        <v>5.6191752270000004</v>
      </c>
      <c r="R94" s="16">
        <v>3.434779598</v>
      </c>
    </row>
    <row r="95" spans="2:18" ht="16" x14ac:dyDescent="0.2">
      <c r="B95" s="4">
        <v>45</v>
      </c>
      <c r="C95" s="4">
        <v>93</v>
      </c>
      <c r="D95" s="4">
        <v>0</v>
      </c>
      <c r="E95" s="4">
        <v>1</v>
      </c>
      <c r="F95" s="12">
        <v>37</v>
      </c>
      <c r="G95" s="12">
        <v>2</v>
      </c>
      <c r="H95" s="12">
        <v>6</v>
      </c>
      <c r="I95" s="12" t="s">
        <v>8</v>
      </c>
      <c r="J95">
        <v>1385</v>
      </c>
      <c r="K95" s="9">
        <v>7.46</v>
      </c>
      <c r="L95" s="9"/>
      <c r="M95" s="18">
        <v>409.99999999999994</v>
      </c>
      <c r="N95" s="18">
        <v>200</v>
      </c>
      <c r="O95" s="17">
        <v>3929999.9999999995</v>
      </c>
      <c r="P95" s="15">
        <v>8748.1663778162892</v>
      </c>
      <c r="Q95" s="16">
        <v>5.5360471359999996</v>
      </c>
      <c r="R95" s="16">
        <v>3.4048062140000002</v>
      </c>
    </row>
    <row r="96" spans="2:18" ht="16" x14ac:dyDescent="0.2">
      <c r="B96" s="4">
        <v>10</v>
      </c>
      <c r="C96" s="4">
        <v>94</v>
      </c>
      <c r="D96" s="4">
        <v>2</v>
      </c>
      <c r="E96" s="4">
        <v>1</v>
      </c>
      <c r="F96" s="12">
        <v>37</v>
      </c>
      <c r="G96" s="12">
        <v>3.5</v>
      </c>
      <c r="H96" s="12">
        <v>3</v>
      </c>
      <c r="I96" s="12" t="s">
        <v>9</v>
      </c>
      <c r="J96">
        <v>1695</v>
      </c>
      <c r="K96" s="9">
        <v>6.97</v>
      </c>
      <c r="L96" s="9"/>
      <c r="M96" s="17">
        <v>46110000</v>
      </c>
      <c r="N96" s="17">
        <v>23820000</v>
      </c>
      <c r="O96" s="18">
        <v>69100</v>
      </c>
      <c r="P96" s="15">
        <v>11725.992430858807</v>
      </c>
      <c r="Q96" s="16">
        <v>6.0471442599999996</v>
      </c>
      <c r="R96" s="16">
        <v>3.9439867290000001</v>
      </c>
    </row>
    <row r="97" spans="2:18" x14ac:dyDescent="0.2">
      <c r="B97" s="4">
        <v>4</v>
      </c>
      <c r="C97" s="4">
        <v>95</v>
      </c>
      <c r="D97" s="4">
        <v>2</v>
      </c>
      <c r="E97" s="4">
        <v>1</v>
      </c>
      <c r="F97" s="12">
        <v>55</v>
      </c>
      <c r="G97" s="12">
        <v>3.5</v>
      </c>
      <c r="H97" s="12">
        <v>6</v>
      </c>
      <c r="I97" s="12" t="s">
        <v>9</v>
      </c>
      <c r="J97">
        <v>1985.0000000000002</v>
      </c>
      <c r="K97" s="9">
        <v>7.13</v>
      </c>
      <c r="L97" s="9"/>
      <c r="M97" s="17">
        <v>0</v>
      </c>
      <c r="N97" s="17">
        <v>0</v>
      </c>
      <c r="O97" s="17">
        <v>200</v>
      </c>
      <c r="P97" s="15">
        <v>8251.8352059925091</v>
      </c>
      <c r="Q97" s="16">
        <v>6.0486806560000002</v>
      </c>
      <c r="R97" s="16">
        <v>3.7239950039999998</v>
      </c>
    </row>
    <row r="98" spans="2:18" ht="16" x14ac:dyDescent="0.2">
      <c r="B98" s="4">
        <v>3</v>
      </c>
      <c r="C98" s="4">
        <v>96</v>
      </c>
      <c r="D98" s="4">
        <v>2</v>
      </c>
      <c r="E98" s="4">
        <v>1</v>
      </c>
      <c r="F98" s="12">
        <v>19</v>
      </c>
      <c r="G98" s="12">
        <v>3.5</v>
      </c>
      <c r="H98" s="12">
        <v>6</v>
      </c>
      <c r="I98" s="12" t="s">
        <v>9</v>
      </c>
      <c r="J98">
        <v>1550</v>
      </c>
      <c r="K98" s="9">
        <v>6.84</v>
      </c>
      <c r="L98" s="9"/>
      <c r="M98" s="18">
        <v>980400</v>
      </c>
      <c r="N98" s="18">
        <v>727000</v>
      </c>
      <c r="O98" s="17">
        <v>3270000.0000000005</v>
      </c>
      <c r="P98" s="15">
        <v>14091.788248981966</v>
      </c>
      <c r="Q98" s="16">
        <v>6.0567314830000001</v>
      </c>
      <c r="R98" s="16">
        <v>3.8496300379999999</v>
      </c>
    </row>
    <row r="99" spans="2:18" ht="16" x14ac:dyDescent="0.2">
      <c r="B99" s="4">
        <v>26</v>
      </c>
      <c r="C99" s="4">
        <v>97</v>
      </c>
      <c r="D99" s="4">
        <v>2</v>
      </c>
      <c r="E99" s="4">
        <v>1</v>
      </c>
      <c r="F99" s="12">
        <v>37</v>
      </c>
      <c r="G99" s="12">
        <v>0.5</v>
      </c>
      <c r="H99" s="12">
        <v>9</v>
      </c>
      <c r="I99" s="12" t="s">
        <v>10</v>
      </c>
      <c r="J99">
        <v>1639.9999999999998</v>
      </c>
      <c r="K99" s="9">
        <v>7.45</v>
      </c>
      <c r="L99" s="9"/>
      <c r="M99" s="18">
        <v>35500</v>
      </c>
      <c r="N99" s="18">
        <v>28200</v>
      </c>
      <c r="O99" s="18">
        <v>45900</v>
      </c>
      <c r="P99" s="15">
        <v>8011.2529898804023</v>
      </c>
      <c r="Q99" s="16">
        <v>5.1283345369999997</v>
      </c>
      <c r="R99" s="16">
        <v>3.224820507</v>
      </c>
    </row>
    <row r="100" spans="2:18" x14ac:dyDescent="0.2">
      <c r="B100" s="4">
        <v>9</v>
      </c>
      <c r="C100" s="4">
        <v>98</v>
      </c>
      <c r="D100" s="4">
        <v>2</v>
      </c>
      <c r="E100" s="4">
        <v>1</v>
      </c>
      <c r="F100" s="12">
        <v>37</v>
      </c>
      <c r="G100" s="12">
        <v>0.5</v>
      </c>
      <c r="H100" s="12">
        <v>3</v>
      </c>
      <c r="I100" s="12" t="s">
        <v>9</v>
      </c>
      <c r="J100">
        <v>1620</v>
      </c>
      <c r="K100" s="9">
        <v>7.39</v>
      </c>
      <c r="L100" s="9"/>
      <c r="M100" s="17">
        <v>581380</v>
      </c>
      <c r="N100" s="17">
        <v>532515</v>
      </c>
      <c r="O100" s="17">
        <v>836000</v>
      </c>
      <c r="P100" s="15">
        <v>9033.8002911208114</v>
      </c>
      <c r="Q100" s="16">
        <v>5.596265893</v>
      </c>
      <c r="R100" s="16">
        <v>3.4371485860000002</v>
      </c>
    </row>
    <row r="101" spans="2:18" x14ac:dyDescent="0.2">
      <c r="B101" s="4">
        <v>14</v>
      </c>
      <c r="C101" s="4">
        <v>99</v>
      </c>
      <c r="D101" s="4">
        <v>0</v>
      </c>
      <c r="E101" s="4">
        <v>1</v>
      </c>
      <c r="F101" s="12">
        <v>37</v>
      </c>
      <c r="G101" s="12">
        <v>2</v>
      </c>
      <c r="H101" s="12">
        <v>6</v>
      </c>
      <c r="I101" s="12" t="s">
        <v>9</v>
      </c>
      <c r="J101">
        <v>1495</v>
      </c>
      <c r="K101" s="9">
        <v>7.45</v>
      </c>
      <c r="L101" s="9"/>
      <c r="M101" s="17">
        <v>130980</v>
      </c>
      <c r="N101" s="17">
        <v>130980</v>
      </c>
      <c r="O101" s="17">
        <v>241960</v>
      </c>
      <c r="P101" s="15">
        <v>8192.6292134831456</v>
      </c>
      <c r="Q101" s="16">
        <v>5.5922013980000003</v>
      </c>
      <c r="R101" s="16">
        <v>3.2317996619999998</v>
      </c>
    </row>
    <row r="102" spans="2:18" x14ac:dyDescent="0.2">
      <c r="B102" s="4">
        <v>11</v>
      </c>
      <c r="C102" s="4">
        <v>100</v>
      </c>
      <c r="D102" s="4">
        <v>2</v>
      </c>
      <c r="E102" s="4">
        <v>1</v>
      </c>
      <c r="F102" s="12">
        <v>37</v>
      </c>
      <c r="G102" s="12">
        <v>0.5</v>
      </c>
      <c r="H102" s="12">
        <v>9</v>
      </c>
      <c r="I102" s="12" t="s">
        <v>9</v>
      </c>
      <c r="J102">
        <v>1430</v>
      </c>
      <c r="K102" s="9">
        <v>7.46</v>
      </c>
      <c r="L102" s="9"/>
      <c r="M102" s="17">
        <v>0</v>
      </c>
      <c r="N102" s="17">
        <v>0</v>
      </c>
      <c r="O102" s="17">
        <v>6300</v>
      </c>
      <c r="P102" s="15">
        <v>7798.5648574057013</v>
      </c>
      <c r="Q102" s="16">
        <v>5.0364410319999999</v>
      </c>
      <c r="R102" s="16">
        <v>3.1879733720000001</v>
      </c>
    </row>
    <row r="103" spans="2:18" ht="16" x14ac:dyDescent="0.2">
      <c r="B103" s="4">
        <v>35</v>
      </c>
      <c r="C103" s="4">
        <v>101</v>
      </c>
      <c r="D103" s="4">
        <v>2</v>
      </c>
      <c r="E103" s="4">
        <v>1</v>
      </c>
      <c r="F103" s="12">
        <v>19</v>
      </c>
      <c r="G103" s="12">
        <v>2</v>
      </c>
      <c r="H103" s="12">
        <v>3</v>
      </c>
      <c r="I103" s="12" t="s">
        <v>8</v>
      </c>
      <c r="J103">
        <v>1190</v>
      </c>
      <c r="K103" s="9">
        <v>7.06</v>
      </c>
      <c r="L103" s="9"/>
      <c r="M103" s="18">
        <v>129970</v>
      </c>
      <c r="N103" s="18">
        <v>47860</v>
      </c>
      <c r="O103" s="17">
        <v>2419600</v>
      </c>
      <c r="P103" s="15">
        <v>13281.48122270742</v>
      </c>
      <c r="Q103" s="16">
        <v>5.9244801689999997</v>
      </c>
      <c r="R103" s="16">
        <v>3.6400507279999998</v>
      </c>
    </row>
    <row r="104" spans="2:18" x14ac:dyDescent="0.2">
      <c r="B104" s="4">
        <v>20</v>
      </c>
      <c r="C104" s="4">
        <v>102</v>
      </c>
      <c r="D104" s="4">
        <v>2</v>
      </c>
      <c r="E104" s="4">
        <v>1</v>
      </c>
      <c r="F104" s="12">
        <v>19</v>
      </c>
      <c r="G104" s="12">
        <v>2</v>
      </c>
      <c r="H104" s="12">
        <v>3</v>
      </c>
      <c r="I104" s="12" t="s">
        <v>10</v>
      </c>
      <c r="J104">
        <v>1700</v>
      </c>
      <c r="K104" s="9">
        <v>7.58</v>
      </c>
      <c r="L104" s="9"/>
      <c r="M104" s="17">
        <v>13165</v>
      </c>
      <c r="N104" s="17">
        <v>10640</v>
      </c>
      <c r="O104" s="17">
        <v>193500</v>
      </c>
      <c r="P104" s="15">
        <v>10619.202328966518</v>
      </c>
      <c r="Q104" s="16">
        <v>6.270101275</v>
      </c>
      <c r="R104" s="16">
        <v>4.0937726039999998</v>
      </c>
    </row>
    <row r="105" spans="2:18" ht="16" x14ac:dyDescent="0.2">
      <c r="B105" s="4">
        <v>21</v>
      </c>
      <c r="C105" s="4">
        <v>103</v>
      </c>
      <c r="D105" s="4">
        <v>2</v>
      </c>
      <c r="E105" s="4">
        <v>1</v>
      </c>
      <c r="F105" s="12">
        <v>55</v>
      </c>
      <c r="G105" s="12">
        <v>2</v>
      </c>
      <c r="H105" s="12">
        <v>3</v>
      </c>
      <c r="I105" s="12" t="s">
        <v>10</v>
      </c>
      <c r="J105">
        <v>1845</v>
      </c>
      <c r="K105" s="9">
        <v>7.92</v>
      </c>
      <c r="L105" s="9"/>
      <c r="M105" s="18">
        <v>0</v>
      </c>
      <c r="N105" s="18">
        <v>0</v>
      </c>
      <c r="O105" s="17">
        <v>750</v>
      </c>
      <c r="P105" s="15">
        <v>9452.5857350800561</v>
      </c>
      <c r="Q105" s="16">
        <v>6.0886428649999997</v>
      </c>
      <c r="R105" s="16">
        <v>3.889960238</v>
      </c>
    </row>
    <row r="106" spans="2:18" ht="16" x14ac:dyDescent="0.2">
      <c r="B106" s="4">
        <v>1</v>
      </c>
      <c r="C106" s="4">
        <v>104</v>
      </c>
      <c r="D106" s="4">
        <v>2</v>
      </c>
      <c r="E106" s="4">
        <v>1</v>
      </c>
      <c r="F106" s="12">
        <v>19</v>
      </c>
      <c r="G106" s="12">
        <v>0.5</v>
      </c>
      <c r="H106" s="12">
        <v>6</v>
      </c>
      <c r="I106" s="12" t="s">
        <v>9</v>
      </c>
      <c r="J106">
        <v>1535</v>
      </c>
      <c r="K106" s="9">
        <v>7.47</v>
      </c>
      <c r="L106" s="9"/>
      <c r="M106" s="18">
        <v>162400</v>
      </c>
      <c r="N106" s="18">
        <v>13400</v>
      </c>
      <c r="O106" s="17">
        <v>110600</v>
      </c>
      <c r="P106" s="15">
        <v>10034.608493310063</v>
      </c>
      <c r="Q106" s="16">
        <v>5.5359053009999997</v>
      </c>
      <c r="R106" s="16">
        <v>3.3259928740000002</v>
      </c>
    </row>
    <row r="107" spans="2:18" ht="16" x14ac:dyDescent="0.2">
      <c r="B107" s="4">
        <v>5</v>
      </c>
      <c r="C107" s="4">
        <v>105</v>
      </c>
      <c r="D107" s="4">
        <v>2</v>
      </c>
      <c r="E107" s="4">
        <v>1</v>
      </c>
      <c r="F107" s="12">
        <v>19</v>
      </c>
      <c r="G107" s="12">
        <v>2</v>
      </c>
      <c r="H107" s="12">
        <v>3</v>
      </c>
      <c r="I107" s="12" t="s">
        <v>9</v>
      </c>
      <c r="J107">
        <v>1650</v>
      </c>
      <c r="K107" s="9">
        <v>6.98</v>
      </c>
      <c r="L107" s="9"/>
      <c r="M107" s="18">
        <v>111990.00000000001</v>
      </c>
      <c r="N107" s="18">
        <v>111990.00000000001</v>
      </c>
      <c r="O107" s="17">
        <v>2419600</v>
      </c>
      <c r="P107" s="15">
        <v>10798.681804949052</v>
      </c>
      <c r="Q107" s="16">
        <v>5.7473673779999999</v>
      </c>
      <c r="R107" s="16">
        <v>3.5725530700000001</v>
      </c>
    </row>
    <row r="108" spans="2:18" ht="16" x14ac:dyDescent="0.2">
      <c r="B108" s="4">
        <v>12</v>
      </c>
      <c r="C108" s="4">
        <v>106</v>
      </c>
      <c r="D108" s="4">
        <v>2</v>
      </c>
      <c r="E108" s="4">
        <v>1</v>
      </c>
      <c r="F108" s="12">
        <v>37</v>
      </c>
      <c r="G108" s="12">
        <v>3.5</v>
      </c>
      <c r="H108" s="12">
        <v>9</v>
      </c>
      <c r="I108" s="12" t="s">
        <v>9</v>
      </c>
      <c r="J108">
        <v>1675</v>
      </c>
      <c r="K108" s="9">
        <v>7.46</v>
      </c>
      <c r="L108" s="9"/>
      <c r="M108" s="18">
        <v>129970</v>
      </c>
      <c r="N108" s="18">
        <v>111990.00000000001</v>
      </c>
      <c r="O108" s="17">
        <v>9100000</v>
      </c>
      <c r="P108" s="15">
        <v>7704.0367985280554</v>
      </c>
      <c r="Q108" s="16">
        <v>5.4172606129999998</v>
      </c>
      <c r="R108" s="16">
        <v>3.5034949389999999</v>
      </c>
    </row>
    <row r="109" spans="2:18" ht="16" x14ac:dyDescent="0.2">
      <c r="B109" s="4">
        <v>24</v>
      </c>
      <c r="C109" s="4">
        <v>107</v>
      </c>
      <c r="D109" s="4">
        <v>2</v>
      </c>
      <c r="E109" s="4">
        <v>1</v>
      </c>
      <c r="F109" s="12">
        <v>37</v>
      </c>
      <c r="G109" s="12">
        <v>0.5</v>
      </c>
      <c r="H109" s="12">
        <v>3</v>
      </c>
      <c r="I109" s="12" t="s">
        <v>10</v>
      </c>
      <c r="J109">
        <v>1700</v>
      </c>
      <c r="K109" s="9">
        <v>7.49</v>
      </c>
      <c r="L109" s="9"/>
      <c r="M109" s="18">
        <v>23100</v>
      </c>
      <c r="N109" s="18">
        <v>22240</v>
      </c>
      <c r="O109" s="18">
        <v>120330</v>
      </c>
      <c r="P109" s="15">
        <v>8749.6244541484702</v>
      </c>
      <c r="Q109" s="16">
        <v>5.6940572720000002</v>
      </c>
      <c r="R109" s="16">
        <v>3.575026147</v>
      </c>
    </row>
    <row r="110" spans="2:18" ht="16" x14ac:dyDescent="0.2">
      <c r="B110" s="4">
        <v>42</v>
      </c>
      <c r="C110" s="4">
        <v>108</v>
      </c>
      <c r="D110" s="4">
        <v>2</v>
      </c>
      <c r="E110" s="4">
        <v>1</v>
      </c>
      <c r="F110" s="12">
        <v>37</v>
      </c>
      <c r="G110" s="12">
        <v>3.5</v>
      </c>
      <c r="H110" s="12">
        <v>9</v>
      </c>
      <c r="I110" s="12" t="s">
        <v>8</v>
      </c>
      <c r="J110">
        <v>1585</v>
      </c>
      <c r="K110" s="9">
        <v>7.4</v>
      </c>
      <c r="L110" s="9"/>
      <c r="M110" s="18">
        <v>969.99999999999989</v>
      </c>
      <c r="N110" s="18">
        <v>630</v>
      </c>
      <c r="O110" s="17">
        <v>1413600</v>
      </c>
      <c r="P110" s="15">
        <v>7869.4609015639353</v>
      </c>
      <c r="Q110" s="16">
        <v>4.8399399729999999</v>
      </c>
      <c r="R110" s="16">
        <v>3.2328181900000001</v>
      </c>
    </row>
    <row r="111" spans="2:18" x14ac:dyDescent="0.2">
      <c r="B111" s="4">
        <v>33</v>
      </c>
      <c r="C111" s="4">
        <v>109</v>
      </c>
      <c r="D111" s="4">
        <v>2</v>
      </c>
      <c r="E111" s="4">
        <v>1</v>
      </c>
      <c r="F111" s="12">
        <v>19</v>
      </c>
      <c r="G111" s="12">
        <v>3.5</v>
      </c>
      <c r="H111" s="12">
        <v>6</v>
      </c>
      <c r="I111" s="12" t="s">
        <v>8</v>
      </c>
      <c r="J111">
        <v>1270</v>
      </c>
      <c r="K111" s="9">
        <v>6.9</v>
      </c>
      <c r="L111" s="9"/>
      <c r="M111" s="17">
        <v>1879800</v>
      </c>
      <c r="N111" s="17">
        <v>1634800</v>
      </c>
      <c r="O111" s="17">
        <v>7380000</v>
      </c>
      <c r="P111" s="15">
        <v>12962.719815135759</v>
      </c>
      <c r="Q111" s="16">
        <v>6.0602729550000003</v>
      </c>
      <c r="R111" s="16">
        <v>3.8601699740000002</v>
      </c>
    </row>
    <row r="112" spans="2:18" x14ac:dyDescent="0.2">
      <c r="B112" s="4">
        <v>8</v>
      </c>
      <c r="C112" s="4">
        <v>110</v>
      </c>
      <c r="D112" s="4">
        <v>2</v>
      </c>
      <c r="E112" s="4">
        <v>1</v>
      </c>
      <c r="F112" s="12">
        <v>55</v>
      </c>
      <c r="G112" s="12">
        <v>2</v>
      </c>
      <c r="H112" s="12">
        <v>9</v>
      </c>
      <c r="I112" s="12" t="s">
        <v>9</v>
      </c>
      <c r="J112">
        <v>1525</v>
      </c>
      <c r="K112" s="9">
        <v>7.44</v>
      </c>
      <c r="L112" s="9"/>
      <c r="M112" s="17">
        <v>0</v>
      </c>
      <c r="N112" s="17">
        <v>0</v>
      </c>
      <c r="O112" s="17">
        <v>310</v>
      </c>
      <c r="P112" s="15">
        <v>12335.911683532657</v>
      </c>
      <c r="Q112" s="16">
        <v>5.7154826139999999</v>
      </c>
      <c r="R112" s="16">
        <v>3.4447953849999999</v>
      </c>
    </row>
    <row r="113" spans="2:18" ht="16" x14ac:dyDescent="0.2">
      <c r="B113" s="4">
        <v>43</v>
      </c>
      <c r="C113" s="4">
        <v>111</v>
      </c>
      <c r="D113" s="4">
        <v>0</v>
      </c>
      <c r="E113" s="4">
        <v>1</v>
      </c>
      <c r="F113" s="12">
        <v>37</v>
      </c>
      <c r="G113" s="12">
        <v>2</v>
      </c>
      <c r="H113" s="12">
        <v>6</v>
      </c>
      <c r="I113" s="12" t="s">
        <v>8</v>
      </c>
      <c r="J113">
        <v>1405</v>
      </c>
      <c r="K113" s="9">
        <v>7.41</v>
      </c>
      <c r="L113" s="9"/>
      <c r="M113" s="18">
        <v>12200</v>
      </c>
      <c r="N113" s="18">
        <v>11000</v>
      </c>
      <c r="O113" s="17">
        <v>1299700</v>
      </c>
      <c r="P113" s="15">
        <v>8347.4870017331032</v>
      </c>
      <c r="Q113" s="16">
        <v>5.1821760069999998</v>
      </c>
      <c r="R113" s="16">
        <v>3.583297017</v>
      </c>
    </row>
    <row r="114" spans="2:18" x14ac:dyDescent="0.2">
      <c r="B114" s="4">
        <v>41</v>
      </c>
      <c r="C114" s="4">
        <v>112</v>
      </c>
      <c r="D114" s="4">
        <v>2</v>
      </c>
      <c r="E114" s="4">
        <v>1</v>
      </c>
      <c r="F114" s="12">
        <v>37</v>
      </c>
      <c r="G114" s="12">
        <v>0.5</v>
      </c>
      <c r="H114" s="12">
        <v>9</v>
      </c>
      <c r="I114" s="12" t="s">
        <v>8</v>
      </c>
      <c r="J114">
        <v>1370</v>
      </c>
      <c r="K114" s="9">
        <v>7.5</v>
      </c>
      <c r="L114" s="9"/>
      <c r="M114" s="17">
        <v>8650</v>
      </c>
      <c r="N114" s="17">
        <v>8650</v>
      </c>
      <c r="O114" s="17">
        <v>93300</v>
      </c>
      <c r="P114" s="15">
        <v>8271.2051517939253</v>
      </c>
      <c r="Q114" s="16">
        <v>5.1330861959999998</v>
      </c>
      <c r="R114" s="16">
        <v>3.248518287</v>
      </c>
    </row>
    <row r="115" spans="2:18" x14ac:dyDescent="0.2">
      <c r="B115" s="4">
        <v>2</v>
      </c>
      <c r="C115" s="4">
        <v>113</v>
      </c>
      <c r="D115" s="4">
        <v>2</v>
      </c>
      <c r="E115" s="4">
        <v>1</v>
      </c>
      <c r="F115" s="12">
        <v>55</v>
      </c>
      <c r="G115" s="12">
        <v>0.5</v>
      </c>
      <c r="H115" s="12">
        <v>6</v>
      </c>
      <c r="I115" s="12" t="s">
        <v>9</v>
      </c>
      <c r="J115">
        <v>2180</v>
      </c>
      <c r="K115" s="9">
        <v>7.49</v>
      </c>
      <c r="L115" s="9"/>
      <c r="M115" s="17">
        <v>0</v>
      </c>
      <c r="N115" s="17">
        <v>0</v>
      </c>
      <c r="O115" s="17">
        <v>0</v>
      </c>
      <c r="P115" s="15">
        <v>10398.052434456928</v>
      </c>
      <c r="Q115" s="16">
        <v>5.5700527649999998</v>
      </c>
      <c r="R115" s="16">
        <v>3.3116243390000002</v>
      </c>
    </row>
    <row r="116" spans="2:18" ht="16" x14ac:dyDescent="0.2">
      <c r="B116" s="4">
        <v>39</v>
      </c>
      <c r="C116" s="4">
        <v>114</v>
      </c>
      <c r="D116" s="4">
        <v>2</v>
      </c>
      <c r="E116" s="4">
        <v>1</v>
      </c>
      <c r="F116" s="12">
        <v>37</v>
      </c>
      <c r="G116" s="12">
        <v>0.5</v>
      </c>
      <c r="H116" s="12">
        <v>3</v>
      </c>
      <c r="I116" s="12" t="s">
        <v>8</v>
      </c>
      <c r="J116">
        <v>1830</v>
      </c>
      <c r="K116" s="9">
        <v>7.41</v>
      </c>
      <c r="L116" s="9"/>
      <c r="M116" s="18">
        <v>129970</v>
      </c>
      <c r="N116" s="18">
        <v>129970</v>
      </c>
      <c r="O116" s="17">
        <v>0</v>
      </c>
      <c r="P116" s="15">
        <v>10185.460262008732</v>
      </c>
      <c r="Q116" s="16">
        <v>5.5483281959999999</v>
      </c>
      <c r="R116" s="16">
        <v>3.5145859540000002</v>
      </c>
    </row>
    <row r="117" spans="2:18" ht="16" x14ac:dyDescent="0.2">
      <c r="B117" s="4">
        <v>6</v>
      </c>
      <c r="C117" s="4">
        <v>115</v>
      </c>
      <c r="D117" s="4">
        <v>2</v>
      </c>
      <c r="E117" s="4">
        <v>1</v>
      </c>
      <c r="F117" s="12">
        <v>55</v>
      </c>
      <c r="G117" s="12">
        <v>2</v>
      </c>
      <c r="H117" s="12">
        <v>3</v>
      </c>
      <c r="I117" s="12" t="s">
        <v>9</v>
      </c>
      <c r="J117">
        <v>1860.0000000000002</v>
      </c>
      <c r="K117" s="9">
        <v>7.16</v>
      </c>
      <c r="L117" s="9"/>
      <c r="M117" s="18">
        <v>310</v>
      </c>
      <c r="N117" s="18">
        <v>310</v>
      </c>
      <c r="O117" s="17">
        <v>3410</v>
      </c>
      <c r="P117" s="15">
        <v>14313.488209606985</v>
      </c>
      <c r="Q117" s="16">
        <v>5.8715187699999998</v>
      </c>
      <c r="R117" s="16">
        <v>3.6115239969999999</v>
      </c>
    </row>
    <row r="118" spans="2:18" x14ac:dyDescent="0.2">
      <c r="B118" s="4">
        <v>27</v>
      </c>
      <c r="C118" s="4">
        <v>116</v>
      </c>
      <c r="D118" s="4">
        <v>2</v>
      </c>
      <c r="E118" s="4">
        <v>1</v>
      </c>
      <c r="F118" s="12">
        <v>37</v>
      </c>
      <c r="G118" s="12">
        <v>3.5</v>
      </c>
      <c r="H118" s="12">
        <v>9</v>
      </c>
      <c r="I118" s="12" t="s">
        <v>10</v>
      </c>
      <c r="J118">
        <v>1810.0000000000002</v>
      </c>
      <c r="K118" s="9">
        <v>7.3</v>
      </c>
      <c r="L118" s="9"/>
      <c r="M118" s="17">
        <v>0</v>
      </c>
      <c r="N118" s="17">
        <v>0</v>
      </c>
      <c r="O118" s="17">
        <v>63700</v>
      </c>
      <c r="P118" s="15">
        <v>6522.4360625574964</v>
      </c>
      <c r="Q118" s="16">
        <v>5.7221977019999999</v>
      </c>
      <c r="R118" s="16">
        <v>3.9495191279999999</v>
      </c>
    </row>
    <row r="119" spans="2:18" ht="16" x14ac:dyDescent="0.2">
      <c r="B119" s="4">
        <v>16</v>
      </c>
      <c r="C119" s="4">
        <v>117</v>
      </c>
      <c r="D119" s="4">
        <v>2</v>
      </c>
      <c r="E119" s="4">
        <v>1</v>
      </c>
      <c r="F119" s="12">
        <v>19</v>
      </c>
      <c r="G119" s="12">
        <v>0.5</v>
      </c>
      <c r="H119" s="12">
        <v>6</v>
      </c>
      <c r="I119" s="12" t="s">
        <v>10</v>
      </c>
      <c r="J119">
        <v>1410</v>
      </c>
      <c r="K119" s="9">
        <v>7.53</v>
      </c>
      <c r="L119" s="9"/>
      <c r="M119" s="18">
        <v>6300</v>
      </c>
      <c r="N119" s="18">
        <v>4100</v>
      </c>
      <c r="O119" s="17">
        <v>60900</v>
      </c>
      <c r="P119" s="15">
        <v>10383.250936329589</v>
      </c>
      <c r="Q119" s="16">
        <v>5.7042123179999997</v>
      </c>
      <c r="R119" s="16">
        <v>3.4727211169999999</v>
      </c>
    </row>
    <row r="120" spans="2:18" x14ac:dyDescent="0.2">
      <c r="B120" s="4">
        <v>32</v>
      </c>
      <c r="C120" s="4">
        <v>118</v>
      </c>
      <c r="D120" s="4">
        <v>2</v>
      </c>
      <c r="E120" s="4">
        <v>1</v>
      </c>
      <c r="F120" s="12">
        <v>55</v>
      </c>
      <c r="G120" s="12">
        <v>0.5</v>
      </c>
      <c r="H120" s="12">
        <v>6</v>
      </c>
      <c r="I120" s="12" t="s">
        <v>8</v>
      </c>
      <c r="J120">
        <v>1470</v>
      </c>
      <c r="K120" s="9">
        <v>7.72</v>
      </c>
      <c r="L120" s="9"/>
      <c r="M120" s="17">
        <v>0</v>
      </c>
      <c r="N120" s="17">
        <v>0</v>
      </c>
      <c r="O120" s="17">
        <v>100</v>
      </c>
      <c r="P120" s="15">
        <v>9404.1701149425207</v>
      </c>
      <c r="Q120" s="16">
        <v>5.5700148980000002</v>
      </c>
      <c r="R120" s="16">
        <v>3.3123268220000002</v>
      </c>
    </row>
    <row r="121" spans="2:18" x14ac:dyDescent="0.2">
      <c r="B121" s="4">
        <v>19</v>
      </c>
      <c r="C121" s="4">
        <v>119</v>
      </c>
      <c r="D121" s="4">
        <v>2</v>
      </c>
      <c r="E121" s="4">
        <v>1</v>
      </c>
      <c r="F121" s="12">
        <v>55</v>
      </c>
      <c r="G121" s="12">
        <v>3.5</v>
      </c>
      <c r="H121" s="12">
        <v>6</v>
      </c>
      <c r="I121" s="12" t="s">
        <v>10</v>
      </c>
      <c r="J121">
        <v>1630</v>
      </c>
      <c r="K121" s="9">
        <v>7.46</v>
      </c>
      <c r="L121" s="9"/>
      <c r="M121" s="17">
        <v>0</v>
      </c>
      <c r="N121" s="17">
        <v>0</v>
      </c>
      <c r="O121" s="17">
        <v>400</v>
      </c>
      <c r="P121" s="15">
        <v>9477.9862068965413</v>
      </c>
      <c r="Q121" s="16">
        <v>7.4104064940000001</v>
      </c>
      <c r="R121" s="16">
        <v>4.8819181399999998</v>
      </c>
    </row>
    <row r="122" spans="2:18" x14ac:dyDescent="0.2">
      <c r="B122" s="4">
        <v>38</v>
      </c>
      <c r="C122" s="4">
        <v>120</v>
      </c>
      <c r="D122" s="4">
        <v>2</v>
      </c>
      <c r="E122" s="4">
        <v>1</v>
      </c>
      <c r="F122" s="12">
        <v>55</v>
      </c>
      <c r="G122" s="12">
        <v>2</v>
      </c>
      <c r="H122" s="12">
        <v>9</v>
      </c>
      <c r="I122" s="12" t="s">
        <v>8</v>
      </c>
      <c r="J122">
        <v>1455</v>
      </c>
      <c r="K122" s="9">
        <v>7.44</v>
      </c>
      <c r="L122" s="9"/>
      <c r="M122" s="17">
        <v>0</v>
      </c>
      <c r="N122" s="17">
        <v>0</v>
      </c>
      <c r="O122" s="17">
        <v>100</v>
      </c>
      <c r="P122" s="15">
        <v>12406.807727690888</v>
      </c>
      <c r="Q122" s="16">
        <v>5.4818018239999997</v>
      </c>
      <c r="R122" s="16">
        <v>3.3555800699999998</v>
      </c>
    </row>
    <row r="123" spans="2:18" ht="16" x14ac:dyDescent="0.2">
      <c r="B123" s="4">
        <v>44</v>
      </c>
      <c r="C123" s="4">
        <v>121</v>
      </c>
      <c r="D123" s="4">
        <v>0</v>
      </c>
      <c r="E123" s="4">
        <v>1</v>
      </c>
      <c r="F123" s="12">
        <v>37</v>
      </c>
      <c r="G123" s="12">
        <v>2</v>
      </c>
      <c r="H123" s="12">
        <v>6</v>
      </c>
      <c r="I123" s="12" t="s">
        <v>8</v>
      </c>
      <c r="J123">
        <v>1405</v>
      </c>
      <c r="K123" s="9">
        <v>7.51</v>
      </c>
      <c r="L123" s="9"/>
      <c r="M123" s="18">
        <v>13400</v>
      </c>
      <c r="N123" s="18">
        <v>8500</v>
      </c>
      <c r="O123" s="17">
        <v>1299700</v>
      </c>
      <c r="P123" s="15">
        <v>8021.0075101097655</v>
      </c>
      <c r="Q123" s="16">
        <v>5.5463340629999998</v>
      </c>
      <c r="R123" s="16">
        <v>3.4717142019999998</v>
      </c>
    </row>
    <row r="124" spans="2:18" x14ac:dyDescent="0.2">
      <c r="B124" s="4">
        <v>17</v>
      </c>
      <c r="C124" s="4">
        <v>122</v>
      </c>
      <c r="D124" s="4">
        <v>2</v>
      </c>
      <c r="E124" s="4">
        <v>1</v>
      </c>
      <c r="F124" s="12">
        <v>55</v>
      </c>
      <c r="G124" s="12">
        <v>0.5</v>
      </c>
      <c r="H124" s="12">
        <v>6</v>
      </c>
      <c r="I124" s="12" t="s">
        <v>10</v>
      </c>
      <c r="J124">
        <v>1650</v>
      </c>
      <c r="K124" s="9">
        <v>7.7</v>
      </c>
      <c r="L124" s="9"/>
      <c r="M124" s="17">
        <v>0</v>
      </c>
      <c r="N124" s="17">
        <v>0</v>
      </c>
      <c r="O124" s="17">
        <v>0</v>
      </c>
      <c r="P124" s="15">
        <v>10605.2734082397</v>
      </c>
      <c r="Q124" s="16">
        <v>5.5201968770000001</v>
      </c>
      <c r="R124" s="16">
        <v>3.3254449770000001</v>
      </c>
    </row>
    <row r="125" spans="2:18" ht="16" x14ac:dyDescent="0.2">
      <c r="B125" s="4">
        <v>18</v>
      </c>
      <c r="C125" s="4">
        <v>123</v>
      </c>
      <c r="D125" s="4">
        <v>2</v>
      </c>
      <c r="E125" s="4">
        <v>1</v>
      </c>
      <c r="F125" s="12">
        <v>19</v>
      </c>
      <c r="G125" s="12">
        <v>3.5</v>
      </c>
      <c r="H125" s="12">
        <v>6</v>
      </c>
      <c r="I125" s="12" t="s">
        <v>10</v>
      </c>
      <c r="J125">
        <v>1380</v>
      </c>
      <c r="K125" s="9">
        <v>7.2</v>
      </c>
      <c r="L125" s="9"/>
      <c r="M125" s="18">
        <v>166400</v>
      </c>
      <c r="N125" s="18">
        <v>131400</v>
      </c>
      <c r="O125" s="17">
        <v>238200</v>
      </c>
      <c r="P125" s="15">
        <v>9271.3011494252805</v>
      </c>
      <c r="Q125" s="16">
        <v>6.6724099179999996</v>
      </c>
      <c r="R125" s="16">
        <v>4.4797263259999998</v>
      </c>
    </row>
    <row r="126" spans="2:18" x14ac:dyDescent="0.2">
      <c r="B126" s="4">
        <v>15</v>
      </c>
      <c r="C126" s="4">
        <v>124</v>
      </c>
      <c r="D126" s="4">
        <v>0</v>
      </c>
      <c r="E126" s="4">
        <v>1</v>
      </c>
      <c r="F126" s="12">
        <v>37</v>
      </c>
      <c r="G126" s="12">
        <v>2</v>
      </c>
      <c r="H126" s="12">
        <v>6</v>
      </c>
      <c r="I126" s="12" t="s">
        <v>9</v>
      </c>
      <c r="J126">
        <v>1435</v>
      </c>
      <c r="K126" s="9">
        <v>7.4</v>
      </c>
      <c r="L126" s="9"/>
      <c r="M126" s="17">
        <v>220980</v>
      </c>
      <c r="N126" s="17">
        <v>220980</v>
      </c>
      <c r="O126" s="17">
        <v>409999.99999999994</v>
      </c>
      <c r="P126" s="15">
        <v>8814.2921348314612</v>
      </c>
      <c r="Q126" s="16">
        <v>5.465432764</v>
      </c>
      <c r="R126" s="16">
        <v>3.3785291759999998</v>
      </c>
    </row>
    <row r="127" spans="2:18" x14ac:dyDescent="0.2">
      <c r="B127" s="4">
        <v>30</v>
      </c>
      <c r="C127" s="4">
        <v>125</v>
      </c>
      <c r="D127" s="4">
        <v>0</v>
      </c>
      <c r="E127" s="4">
        <v>1</v>
      </c>
      <c r="F127" s="12">
        <v>37</v>
      </c>
      <c r="G127" s="12">
        <v>2</v>
      </c>
      <c r="H127" s="12">
        <v>6</v>
      </c>
      <c r="I127" s="12" t="s">
        <v>10</v>
      </c>
      <c r="J127">
        <v>1645</v>
      </c>
      <c r="K127" s="9">
        <v>7.45</v>
      </c>
      <c r="L127" s="9"/>
      <c r="M127" s="17">
        <v>5300</v>
      </c>
      <c r="N127" s="17">
        <v>3170</v>
      </c>
      <c r="O127" s="17">
        <v>198630</v>
      </c>
      <c r="P127" s="15">
        <v>8399.8501872659181</v>
      </c>
      <c r="Q127" s="16">
        <v>5.8351255499999999</v>
      </c>
      <c r="R127" s="16">
        <v>3.5095289150000002</v>
      </c>
    </row>
    <row r="128" spans="2:18" ht="16" x14ac:dyDescent="0.2">
      <c r="B128" s="4">
        <v>36</v>
      </c>
      <c r="C128" s="4">
        <v>126</v>
      </c>
      <c r="D128" s="4">
        <v>2</v>
      </c>
      <c r="E128" s="4">
        <v>1</v>
      </c>
      <c r="F128" s="12">
        <v>55</v>
      </c>
      <c r="G128" s="12">
        <v>2</v>
      </c>
      <c r="H128" s="12">
        <v>3</v>
      </c>
      <c r="I128" s="12" t="s">
        <v>8</v>
      </c>
      <c r="J128">
        <v>1689.9999999999998</v>
      </c>
      <c r="K128" s="9">
        <v>7.2</v>
      </c>
      <c r="L128" s="9"/>
      <c r="M128" s="17">
        <v>0</v>
      </c>
      <c r="N128" s="18">
        <v>0</v>
      </c>
      <c r="O128" s="17">
        <v>3090</v>
      </c>
      <c r="P128" s="15">
        <v>11546.512954876271</v>
      </c>
      <c r="Q128" s="16">
        <v>6.0141753170000003</v>
      </c>
      <c r="R128" s="16">
        <v>3.7404501849999998</v>
      </c>
    </row>
    <row r="129" spans="2:18" x14ac:dyDescent="0.2">
      <c r="B129" s="4">
        <v>40</v>
      </c>
      <c r="C129" s="4">
        <v>127</v>
      </c>
      <c r="D129" s="4">
        <v>2</v>
      </c>
      <c r="E129" s="4">
        <v>1</v>
      </c>
      <c r="F129" s="12">
        <v>37</v>
      </c>
      <c r="G129" s="12">
        <v>3.5</v>
      </c>
      <c r="H129" s="12">
        <v>3</v>
      </c>
      <c r="I129" s="12" t="s">
        <v>8</v>
      </c>
      <c r="J129">
        <v>1675</v>
      </c>
      <c r="K129" s="9">
        <v>7.08</v>
      </c>
      <c r="L129" s="9"/>
      <c r="M129" s="17">
        <v>155310</v>
      </c>
      <c r="N129" s="17">
        <v>155310</v>
      </c>
      <c r="O129" s="17">
        <v>241960</v>
      </c>
      <c r="P129" s="15">
        <v>8525.275109170303</v>
      </c>
      <c r="Q129" s="16">
        <v>5.9216898110000002</v>
      </c>
      <c r="R129" s="16">
        <v>3.8692613649999998</v>
      </c>
    </row>
    <row r="130" spans="2:18" x14ac:dyDescent="0.2">
      <c r="B130" s="4">
        <v>25</v>
      </c>
      <c r="C130" s="4">
        <v>128</v>
      </c>
      <c r="D130" s="4">
        <v>2</v>
      </c>
      <c r="E130" s="4">
        <v>1</v>
      </c>
      <c r="F130" s="12">
        <v>37</v>
      </c>
      <c r="G130" s="12">
        <v>3.5</v>
      </c>
      <c r="H130" s="12">
        <v>3</v>
      </c>
      <c r="I130" s="12" t="s">
        <v>10</v>
      </c>
      <c r="J130">
        <v>1620</v>
      </c>
      <c r="K130" s="9">
        <v>7.09</v>
      </c>
      <c r="L130" s="9"/>
      <c r="M130" s="17">
        <v>1732900</v>
      </c>
      <c r="N130" s="17">
        <v>649850</v>
      </c>
      <c r="O130" s="17">
        <v>141360</v>
      </c>
      <c r="P130" s="15">
        <v>9392.7592430858804</v>
      </c>
      <c r="Q130" s="16">
        <v>6.3095976550000001</v>
      </c>
      <c r="R130" s="16">
        <v>4.4135432779999997</v>
      </c>
    </row>
    <row r="131" spans="2:18" x14ac:dyDescent="0.2">
      <c r="B131" s="4">
        <v>23</v>
      </c>
      <c r="C131" s="4">
        <v>129</v>
      </c>
      <c r="D131" s="4">
        <v>2</v>
      </c>
      <c r="E131" s="4">
        <v>1</v>
      </c>
      <c r="F131" s="12">
        <v>55</v>
      </c>
      <c r="G131" s="12">
        <v>2</v>
      </c>
      <c r="H131" s="12">
        <v>9</v>
      </c>
      <c r="I131" s="12" t="s">
        <v>10</v>
      </c>
      <c r="J131">
        <v>1555</v>
      </c>
      <c r="K131" s="9">
        <v>7.41</v>
      </c>
      <c r="L131" s="9"/>
      <c r="M131" s="17">
        <v>0</v>
      </c>
      <c r="N131" s="17">
        <v>0</v>
      </c>
      <c r="O131" s="17">
        <v>310</v>
      </c>
      <c r="P131" s="15">
        <v>13115.768169273226</v>
      </c>
      <c r="Q131" s="16">
        <v>5.6910918610000003</v>
      </c>
      <c r="R131" s="16">
        <v>3.615737014</v>
      </c>
    </row>
    <row r="132" spans="2:18" x14ac:dyDescent="0.2">
      <c r="B132" s="4">
        <v>7</v>
      </c>
      <c r="C132" s="4">
        <v>130</v>
      </c>
      <c r="D132" s="4">
        <v>2</v>
      </c>
      <c r="E132" s="4">
        <v>1</v>
      </c>
      <c r="F132" s="12">
        <v>19</v>
      </c>
      <c r="G132" s="12">
        <v>2</v>
      </c>
      <c r="H132" s="12">
        <v>9</v>
      </c>
      <c r="I132" s="12" t="s">
        <v>9</v>
      </c>
      <c r="J132">
        <v>1730</v>
      </c>
      <c r="K132" s="9">
        <v>7.06</v>
      </c>
      <c r="L132" s="9"/>
      <c r="M132" s="17">
        <v>1469800</v>
      </c>
      <c r="N132" s="17">
        <v>563200</v>
      </c>
      <c r="O132" s="17">
        <v>20980000</v>
      </c>
      <c r="P132" s="15">
        <v>11366.999080036796</v>
      </c>
      <c r="Q132" s="16">
        <v>5.6315373199999996</v>
      </c>
      <c r="R132" s="16">
        <v>3.4654125929999999</v>
      </c>
    </row>
    <row r="133" spans="2:18" x14ac:dyDescent="0.2">
      <c r="B133" s="4">
        <v>34</v>
      </c>
      <c r="C133" s="4">
        <v>131</v>
      </c>
      <c r="D133" s="4">
        <v>2</v>
      </c>
      <c r="E133" s="4">
        <v>1</v>
      </c>
      <c r="F133" s="12">
        <v>55</v>
      </c>
      <c r="G133" s="12">
        <v>3.5</v>
      </c>
      <c r="H133" s="12">
        <v>6</v>
      </c>
      <c r="I133" s="12" t="s">
        <v>8</v>
      </c>
      <c r="J133">
        <v>1575</v>
      </c>
      <c r="K133" s="9">
        <v>7.23</v>
      </c>
      <c r="L133" s="9"/>
      <c r="M133" s="17">
        <v>100</v>
      </c>
      <c r="N133" s="17">
        <v>0</v>
      </c>
      <c r="O133" s="17">
        <v>500</v>
      </c>
      <c r="P133" s="15">
        <v>13979.711460151249</v>
      </c>
      <c r="Q133" s="16">
        <v>6.0152222670000004</v>
      </c>
      <c r="R133" s="16">
        <v>3.7268098040000002</v>
      </c>
    </row>
    <row r="134" spans="2:18" ht="16" x14ac:dyDescent="0.2">
      <c r="B134" s="4">
        <v>31</v>
      </c>
      <c r="C134" s="4">
        <v>132</v>
      </c>
      <c r="D134" s="4">
        <v>2</v>
      </c>
      <c r="E134" s="4">
        <v>1</v>
      </c>
      <c r="F134" s="12">
        <v>19</v>
      </c>
      <c r="G134" s="12">
        <v>0.5</v>
      </c>
      <c r="H134" s="12">
        <v>6</v>
      </c>
      <c r="I134" s="12" t="s">
        <v>8</v>
      </c>
      <c r="J134">
        <v>1370</v>
      </c>
      <c r="K134" s="9">
        <v>7.48</v>
      </c>
      <c r="L134" s="9"/>
      <c r="M134" s="18">
        <v>14500</v>
      </c>
      <c r="N134" s="17">
        <v>2000</v>
      </c>
      <c r="O134" s="17">
        <v>117200</v>
      </c>
      <c r="P134" s="15">
        <v>10766.843513670738</v>
      </c>
      <c r="Q134" s="16">
        <v>5.7105576200000003</v>
      </c>
      <c r="R134" s="16">
        <v>3.4146299660000001</v>
      </c>
    </row>
    <row r="135" spans="2:18" ht="16" x14ac:dyDescent="0.2">
      <c r="B135" s="4">
        <v>22</v>
      </c>
      <c r="C135" s="4">
        <v>133</v>
      </c>
      <c r="D135" s="4">
        <v>2</v>
      </c>
      <c r="E135" s="4">
        <v>1</v>
      </c>
      <c r="F135" s="12">
        <v>19</v>
      </c>
      <c r="G135" s="12">
        <v>2</v>
      </c>
      <c r="H135" s="12">
        <v>9</v>
      </c>
      <c r="I135" s="12" t="s">
        <v>10</v>
      </c>
      <c r="J135">
        <v>1705</v>
      </c>
      <c r="K135" s="9">
        <v>7.33</v>
      </c>
      <c r="L135" s="9"/>
      <c r="M135" s="18">
        <v>26200</v>
      </c>
      <c r="N135" s="17">
        <v>18700</v>
      </c>
      <c r="O135" s="17">
        <v>107600</v>
      </c>
      <c r="P135" s="15">
        <v>10492.614535418581</v>
      </c>
      <c r="Q135" s="16">
        <v>6.1472073119999999</v>
      </c>
      <c r="R135" s="16">
        <v>3.954755842</v>
      </c>
    </row>
    <row r="136" spans="2:18" x14ac:dyDescent="0.2">
      <c r="B136" s="4">
        <v>29</v>
      </c>
      <c r="C136" s="4">
        <v>134</v>
      </c>
      <c r="D136" s="4">
        <v>0</v>
      </c>
      <c r="E136" s="4">
        <v>1</v>
      </c>
      <c r="F136" s="12">
        <v>37</v>
      </c>
      <c r="G136" s="12">
        <v>2</v>
      </c>
      <c r="H136" s="12">
        <v>6</v>
      </c>
      <c r="I136" s="12" t="s">
        <v>10</v>
      </c>
      <c r="J136">
        <v>1620</v>
      </c>
      <c r="K136" s="9">
        <v>7.52</v>
      </c>
      <c r="L136" s="9"/>
      <c r="M136" s="17">
        <v>38730</v>
      </c>
      <c r="N136" s="17">
        <v>30760.000000000004</v>
      </c>
      <c r="O136" s="17">
        <v>241960</v>
      </c>
      <c r="P136" s="15">
        <v>8405.7591623036642</v>
      </c>
      <c r="Q136" s="16">
        <v>5.8377230320000004</v>
      </c>
      <c r="R136" s="16">
        <v>3.418008699</v>
      </c>
    </row>
    <row r="137" spans="2:18" x14ac:dyDescent="0.2">
      <c r="B137" s="4">
        <v>28</v>
      </c>
      <c r="C137" s="4">
        <v>135</v>
      </c>
      <c r="D137" s="4">
        <v>0</v>
      </c>
      <c r="E137" s="4">
        <v>1</v>
      </c>
      <c r="F137" s="12">
        <v>37</v>
      </c>
      <c r="G137" s="12">
        <v>2</v>
      </c>
      <c r="H137" s="12">
        <v>6</v>
      </c>
      <c r="I137" s="12" t="s">
        <v>10</v>
      </c>
      <c r="J137">
        <v>1345</v>
      </c>
      <c r="K137" s="9">
        <v>7.46</v>
      </c>
      <c r="L137" s="9"/>
      <c r="M137" s="17">
        <v>173290</v>
      </c>
      <c r="N137" s="17">
        <v>155310</v>
      </c>
      <c r="O137" s="17">
        <v>198630</v>
      </c>
      <c r="P137" s="15">
        <v>8192.6292134831456</v>
      </c>
      <c r="Q137" s="16">
        <v>5.8517020710000001</v>
      </c>
      <c r="R137" s="16">
        <v>3.5160661430000002</v>
      </c>
    </row>
    <row r="138" spans="2:18" ht="16" x14ac:dyDescent="0.2">
      <c r="B138" s="5">
        <v>84</v>
      </c>
      <c r="C138" s="5">
        <v>136</v>
      </c>
      <c r="D138" s="5">
        <v>2</v>
      </c>
      <c r="E138" s="5">
        <v>2</v>
      </c>
      <c r="F138" s="13">
        <v>37</v>
      </c>
      <c r="G138" s="13">
        <v>0.5</v>
      </c>
      <c r="H138" s="13">
        <v>3</v>
      </c>
      <c r="I138" s="13" t="s">
        <v>8</v>
      </c>
      <c r="J138">
        <v>1110</v>
      </c>
      <c r="K138" s="9">
        <v>7.51</v>
      </c>
      <c r="L138" s="9"/>
      <c r="M138" s="18">
        <v>86640</v>
      </c>
      <c r="N138" s="18">
        <v>86640</v>
      </c>
      <c r="O138" s="17">
        <v>101120</v>
      </c>
      <c r="P138" s="15">
        <v>11082.857641921395</v>
      </c>
      <c r="Q138" s="16">
        <v>5.6747532999999999</v>
      </c>
      <c r="R138" s="16">
        <v>3.5033876880000001</v>
      </c>
    </row>
    <row r="139" spans="2:18" x14ac:dyDescent="0.2">
      <c r="B139" s="5">
        <v>47</v>
      </c>
      <c r="C139" s="5">
        <v>137</v>
      </c>
      <c r="D139" s="5">
        <v>2</v>
      </c>
      <c r="E139" s="5">
        <v>2</v>
      </c>
      <c r="F139" s="13">
        <v>55</v>
      </c>
      <c r="G139" s="13">
        <v>0.5</v>
      </c>
      <c r="H139" s="13">
        <v>6</v>
      </c>
      <c r="I139" s="13" t="s">
        <v>9</v>
      </c>
      <c r="J139">
        <v>1695</v>
      </c>
      <c r="K139" s="9">
        <v>7.45</v>
      </c>
      <c r="L139" s="9"/>
      <c r="M139" s="17">
        <v>0</v>
      </c>
      <c r="N139" s="17">
        <v>0</v>
      </c>
      <c r="O139" s="17">
        <v>0</v>
      </c>
      <c r="P139" s="15">
        <v>11019.715355805243</v>
      </c>
      <c r="Q139" s="16">
        <v>5.5659087420000004</v>
      </c>
      <c r="R139" s="16">
        <v>3.2934782390000001</v>
      </c>
    </row>
    <row r="140" spans="2:18" x14ac:dyDescent="0.2">
      <c r="B140" s="5">
        <v>80</v>
      </c>
      <c r="C140" s="5">
        <v>138</v>
      </c>
      <c r="D140" s="5">
        <v>2</v>
      </c>
      <c r="E140" s="5">
        <v>2</v>
      </c>
      <c r="F140" s="13">
        <v>19</v>
      </c>
      <c r="G140" s="13">
        <v>2</v>
      </c>
      <c r="H140" s="13">
        <v>3</v>
      </c>
      <c r="I140" s="13" t="s">
        <v>8</v>
      </c>
      <c r="J140">
        <v>1839.9999999999998</v>
      </c>
      <c r="K140" s="9">
        <v>7.06</v>
      </c>
      <c r="L140" s="9"/>
      <c r="M140" s="17">
        <v>484315</v>
      </c>
      <c r="N140" s="17">
        <v>367920</v>
      </c>
      <c r="O140" s="17">
        <v>2339800</v>
      </c>
      <c r="P140" s="15">
        <v>13251.56797671033</v>
      </c>
      <c r="Q140" s="16">
        <v>5.8056030999999999</v>
      </c>
      <c r="R140" s="16">
        <v>3.6235966230000001</v>
      </c>
    </row>
    <row r="141" spans="2:18" x14ac:dyDescent="0.2">
      <c r="B141" s="5">
        <v>75</v>
      </c>
      <c r="C141" s="5">
        <v>139</v>
      </c>
      <c r="D141" s="5">
        <v>0</v>
      </c>
      <c r="E141" s="5">
        <v>2</v>
      </c>
      <c r="F141" s="13">
        <v>37</v>
      </c>
      <c r="G141" s="13">
        <v>2</v>
      </c>
      <c r="H141" s="13">
        <v>6</v>
      </c>
      <c r="I141" s="13" t="s">
        <v>10</v>
      </c>
      <c r="J141">
        <v>1375</v>
      </c>
      <c r="K141" s="9">
        <v>7.4</v>
      </c>
      <c r="L141" s="9"/>
      <c r="M141" s="17">
        <v>130980</v>
      </c>
      <c r="N141" s="17">
        <v>130980</v>
      </c>
      <c r="O141" s="17">
        <v>52000</v>
      </c>
      <c r="P141" s="15">
        <v>6761.5540229885009</v>
      </c>
      <c r="Q141" s="16">
        <v>5.8956350830000002</v>
      </c>
      <c r="R141" s="16">
        <v>3.9051295430000001</v>
      </c>
    </row>
    <row r="142" spans="2:18" ht="16" x14ac:dyDescent="0.2">
      <c r="B142" s="5">
        <v>61</v>
      </c>
      <c r="C142" s="5">
        <v>140</v>
      </c>
      <c r="D142" s="5">
        <v>2</v>
      </c>
      <c r="E142" s="5">
        <v>2</v>
      </c>
      <c r="F142" s="13">
        <v>19</v>
      </c>
      <c r="G142" s="13">
        <v>0.5</v>
      </c>
      <c r="H142" s="13">
        <v>6</v>
      </c>
      <c r="I142" s="13" t="s">
        <v>10</v>
      </c>
      <c r="J142">
        <v>1535</v>
      </c>
      <c r="K142" s="9">
        <v>7.56</v>
      </c>
      <c r="L142" s="9"/>
      <c r="M142" s="18">
        <v>35900</v>
      </c>
      <c r="N142" s="17">
        <v>29200</v>
      </c>
      <c r="O142" s="17">
        <v>95900</v>
      </c>
      <c r="P142" s="15">
        <v>10472.059925093632</v>
      </c>
      <c r="Q142" s="16">
        <v>5.7375374429999999</v>
      </c>
      <c r="R142" s="16">
        <v>3.4838380689999999</v>
      </c>
    </row>
    <row r="143" spans="2:18" ht="16" x14ac:dyDescent="0.2">
      <c r="B143" s="5">
        <v>63</v>
      </c>
      <c r="C143" s="5">
        <v>141</v>
      </c>
      <c r="D143" s="5">
        <v>2</v>
      </c>
      <c r="E143" s="5">
        <v>2</v>
      </c>
      <c r="F143" s="13">
        <v>19</v>
      </c>
      <c r="G143" s="13">
        <v>3.5</v>
      </c>
      <c r="H143" s="13">
        <v>6</v>
      </c>
      <c r="I143" s="13" t="s">
        <v>10</v>
      </c>
      <c r="J143">
        <v>1315</v>
      </c>
      <c r="K143" s="9">
        <v>7.24</v>
      </c>
      <c r="L143" s="9"/>
      <c r="M143" s="18">
        <v>218700</v>
      </c>
      <c r="N143" s="17">
        <v>125900</v>
      </c>
      <c r="O143" s="17">
        <v>167000</v>
      </c>
      <c r="P143" s="15">
        <v>10923.751018033739</v>
      </c>
      <c r="Q143" s="16">
        <v>6.680093104</v>
      </c>
      <c r="R143" s="16">
        <v>4.5213375689999999</v>
      </c>
    </row>
    <row r="144" spans="2:18" x14ac:dyDescent="0.2">
      <c r="B144" s="5">
        <v>64</v>
      </c>
      <c r="C144" s="5">
        <v>142</v>
      </c>
      <c r="D144" s="5">
        <v>2</v>
      </c>
      <c r="E144" s="5">
        <v>2</v>
      </c>
      <c r="F144" s="13">
        <v>55</v>
      </c>
      <c r="G144" s="13">
        <v>3.5</v>
      </c>
      <c r="H144" s="13">
        <v>6</v>
      </c>
      <c r="I144" s="13" t="s">
        <v>10</v>
      </c>
      <c r="J144">
        <v>1700</v>
      </c>
      <c r="K144" s="9">
        <v>7.48</v>
      </c>
      <c r="L144" s="9"/>
      <c r="M144" s="17">
        <v>0</v>
      </c>
      <c r="N144" s="17">
        <v>0</v>
      </c>
      <c r="O144" s="17">
        <v>500</v>
      </c>
      <c r="P144" s="15">
        <v>8857.93103448275</v>
      </c>
      <c r="Q144" s="16">
        <v>7.3573018899999996</v>
      </c>
      <c r="R144" s="16">
        <v>4.786619119</v>
      </c>
    </row>
    <row r="145" spans="2:18" x14ac:dyDescent="0.2">
      <c r="B145" s="5">
        <v>85</v>
      </c>
      <c r="C145" s="5">
        <v>143</v>
      </c>
      <c r="D145" s="5">
        <v>2</v>
      </c>
      <c r="E145" s="5">
        <v>2</v>
      </c>
      <c r="F145" s="13">
        <v>37</v>
      </c>
      <c r="G145" s="13">
        <v>3.5</v>
      </c>
      <c r="H145" s="13">
        <v>3</v>
      </c>
      <c r="I145" s="13" t="s">
        <v>8</v>
      </c>
      <c r="J145">
        <v>1700</v>
      </c>
      <c r="K145" s="9">
        <v>7.06</v>
      </c>
      <c r="L145" s="9"/>
      <c r="M145" s="17">
        <v>8159999.9999999991</v>
      </c>
      <c r="N145" s="17">
        <v>4880000</v>
      </c>
      <c r="O145" s="17">
        <v>96060</v>
      </c>
      <c r="P145" s="15">
        <v>7493.2681222707406</v>
      </c>
      <c r="Q145" s="16">
        <v>5.9001090380000001</v>
      </c>
      <c r="R145" s="16">
        <v>4.5581073060000001</v>
      </c>
    </row>
    <row r="146" spans="2:18" ht="16" x14ac:dyDescent="0.2">
      <c r="B146" s="5">
        <v>81</v>
      </c>
      <c r="C146" s="5">
        <v>144</v>
      </c>
      <c r="D146" s="5">
        <v>2</v>
      </c>
      <c r="E146" s="5">
        <v>2</v>
      </c>
      <c r="F146" s="13">
        <v>55</v>
      </c>
      <c r="G146" s="13">
        <v>2</v>
      </c>
      <c r="H146" s="13">
        <v>3</v>
      </c>
      <c r="I146" s="13" t="s">
        <v>8</v>
      </c>
      <c r="J146">
        <v>1510</v>
      </c>
      <c r="K146" s="9">
        <v>7.2</v>
      </c>
      <c r="L146" s="9"/>
      <c r="M146" s="18">
        <v>0</v>
      </c>
      <c r="N146" s="18">
        <v>0</v>
      </c>
      <c r="O146" s="17">
        <v>3500</v>
      </c>
      <c r="P146" s="15">
        <v>11501.64308588064</v>
      </c>
      <c r="Q146" s="16">
        <v>6.0393271449999997</v>
      </c>
      <c r="R146" s="16">
        <v>3.763584689</v>
      </c>
    </row>
    <row r="147" spans="2:18" ht="16" x14ac:dyDescent="0.2">
      <c r="B147" s="5">
        <v>74</v>
      </c>
      <c r="C147" s="5">
        <v>145</v>
      </c>
      <c r="D147" s="5">
        <v>0</v>
      </c>
      <c r="E147" s="5">
        <v>2</v>
      </c>
      <c r="F147" s="13">
        <v>37</v>
      </c>
      <c r="G147" s="13">
        <v>2</v>
      </c>
      <c r="H147" s="13">
        <v>6</v>
      </c>
      <c r="I147" s="13" t="s">
        <v>10</v>
      </c>
      <c r="J147">
        <v>1515</v>
      </c>
      <c r="K147" s="9">
        <v>7.47</v>
      </c>
      <c r="L147" s="9"/>
      <c r="M147" s="18">
        <v>43520</v>
      </c>
      <c r="N147" s="18">
        <v>36540</v>
      </c>
      <c r="O147" s="17">
        <v>41000</v>
      </c>
      <c r="P147" s="15">
        <v>6687.7379310344768</v>
      </c>
      <c r="Q147" s="16">
        <v>5.8986570580000004</v>
      </c>
      <c r="R147" s="16">
        <v>3.4084885659999999</v>
      </c>
    </row>
    <row r="148" spans="2:18" x14ac:dyDescent="0.2">
      <c r="B148" s="5">
        <v>53</v>
      </c>
      <c r="C148" s="5">
        <v>146</v>
      </c>
      <c r="D148" s="5">
        <v>2</v>
      </c>
      <c r="E148" s="5">
        <v>2</v>
      </c>
      <c r="F148" s="13">
        <v>55</v>
      </c>
      <c r="G148" s="13">
        <v>2</v>
      </c>
      <c r="H148" s="13">
        <v>9</v>
      </c>
      <c r="I148" s="13" t="s">
        <v>9</v>
      </c>
      <c r="J148">
        <v>1764.9999999999998</v>
      </c>
      <c r="K148" s="9">
        <v>7.43</v>
      </c>
      <c r="L148" s="9"/>
      <c r="M148" s="17">
        <v>0</v>
      </c>
      <c r="N148" s="17">
        <v>0</v>
      </c>
      <c r="O148" s="17">
        <v>200</v>
      </c>
      <c r="P148" s="15">
        <v>13115.768169273226</v>
      </c>
      <c r="Q148" s="16">
        <v>5.6546779630000001</v>
      </c>
      <c r="R148" s="16">
        <v>3.424764632</v>
      </c>
    </row>
    <row r="149" spans="2:18" x14ac:dyDescent="0.2">
      <c r="B149" s="5">
        <v>48</v>
      </c>
      <c r="C149" s="5">
        <v>147</v>
      </c>
      <c r="D149" s="5">
        <v>2</v>
      </c>
      <c r="E149" s="5">
        <v>2</v>
      </c>
      <c r="F149" s="13">
        <v>19</v>
      </c>
      <c r="G149" s="13">
        <v>3.5</v>
      </c>
      <c r="H149" s="13">
        <v>6</v>
      </c>
      <c r="I149" s="13" t="s">
        <v>9</v>
      </c>
      <c r="J149">
        <v>1470</v>
      </c>
      <c r="K149" s="9">
        <v>6.87</v>
      </c>
      <c r="L149" s="9"/>
      <c r="M149" s="17">
        <v>4730000</v>
      </c>
      <c r="N149" s="17">
        <v>2330000</v>
      </c>
      <c r="O149" s="17">
        <v>2084800</v>
      </c>
      <c r="P149" s="15">
        <v>8148.2247191011238</v>
      </c>
      <c r="Q149" s="16">
        <v>6.0176921910000001</v>
      </c>
      <c r="R149" s="16">
        <v>3.7886090179999998</v>
      </c>
    </row>
    <row r="150" spans="2:18" x14ac:dyDescent="0.2">
      <c r="B150" s="5">
        <v>86</v>
      </c>
      <c r="C150" s="5">
        <v>148</v>
      </c>
      <c r="D150" s="5">
        <v>2</v>
      </c>
      <c r="E150" s="5">
        <v>2</v>
      </c>
      <c r="F150" s="13">
        <v>37</v>
      </c>
      <c r="G150" s="13">
        <v>0.5</v>
      </c>
      <c r="H150" s="13">
        <v>9</v>
      </c>
      <c r="I150" s="13" t="s">
        <v>8</v>
      </c>
      <c r="J150">
        <v>1370</v>
      </c>
      <c r="K150" s="9">
        <v>7.53</v>
      </c>
      <c r="L150" s="9"/>
      <c r="M150" s="17">
        <v>1710.0000000000002</v>
      </c>
      <c r="N150" s="17">
        <v>850</v>
      </c>
      <c r="O150" s="17">
        <v>3000000</v>
      </c>
      <c r="P150" s="15">
        <v>7609.5087396504132</v>
      </c>
      <c r="Q150" s="16">
        <v>5.0498352039999999</v>
      </c>
      <c r="R150" s="16">
        <v>3.186274214</v>
      </c>
    </row>
    <row r="151" spans="2:18" x14ac:dyDescent="0.2">
      <c r="B151" s="5">
        <v>78</v>
      </c>
      <c r="C151" s="5">
        <v>149</v>
      </c>
      <c r="D151" s="5">
        <v>2</v>
      </c>
      <c r="E151" s="5">
        <v>2</v>
      </c>
      <c r="F151" s="13">
        <v>19</v>
      </c>
      <c r="G151" s="13">
        <v>3.5</v>
      </c>
      <c r="H151" s="13">
        <v>6</v>
      </c>
      <c r="I151" s="13" t="s">
        <v>8</v>
      </c>
      <c r="J151">
        <v>1300</v>
      </c>
      <c r="K151" s="9">
        <v>6.91</v>
      </c>
      <c r="L151" s="9"/>
      <c r="M151" s="17">
        <v>2364800</v>
      </c>
      <c r="N151" s="17">
        <v>1986300</v>
      </c>
      <c r="O151" s="17">
        <v>5910000</v>
      </c>
      <c r="P151" s="15">
        <v>13155.639514731369</v>
      </c>
      <c r="Q151" s="16">
        <v>6.0013410540000001</v>
      </c>
      <c r="R151" s="16">
        <v>3.8242375009999998</v>
      </c>
    </row>
    <row r="152" spans="2:18" x14ac:dyDescent="0.2">
      <c r="B152" s="5">
        <v>55</v>
      </c>
      <c r="C152" s="5">
        <v>150</v>
      </c>
      <c r="D152" s="5">
        <v>2</v>
      </c>
      <c r="E152" s="5">
        <v>2</v>
      </c>
      <c r="F152" s="13">
        <v>37</v>
      </c>
      <c r="G152" s="13">
        <v>3.5</v>
      </c>
      <c r="H152" s="13">
        <v>3</v>
      </c>
      <c r="I152" s="13" t="s">
        <v>9</v>
      </c>
      <c r="J152">
        <v>1635.0000000000002</v>
      </c>
      <c r="K152" s="9">
        <v>7.02</v>
      </c>
      <c r="L152" s="9"/>
      <c r="M152" s="17">
        <v>2419600</v>
      </c>
      <c r="N152" s="17">
        <v>1986300</v>
      </c>
      <c r="O152" s="17">
        <v>241960</v>
      </c>
      <c r="P152" s="15">
        <v>11935.385152838424</v>
      </c>
      <c r="Q152" s="16">
        <v>5.9900834989999998</v>
      </c>
      <c r="R152" s="16">
        <v>3.877924412</v>
      </c>
    </row>
    <row r="153" spans="2:18" ht="16" x14ac:dyDescent="0.2">
      <c r="B153" s="5">
        <v>73</v>
      </c>
      <c r="C153" s="5">
        <v>151</v>
      </c>
      <c r="D153" s="5">
        <v>0</v>
      </c>
      <c r="E153" s="5">
        <v>2</v>
      </c>
      <c r="F153" s="13">
        <v>37</v>
      </c>
      <c r="G153" s="13">
        <v>2</v>
      </c>
      <c r="H153" s="13">
        <v>6</v>
      </c>
      <c r="I153" s="13" t="s">
        <v>10</v>
      </c>
      <c r="J153">
        <v>1410</v>
      </c>
      <c r="K153" s="9">
        <v>7.41</v>
      </c>
      <c r="L153" s="9"/>
      <c r="M153" s="18">
        <v>1210</v>
      </c>
      <c r="N153" s="18">
        <v>1210</v>
      </c>
      <c r="O153" s="17">
        <v>198630</v>
      </c>
      <c r="P153" s="15">
        <v>6864.8965517241331</v>
      </c>
      <c r="Q153" s="16">
        <v>5.6218716009999996</v>
      </c>
      <c r="R153" s="16">
        <v>3.7170301810000002</v>
      </c>
    </row>
    <row r="154" spans="2:18" x14ac:dyDescent="0.2">
      <c r="B154" s="5">
        <v>62</v>
      </c>
      <c r="C154" s="5">
        <v>152</v>
      </c>
      <c r="D154" s="5">
        <v>2</v>
      </c>
      <c r="E154" s="5">
        <v>2</v>
      </c>
      <c r="F154" s="13">
        <v>55</v>
      </c>
      <c r="G154" s="13">
        <v>0.5</v>
      </c>
      <c r="H154" s="13">
        <v>6</v>
      </c>
      <c r="I154" s="13" t="s">
        <v>10</v>
      </c>
      <c r="J154">
        <v>1645</v>
      </c>
      <c r="K154" s="9">
        <v>7.68</v>
      </c>
      <c r="L154" s="9"/>
      <c r="M154" s="17">
        <v>0</v>
      </c>
      <c r="N154" s="17">
        <v>0</v>
      </c>
      <c r="O154" s="17">
        <v>0</v>
      </c>
      <c r="P154" s="15">
        <v>11034.516853932582</v>
      </c>
      <c r="Q154" s="16">
        <v>5.6050382939999999</v>
      </c>
      <c r="R154" s="16">
        <v>3.3590987000000001</v>
      </c>
    </row>
    <row r="155" spans="2:18" x14ac:dyDescent="0.2">
      <c r="B155" s="5">
        <v>76</v>
      </c>
      <c r="C155" s="5">
        <v>153</v>
      </c>
      <c r="D155" s="5">
        <v>2</v>
      </c>
      <c r="E155" s="5">
        <v>2</v>
      </c>
      <c r="F155" s="13">
        <v>19</v>
      </c>
      <c r="G155" s="13">
        <v>0.5</v>
      </c>
      <c r="H155" s="13">
        <v>6</v>
      </c>
      <c r="I155" s="13" t="s">
        <v>8</v>
      </c>
      <c r="J155">
        <v>1450</v>
      </c>
      <c r="K155" s="9">
        <v>7.49</v>
      </c>
      <c r="L155" s="9"/>
      <c r="M155" s="17">
        <v>83900</v>
      </c>
      <c r="N155" s="17">
        <v>69700</v>
      </c>
      <c r="O155" s="17">
        <v>186000</v>
      </c>
      <c r="P155" s="15">
        <v>9345.1172413793047</v>
      </c>
      <c r="Q155" s="16">
        <v>5.6659056300000001</v>
      </c>
      <c r="R155" s="16">
        <v>3.3975335430000002</v>
      </c>
    </row>
    <row r="156" spans="2:18" x14ac:dyDescent="0.2">
      <c r="B156" s="5">
        <v>87</v>
      </c>
      <c r="C156" s="5">
        <v>154</v>
      </c>
      <c r="D156" s="5">
        <v>2</v>
      </c>
      <c r="E156" s="5">
        <v>2</v>
      </c>
      <c r="F156" s="13">
        <v>37</v>
      </c>
      <c r="G156" s="13">
        <v>3.5</v>
      </c>
      <c r="H156" s="13">
        <v>9</v>
      </c>
      <c r="I156" s="13" t="s">
        <v>8</v>
      </c>
      <c r="J156">
        <v>1625</v>
      </c>
      <c r="K156" s="9">
        <v>7.37</v>
      </c>
      <c r="L156" s="9"/>
      <c r="M156" s="17">
        <v>25900</v>
      </c>
      <c r="N156" s="17">
        <v>21600</v>
      </c>
      <c r="O156" s="17">
        <v>1119900</v>
      </c>
      <c r="P156" s="15">
        <v>8247.5731370745143</v>
      </c>
      <c r="Q156" s="16">
        <v>5.3336512650000003</v>
      </c>
      <c r="R156" s="16">
        <v>3.449963238</v>
      </c>
    </row>
    <row r="157" spans="2:18" ht="16" x14ac:dyDescent="0.2">
      <c r="B157" s="5">
        <v>54</v>
      </c>
      <c r="C157" s="5">
        <v>155</v>
      </c>
      <c r="D157" s="5">
        <v>2</v>
      </c>
      <c r="E157" s="5">
        <v>2</v>
      </c>
      <c r="F157" s="13">
        <v>37</v>
      </c>
      <c r="G157" s="13">
        <v>0.5</v>
      </c>
      <c r="H157" s="13">
        <v>3</v>
      </c>
      <c r="I157" s="13" t="s">
        <v>9</v>
      </c>
      <c r="J157">
        <v>1170</v>
      </c>
      <c r="K157" s="9">
        <v>7.41</v>
      </c>
      <c r="L157" s="9"/>
      <c r="M157" s="18">
        <v>61310</v>
      </c>
      <c r="N157" s="18">
        <v>61310</v>
      </c>
      <c r="O157" s="17">
        <v>96060</v>
      </c>
      <c r="P157" s="15">
        <v>8959.0171761280926</v>
      </c>
      <c r="Q157" s="16">
        <v>5.6278471239999996</v>
      </c>
      <c r="R157" s="16">
        <v>3.4615600049999999</v>
      </c>
    </row>
    <row r="158" spans="2:18" x14ac:dyDescent="0.2">
      <c r="B158" s="5">
        <v>46</v>
      </c>
      <c r="C158" s="5">
        <v>156</v>
      </c>
      <c r="D158" s="5">
        <v>2</v>
      </c>
      <c r="E158" s="5">
        <v>2</v>
      </c>
      <c r="F158" s="13">
        <v>19</v>
      </c>
      <c r="G158" s="13">
        <v>0.5</v>
      </c>
      <c r="H158" s="13">
        <v>6</v>
      </c>
      <c r="I158" s="13" t="s">
        <v>9</v>
      </c>
      <c r="J158">
        <v>1425</v>
      </c>
      <c r="K158" s="9">
        <v>7.42</v>
      </c>
      <c r="L158" s="9"/>
      <c r="M158" s="17">
        <v>727000</v>
      </c>
      <c r="N158" s="17">
        <v>27900</v>
      </c>
      <c r="O158" s="17">
        <v>387300</v>
      </c>
      <c r="P158" s="15">
        <v>10486.861423220973</v>
      </c>
      <c r="Q158" s="16">
        <v>5.1766879809999997</v>
      </c>
      <c r="R158" s="16">
        <v>3.438038583</v>
      </c>
    </row>
    <row r="159" spans="2:18" ht="16" x14ac:dyDescent="0.2">
      <c r="B159" s="5">
        <v>66</v>
      </c>
      <c r="C159" s="5">
        <v>157</v>
      </c>
      <c r="D159" s="5">
        <v>2</v>
      </c>
      <c r="E159" s="5">
        <v>2</v>
      </c>
      <c r="F159" s="13">
        <v>55</v>
      </c>
      <c r="G159" s="13">
        <v>2</v>
      </c>
      <c r="H159" s="13">
        <v>3</v>
      </c>
      <c r="I159" s="13" t="s">
        <v>10</v>
      </c>
      <c r="J159">
        <v>1660.0000000000002</v>
      </c>
      <c r="K159" s="9">
        <v>7.89</v>
      </c>
      <c r="L159" s="9"/>
      <c r="M159" s="18">
        <v>0</v>
      </c>
      <c r="N159" s="18">
        <v>0</v>
      </c>
      <c r="O159" s="17">
        <v>850</v>
      </c>
      <c r="P159" s="15">
        <v>9893.8061135371172</v>
      </c>
      <c r="Q159" s="16">
        <v>6.1797543690000003</v>
      </c>
      <c r="R159" s="16">
        <v>3.8823967210000001</v>
      </c>
    </row>
    <row r="160" spans="2:18" x14ac:dyDescent="0.2">
      <c r="B160" s="5">
        <v>70</v>
      </c>
      <c r="C160" s="5">
        <v>158</v>
      </c>
      <c r="D160" s="5">
        <v>2</v>
      </c>
      <c r="E160" s="5">
        <v>2</v>
      </c>
      <c r="F160" s="13">
        <v>37</v>
      </c>
      <c r="G160" s="13">
        <v>3.5</v>
      </c>
      <c r="H160" s="13">
        <v>3</v>
      </c>
      <c r="I160" s="13" t="s">
        <v>10</v>
      </c>
      <c r="J160">
        <v>1590</v>
      </c>
      <c r="K160" s="9">
        <v>7.14</v>
      </c>
      <c r="L160" s="9"/>
      <c r="M160" s="17">
        <v>1413600</v>
      </c>
      <c r="N160" s="17">
        <v>1413600</v>
      </c>
      <c r="O160" s="17">
        <v>104620</v>
      </c>
      <c r="P160" s="15">
        <v>9781.6314410480354</v>
      </c>
      <c r="Q160" s="16">
        <v>6.4442455970000001</v>
      </c>
      <c r="R160" s="16">
        <v>4.3988283470000002</v>
      </c>
    </row>
    <row r="161" spans="2:18" x14ac:dyDescent="0.2">
      <c r="B161" s="5">
        <v>89</v>
      </c>
      <c r="C161" s="5">
        <v>159</v>
      </c>
      <c r="D161" s="5">
        <v>0</v>
      </c>
      <c r="E161" s="5">
        <v>2</v>
      </c>
      <c r="F161" s="13">
        <v>37</v>
      </c>
      <c r="G161" s="13">
        <v>2</v>
      </c>
      <c r="H161" s="13">
        <v>6</v>
      </c>
      <c r="I161" s="13" t="s">
        <v>8</v>
      </c>
      <c r="J161">
        <v>1350</v>
      </c>
      <c r="K161" s="9">
        <v>7.44</v>
      </c>
      <c r="L161" s="9"/>
      <c r="M161" s="17">
        <v>35500</v>
      </c>
      <c r="N161" s="17">
        <v>31800</v>
      </c>
      <c r="O161" s="17">
        <v>1299700</v>
      </c>
      <c r="P161" s="15">
        <v>8050.6874638937034</v>
      </c>
      <c r="Q161" s="16">
        <v>5.4941284540000002</v>
      </c>
      <c r="R161" s="16">
        <v>3.2104009339999999</v>
      </c>
    </row>
    <row r="162" spans="2:18" x14ac:dyDescent="0.2">
      <c r="B162" s="5">
        <v>77</v>
      </c>
      <c r="C162" s="5">
        <v>160</v>
      </c>
      <c r="D162" s="5">
        <v>2</v>
      </c>
      <c r="E162" s="5">
        <v>2</v>
      </c>
      <c r="F162" s="13">
        <v>55</v>
      </c>
      <c r="G162" s="13">
        <v>0.5</v>
      </c>
      <c r="H162" s="13">
        <v>6</v>
      </c>
      <c r="I162" s="13" t="s">
        <v>8</v>
      </c>
      <c r="J162">
        <v>1635.0000000000002</v>
      </c>
      <c r="K162" s="9">
        <v>7.73</v>
      </c>
      <c r="L162" s="9"/>
      <c r="M162" s="17">
        <v>0</v>
      </c>
      <c r="N162" s="17">
        <v>0</v>
      </c>
      <c r="O162" s="17">
        <v>0</v>
      </c>
      <c r="P162" s="15">
        <v>9551.8022988505691</v>
      </c>
      <c r="Q162" s="16">
        <v>5.5664522740000004</v>
      </c>
      <c r="R162" s="16">
        <v>3.2710268920000001</v>
      </c>
    </row>
    <row r="163" spans="2:18" ht="16" x14ac:dyDescent="0.2">
      <c r="B163" s="5">
        <v>51</v>
      </c>
      <c r="C163" s="5">
        <v>161</v>
      </c>
      <c r="D163" s="5">
        <v>2</v>
      </c>
      <c r="E163" s="5">
        <v>2</v>
      </c>
      <c r="F163" s="13">
        <v>55</v>
      </c>
      <c r="G163" s="13">
        <v>2</v>
      </c>
      <c r="H163" s="13">
        <v>3</v>
      </c>
      <c r="I163" s="13" t="s">
        <v>9</v>
      </c>
      <c r="J163">
        <v>1720</v>
      </c>
      <c r="K163" s="9">
        <v>7.17</v>
      </c>
      <c r="L163" s="9"/>
      <c r="M163" s="18">
        <v>0</v>
      </c>
      <c r="N163" s="18">
        <v>0</v>
      </c>
      <c r="O163" s="17">
        <v>2430</v>
      </c>
      <c r="P163" s="15">
        <v>13775.049781659389</v>
      </c>
      <c r="Q163" s="16">
        <v>5.8973793810000004</v>
      </c>
      <c r="R163" s="16">
        <v>3.6348871489999999</v>
      </c>
    </row>
    <row r="164" spans="2:18" x14ac:dyDescent="0.2">
      <c r="B164" s="5">
        <v>60</v>
      </c>
      <c r="C164" s="5">
        <v>162</v>
      </c>
      <c r="D164" s="5">
        <v>0</v>
      </c>
      <c r="E164" s="5">
        <v>2</v>
      </c>
      <c r="F164" s="13">
        <v>37</v>
      </c>
      <c r="G164" s="13">
        <v>2</v>
      </c>
      <c r="H164" s="13">
        <v>6</v>
      </c>
      <c r="I164" s="13" t="s">
        <v>9</v>
      </c>
      <c r="J164">
        <v>1465</v>
      </c>
      <c r="K164" s="9">
        <v>7.45</v>
      </c>
      <c r="L164" s="9"/>
      <c r="M164" s="17">
        <v>152480</v>
      </c>
      <c r="N164" s="17">
        <v>141480</v>
      </c>
      <c r="O164" s="17">
        <v>759000</v>
      </c>
      <c r="P164" s="15">
        <v>8140.8239700374552</v>
      </c>
      <c r="Q164" s="16">
        <v>5.4511994340000003</v>
      </c>
      <c r="R164" s="16">
        <v>3.372561551</v>
      </c>
    </row>
    <row r="165" spans="2:18" x14ac:dyDescent="0.2">
      <c r="B165" s="5">
        <v>58</v>
      </c>
      <c r="C165" s="5">
        <v>163</v>
      </c>
      <c r="D165" s="5">
        <v>0</v>
      </c>
      <c r="E165" s="5">
        <v>2</v>
      </c>
      <c r="F165" s="13">
        <v>37</v>
      </c>
      <c r="G165" s="13">
        <v>2</v>
      </c>
      <c r="H165" s="13">
        <v>6</v>
      </c>
      <c r="I165" s="13" t="s">
        <v>9</v>
      </c>
      <c r="J165">
        <v>1605</v>
      </c>
      <c r="K165" s="9">
        <v>7.39</v>
      </c>
      <c r="L165" s="9"/>
      <c r="M165" s="17">
        <v>292000</v>
      </c>
      <c r="N165" s="17">
        <v>187000</v>
      </c>
      <c r="O165" s="17">
        <v>228000</v>
      </c>
      <c r="P165" s="15">
        <v>8533.0636704119843</v>
      </c>
      <c r="Q165" s="16">
        <v>5.5566107740000001</v>
      </c>
      <c r="R165" s="16">
        <v>3.356592231</v>
      </c>
    </row>
    <row r="166" spans="2:18" x14ac:dyDescent="0.2">
      <c r="B166" s="5">
        <v>71</v>
      </c>
      <c r="C166" s="5">
        <v>164</v>
      </c>
      <c r="D166" s="5">
        <v>2</v>
      </c>
      <c r="E166" s="5">
        <v>2</v>
      </c>
      <c r="F166" s="13">
        <v>37</v>
      </c>
      <c r="G166" s="13">
        <v>0.5</v>
      </c>
      <c r="H166" s="13">
        <v>9</v>
      </c>
      <c r="I166" s="13" t="s">
        <v>10</v>
      </c>
      <c r="J166">
        <v>1620</v>
      </c>
      <c r="K166" s="9">
        <v>7.46</v>
      </c>
      <c r="L166" s="9"/>
      <c r="M166" s="17">
        <v>0</v>
      </c>
      <c r="N166" s="17">
        <v>0</v>
      </c>
      <c r="O166" s="17">
        <v>34500</v>
      </c>
      <c r="P166" s="15">
        <v>7444.0846366145352</v>
      </c>
      <c r="Q166" s="16">
        <v>5.2292830229999998</v>
      </c>
      <c r="R166" s="16">
        <v>3.215758949</v>
      </c>
    </row>
    <row r="167" spans="2:18" ht="16" x14ac:dyDescent="0.2">
      <c r="B167" s="5">
        <v>69</v>
      </c>
      <c r="C167" s="5">
        <v>165</v>
      </c>
      <c r="D167" s="5">
        <v>2</v>
      </c>
      <c r="E167" s="5">
        <v>2</v>
      </c>
      <c r="F167" s="13">
        <v>37</v>
      </c>
      <c r="G167" s="13">
        <v>0.5</v>
      </c>
      <c r="H167" s="13">
        <v>3</v>
      </c>
      <c r="I167" s="13" t="s">
        <v>10</v>
      </c>
      <c r="J167">
        <v>865</v>
      </c>
      <c r="K167" s="9">
        <v>7.53</v>
      </c>
      <c r="L167" s="9"/>
      <c r="M167" s="18">
        <v>1660.0000000000002</v>
      </c>
      <c r="N167" s="18">
        <v>1550</v>
      </c>
      <c r="O167" s="17">
        <v>86640</v>
      </c>
      <c r="P167" s="15">
        <v>9437.6291120815131</v>
      </c>
      <c r="Q167" s="16">
        <v>4.8705362000000001</v>
      </c>
      <c r="R167" s="16">
        <v>3.2041501889999999</v>
      </c>
    </row>
    <row r="168" spans="2:18" x14ac:dyDescent="0.2">
      <c r="B168" s="5">
        <v>82</v>
      </c>
      <c r="C168" s="5">
        <v>166</v>
      </c>
      <c r="D168" s="5">
        <v>2</v>
      </c>
      <c r="E168" s="5">
        <v>2</v>
      </c>
      <c r="F168" s="13">
        <v>19</v>
      </c>
      <c r="G168" s="13">
        <v>2</v>
      </c>
      <c r="H168" s="13">
        <v>9</v>
      </c>
      <c r="I168" s="13" t="s">
        <v>8</v>
      </c>
      <c r="J168">
        <v>1510</v>
      </c>
      <c r="K168" s="9">
        <v>7.16</v>
      </c>
      <c r="L168" s="9"/>
      <c r="M168" s="17">
        <v>343000</v>
      </c>
      <c r="N168" s="17">
        <v>31300</v>
      </c>
      <c r="O168" s="17">
        <v>727000</v>
      </c>
      <c r="P168" s="15">
        <v>10563.510579576814</v>
      </c>
      <c r="Q168" s="16">
        <v>5.6803211410000003</v>
      </c>
      <c r="R168" s="16">
        <v>3.5177294639999999</v>
      </c>
    </row>
    <row r="169" spans="2:18" x14ac:dyDescent="0.2">
      <c r="B169" s="5">
        <v>68</v>
      </c>
      <c r="C169" s="5">
        <v>167</v>
      </c>
      <c r="D169" s="5">
        <v>2</v>
      </c>
      <c r="E169" s="5">
        <v>2</v>
      </c>
      <c r="F169" s="13">
        <v>55</v>
      </c>
      <c r="G169" s="13">
        <v>2</v>
      </c>
      <c r="H169" s="13">
        <v>9</v>
      </c>
      <c r="I169" s="13" t="s">
        <v>10</v>
      </c>
      <c r="J169">
        <v>1595</v>
      </c>
      <c r="K169" s="9">
        <v>7.4</v>
      </c>
      <c r="L169" s="9"/>
      <c r="M169" s="17">
        <v>0</v>
      </c>
      <c r="N169" s="17">
        <v>0</v>
      </c>
      <c r="O169" s="17">
        <v>0</v>
      </c>
      <c r="P169" s="15">
        <v>12973.976080956758</v>
      </c>
      <c r="Q169" s="16">
        <v>5.8988786749999997</v>
      </c>
      <c r="R169" s="16">
        <v>3.7304765820000001</v>
      </c>
    </row>
    <row r="170" spans="2:18" x14ac:dyDescent="0.2">
      <c r="B170" s="5">
        <v>50</v>
      </c>
      <c r="C170" s="5">
        <v>168</v>
      </c>
      <c r="D170" s="5">
        <v>2</v>
      </c>
      <c r="E170" s="5">
        <v>2</v>
      </c>
      <c r="F170" s="13">
        <v>19</v>
      </c>
      <c r="G170" s="13">
        <v>2</v>
      </c>
      <c r="H170" s="13">
        <v>3</v>
      </c>
      <c r="I170" s="13" t="s">
        <v>9</v>
      </c>
      <c r="J170">
        <v>1739.9999999999998</v>
      </c>
      <c r="K170" s="9">
        <v>7.01</v>
      </c>
      <c r="L170" s="9"/>
      <c r="M170" s="17">
        <v>173290</v>
      </c>
      <c r="N170" s="17">
        <v>129970</v>
      </c>
      <c r="O170" s="17">
        <v>3010000</v>
      </c>
      <c r="P170" s="15">
        <v>12354.170596797669</v>
      </c>
      <c r="Q170" s="16">
        <v>5.6088887160000001</v>
      </c>
      <c r="R170" s="16">
        <v>3.5061508190000001</v>
      </c>
    </row>
    <row r="171" spans="2:18" x14ac:dyDescent="0.2">
      <c r="B171" s="5">
        <v>83</v>
      </c>
      <c r="C171" s="5">
        <v>169</v>
      </c>
      <c r="D171" s="5">
        <v>2</v>
      </c>
      <c r="E171" s="5">
        <v>2</v>
      </c>
      <c r="F171" s="13">
        <v>55</v>
      </c>
      <c r="G171" s="13">
        <v>2</v>
      </c>
      <c r="H171" s="13">
        <v>9</v>
      </c>
      <c r="I171" s="13" t="s">
        <v>8</v>
      </c>
      <c r="J171">
        <v>1435</v>
      </c>
      <c r="K171" s="9">
        <v>7.46</v>
      </c>
      <c r="L171" s="9"/>
      <c r="M171" s="17">
        <v>0</v>
      </c>
      <c r="N171" s="17">
        <v>0</v>
      </c>
      <c r="O171" s="17">
        <v>200</v>
      </c>
      <c r="P171" s="15">
        <v>12595.863845446178</v>
      </c>
      <c r="Q171" s="16">
        <v>5.8451309370000004</v>
      </c>
      <c r="R171" s="16">
        <v>3.555793542</v>
      </c>
    </row>
    <row r="172" spans="2:18" x14ac:dyDescent="0.2">
      <c r="B172" s="5">
        <v>56</v>
      </c>
      <c r="C172" s="5">
        <v>170</v>
      </c>
      <c r="D172" s="5">
        <v>2</v>
      </c>
      <c r="E172" s="5">
        <v>2</v>
      </c>
      <c r="F172" s="13">
        <v>37</v>
      </c>
      <c r="G172" s="13">
        <v>0.5</v>
      </c>
      <c r="H172" s="13">
        <v>9</v>
      </c>
      <c r="I172" s="13" t="s">
        <v>9</v>
      </c>
      <c r="J172">
        <v>1045</v>
      </c>
      <c r="K172" s="9">
        <v>7.66</v>
      </c>
      <c r="L172" s="9"/>
      <c r="M172" s="17">
        <v>163865</v>
      </c>
      <c r="N172" s="17">
        <v>36970</v>
      </c>
      <c r="O172" s="17">
        <v>209800</v>
      </c>
      <c r="P172" s="15">
        <v>7704.0367985280573</v>
      </c>
      <c r="Q172" s="16">
        <v>5.4105152570000001</v>
      </c>
      <c r="R172" s="16">
        <v>3.2855923929999999</v>
      </c>
    </row>
    <row r="173" spans="2:18" x14ac:dyDescent="0.2">
      <c r="B173" s="5">
        <v>67</v>
      </c>
      <c r="C173" s="5">
        <v>171</v>
      </c>
      <c r="D173" s="5">
        <v>2</v>
      </c>
      <c r="E173" s="5">
        <v>2</v>
      </c>
      <c r="F173" s="13">
        <v>19</v>
      </c>
      <c r="G173" s="13">
        <v>2</v>
      </c>
      <c r="H173" s="13">
        <v>9</v>
      </c>
      <c r="I173" s="13" t="s">
        <v>10</v>
      </c>
      <c r="J173">
        <v>1320</v>
      </c>
      <c r="K173" s="9">
        <v>7.31</v>
      </c>
      <c r="L173" s="9"/>
      <c r="M173" s="17">
        <v>17500</v>
      </c>
      <c r="N173" s="17">
        <v>12200</v>
      </c>
      <c r="O173" s="17">
        <v>69500</v>
      </c>
      <c r="P173" s="15">
        <v>9665.4940202391881</v>
      </c>
      <c r="Q173" s="16">
        <v>6.0315157309999998</v>
      </c>
      <c r="R173" s="16">
        <v>3.9058261359999999</v>
      </c>
    </row>
    <row r="174" spans="2:18" x14ac:dyDescent="0.2">
      <c r="B174" s="5">
        <v>52</v>
      </c>
      <c r="C174" s="5">
        <v>172</v>
      </c>
      <c r="D174" s="5">
        <v>2</v>
      </c>
      <c r="E174" s="5">
        <v>2</v>
      </c>
      <c r="F174" s="13">
        <v>19</v>
      </c>
      <c r="G174" s="13">
        <v>2</v>
      </c>
      <c r="H174" s="13">
        <v>9</v>
      </c>
      <c r="I174" s="13" t="s">
        <v>9</v>
      </c>
      <c r="J174">
        <v>1470</v>
      </c>
      <c r="K174" s="9">
        <v>7.06</v>
      </c>
      <c r="L174" s="9"/>
      <c r="M174" s="17">
        <v>309400</v>
      </c>
      <c r="N174" s="17">
        <v>84200</v>
      </c>
      <c r="O174" s="17">
        <v>1553100</v>
      </c>
      <c r="P174" s="15">
        <v>11343.367065317385</v>
      </c>
      <c r="Q174" s="16">
        <v>5.7237853489999999</v>
      </c>
      <c r="R174" s="16">
        <v>3.5165783319999999</v>
      </c>
    </row>
    <row r="175" spans="2:18" x14ac:dyDescent="0.2">
      <c r="B175" s="5">
        <v>72</v>
      </c>
      <c r="C175" s="5">
        <v>173</v>
      </c>
      <c r="D175" s="5">
        <v>2</v>
      </c>
      <c r="E175" s="5">
        <v>2</v>
      </c>
      <c r="F175" s="13">
        <v>37</v>
      </c>
      <c r="G175" s="13">
        <v>3.5</v>
      </c>
      <c r="H175" s="13">
        <v>9</v>
      </c>
      <c r="I175" s="13" t="s">
        <v>10</v>
      </c>
      <c r="J175">
        <v>1710.0000000000002</v>
      </c>
      <c r="K175" s="9">
        <v>7.29</v>
      </c>
      <c r="L175" s="9"/>
      <c r="M175" s="17">
        <v>3180</v>
      </c>
      <c r="N175" s="17">
        <v>1970</v>
      </c>
      <c r="O175" s="17">
        <v>121100</v>
      </c>
      <c r="P175" s="15">
        <v>7302.2925482980672</v>
      </c>
      <c r="Q175" s="16">
        <v>5.4797088670000003</v>
      </c>
      <c r="R175" s="16">
        <v>3.7201166529999998</v>
      </c>
    </row>
    <row r="176" spans="2:18" x14ac:dyDescent="0.2">
      <c r="B176" s="5">
        <v>90</v>
      </c>
      <c r="C176" s="5">
        <v>174</v>
      </c>
      <c r="D176" s="5">
        <v>0</v>
      </c>
      <c r="E176" s="5">
        <v>2</v>
      </c>
      <c r="F176" s="13">
        <v>37</v>
      </c>
      <c r="G176" s="13">
        <v>2</v>
      </c>
      <c r="H176" s="13">
        <v>6</v>
      </c>
      <c r="I176" s="13" t="s">
        <v>8</v>
      </c>
      <c r="J176">
        <v>1550</v>
      </c>
      <c r="K176" s="9">
        <v>7.43</v>
      </c>
      <c r="L176" s="9"/>
      <c r="M176" s="17">
        <v>35900</v>
      </c>
      <c r="N176" s="17">
        <v>29200</v>
      </c>
      <c r="O176" s="17">
        <v>5475000</v>
      </c>
      <c r="P176" s="15">
        <v>8614.6065857885606</v>
      </c>
      <c r="Q176" s="16">
        <v>5.5733639699999999</v>
      </c>
      <c r="R176" s="16">
        <v>3.4229562850000002</v>
      </c>
    </row>
    <row r="177" spans="2:18" x14ac:dyDescent="0.2">
      <c r="B177" s="5">
        <v>79</v>
      </c>
      <c r="C177" s="5">
        <v>175</v>
      </c>
      <c r="D177" s="5">
        <v>2</v>
      </c>
      <c r="E177" s="5">
        <v>2</v>
      </c>
      <c r="F177" s="13">
        <v>55</v>
      </c>
      <c r="G177" s="13">
        <v>3.5</v>
      </c>
      <c r="H177" s="13">
        <v>6</v>
      </c>
      <c r="I177" s="13" t="s">
        <v>8</v>
      </c>
      <c r="J177">
        <v>1490</v>
      </c>
      <c r="K177" s="9">
        <v>7.25</v>
      </c>
      <c r="L177" s="9"/>
      <c r="M177" s="17">
        <v>0</v>
      </c>
      <c r="N177" s="17">
        <v>0</v>
      </c>
      <c r="O177" s="17">
        <v>300</v>
      </c>
      <c r="P177" s="15">
        <v>13482.119006354706</v>
      </c>
      <c r="Q177" s="16">
        <v>6.0889025329999997</v>
      </c>
      <c r="R177" s="16">
        <v>3.7528153350000002</v>
      </c>
    </row>
    <row r="178" spans="2:18" x14ac:dyDescent="0.2">
      <c r="B178" s="5">
        <v>65</v>
      </c>
      <c r="C178" s="5">
        <v>176</v>
      </c>
      <c r="D178" s="5">
        <v>2</v>
      </c>
      <c r="E178" s="5">
        <v>2</v>
      </c>
      <c r="F178" s="13">
        <v>19</v>
      </c>
      <c r="G178" s="13">
        <v>2</v>
      </c>
      <c r="H178" s="13">
        <v>3</v>
      </c>
      <c r="I178" s="13" t="s">
        <v>10</v>
      </c>
      <c r="J178">
        <v>1664.9999999999998</v>
      </c>
      <c r="K178" s="9">
        <v>7.55</v>
      </c>
      <c r="L178" s="9"/>
      <c r="M178" s="17">
        <v>23385</v>
      </c>
      <c r="N178" s="17">
        <v>21325</v>
      </c>
      <c r="O178" s="17">
        <v>145000</v>
      </c>
      <c r="P178" s="15">
        <v>10394.852983988354</v>
      </c>
      <c r="Q178" s="16">
        <v>6.0616155789999997</v>
      </c>
      <c r="R178" s="16">
        <v>3.969971315</v>
      </c>
    </row>
    <row r="179" spans="2:18" x14ac:dyDescent="0.2">
      <c r="B179" s="5">
        <v>59</v>
      </c>
      <c r="C179" s="5">
        <v>177</v>
      </c>
      <c r="D179" s="5">
        <v>0</v>
      </c>
      <c r="E179" s="5">
        <v>2</v>
      </c>
      <c r="F179" s="13">
        <v>37</v>
      </c>
      <c r="G179" s="13">
        <v>2</v>
      </c>
      <c r="H179" s="13">
        <v>6</v>
      </c>
      <c r="I179" s="13" t="s">
        <v>9</v>
      </c>
      <c r="J179">
        <v>1550</v>
      </c>
      <c r="K179" s="9">
        <v>7.38</v>
      </c>
      <c r="L179" s="9"/>
      <c r="M179" s="17">
        <v>125980</v>
      </c>
      <c r="N179" s="17">
        <v>125980</v>
      </c>
      <c r="O179" s="17">
        <v>657000</v>
      </c>
      <c r="P179" s="15">
        <v>8710.681647940075</v>
      </c>
      <c r="Q179" s="16">
        <v>5.6301610359999996</v>
      </c>
      <c r="R179" s="16">
        <v>3.498619133</v>
      </c>
    </row>
    <row r="180" spans="2:18" x14ac:dyDescent="0.2">
      <c r="B180" s="5">
        <v>88</v>
      </c>
      <c r="C180" s="5">
        <v>178</v>
      </c>
      <c r="D180" s="5">
        <v>0</v>
      </c>
      <c r="E180" s="5">
        <v>2</v>
      </c>
      <c r="F180" s="13">
        <v>37</v>
      </c>
      <c r="G180" s="13">
        <v>2</v>
      </c>
      <c r="H180" s="13">
        <v>6</v>
      </c>
      <c r="I180" s="13" t="s">
        <v>8</v>
      </c>
      <c r="J180">
        <v>1535</v>
      </c>
      <c r="K180" s="9">
        <v>7.43</v>
      </c>
      <c r="L180" s="9"/>
      <c r="M180" s="17">
        <v>90600</v>
      </c>
      <c r="N180" s="17">
        <v>90600</v>
      </c>
      <c r="O180" s="17">
        <v>712000</v>
      </c>
      <c r="P180" s="15">
        <v>7763.1855730075622</v>
      </c>
      <c r="Q180" s="16">
        <v>5.45506241</v>
      </c>
      <c r="R180" s="16">
        <v>3.3651307149999998</v>
      </c>
    </row>
    <row r="181" spans="2:18" x14ac:dyDescent="0.2">
      <c r="B181" s="5">
        <v>57</v>
      </c>
      <c r="C181" s="5">
        <v>179</v>
      </c>
      <c r="D181" s="5">
        <v>2</v>
      </c>
      <c r="E181" s="5">
        <v>2</v>
      </c>
      <c r="F181" s="13">
        <v>37</v>
      </c>
      <c r="G181" s="13">
        <v>3.5</v>
      </c>
      <c r="H181" s="13">
        <v>9</v>
      </c>
      <c r="I181" s="13" t="s">
        <v>9</v>
      </c>
      <c r="J181">
        <v>1255</v>
      </c>
      <c r="K181" s="9">
        <v>7.45</v>
      </c>
      <c r="L181" s="9"/>
      <c r="M181" s="17">
        <v>125980</v>
      </c>
      <c r="N181" s="17">
        <v>104315</v>
      </c>
      <c r="O181" s="17">
        <v>1986300</v>
      </c>
      <c r="P181" s="15">
        <v>7609.5087396504141</v>
      </c>
      <c r="Q181" s="16">
        <v>5.3623772609999998</v>
      </c>
      <c r="R181" s="16">
        <v>3.4146707329999999</v>
      </c>
    </row>
    <row r="182" spans="2:18" x14ac:dyDescent="0.2">
      <c r="B182" s="5">
        <v>49</v>
      </c>
      <c r="C182" s="5">
        <v>180</v>
      </c>
      <c r="D182" s="5">
        <v>2</v>
      </c>
      <c r="E182" s="5">
        <v>2</v>
      </c>
      <c r="F182" s="13">
        <v>55</v>
      </c>
      <c r="G182" s="13">
        <v>3.5</v>
      </c>
      <c r="H182" s="13">
        <v>6</v>
      </c>
      <c r="I182" s="13" t="s">
        <v>9</v>
      </c>
      <c r="J182">
        <v>1780</v>
      </c>
      <c r="K182" s="9">
        <v>7.17</v>
      </c>
      <c r="L182" s="9"/>
      <c r="M182" s="17">
        <v>0</v>
      </c>
      <c r="N182" s="17">
        <v>0</v>
      </c>
      <c r="O182" s="17">
        <v>300</v>
      </c>
      <c r="P182" s="15">
        <v>8725.4831460674159</v>
      </c>
      <c r="Q182" s="16">
        <v>6.0536915420000001</v>
      </c>
      <c r="R182" s="16">
        <v>3.771089307</v>
      </c>
    </row>
  </sheetData>
  <mergeCells count="2">
    <mergeCell ref="F1:H1"/>
    <mergeCell ref="K1:O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82"/>
  <sheetViews>
    <sheetView workbookViewId="0">
      <selection activeCell="AE3" sqref="AE3:AM182"/>
    </sheetView>
  </sheetViews>
  <sheetFormatPr baseColWidth="10" defaultRowHeight="15" x14ac:dyDescent="0.2"/>
  <cols>
    <col min="1" max="1" width="8.6640625" customWidth="1"/>
    <col min="2" max="2" width="6.83203125" customWidth="1"/>
    <col min="3" max="3" width="4.5" customWidth="1"/>
    <col min="4" max="4" width="4.83203125" customWidth="1"/>
    <col min="6" max="6" width="8" customWidth="1"/>
    <col min="7" max="7" width="6.83203125" customWidth="1"/>
    <col min="8" max="8" width="5.83203125" customWidth="1"/>
    <col min="9" max="9" width="6.1640625" customWidth="1"/>
    <col min="10" max="10" width="10.83203125" style="41"/>
    <col min="11" max="11" width="3.83203125" customWidth="1"/>
    <col min="12" max="12" width="4.1640625" customWidth="1"/>
    <col min="13" max="13" width="4" customWidth="1"/>
    <col min="14" max="14" width="3.6640625" customWidth="1"/>
    <col min="15" max="15" width="3.83203125" customWidth="1"/>
    <col min="16" max="16" width="3.6640625" customWidth="1"/>
    <col min="17" max="18" width="3.83203125" customWidth="1"/>
    <col min="19" max="19" width="4" customWidth="1"/>
    <col min="20" max="20" width="8.6640625" customWidth="1"/>
    <col min="21" max="21" width="4.5" customWidth="1"/>
    <col min="22" max="23" width="4.33203125" customWidth="1"/>
    <col min="24" max="25" width="4" customWidth="1"/>
    <col min="26" max="26" width="4.1640625" customWidth="1"/>
    <col min="27" max="27" width="3.83203125" customWidth="1"/>
    <col min="28" max="29" width="3.5" customWidth="1"/>
    <col min="30" max="30" width="8.33203125" customWidth="1"/>
    <col min="31" max="31" width="5.83203125" customWidth="1"/>
    <col min="32" max="32" width="5.33203125" customWidth="1"/>
    <col min="33" max="33" width="5.5" customWidth="1"/>
    <col min="34" max="34" width="6.1640625" customWidth="1"/>
    <col min="35" max="35" width="5.33203125" customWidth="1"/>
    <col min="36" max="36" width="6" customWidth="1"/>
    <col min="37" max="37" width="5.6640625" customWidth="1"/>
    <col min="38" max="38" width="6" customWidth="1"/>
    <col min="39" max="39" width="5.83203125" customWidth="1"/>
  </cols>
  <sheetData>
    <row r="1" spans="1:39" ht="32" x14ac:dyDescent="0.2">
      <c r="B1" s="46" t="s">
        <v>12</v>
      </c>
      <c r="C1" s="46"/>
      <c r="D1" s="46"/>
      <c r="E1" s="6" t="s">
        <v>11</v>
      </c>
      <c r="G1" s="45" t="s">
        <v>26</v>
      </c>
      <c r="H1" s="45"/>
      <c r="I1" s="45"/>
      <c r="J1" s="38"/>
      <c r="K1" s="45" t="s">
        <v>33</v>
      </c>
      <c r="L1" s="45"/>
      <c r="M1" s="45"/>
      <c r="N1" s="45"/>
      <c r="O1" s="45"/>
      <c r="P1" s="45"/>
      <c r="Q1" s="45"/>
      <c r="R1" s="45"/>
      <c r="S1" s="45"/>
      <c r="T1" s="19"/>
      <c r="U1" s="45" t="s">
        <v>27</v>
      </c>
      <c r="V1" s="45"/>
      <c r="W1" s="45"/>
      <c r="X1" s="45"/>
      <c r="Y1" s="45"/>
      <c r="Z1" s="45"/>
      <c r="AA1" s="45"/>
      <c r="AB1" s="45"/>
      <c r="AC1" s="45"/>
      <c r="AD1" s="19"/>
      <c r="AE1" s="45" t="s">
        <v>28</v>
      </c>
      <c r="AF1" s="45"/>
      <c r="AG1" s="45"/>
      <c r="AH1" s="45"/>
      <c r="AI1" s="45"/>
      <c r="AJ1" s="45"/>
      <c r="AK1" s="45"/>
      <c r="AL1" s="45"/>
      <c r="AM1" s="45"/>
    </row>
    <row r="2" spans="1:39" x14ac:dyDescent="0.2">
      <c r="A2" s="1" t="s">
        <v>1</v>
      </c>
      <c r="B2" s="7" t="s">
        <v>4</v>
      </c>
      <c r="C2" s="7" t="s">
        <v>5</v>
      </c>
      <c r="D2" s="7" t="s">
        <v>6</v>
      </c>
      <c r="E2" s="7" t="s">
        <v>7</v>
      </c>
      <c r="F2" s="20" t="s">
        <v>29</v>
      </c>
      <c r="G2" t="s">
        <v>30</v>
      </c>
      <c r="H2" t="s">
        <v>31</v>
      </c>
      <c r="I2" t="s">
        <v>32</v>
      </c>
      <c r="J2" s="39"/>
      <c r="K2" s="21">
        <v>1</v>
      </c>
      <c r="L2" s="21">
        <v>2</v>
      </c>
      <c r="M2" s="21">
        <v>3</v>
      </c>
      <c r="N2" s="20">
        <v>4</v>
      </c>
      <c r="O2" s="20">
        <v>5</v>
      </c>
      <c r="P2" s="20">
        <v>6</v>
      </c>
      <c r="Q2" s="20">
        <v>7</v>
      </c>
      <c r="R2" s="20">
        <v>8</v>
      </c>
      <c r="S2" s="20">
        <v>9</v>
      </c>
      <c r="T2" s="1" t="s">
        <v>1</v>
      </c>
      <c r="U2" s="21">
        <v>1</v>
      </c>
      <c r="V2" s="21">
        <v>2</v>
      </c>
      <c r="W2" s="21">
        <v>3</v>
      </c>
      <c r="X2" s="20">
        <v>4</v>
      </c>
      <c r="Y2" s="20">
        <v>5</v>
      </c>
      <c r="Z2" s="20">
        <v>6</v>
      </c>
      <c r="AA2" s="20">
        <v>7</v>
      </c>
      <c r="AB2" s="20">
        <v>8</v>
      </c>
      <c r="AC2" s="20">
        <v>9</v>
      </c>
      <c r="AD2" s="1" t="s">
        <v>1</v>
      </c>
      <c r="AE2" s="21">
        <v>1</v>
      </c>
      <c r="AF2" s="21">
        <v>2</v>
      </c>
      <c r="AG2" s="21">
        <v>3</v>
      </c>
      <c r="AH2" s="20">
        <v>4</v>
      </c>
      <c r="AI2" s="20">
        <v>5</v>
      </c>
      <c r="AJ2" s="20">
        <v>6</v>
      </c>
      <c r="AK2" s="20">
        <v>7</v>
      </c>
      <c r="AL2" s="20">
        <v>8</v>
      </c>
      <c r="AM2" s="20">
        <v>9</v>
      </c>
    </row>
    <row r="3" spans="1:39" ht="16" x14ac:dyDescent="0.2">
      <c r="A3" s="2">
        <v>12</v>
      </c>
      <c r="B3" s="10">
        <v>19</v>
      </c>
      <c r="C3" s="10">
        <v>0.5</v>
      </c>
      <c r="D3" s="10">
        <v>6</v>
      </c>
      <c r="E3" s="10" t="s">
        <v>9</v>
      </c>
      <c r="F3" s="22">
        <v>0.93489999999999995</v>
      </c>
      <c r="G3" s="23">
        <f t="shared" ref="G3:G34" si="0">(AE3+AF3+AG3)*F3</f>
        <v>4.2566219555269917</v>
      </c>
      <c r="H3" s="23">
        <f t="shared" ref="H3:H34" si="1">G3+(AH3+AI3+AJ3)*F3</f>
        <v>9.2813839666336797</v>
      </c>
      <c r="I3" s="23">
        <f t="shared" ref="I3:I34" si="2">H3+(AK3+AL3+AM3)*F3</f>
        <v>9.2813839666336797</v>
      </c>
      <c r="J3" s="40"/>
      <c r="K3" s="24">
        <v>28</v>
      </c>
      <c r="L3" s="25">
        <v>28.045151124325006</v>
      </c>
      <c r="M3" s="25">
        <v>32.081433702026828</v>
      </c>
      <c r="N3" s="26">
        <v>27.477530771681273</v>
      </c>
      <c r="O3" s="27">
        <v>35</v>
      </c>
      <c r="P3" s="27">
        <v>38</v>
      </c>
      <c r="Q3" s="28"/>
      <c r="R3" s="28"/>
      <c r="S3" s="28"/>
      <c r="T3" s="2">
        <v>12</v>
      </c>
      <c r="U3" s="29">
        <v>1</v>
      </c>
      <c r="V3" s="29">
        <v>7</v>
      </c>
      <c r="W3" s="29">
        <v>7.2</v>
      </c>
      <c r="X3" s="30">
        <v>6</v>
      </c>
      <c r="Y3" s="29">
        <v>5</v>
      </c>
      <c r="Z3" s="29">
        <v>5.2</v>
      </c>
      <c r="AA3" s="31"/>
      <c r="AB3" s="31"/>
      <c r="AC3" s="31"/>
      <c r="AD3">
        <v>12</v>
      </c>
      <c r="AE3" s="42">
        <f>U3*K3/100</f>
        <v>0.28000000000000003</v>
      </c>
      <c r="AF3" s="42">
        <f t="shared" ref="AF3:AJ18" si="3">V3*L3/100</f>
        <v>1.9631605787027504</v>
      </c>
      <c r="AG3" s="42">
        <f t="shared" si="3"/>
        <v>2.3098632265459318</v>
      </c>
      <c r="AH3" s="42">
        <f t="shared" si="3"/>
        <v>1.6486518463008764</v>
      </c>
      <c r="AI3" s="42">
        <f t="shared" si="3"/>
        <v>1.75</v>
      </c>
      <c r="AJ3" s="42">
        <f t="shared" si="3"/>
        <v>1.976</v>
      </c>
      <c r="AK3" s="42"/>
      <c r="AL3" s="42"/>
      <c r="AM3" s="42"/>
    </row>
    <row r="4" spans="1:39" ht="16" x14ac:dyDescent="0.2">
      <c r="A4" s="3">
        <v>80</v>
      </c>
      <c r="B4" s="10">
        <v>19</v>
      </c>
      <c r="C4" s="10">
        <v>0.5</v>
      </c>
      <c r="D4" s="10">
        <v>6</v>
      </c>
      <c r="E4" s="11" t="s">
        <v>9</v>
      </c>
      <c r="F4" s="22">
        <v>0.93489999999999995</v>
      </c>
      <c r="G4" s="23">
        <f t="shared" si="0"/>
        <v>5.291204345632285</v>
      </c>
      <c r="H4" s="23">
        <f t="shared" si="1"/>
        <v>12.745525009947755</v>
      </c>
      <c r="I4" s="23">
        <f t="shared" si="2"/>
        <v>12.745525009947755</v>
      </c>
      <c r="J4" s="40"/>
      <c r="K4" s="32">
        <v>22</v>
      </c>
      <c r="L4" s="25">
        <v>28.523900016562713</v>
      </c>
      <c r="M4" s="25">
        <v>32.889492898614726</v>
      </c>
      <c r="N4" s="26">
        <v>38.395447075993602</v>
      </c>
      <c r="O4" s="25">
        <v>39.056959428921374</v>
      </c>
      <c r="P4" s="26">
        <v>45.973271524950988</v>
      </c>
      <c r="Q4" s="28"/>
      <c r="R4" s="28"/>
      <c r="S4" s="28"/>
      <c r="T4" s="3">
        <v>80</v>
      </c>
      <c r="U4" s="29">
        <v>1.2</v>
      </c>
      <c r="V4" s="29">
        <v>9</v>
      </c>
      <c r="W4" s="29">
        <v>8.6</v>
      </c>
      <c r="X4" s="29">
        <v>7</v>
      </c>
      <c r="Y4" s="29">
        <v>6</v>
      </c>
      <c r="Z4" s="29">
        <v>6.4</v>
      </c>
      <c r="AA4" s="31"/>
      <c r="AB4" s="31"/>
      <c r="AC4" s="31"/>
      <c r="AD4">
        <v>80</v>
      </c>
      <c r="AE4" s="42">
        <f t="shared" ref="AE4:AG19" si="4">U4*K4/100</f>
        <v>0.26400000000000001</v>
      </c>
      <c r="AF4" s="42">
        <f t="shared" si="3"/>
        <v>2.5671510014906445</v>
      </c>
      <c r="AG4" s="42">
        <f t="shared" si="3"/>
        <v>2.8284963892808661</v>
      </c>
      <c r="AH4" s="42">
        <f t="shared" si="3"/>
        <v>2.6876812953195519</v>
      </c>
      <c r="AI4" s="42">
        <f t="shared" si="3"/>
        <v>2.3434175657352823</v>
      </c>
      <c r="AJ4" s="42">
        <f t="shared" si="3"/>
        <v>2.9422893775968633</v>
      </c>
      <c r="AK4" s="42"/>
      <c r="AL4" s="42"/>
      <c r="AM4" s="42"/>
    </row>
    <row r="5" spans="1:39" ht="16" x14ac:dyDescent="0.2">
      <c r="A5" s="4">
        <v>104</v>
      </c>
      <c r="B5" s="10">
        <v>19</v>
      </c>
      <c r="C5" s="10">
        <v>0.5</v>
      </c>
      <c r="D5" s="10">
        <v>6</v>
      </c>
      <c r="E5" s="12" t="s">
        <v>9</v>
      </c>
      <c r="F5" s="22">
        <v>0.93489999999999995</v>
      </c>
      <c r="G5" s="23">
        <f t="shared" si="0"/>
        <v>3.2959713027334225</v>
      </c>
      <c r="H5" s="23">
        <f t="shared" si="1"/>
        <v>7.4338001194409973</v>
      </c>
      <c r="I5" s="23">
        <f t="shared" si="2"/>
        <v>7.4338001194409973</v>
      </c>
      <c r="J5" s="40"/>
      <c r="K5" s="32">
        <v>18</v>
      </c>
      <c r="L5" s="25">
        <v>23.828092932641425</v>
      </c>
      <c r="M5" s="25">
        <v>31.190233521091344</v>
      </c>
      <c r="N5" s="26">
        <v>19.399312167211722</v>
      </c>
      <c r="O5" s="27">
        <v>35</v>
      </c>
      <c r="P5" s="27">
        <v>42</v>
      </c>
      <c r="Q5" s="28"/>
      <c r="R5" s="28"/>
      <c r="S5" s="28"/>
      <c r="T5" s="4">
        <v>104</v>
      </c>
      <c r="U5" s="29">
        <v>0.9</v>
      </c>
      <c r="V5" s="29">
        <v>6</v>
      </c>
      <c r="W5" s="29">
        <v>6.2</v>
      </c>
      <c r="X5" s="30">
        <v>6</v>
      </c>
      <c r="Y5" s="29">
        <v>3.8</v>
      </c>
      <c r="Z5" s="29">
        <v>4.5999999999999996</v>
      </c>
      <c r="AA5" s="31"/>
      <c r="AB5" s="31"/>
      <c r="AC5" s="31"/>
      <c r="AD5">
        <v>104</v>
      </c>
      <c r="AE5" s="42">
        <f t="shared" si="4"/>
        <v>0.16200000000000001</v>
      </c>
      <c r="AF5" s="42">
        <f t="shared" si="3"/>
        <v>1.4296855759584854</v>
      </c>
      <c r="AG5" s="42">
        <f t="shared" si="3"/>
        <v>1.9337944783076635</v>
      </c>
      <c r="AH5" s="42">
        <f t="shared" si="3"/>
        <v>1.1639587300327034</v>
      </c>
      <c r="AI5" s="42">
        <f t="shared" si="3"/>
        <v>1.33</v>
      </c>
      <c r="AJ5" s="42">
        <f t="shared" si="3"/>
        <v>1.9319999999999999</v>
      </c>
      <c r="AK5" s="42"/>
      <c r="AL5" s="42"/>
      <c r="AM5" s="42"/>
    </row>
    <row r="6" spans="1:39" ht="16" x14ac:dyDescent="0.2">
      <c r="A6" s="5">
        <v>156</v>
      </c>
      <c r="B6" s="10">
        <v>19</v>
      </c>
      <c r="C6" s="11">
        <v>0.5</v>
      </c>
      <c r="D6" s="11">
        <v>6</v>
      </c>
      <c r="E6" s="13" t="s">
        <v>9</v>
      </c>
      <c r="F6" s="22">
        <v>0.93489999999999995</v>
      </c>
      <c r="G6" s="23">
        <f t="shared" si="0"/>
        <v>5.4067543206852156</v>
      </c>
      <c r="H6" s="23">
        <f t="shared" si="1"/>
        <v>16.579814745646345</v>
      </c>
      <c r="I6" s="23">
        <f t="shared" si="2"/>
        <v>16.579814745646345</v>
      </c>
      <c r="J6" s="40"/>
      <c r="K6" s="24">
        <v>19</v>
      </c>
      <c r="L6" s="33">
        <v>29.98</v>
      </c>
      <c r="M6" s="25">
        <v>33.221435704915784</v>
      </c>
      <c r="N6" s="26">
        <v>69.820510177960557</v>
      </c>
      <c r="O6" s="24">
        <v>68</v>
      </c>
      <c r="P6" s="26">
        <v>44.890577026617898</v>
      </c>
      <c r="Q6" s="28"/>
      <c r="R6" s="28"/>
      <c r="S6" s="28"/>
      <c r="T6" s="5">
        <v>156</v>
      </c>
      <c r="U6" s="29">
        <v>1.2</v>
      </c>
      <c r="V6" s="29">
        <v>9</v>
      </c>
      <c r="W6" s="29">
        <v>8.6</v>
      </c>
      <c r="X6" s="30">
        <v>8</v>
      </c>
      <c r="Y6" s="29">
        <v>5.4</v>
      </c>
      <c r="Z6" s="29">
        <v>6</v>
      </c>
      <c r="AD6">
        <v>156</v>
      </c>
      <c r="AE6" s="42">
        <f t="shared" si="4"/>
        <v>0.22800000000000001</v>
      </c>
      <c r="AF6" s="42">
        <f t="shared" si="3"/>
        <v>2.6981999999999999</v>
      </c>
      <c r="AG6" s="42">
        <f t="shared" si="3"/>
        <v>2.8570434706227577</v>
      </c>
      <c r="AH6" s="42">
        <f t="shared" si="3"/>
        <v>5.5856408142368448</v>
      </c>
      <c r="AI6" s="42">
        <f t="shared" si="3"/>
        <v>3.6720000000000006</v>
      </c>
      <c r="AJ6" s="42">
        <f t="shared" si="3"/>
        <v>2.6934346215970737</v>
      </c>
      <c r="AK6" s="42"/>
      <c r="AL6" s="42"/>
      <c r="AM6" s="42"/>
    </row>
    <row r="7" spans="1:39" ht="16" x14ac:dyDescent="0.2">
      <c r="A7" s="2">
        <v>27</v>
      </c>
      <c r="B7" s="10">
        <v>19</v>
      </c>
      <c r="C7" s="11">
        <v>0.5</v>
      </c>
      <c r="D7" s="11">
        <v>6</v>
      </c>
      <c r="E7" s="10" t="s">
        <v>10</v>
      </c>
      <c r="F7" s="22">
        <v>0.93489999999999995</v>
      </c>
      <c r="G7" s="23">
        <f t="shared" si="0"/>
        <v>1.5070587999999998</v>
      </c>
      <c r="H7" s="23">
        <f t="shared" si="1"/>
        <v>8.4626453326684068</v>
      </c>
      <c r="I7" s="23">
        <f t="shared" si="2"/>
        <v>8.4626453326684068</v>
      </c>
      <c r="J7" s="40"/>
      <c r="K7" s="24"/>
      <c r="L7" s="33">
        <v>10</v>
      </c>
      <c r="M7" s="24">
        <v>29</v>
      </c>
      <c r="N7" s="26">
        <v>33.998761590694315</v>
      </c>
      <c r="O7" s="32">
        <v>57</v>
      </c>
      <c r="P7" s="33">
        <v>60</v>
      </c>
      <c r="Q7" s="28"/>
      <c r="R7" s="28"/>
      <c r="S7" s="28"/>
      <c r="T7" s="2">
        <v>27</v>
      </c>
      <c r="U7" s="29">
        <v>0</v>
      </c>
      <c r="V7" s="29">
        <v>2.2000000000000002</v>
      </c>
      <c r="W7" s="29">
        <v>4.8</v>
      </c>
      <c r="X7" s="30">
        <v>6</v>
      </c>
      <c r="Y7" s="29">
        <v>4</v>
      </c>
      <c r="Z7" s="29">
        <v>5.2</v>
      </c>
      <c r="AA7" s="31"/>
      <c r="AB7" s="31"/>
      <c r="AC7" s="31"/>
      <c r="AD7">
        <v>27</v>
      </c>
      <c r="AE7" s="42">
        <f t="shared" si="4"/>
        <v>0</v>
      </c>
      <c r="AF7" s="42">
        <f t="shared" si="3"/>
        <v>0.22</v>
      </c>
      <c r="AG7" s="42">
        <f t="shared" si="3"/>
        <v>1.3919999999999999</v>
      </c>
      <c r="AH7" s="42">
        <f t="shared" si="3"/>
        <v>2.0399256954416587</v>
      </c>
      <c r="AI7" s="42">
        <f t="shared" si="3"/>
        <v>2.2799999999999998</v>
      </c>
      <c r="AJ7" s="42">
        <f t="shared" si="3"/>
        <v>3.12</v>
      </c>
      <c r="AK7" s="42"/>
      <c r="AL7" s="42"/>
      <c r="AM7" s="42"/>
    </row>
    <row r="8" spans="1:39" ht="16" x14ac:dyDescent="0.2">
      <c r="A8" s="3">
        <v>56</v>
      </c>
      <c r="B8" s="10">
        <v>19</v>
      </c>
      <c r="C8" s="11">
        <v>0.5</v>
      </c>
      <c r="D8" s="11">
        <v>6</v>
      </c>
      <c r="E8" s="11" t="s">
        <v>10</v>
      </c>
      <c r="F8" s="22">
        <v>0.93489999999999995</v>
      </c>
      <c r="G8" s="23">
        <f t="shared" si="0"/>
        <v>2.9949134887072568</v>
      </c>
      <c r="H8" s="23">
        <f t="shared" si="1"/>
        <v>10.275914688707257</v>
      </c>
      <c r="I8" s="23">
        <f t="shared" si="2"/>
        <v>10.275914688707257</v>
      </c>
      <c r="J8" s="40"/>
      <c r="K8" s="26">
        <v>24.96274765986076</v>
      </c>
      <c r="L8" s="25">
        <v>39.453588532051249</v>
      </c>
      <c r="M8" s="33">
        <v>40</v>
      </c>
      <c r="N8" s="24">
        <v>44</v>
      </c>
      <c r="O8" s="25">
        <v>48</v>
      </c>
      <c r="P8" s="33">
        <v>58</v>
      </c>
      <c r="Q8" s="28"/>
      <c r="R8" s="28"/>
      <c r="S8" s="28"/>
      <c r="T8" s="3">
        <v>56</v>
      </c>
      <c r="U8" s="29">
        <v>0.4</v>
      </c>
      <c r="V8" s="29">
        <v>3</v>
      </c>
      <c r="W8" s="29">
        <v>4.8</v>
      </c>
      <c r="X8" s="30">
        <v>6</v>
      </c>
      <c r="Y8" s="29">
        <v>4.2</v>
      </c>
      <c r="Z8" s="29">
        <v>5.4</v>
      </c>
      <c r="AA8" s="31"/>
      <c r="AB8" s="31"/>
      <c r="AC8" s="31"/>
      <c r="AD8">
        <v>56</v>
      </c>
      <c r="AE8" s="42">
        <f t="shared" si="4"/>
        <v>9.9850990639443041E-2</v>
      </c>
      <c r="AF8" s="42">
        <f t="shared" si="3"/>
        <v>1.1836076559615376</v>
      </c>
      <c r="AG8" s="42">
        <f t="shared" si="3"/>
        <v>1.92</v>
      </c>
      <c r="AH8" s="42">
        <f t="shared" si="3"/>
        <v>2.64</v>
      </c>
      <c r="AI8" s="42">
        <f t="shared" si="3"/>
        <v>2.016</v>
      </c>
      <c r="AJ8" s="42">
        <f t="shared" si="3"/>
        <v>3.1320000000000006</v>
      </c>
      <c r="AK8" s="42"/>
      <c r="AL8" s="42"/>
      <c r="AM8" s="42"/>
    </row>
    <row r="9" spans="1:39" ht="16" x14ac:dyDescent="0.2">
      <c r="A9" s="4">
        <v>117</v>
      </c>
      <c r="B9" s="10">
        <v>19</v>
      </c>
      <c r="C9" s="12">
        <v>0.5</v>
      </c>
      <c r="D9" s="12">
        <v>6</v>
      </c>
      <c r="E9" s="12" t="s">
        <v>10</v>
      </c>
      <c r="F9" s="22">
        <v>0.93489999999999995</v>
      </c>
      <c r="G9" s="23">
        <f t="shared" si="0"/>
        <v>1.6098977999999997</v>
      </c>
      <c r="H9" s="23">
        <f t="shared" si="1"/>
        <v>7.8001550566127351</v>
      </c>
      <c r="I9" s="23">
        <f t="shared" si="2"/>
        <v>7.8001550566127351</v>
      </c>
      <c r="J9" s="40"/>
      <c r="K9" s="24">
        <v>14</v>
      </c>
      <c r="L9" s="33">
        <v>19</v>
      </c>
      <c r="M9" s="24">
        <v>22</v>
      </c>
      <c r="N9" s="26">
        <v>21.047202246424156</v>
      </c>
      <c r="O9" s="27">
        <v>45</v>
      </c>
      <c r="P9" s="33">
        <v>62</v>
      </c>
      <c r="Q9" s="28"/>
      <c r="R9" s="28"/>
      <c r="S9" s="28"/>
      <c r="T9" s="4">
        <v>117</v>
      </c>
      <c r="U9" s="29">
        <v>1</v>
      </c>
      <c r="V9" s="29">
        <v>3</v>
      </c>
      <c r="W9" s="29">
        <v>4.5999999999999996</v>
      </c>
      <c r="X9" s="30">
        <v>7</v>
      </c>
      <c r="Y9" s="29">
        <v>4</v>
      </c>
      <c r="Z9" s="29">
        <v>5.4</v>
      </c>
      <c r="AA9" s="31"/>
      <c r="AB9" s="31"/>
      <c r="AC9" s="31"/>
      <c r="AD9">
        <v>117</v>
      </c>
      <c r="AE9" s="42">
        <f t="shared" si="4"/>
        <v>0.14000000000000001</v>
      </c>
      <c r="AF9" s="42">
        <f t="shared" si="3"/>
        <v>0.56999999999999995</v>
      </c>
      <c r="AG9" s="42">
        <f t="shared" si="3"/>
        <v>1.0119999999999998</v>
      </c>
      <c r="AH9" s="42">
        <f t="shared" si="3"/>
        <v>1.473304157249691</v>
      </c>
      <c r="AI9" s="42">
        <f t="shared" si="3"/>
        <v>1.8</v>
      </c>
      <c r="AJ9" s="42">
        <f t="shared" si="3"/>
        <v>3.3480000000000003</v>
      </c>
      <c r="AK9" s="42"/>
      <c r="AL9" s="42"/>
      <c r="AM9" s="42"/>
    </row>
    <row r="10" spans="1:39" ht="16" x14ac:dyDescent="0.2">
      <c r="A10" s="5">
        <v>140</v>
      </c>
      <c r="B10" s="10">
        <v>19</v>
      </c>
      <c r="C10" s="12">
        <v>0.5</v>
      </c>
      <c r="D10" s="12">
        <v>6</v>
      </c>
      <c r="E10" s="13" t="s">
        <v>10</v>
      </c>
      <c r="F10" s="22">
        <v>0.93489999999999995</v>
      </c>
      <c r="G10" s="23">
        <f t="shared" si="0"/>
        <v>2.4372842999999995</v>
      </c>
      <c r="H10" s="23">
        <f t="shared" si="1"/>
        <v>9.6822729701738854</v>
      </c>
      <c r="I10" s="23">
        <f t="shared" si="2"/>
        <v>9.6822729701738854</v>
      </c>
      <c r="J10" s="40"/>
      <c r="K10" s="24">
        <v>19</v>
      </c>
      <c r="L10" s="33">
        <v>28</v>
      </c>
      <c r="M10" s="24">
        <v>36</v>
      </c>
      <c r="N10" s="26">
        <v>32.657996758546105</v>
      </c>
      <c r="O10" s="27">
        <v>55</v>
      </c>
      <c r="P10" s="27">
        <v>60</v>
      </c>
      <c r="Q10" s="28"/>
      <c r="R10" s="28"/>
      <c r="S10" s="28"/>
      <c r="T10" s="5">
        <v>140</v>
      </c>
      <c r="U10" s="29">
        <v>0.5</v>
      </c>
      <c r="V10" s="29">
        <v>2.8</v>
      </c>
      <c r="W10" s="29">
        <v>4.8</v>
      </c>
      <c r="X10" s="34">
        <v>6</v>
      </c>
      <c r="Y10" s="29">
        <v>4.2</v>
      </c>
      <c r="Z10" s="29">
        <v>5.8</v>
      </c>
      <c r="AD10">
        <v>140</v>
      </c>
      <c r="AE10" s="42">
        <f t="shared" si="4"/>
        <v>9.5000000000000001E-2</v>
      </c>
      <c r="AF10" s="42">
        <f t="shared" si="3"/>
        <v>0.78399999999999992</v>
      </c>
      <c r="AG10" s="42">
        <f t="shared" si="3"/>
        <v>1.7279999999999998</v>
      </c>
      <c r="AH10" s="42">
        <f t="shared" si="3"/>
        <v>1.9594798055127662</v>
      </c>
      <c r="AI10" s="42">
        <f t="shared" si="3"/>
        <v>2.31</v>
      </c>
      <c r="AJ10" s="42">
        <f t="shared" si="3"/>
        <v>3.48</v>
      </c>
      <c r="AK10" s="42"/>
      <c r="AL10" s="42"/>
      <c r="AM10" s="42"/>
    </row>
    <row r="11" spans="1:39" ht="16" x14ac:dyDescent="0.2">
      <c r="A11" s="2">
        <v>4</v>
      </c>
      <c r="B11" s="10">
        <v>19</v>
      </c>
      <c r="C11" s="12">
        <v>0.5</v>
      </c>
      <c r="D11" s="12">
        <v>6</v>
      </c>
      <c r="E11" s="10" t="s">
        <v>8</v>
      </c>
      <c r="F11" s="22">
        <v>0.93489999999999995</v>
      </c>
      <c r="G11" s="23">
        <f t="shared" si="0"/>
        <v>7.8055410102922123</v>
      </c>
      <c r="H11" s="23">
        <f t="shared" si="1"/>
        <v>13.197982337270599</v>
      </c>
      <c r="I11" s="23">
        <f t="shared" si="2"/>
        <v>13.197982337270599</v>
      </c>
      <c r="J11" s="40"/>
      <c r="K11" s="25">
        <v>39.97389002580271</v>
      </c>
      <c r="L11" s="26">
        <v>59.046303588108117</v>
      </c>
      <c r="M11" s="25">
        <v>64.24442882405765</v>
      </c>
      <c r="N11" s="26">
        <v>35.399054550958638</v>
      </c>
      <c r="O11" s="27">
        <v>35</v>
      </c>
      <c r="P11" s="27">
        <v>35</v>
      </c>
      <c r="Q11" s="28"/>
      <c r="R11" s="28"/>
      <c r="S11" s="28"/>
      <c r="T11" s="2">
        <v>4</v>
      </c>
      <c r="U11" s="29">
        <v>0.4</v>
      </c>
      <c r="V11" s="29">
        <v>5.6</v>
      </c>
      <c r="W11" s="29">
        <v>7.6</v>
      </c>
      <c r="X11" s="30">
        <v>7</v>
      </c>
      <c r="Y11" s="29">
        <v>4</v>
      </c>
      <c r="Z11" s="29">
        <v>5.4</v>
      </c>
      <c r="AA11" s="31"/>
      <c r="AB11" s="31"/>
      <c r="AC11" s="31"/>
      <c r="AD11">
        <v>4</v>
      </c>
      <c r="AE11" s="42">
        <f t="shared" si="4"/>
        <v>0.15989556010321085</v>
      </c>
      <c r="AF11" s="42">
        <f t="shared" si="3"/>
        <v>3.3065930009340541</v>
      </c>
      <c r="AG11" s="42">
        <f t="shared" si="3"/>
        <v>4.8825765906283811</v>
      </c>
      <c r="AH11" s="42">
        <f t="shared" si="3"/>
        <v>2.4779338185671049</v>
      </c>
      <c r="AI11" s="42">
        <f t="shared" si="3"/>
        <v>1.4</v>
      </c>
      <c r="AJ11" s="42">
        <f t="shared" si="3"/>
        <v>1.89</v>
      </c>
      <c r="AK11" s="42"/>
      <c r="AL11" s="42"/>
      <c r="AM11" s="42"/>
    </row>
    <row r="12" spans="1:39" ht="16" x14ac:dyDescent="0.2">
      <c r="A12" s="3">
        <v>85</v>
      </c>
      <c r="B12" s="10">
        <v>19</v>
      </c>
      <c r="C12" s="13">
        <v>0.5</v>
      </c>
      <c r="D12" s="13">
        <v>6</v>
      </c>
      <c r="E12" s="11" t="s">
        <v>8</v>
      </c>
      <c r="F12" s="22">
        <v>0.93489999999999995</v>
      </c>
      <c r="G12" s="23">
        <f t="shared" si="0"/>
        <v>3.8437573547941133</v>
      </c>
      <c r="H12" s="23">
        <f t="shared" si="1"/>
        <v>11.721034105033683</v>
      </c>
      <c r="I12" s="23">
        <f t="shared" si="2"/>
        <v>11.721034105033683</v>
      </c>
      <c r="J12" s="40"/>
      <c r="K12" s="28"/>
      <c r="L12" s="25">
        <v>27.114020543884781</v>
      </c>
      <c r="M12" s="25">
        <v>34.507901712682283</v>
      </c>
      <c r="N12" s="26">
        <v>35.296601245045274</v>
      </c>
      <c r="O12" s="24">
        <v>58</v>
      </c>
      <c r="P12" s="33">
        <v>65</v>
      </c>
      <c r="Q12" s="28"/>
      <c r="R12" s="28"/>
      <c r="S12" s="28"/>
      <c r="T12" s="3">
        <v>85</v>
      </c>
      <c r="U12" s="29">
        <v>0</v>
      </c>
      <c r="V12" s="29">
        <v>6</v>
      </c>
      <c r="W12" s="29">
        <v>7.2</v>
      </c>
      <c r="X12" s="30">
        <v>6</v>
      </c>
      <c r="Y12" s="29">
        <v>4.5999999999999996</v>
      </c>
      <c r="Z12" s="29">
        <v>5.6</v>
      </c>
      <c r="AA12" s="31"/>
      <c r="AB12" s="31"/>
      <c r="AC12" s="31"/>
      <c r="AD12">
        <v>85</v>
      </c>
      <c r="AE12" s="42">
        <f t="shared" si="4"/>
        <v>0</v>
      </c>
      <c r="AF12" s="42">
        <f t="shared" si="3"/>
        <v>1.626841232633087</v>
      </c>
      <c r="AG12" s="42">
        <f t="shared" si="3"/>
        <v>2.4845689233131245</v>
      </c>
      <c r="AH12" s="42">
        <f t="shared" si="3"/>
        <v>2.1177960747027162</v>
      </c>
      <c r="AI12" s="42">
        <f t="shared" si="3"/>
        <v>2.6679999999999997</v>
      </c>
      <c r="AJ12" s="42">
        <f t="shared" si="3"/>
        <v>3.64</v>
      </c>
      <c r="AK12" s="42"/>
      <c r="AL12" s="42"/>
      <c r="AM12" s="42"/>
    </row>
    <row r="13" spans="1:39" ht="16" x14ac:dyDescent="0.2">
      <c r="A13" s="4">
        <v>132</v>
      </c>
      <c r="B13" s="10">
        <v>19</v>
      </c>
      <c r="C13" s="13">
        <v>0.5</v>
      </c>
      <c r="D13" s="13">
        <v>6</v>
      </c>
      <c r="E13" s="12" t="s">
        <v>8</v>
      </c>
      <c r="F13" s="22">
        <v>0.93489999999999995</v>
      </c>
      <c r="G13" s="23">
        <f t="shared" si="0"/>
        <v>7.7313333171081196</v>
      </c>
      <c r="H13" s="23">
        <f t="shared" si="1"/>
        <v>10.256658831090418</v>
      </c>
      <c r="I13" s="23">
        <f t="shared" si="2"/>
        <v>10.256658831090418</v>
      </c>
      <c r="J13" s="40"/>
      <c r="K13" s="24">
        <v>30</v>
      </c>
      <c r="L13" s="32">
        <v>59</v>
      </c>
      <c r="M13" s="25">
        <v>66.638430651225022</v>
      </c>
      <c r="N13" s="26">
        <v>19.731025686204759</v>
      </c>
      <c r="O13" s="27">
        <v>33</v>
      </c>
      <c r="P13" s="28"/>
      <c r="Q13" s="28"/>
      <c r="R13" s="28"/>
      <c r="S13" s="28"/>
      <c r="T13" s="4">
        <v>132</v>
      </c>
      <c r="U13" s="29">
        <v>1.2</v>
      </c>
      <c r="V13" s="29">
        <v>5.5</v>
      </c>
      <c r="W13" s="29">
        <v>7</v>
      </c>
      <c r="X13" s="30">
        <v>7</v>
      </c>
      <c r="Y13" s="29">
        <v>4</v>
      </c>
      <c r="Z13" s="29">
        <v>0</v>
      </c>
      <c r="AA13" s="31"/>
      <c r="AB13" s="31"/>
      <c r="AC13" s="31"/>
      <c r="AD13">
        <v>132</v>
      </c>
      <c r="AE13" s="42">
        <f t="shared" si="4"/>
        <v>0.36</v>
      </c>
      <c r="AF13" s="42">
        <f t="shared" si="3"/>
        <v>3.2450000000000001</v>
      </c>
      <c r="AG13" s="42">
        <f t="shared" si="3"/>
        <v>4.6646901455857517</v>
      </c>
      <c r="AH13" s="42">
        <f t="shared" si="3"/>
        <v>1.3811717980343332</v>
      </c>
      <c r="AI13" s="42">
        <f t="shared" si="3"/>
        <v>1.32</v>
      </c>
      <c r="AJ13" s="42">
        <f t="shared" si="3"/>
        <v>0</v>
      </c>
      <c r="AK13" s="42"/>
      <c r="AL13" s="42"/>
      <c r="AM13" s="42"/>
    </row>
    <row r="14" spans="1:39" ht="16" x14ac:dyDescent="0.2">
      <c r="A14" s="5">
        <v>153</v>
      </c>
      <c r="B14" s="10">
        <v>19</v>
      </c>
      <c r="C14" s="13">
        <v>0.5</v>
      </c>
      <c r="D14" s="13">
        <v>6</v>
      </c>
      <c r="E14" s="13" t="s">
        <v>8</v>
      </c>
      <c r="F14" s="22">
        <v>0.93489999999999995</v>
      </c>
      <c r="G14" s="23">
        <f t="shared" si="0"/>
        <v>3.7690817500054776</v>
      </c>
      <c r="H14" s="23">
        <f t="shared" si="1"/>
        <v>11.471161687150319</v>
      </c>
      <c r="I14" s="23">
        <f t="shared" si="2"/>
        <v>11.471161687150319</v>
      </c>
      <c r="J14" s="40"/>
      <c r="K14" s="24">
        <v>24</v>
      </c>
      <c r="L14" s="25">
        <v>25.814930847896331</v>
      </c>
      <c r="M14" s="25">
        <v>32.723411503500472</v>
      </c>
      <c r="N14" s="26">
        <v>31.919996594667751</v>
      </c>
      <c r="O14" s="24">
        <v>55</v>
      </c>
      <c r="P14" s="33">
        <v>64</v>
      </c>
      <c r="Q14" s="28"/>
      <c r="R14" s="28"/>
      <c r="S14" s="28"/>
      <c r="T14" s="5">
        <v>153</v>
      </c>
      <c r="U14" s="29">
        <v>0.8</v>
      </c>
      <c r="V14" s="29">
        <v>6</v>
      </c>
      <c r="W14" s="29">
        <v>7</v>
      </c>
      <c r="X14" s="30">
        <v>7</v>
      </c>
      <c r="Y14" s="29">
        <v>4.4000000000000004</v>
      </c>
      <c r="Z14" s="29">
        <v>5.6</v>
      </c>
      <c r="AD14">
        <v>153</v>
      </c>
      <c r="AE14" s="42">
        <f t="shared" si="4"/>
        <v>0.19200000000000003</v>
      </c>
      <c r="AF14" s="42">
        <f t="shared" si="3"/>
        <v>1.5488958508737798</v>
      </c>
      <c r="AG14" s="42">
        <f t="shared" si="3"/>
        <v>2.2906388052450328</v>
      </c>
      <c r="AH14" s="42">
        <f t="shared" si="3"/>
        <v>2.2343997616267428</v>
      </c>
      <c r="AI14" s="42">
        <f t="shared" si="3"/>
        <v>2.4200000000000004</v>
      </c>
      <c r="AJ14" s="42">
        <f t="shared" si="3"/>
        <v>3.5839999999999996</v>
      </c>
      <c r="AK14" s="42"/>
      <c r="AL14" s="42"/>
      <c r="AM14" s="42"/>
    </row>
    <row r="15" spans="1:39" ht="16" x14ac:dyDescent="0.2">
      <c r="A15" s="2">
        <v>8</v>
      </c>
      <c r="B15" s="11">
        <v>19</v>
      </c>
      <c r="C15" s="10">
        <v>2</v>
      </c>
      <c r="D15" s="10">
        <v>3</v>
      </c>
      <c r="E15" s="10" t="s">
        <v>9</v>
      </c>
      <c r="F15" s="22">
        <v>0.93489999999999995</v>
      </c>
      <c r="G15" s="23">
        <f t="shared" si="0"/>
        <v>9.8947455227009975</v>
      </c>
      <c r="H15" s="23">
        <f t="shared" si="1"/>
        <v>9.8947455227009975</v>
      </c>
      <c r="I15" s="23">
        <f t="shared" si="2"/>
        <v>9.8947455227009975</v>
      </c>
      <c r="J15" s="40"/>
      <c r="K15" s="24">
        <v>25</v>
      </c>
      <c r="L15" s="25">
        <v>26.059451181831395</v>
      </c>
      <c r="M15" s="25">
        <v>33.599051056626159</v>
      </c>
      <c r="N15" s="28"/>
      <c r="O15" s="28"/>
      <c r="P15" s="28"/>
      <c r="Q15" s="28"/>
      <c r="R15" s="28"/>
      <c r="S15" s="28"/>
      <c r="T15" s="2">
        <v>8</v>
      </c>
      <c r="U15" s="29">
        <v>1.8</v>
      </c>
      <c r="V15" s="29">
        <v>18</v>
      </c>
      <c r="W15" s="29">
        <v>16.2</v>
      </c>
      <c r="X15" s="28"/>
      <c r="Y15" s="29"/>
      <c r="Z15" s="31"/>
      <c r="AA15" s="31"/>
      <c r="AB15" s="31"/>
      <c r="AC15" s="31"/>
      <c r="AD15">
        <v>8</v>
      </c>
      <c r="AE15" s="42">
        <f t="shared" si="4"/>
        <v>0.45</v>
      </c>
      <c r="AF15" s="42">
        <f t="shared" si="3"/>
        <v>4.6907012127296515</v>
      </c>
      <c r="AG15" s="42">
        <f t="shared" si="3"/>
        <v>5.4430462711734382</v>
      </c>
      <c r="AH15" s="42"/>
      <c r="AI15" s="42"/>
      <c r="AJ15" s="42"/>
      <c r="AK15" s="42"/>
      <c r="AL15" s="42"/>
      <c r="AM15" s="42"/>
    </row>
    <row r="16" spans="1:39" ht="16" x14ac:dyDescent="0.2">
      <c r="A16" s="3">
        <v>79</v>
      </c>
      <c r="B16" s="11">
        <v>19</v>
      </c>
      <c r="C16" s="10">
        <v>2</v>
      </c>
      <c r="D16" s="10">
        <v>3</v>
      </c>
      <c r="E16" s="11" t="s">
        <v>9</v>
      </c>
      <c r="F16" s="22">
        <v>0.93489999999999995</v>
      </c>
      <c r="G16" s="23">
        <f t="shared" si="0"/>
        <v>8.7079278906720088</v>
      </c>
      <c r="H16" s="23">
        <f t="shared" si="1"/>
        <v>8.7079278906720088</v>
      </c>
      <c r="I16" s="23">
        <f t="shared" si="2"/>
        <v>8.7079278906720088</v>
      </c>
      <c r="J16" s="40"/>
      <c r="K16" s="24">
        <v>19</v>
      </c>
      <c r="L16" s="33">
        <v>24</v>
      </c>
      <c r="M16" s="25">
        <v>33.248548234387449</v>
      </c>
      <c r="N16" s="28"/>
      <c r="O16" s="28"/>
      <c r="P16" s="28"/>
      <c r="Q16" s="28"/>
      <c r="R16" s="28"/>
      <c r="S16" s="28"/>
      <c r="T16" s="3">
        <v>79</v>
      </c>
      <c r="U16" s="29">
        <v>2</v>
      </c>
      <c r="V16" s="29">
        <v>17</v>
      </c>
      <c r="W16" s="29">
        <v>14.6</v>
      </c>
      <c r="X16" s="28"/>
      <c r="Y16" s="31"/>
      <c r="Z16" s="31"/>
      <c r="AA16" s="31"/>
      <c r="AB16" s="31"/>
      <c r="AC16" s="31"/>
      <c r="AD16">
        <v>79</v>
      </c>
      <c r="AE16" s="42">
        <f t="shared" si="4"/>
        <v>0.38</v>
      </c>
      <c r="AF16" s="42">
        <f t="shared" si="3"/>
        <v>4.08</v>
      </c>
      <c r="AG16" s="42">
        <f t="shared" si="3"/>
        <v>4.854288042220567</v>
      </c>
      <c r="AH16" s="42"/>
      <c r="AI16" s="42"/>
      <c r="AJ16" s="42"/>
      <c r="AK16" s="42"/>
      <c r="AL16" s="42"/>
      <c r="AM16" s="42"/>
    </row>
    <row r="17" spans="1:39" ht="16" x14ac:dyDescent="0.2">
      <c r="A17" s="4">
        <v>105</v>
      </c>
      <c r="B17" s="11">
        <v>19</v>
      </c>
      <c r="C17" s="10">
        <v>2</v>
      </c>
      <c r="D17" s="10">
        <v>3</v>
      </c>
      <c r="E17" s="12" t="s">
        <v>9</v>
      </c>
      <c r="F17" s="22">
        <v>0.93489999999999995</v>
      </c>
      <c r="G17" s="23">
        <f t="shared" si="0"/>
        <v>10.156515916717039</v>
      </c>
      <c r="H17" s="23">
        <f t="shared" si="1"/>
        <v>10.156515916717039</v>
      </c>
      <c r="I17" s="23">
        <f t="shared" si="2"/>
        <v>10.156515916717039</v>
      </c>
      <c r="J17" s="40"/>
      <c r="K17" s="25">
        <v>40.927650007422734</v>
      </c>
      <c r="L17" s="25">
        <v>22.258841000003109</v>
      </c>
      <c r="M17" s="24">
        <v>44</v>
      </c>
      <c r="N17" s="28"/>
      <c r="O17" s="28"/>
      <c r="P17" s="28"/>
      <c r="Q17" s="28"/>
      <c r="R17" s="28"/>
      <c r="S17" s="28"/>
      <c r="T17" s="4">
        <v>105</v>
      </c>
      <c r="U17" s="29">
        <v>1.2</v>
      </c>
      <c r="V17" s="29">
        <v>12.6</v>
      </c>
      <c r="W17" s="29">
        <v>17.2</v>
      </c>
      <c r="X17" s="28"/>
      <c r="Y17" s="31"/>
      <c r="Z17" s="31"/>
      <c r="AA17" s="31"/>
      <c r="AB17" s="31"/>
      <c r="AC17" s="31"/>
      <c r="AD17">
        <v>105</v>
      </c>
      <c r="AE17" s="42">
        <f t="shared" si="4"/>
        <v>0.49113180008907276</v>
      </c>
      <c r="AF17" s="42">
        <f t="shared" si="3"/>
        <v>2.8046139660003915</v>
      </c>
      <c r="AG17" s="42">
        <f t="shared" si="3"/>
        <v>7.5679999999999996</v>
      </c>
      <c r="AH17" s="42"/>
      <c r="AI17" s="42"/>
      <c r="AJ17" s="42"/>
      <c r="AK17" s="42"/>
      <c r="AL17" s="42"/>
      <c r="AM17" s="42"/>
    </row>
    <row r="18" spans="1:39" ht="16" x14ac:dyDescent="0.2">
      <c r="A18" s="5">
        <v>168</v>
      </c>
      <c r="B18" s="11">
        <v>19</v>
      </c>
      <c r="C18" s="10">
        <v>2</v>
      </c>
      <c r="D18" s="11">
        <v>3</v>
      </c>
      <c r="E18" s="13" t="s">
        <v>9</v>
      </c>
      <c r="F18" s="22">
        <v>0.93489999999999995</v>
      </c>
      <c r="G18" s="23">
        <f t="shared" si="0"/>
        <v>9.4454890512707728</v>
      </c>
      <c r="H18" s="23">
        <f t="shared" si="1"/>
        <v>9.4454890512707728</v>
      </c>
      <c r="I18" s="23">
        <f t="shared" si="2"/>
        <v>9.4454890512707728</v>
      </c>
      <c r="J18" s="40"/>
      <c r="K18" s="32">
        <v>25</v>
      </c>
      <c r="L18" s="25">
        <v>28.106958051497841</v>
      </c>
      <c r="M18" s="25">
        <v>34.973250659696376</v>
      </c>
      <c r="N18" s="28"/>
      <c r="O18" s="28"/>
      <c r="P18" s="28"/>
      <c r="Q18" s="28"/>
      <c r="R18" s="28"/>
      <c r="S18" s="28"/>
      <c r="T18" s="5">
        <v>168</v>
      </c>
      <c r="U18" s="29">
        <v>2</v>
      </c>
      <c r="V18" s="29">
        <v>16</v>
      </c>
      <c r="W18" s="29">
        <v>14.6</v>
      </c>
      <c r="X18" s="28"/>
      <c r="AD18">
        <v>168</v>
      </c>
      <c r="AE18" s="42">
        <f t="shared" si="4"/>
        <v>0.5</v>
      </c>
      <c r="AF18" s="42">
        <f t="shared" si="3"/>
        <v>4.4971132882396549</v>
      </c>
      <c r="AG18" s="42">
        <f t="shared" si="3"/>
        <v>5.1060945963156703</v>
      </c>
      <c r="AH18" s="42"/>
      <c r="AI18" s="42"/>
      <c r="AJ18" s="42"/>
      <c r="AK18" s="42"/>
      <c r="AL18" s="42"/>
      <c r="AM18" s="42"/>
    </row>
    <row r="19" spans="1:39" ht="16" x14ac:dyDescent="0.2">
      <c r="A19" s="2">
        <v>14</v>
      </c>
      <c r="B19" s="11">
        <v>19</v>
      </c>
      <c r="C19" s="10">
        <v>2</v>
      </c>
      <c r="D19" s="11">
        <v>3</v>
      </c>
      <c r="E19" s="10" t="s">
        <v>10</v>
      </c>
      <c r="F19" s="22">
        <v>0.93489999999999995</v>
      </c>
      <c r="G19" s="23">
        <f t="shared" si="0"/>
        <v>1.7931381999999998</v>
      </c>
      <c r="H19" s="23">
        <f t="shared" si="1"/>
        <v>1.7931381999999998</v>
      </c>
      <c r="I19" s="23">
        <f t="shared" si="2"/>
        <v>1.7931381999999998</v>
      </c>
      <c r="J19" s="40"/>
      <c r="K19" s="24">
        <v>25</v>
      </c>
      <c r="L19" s="32">
        <v>30</v>
      </c>
      <c r="M19" s="24">
        <v>32</v>
      </c>
      <c r="N19" s="28"/>
      <c r="O19" s="28"/>
      <c r="P19" s="28"/>
      <c r="Q19" s="28"/>
      <c r="R19" s="28"/>
      <c r="S19" s="28"/>
      <c r="T19" s="2">
        <v>14</v>
      </c>
      <c r="U19" s="29">
        <v>1</v>
      </c>
      <c r="V19" s="29">
        <v>3</v>
      </c>
      <c r="W19" s="29">
        <v>2.4</v>
      </c>
      <c r="X19" s="28"/>
      <c r="Y19" s="29"/>
      <c r="Z19" s="31"/>
      <c r="AA19" s="31"/>
      <c r="AB19" s="31"/>
      <c r="AC19" s="31"/>
      <c r="AD19">
        <v>14</v>
      </c>
      <c r="AE19" s="42">
        <f t="shared" si="4"/>
        <v>0.25</v>
      </c>
      <c r="AF19" s="42">
        <f t="shared" si="4"/>
        <v>0.9</v>
      </c>
      <c r="AG19" s="42">
        <f t="shared" si="4"/>
        <v>0.76800000000000002</v>
      </c>
      <c r="AH19" s="42"/>
      <c r="AI19" s="42"/>
      <c r="AJ19" s="42"/>
      <c r="AK19" s="42"/>
      <c r="AL19" s="42"/>
      <c r="AM19" s="42"/>
    </row>
    <row r="20" spans="1:39" ht="16" x14ac:dyDescent="0.2">
      <c r="A20" s="3">
        <v>82</v>
      </c>
      <c r="B20" s="11">
        <v>19</v>
      </c>
      <c r="C20" s="10">
        <v>2</v>
      </c>
      <c r="D20" s="11">
        <v>3</v>
      </c>
      <c r="E20" s="11" t="s">
        <v>10</v>
      </c>
      <c r="F20" s="22">
        <v>0.93489999999999995</v>
      </c>
      <c r="G20" s="23">
        <f t="shared" si="0"/>
        <v>2.1353115999999996</v>
      </c>
      <c r="H20" s="23">
        <f t="shared" si="1"/>
        <v>2.1353115999999996</v>
      </c>
      <c r="I20" s="23">
        <f t="shared" si="2"/>
        <v>2.1353115999999996</v>
      </c>
      <c r="J20" s="40"/>
      <c r="K20" s="24">
        <v>19</v>
      </c>
      <c r="L20" s="33">
        <v>29</v>
      </c>
      <c r="M20" s="24">
        <v>47</v>
      </c>
      <c r="N20" s="28"/>
      <c r="O20" s="28"/>
      <c r="P20" s="28"/>
      <c r="Q20" s="28"/>
      <c r="R20" s="28"/>
      <c r="S20" s="28"/>
      <c r="T20" s="3">
        <v>82</v>
      </c>
      <c r="U20" s="29">
        <v>1.2</v>
      </c>
      <c r="V20" s="29">
        <v>3.2</v>
      </c>
      <c r="W20" s="29">
        <v>2.4</v>
      </c>
      <c r="X20" s="28"/>
      <c r="Y20" s="31"/>
      <c r="Z20" s="31"/>
      <c r="AA20" s="31"/>
      <c r="AB20" s="31"/>
      <c r="AC20" s="31"/>
      <c r="AD20">
        <v>82</v>
      </c>
      <c r="AE20" s="42">
        <f t="shared" ref="AE20:AM64" si="5">U20*K20/100</f>
        <v>0.22800000000000001</v>
      </c>
      <c r="AF20" s="42">
        <f t="shared" si="5"/>
        <v>0.92800000000000016</v>
      </c>
      <c r="AG20" s="42">
        <f t="shared" si="5"/>
        <v>1.1279999999999999</v>
      </c>
      <c r="AH20" s="42"/>
      <c r="AI20" s="42"/>
      <c r="AJ20" s="42"/>
      <c r="AK20" s="42"/>
      <c r="AL20" s="42"/>
      <c r="AM20" s="42"/>
    </row>
    <row r="21" spans="1:39" ht="16" x14ac:dyDescent="0.2">
      <c r="A21" s="4">
        <v>102</v>
      </c>
      <c r="B21" s="11">
        <v>19</v>
      </c>
      <c r="C21" s="11">
        <v>2</v>
      </c>
      <c r="D21" s="12">
        <v>3</v>
      </c>
      <c r="E21" s="12" t="s">
        <v>10</v>
      </c>
      <c r="F21" s="22">
        <v>0.93489999999999995</v>
      </c>
      <c r="G21" s="23">
        <f t="shared" si="0"/>
        <v>2.1409210000000001</v>
      </c>
      <c r="H21" s="23">
        <f t="shared" si="1"/>
        <v>2.1409210000000001</v>
      </c>
      <c r="I21" s="23">
        <f t="shared" si="2"/>
        <v>2.1409210000000001</v>
      </c>
      <c r="J21" s="40"/>
      <c r="K21" s="32">
        <v>26</v>
      </c>
      <c r="L21" s="24">
        <v>32</v>
      </c>
      <c r="M21" s="24">
        <v>39</v>
      </c>
      <c r="N21" s="28"/>
      <c r="O21" s="28"/>
      <c r="P21" s="28"/>
      <c r="Q21" s="28"/>
      <c r="R21" s="28"/>
      <c r="S21" s="28"/>
      <c r="T21" s="4">
        <v>102</v>
      </c>
      <c r="U21" s="29">
        <v>1.2</v>
      </c>
      <c r="V21" s="29">
        <v>3.5</v>
      </c>
      <c r="W21" s="29">
        <v>2.2000000000000002</v>
      </c>
      <c r="X21" s="28"/>
      <c r="Y21" s="31"/>
      <c r="Z21" s="31"/>
      <c r="AA21" s="31"/>
      <c r="AB21" s="31"/>
      <c r="AC21" s="31"/>
      <c r="AD21">
        <v>102</v>
      </c>
      <c r="AE21" s="42">
        <f t="shared" si="5"/>
        <v>0.312</v>
      </c>
      <c r="AF21" s="42">
        <f t="shared" si="5"/>
        <v>1.1200000000000001</v>
      </c>
      <c r="AG21" s="42">
        <f t="shared" si="5"/>
        <v>0.8580000000000001</v>
      </c>
      <c r="AH21" s="42"/>
      <c r="AI21" s="42"/>
      <c r="AJ21" s="42"/>
      <c r="AK21" s="42"/>
      <c r="AL21" s="42"/>
      <c r="AM21" s="42"/>
    </row>
    <row r="22" spans="1:39" ht="16" x14ac:dyDescent="0.2">
      <c r="A22" s="5">
        <v>176</v>
      </c>
      <c r="B22" s="11">
        <v>19</v>
      </c>
      <c r="C22" s="11">
        <v>2</v>
      </c>
      <c r="D22" s="12">
        <v>3</v>
      </c>
      <c r="E22" s="13" t="s">
        <v>10</v>
      </c>
      <c r="F22" s="22">
        <v>0.93489999999999995</v>
      </c>
      <c r="G22" s="23">
        <f t="shared" si="0"/>
        <v>2.7673039999999998</v>
      </c>
      <c r="H22" s="23">
        <f t="shared" si="1"/>
        <v>2.7673039999999998</v>
      </c>
      <c r="I22" s="23">
        <f t="shared" si="2"/>
        <v>2.7673039999999998</v>
      </c>
      <c r="J22" s="40"/>
      <c r="K22" s="32">
        <v>23</v>
      </c>
      <c r="L22" s="33">
        <v>33</v>
      </c>
      <c r="M22" s="24">
        <v>55</v>
      </c>
      <c r="N22" s="28"/>
      <c r="O22" s="28"/>
      <c r="P22" s="28"/>
      <c r="Q22" s="28"/>
      <c r="R22" s="28"/>
      <c r="S22" s="28"/>
      <c r="T22" s="5">
        <v>176</v>
      </c>
      <c r="U22" s="29">
        <v>1.2</v>
      </c>
      <c r="V22" s="29">
        <v>3.8</v>
      </c>
      <c r="W22" s="29">
        <v>2.6</v>
      </c>
      <c r="X22" s="28"/>
      <c r="AD22">
        <v>176</v>
      </c>
      <c r="AE22" s="42">
        <f t="shared" si="5"/>
        <v>0.27599999999999997</v>
      </c>
      <c r="AF22" s="42">
        <f t="shared" si="5"/>
        <v>1.254</v>
      </c>
      <c r="AG22" s="42">
        <f t="shared" si="5"/>
        <v>1.43</v>
      </c>
      <c r="AH22" s="42"/>
      <c r="AI22" s="42"/>
      <c r="AJ22" s="42"/>
      <c r="AK22" s="42"/>
      <c r="AL22" s="42"/>
      <c r="AM22" s="42"/>
    </row>
    <row r="23" spans="1:39" ht="16" x14ac:dyDescent="0.2">
      <c r="A23" s="2">
        <v>3</v>
      </c>
      <c r="B23" s="11">
        <v>19</v>
      </c>
      <c r="C23" s="11">
        <v>2</v>
      </c>
      <c r="D23" s="12">
        <v>3</v>
      </c>
      <c r="E23" s="10" t="s">
        <v>8</v>
      </c>
      <c r="F23" s="22">
        <v>0.93489999999999995</v>
      </c>
      <c r="G23" s="23">
        <f t="shared" si="0"/>
        <v>7.9709765102178514</v>
      </c>
      <c r="H23" s="23">
        <f t="shared" si="1"/>
        <v>7.9709765102178514</v>
      </c>
      <c r="I23" s="23">
        <f t="shared" si="2"/>
        <v>7.9709765102178514</v>
      </c>
      <c r="J23" s="40"/>
      <c r="K23" s="35">
        <v>22</v>
      </c>
      <c r="L23" s="25">
        <v>21.745377685948146</v>
      </c>
      <c r="M23" s="25">
        <v>34.217598732255667</v>
      </c>
      <c r="P23" s="28"/>
      <c r="Q23" s="28"/>
      <c r="R23" s="28"/>
      <c r="S23" s="28"/>
      <c r="T23" s="2">
        <v>3</v>
      </c>
      <c r="U23" s="29">
        <v>3.2</v>
      </c>
      <c r="V23" s="29">
        <v>15.2</v>
      </c>
      <c r="W23" s="29">
        <v>13.2</v>
      </c>
      <c r="X23" s="28"/>
      <c r="Y23" s="31"/>
      <c r="Z23" s="31"/>
      <c r="AA23" s="31"/>
      <c r="AB23" s="31"/>
      <c r="AC23" s="31"/>
      <c r="AD23">
        <v>3</v>
      </c>
      <c r="AE23" s="42">
        <f t="shared" si="5"/>
        <v>0.70400000000000007</v>
      </c>
      <c r="AF23" s="42">
        <f t="shared" si="5"/>
        <v>3.305297408264118</v>
      </c>
      <c r="AG23" s="42">
        <f t="shared" si="5"/>
        <v>4.5167230326577474</v>
      </c>
      <c r="AH23" s="42"/>
      <c r="AI23" s="42"/>
      <c r="AJ23" s="42"/>
      <c r="AK23" s="42"/>
      <c r="AL23" s="42"/>
      <c r="AM23" s="42"/>
    </row>
    <row r="24" spans="1:39" ht="16" x14ac:dyDescent="0.2">
      <c r="A24" s="3">
        <v>86</v>
      </c>
      <c r="B24" s="11">
        <v>19</v>
      </c>
      <c r="C24" s="11">
        <v>2</v>
      </c>
      <c r="D24" s="13">
        <v>3</v>
      </c>
      <c r="E24" s="11" t="s">
        <v>8</v>
      </c>
      <c r="F24" s="22">
        <v>0.93489999999999995</v>
      </c>
      <c r="G24" s="23">
        <f t="shared" si="0"/>
        <v>7.771878189699204</v>
      </c>
      <c r="H24" s="23">
        <f t="shared" si="1"/>
        <v>7.771878189699204</v>
      </c>
      <c r="I24" s="23">
        <f t="shared" si="2"/>
        <v>7.771878189699204</v>
      </c>
      <c r="J24" s="40"/>
      <c r="K24" s="24">
        <v>22</v>
      </c>
      <c r="L24" s="25">
        <v>23.619593813419833</v>
      </c>
      <c r="M24" s="25">
        <v>32.619993745823542</v>
      </c>
      <c r="N24" s="28"/>
      <c r="O24" s="28"/>
      <c r="P24" s="28"/>
      <c r="Q24" s="28"/>
      <c r="R24" s="28"/>
      <c r="S24" s="28"/>
      <c r="T24" s="3">
        <v>86</v>
      </c>
      <c r="U24" s="29">
        <v>3</v>
      </c>
      <c r="V24" s="29">
        <v>15</v>
      </c>
      <c r="W24" s="29">
        <v>12.6</v>
      </c>
      <c r="X24" s="28"/>
      <c r="Y24" s="31"/>
      <c r="Z24" s="31"/>
      <c r="AA24" s="31"/>
      <c r="AB24" s="31"/>
      <c r="AC24" s="31"/>
      <c r="AD24">
        <v>86</v>
      </c>
      <c r="AE24" s="42">
        <f t="shared" si="5"/>
        <v>0.66</v>
      </c>
      <c r="AF24" s="42">
        <f t="shared" si="5"/>
        <v>3.5429390720129748</v>
      </c>
      <c r="AG24" s="42">
        <f t="shared" si="5"/>
        <v>4.1101192119737666</v>
      </c>
      <c r="AH24" s="42"/>
      <c r="AI24" s="42"/>
      <c r="AJ24" s="42"/>
      <c r="AK24" s="42"/>
      <c r="AL24" s="42"/>
      <c r="AM24" s="42"/>
    </row>
    <row r="25" spans="1:39" ht="16" x14ac:dyDescent="0.2">
      <c r="A25" s="4">
        <v>101</v>
      </c>
      <c r="B25" s="11">
        <v>19</v>
      </c>
      <c r="C25" s="11">
        <v>2</v>
      </c>
      <c r="D25" s="13">
        <v>3</v>
      </c>
      <c r="E25" s="12" t="s">
        <v>8</v>
      </c>
      <c r="F25" s="22">
        <v>0.93489999999999995</v>
      </c>
      <c r="G25" s="23">
        <f t="shared" si="0"/>
        <v>8.3934130469437847</v>
      </c>
      <c r="H25" s="23">
        <f t="shared" si="1"/>
        <v>8.3934130469437847</v>
      </c>
      <c r="I25" s="23">
        <f t="shared" si="2"/>
        <v>8.3934130469437847</v>
      </c>
      <c r="J25" s="40"/>
      <c r="K25" s="24">
        <v>28</v>
      </c>
      <c r="L25" s="25">
        <v>28.508975066116424</v>
      </c>
      <c r="M25" s="25">
        <v>34.03756949912934</v>
      </c>
      <c r="N25" s="28"/>
      <c r="O25" s="28"/>
      <c r="P25" s="28"/>
      <c r="Q25" s="28"/>
      <c r="R25" s="28"/>
      <c r="S25" s="28"/>
      <c r="T25" s="4">
        <v>101</v>
      </c>
      <c r="U25" s="29">
        <v>2</v>
      </c>
      <c r="V25" s="29">
        <v>15.2</v>
      </c>
      <c r="W25" s="29">
        <v>12</v>
      </c>
      <c r="X25" s="28"/>
      <c r="Y25" s="31"/>
      <c r="Z25" s="31"/>
      <c r="AA25" s="31"/>
      <c r="AB25" s="31"/>
      <c r="AC25" s="31"/>
      <c r="AD25">
        <v>101</v>
      </c>
      <c r="AE25" s="42">
        <f t="shared" si="5"/>
        <v>0.56000000000000005</v>
      </c>
      <c r="AF25" s="42">
        <f t="shared" si="5"/>
        <v>4.3333642100496963</v>
      </c>
      <c r="AG25" s="42">
        <f t="shared" si="5"/>
        <v>4.0845083398955202</v>
      </c>
      <c r="AH25" s="42"/>
      <c r="AI25" s="42"/>
      <c r="AJ25" s="42"/>
      <c r="AK25" s="42"/>
      <c r="AL25" s="42"/>
      <c r="AM25" s="42"/>
    </row>
    <row r="26" spans="1:39" ht="16" x14ac:dyDescent="0.2">
      <c r="A26" s="5">
        <v>138</v>
      </c>
      <c r="B26" s="11">
        <v>19</v>
      </c>
      <c r="C26" s="11">
        <v>2</v>
      </c>
      <c r="D26" s="13">
        <v>3</v>
      </c>
      <c r="E26" s="13" t="s">
        <v>8</v>
      </c>
      <c r="F26" s="22">
        <v>0.93489999999999995</v>
      </c>
      <c r="G26" s="23">
        <f t="shared" si="0"/>
        <v>10.802117524087278</v>
      </c>
      <c r="H26" s="23">
        <f t="shared" si="1"/>
        <v>10.802117524087278</v>
      </c>
      <c r="I26" s="23">
        <f t="shared" si="2"/>
        <v>10.802117524087278</v>
      </c>
      <c r="J26" s="40"/>
      <c r="K26" s="24">
        <v>27</v>
      </c>
      <c r="L26" s="25">
        <v>28.655786057519379</v>
      </c>
      <c r="M26" s="24">
        <v>55</v>
      </c>
      <c r="N26" s="28"/>
      <c r="O26" s="28"/>
      <c r="P26" s="28"/>
      <c r="Q26" s="28"/>
      <c r="R26" s="28"/>
      <c r="S26" s="28"/>
      <c r="T26" s="5">
        <v>138</v>
      </c>
      <c r="U26" s="29">
        <v>2.2000000000000002</v>
      </c>
      <c r="V26" s="29">
        <v>15.6</v>
      </c>
      <c r="W26" s="29">
        <v>11.8</v>
      </c>
      <c r="X26" s="28"/>
      <c r="Y26" s="31"/>
      <c r="Z26" s="31"/>
      <c r="AA26" s="31"/>
      <c r="AB26" s="31"/>
      <c r="AC26" s="31"/>
      <c r="AD26">
        <v>138</v>
      </c>
      <c r="AE26" s="42">
        <f t="shared" si="5"/>
        <v>0.59400000000000008</v>
      </c>
      <c r="AF26" s="42">
        <f t="shared" si="5"/>
        <v>4.4703026249730229</v>
      </c>
      <c r="AG26" s="42">
        <f t="shared" si="5"/>
        <v>6.49</v>
      </c>
      <c r="AH26" s="42"/>
      <c r="AI26" s="42"/>
      <c r="AJ26" s="42"/>
      <c r="AK26" s="42"/>
      <c r="AL26" s="42"/>
      <c r="AM26" s="42"/>
    </row>
    <row r="27" spans="1:39" ht="16" x14ac:dyDescent="0.2">
      <c r="A27" s="2">
        <v>33</v>
      </c>
      <c r="B27" s="12">
        <v>19</v>
      </c>
      <c r="C27" s="12">
        <v>2</v>
      </c>
      <c r="D27" s="10">
        <v>9</v>
      </c>
      <c r="E27" s="10" t="s">
        <v>9</v>
      </c>
      <c r="F27" s="22">
        <v>0.93489999999999995</v>
      </c>
      <c r="G27" s="23">
        <f t="shared" si="0"/>
        <v>8.7419112878452054</v>
      </c>
      <c r="H27" s="23">
        <f t="shared" si="1"/>
        <v>18.414073812553614</v>
      </c>
      <c r="I27" s="23">
        <f t="shared" si="2"/>
        <v>26.68948167066408</v>
      </c>
      <c r="J27" s="40"/>
      <c r="K27" s="32">
        <v>14</v>
      </c>
      <c r="L27" s="25">
        <v>27.187269724646519</v>
      </c>
      <c r="M27" s="25">
        <v>30.029216583014762</v>
      </c>
      <c r="N27" s="26">
        <v>32.749133722977916</v>
      </c>
      <c r="O27" s="25">
        <v>32.502964329101879</v>
      </c>
      <c r="P27" s="26">
        <v>34.979468235367712</v>
      </c>
      <c r="Q27" s="26">
        <v>37.528836406663906</v>
      </c>
      <c r="R27" s="26">
        <v>39.343839560951963</v>
      </c>
      <c r="S27" s="26">
        <v>42.744219871951714</v>
      </c>
      <c r="T27" s="2">
        <v>33</v>
      </c>
      <c r="U27" s="29">
        <v>1.4</v>
      </c>
      <c r="V27" s="29">
        <v>16</v>
      </c>
      <c r="W27" s="29">
        <v>16</v>
      </c>
      <c r="X27" s="26">
        <v>13</v>
      </c>
      <c r="Y27" s="29">
        <v>8.4</v>
      </c>
      <c r="Z27" s="29">
        <v>9.6</v>
      </c>
      <c r="AA27" s="29">
        <v>7.4</v>
      </c>
      <c r="AB27" s="29">
        <v>7.4</v>
      </c>
      <c r="AC27" s="29">
        <v>7.4</v>
      </c>
      <c r="AD27">
        <v>33</v>
      </c>
      <c r="AE27" s="42">
        <f t="shared" si="5"/>
        <v>0.19599999999999998</v>
      </c>
      <c r="AF27" s="42">
        <f t="shared" si="5"/>
        <v>4.3499631559434428</v>
      </c>
      <c r="AG27" s="42">
        <f t="shared" si="5"/>
        <v>4.8046746532823619</v>
      </c>
      <c r="AH27" s="42">
        <f t="shared" si="5"/>
        <v>4.2573873839871297</v>
      </c>
      <c r="AI27" s="42">
        <f t="shared" si="5"/>
        <v>2.7302490036445577</v>
      </c>
      <c r="AJ27" s="42">
        <f t="shared" si="5"/>
        <v>3.3580289505953003</v>
      </c>
      <c r="AK27" s="42">
        <f t="shared" si="5"/>
        <v>2.7771338940931294</v>
      </c>
      <c r="AL27" s="42">
        <f t="shared" si="5"/>
        <v>2.9114441275104452</v>
      </c>
      <c r="AM27" s="42">
        <f t="shared" si="5"/>
        <v>3.1630722705244265</v>
      </c>
    </row>
    <row r="28" spans="1:39" ht="16" x14ac:dyDescent="0.2">
      <c r="A28" s="3">
        <v>62</v>
      </c>
      <c r="B28" s="12">
        <v>19</v>
      </c>
      <c r="C28" s="12">
        <v>2</v>
      </c>
      <c r="D28" s="10">
        <v>9</v>
      </c>
      <c r="E28" s="11" t="s">
        <v>9</v>
      </c>
      <c r="F28" s="22">
        <v>0.93489999999999995</v>
      </c>
      <c r="G28" s="23">
        <f t="shared" si="0"/>
        <v>9.6564202198927322</v>
      </c>
      <c r="H28" s="23">
        <f t="shared" si="1"/>
        <v>20.317484427811067</v>
      </c>
      <c r="I28" s="23">
        <f t="shared" si="2"/>
        <v>29.341244727159058</v>
      </c>
      <c r="J28" s="40"/>
      <c r="K28" s="32">
        <v>19</v>
      </c>
      <c r="L28" s="25">
        <v>27.932491820956248</v>
      </c>
      <c r="M28" s="25">
        <v>32.925622023641722</v>
      </c>
      <c r="N28" s="26">
        <v>36.16873525608144</v>
      </c>
      <c r="O28" s="25">
        <v>33.597098582952533</v>
      </c>
      <c r="P28" s="26">
        <v>35.942228259522643</v>
      </c>
      <c r="Q28" s="26">
        <v>37.714649075557404</v>
      </c>
      <c r="R28" s="26">
        <v>40.602703596067208</v>
      </c>
      <c r="S28" s="26">
        <v>42.334057898329327</v>
      </c>
      <c r="T28" s="3">
        <v>62</v>
      </c>
      <c r="U28" s="29">
        <v>2.2000000000000002</v>
      </c>
      <c r="V28" s="29">
        <v>17.8</v>
      </c>
      <c r="W28" s="29">
        <v>15</v>
      </c>
      <c r="X28" s="26">
        <v>14</v>
      </c>
      <c r="Y28" s="29">
        <v>8.6</v>
      </c>
      <c r="Z28" s="29">
        <v>9.6</v>
      </c>
      <c r="AA28" s="29">
        <v>8</v>
      </c>
      <c r="AB28" s="29">
        <v>8</v>
      </c>
      <c r="AC28" s="29">
        <v>8</v>
      </c>
      <c r="AD28">
        <v>62</v>
      </c>
      <c r="AE28" s="42">
        <f t="shared" si="5"/>
        <v>0.41800000000000004</v>
      </c>
      <c r="AF28" s="42">
        <f t="shared" si="5"/>
        <v>4.9719835441302118</v>
      </c>
      <c r="AG28" s="42">
        <f t="shared" si="5"/>
        <v>4.9388433035462587</v>
      </c>
      <c r="AH28" s="42">
        <f t="shared" si="5"/>
        <v>5.0636229358514013</v>
      </c>
      <c r="AI28" s="42">
        <f t="shared" si="5"/>
        <v>2.8893504781339177</v>
      </c>
      <c r="AJ28" s="42">
        <f t="shared" si="5"/>
        <v>3.450453912914174</v>
      </c>
      <c r="AK28" s="42">
        <f t="shared" si="5"/>
        <v>3.0171719260445924</v>
      </c>
      <c r="AL28" s="42">
        <f t="shared" si="5"/>
        <v>3.2482162876853766</v>
      </c>
      <c r="AM28" s="42">
        <f t="shared" si="5"/>
        <v>3.386724631866346</v>
      </c>
    </row>
    <row r="29" spans="1:39" ht="16" x14ac:dyDescent="0.2">
      <c r="A29" s="4">
        <v>130</v>
      </c>
      <c r="B29" s="12">
        <v>19</v>
      </c>
      <c r="C29" s="12">
        <v>2</v>
      </c>
      <c r="D29" s="10">
        <v>9</v>
      </c>
      <c r="E29" s="12" t="s">
        <v>9</v>
      </c>
      <c r="F29" s="22">
        <v>0.93489999999999995</v>
      </c>
      <c r="G29" s="23">
        <f t="shared" si="0"/>
        <v>9.6009869962647443</v>
      </c>
      <c r="H29" s="23">
        <f t="shared" si="1"/>
        <v>21.505011981295056</v>
      </c>
      <c r="I29" s="23">
        <f t="shared" si="2"/>
        <v>32.354154003646102</v>
      </c>
      <c r="J29" s="40"/>
      <c r="K29" s="32">
        <v>22</v>
      </c>
      <c r="L29" s="25">
        <v>28.26590533482214</v>
      </c>
      <c r="M29" s="25">
        <v>35.023770492683639</v>
      </c>
      <c r="N29" s="32">
        <v>37</v>
      </c>
      <c r="O29" s="25">
        <v>35.606046051858478</v>
      </c>
      <c r="P29" s="26">
        <v>37.625433543593786</v>
      </c>
      <c r="Q29" s="26">
        <v>39.327668108177555</v>
      </c>
      <c r="R29" s="26">
        <v>60.457915683074106</v>
      </c>
      <c r="S29" s="26">
        <v>45.800192217767851</v>
      </c>
      <c r="T29" s="4">
        <v>130</v>
      </c>
      <c r="U29" s="29">
        <v>1.5</v>
      </c>
      <c r="V29" s="29">
        <v>14.1</v>
      </c>
      <c r="W29" s="29">
        <v>17</v>
      </c>
      <c r="X29" s="30">
        <v>14</v>
      </c>
      <c r="Y29" s="29">
        <v>9.8000000000000007</v>
      </c>
      <c r="Z29" s="29">
        <v>10.8</v>
      </c>
      <c r="AA29" s="29">
        <v>8.1999999999999993</v>
      </c>
      <c r="AB29" s="29">
        <v>7.8</v>
      </c>
      <c r="AC29" s="29">
        <v>8</v>
      </c>
      <c r="AD29">
        <v>130</v>
      </c>
      <c r="AE29" s="42">
        <f t="shared" si="5"/>
        <v>0.33</v>
      </c>
      <c r="AF29" s="42">
        <f t="shared" si="5"/>
        <v>3.9854926522099214</v>
      </c>
      <c r="AG29" s="42">
        <f t="shared" si="5"/>
        <v>5.9540409837562187</v>
      </c>
      <c r="AH29" s="42">
        <f t="shared" si="5"/>
        <v>5.18</v>
      </c>
      <c r="AI29" s="42">
        <f t="shared" si="5"/>
        <v>3.4893925130821311</v>
      </c>
      <c r="AJ29" s="42">
        <f t="shared" si="5"/>
        <v>4.0635468227081297</v>
      </c>
      <c r="AK29" s="42">
        <f t="shared" si="5"/>
        <v>3.2248687848705595</v>
      </c>
      <c r="AL29" s="42">
        <f t="shared" si="5"/>
        <v>4.7157174232797807</v>
      </c>
      <c r="AM29" s="42">
        <f t="shared" si="5"/>
        <v>3.6640153774214279</v>
      </c>
    </row>
    <row r="30" spans="1:39" ht="16" x14ac:dyDescent="0.2">
      <c r="A30" s="5">
        <v>172</v>
      </c>
      <c r="B30" s="12">
        <v>19</v>
      </c>
      <c r="C30" s="12">
        <v>2</v>
      </c>
      <c r="D30" s="11">
        <v>9</v>
      </c>
      <c r="E30" s="13" t="s">
        <v>9</v>
      </c>
      <c r="F30" s="22">
        <v>0.93489999999999995</v>
      </c>
      <c r="G30" s="23">
        <f t="shared" si="0"/>
        <v>4.3743500109256557</v>
      </c>
      <c r="H30" s="23">
        <f t="shared" si="1"/>
        <v>14.388020337332524</v>
      </c>
      <c r="I30" s="23">
        <f t="shared" si="2"/>
        <v>23.347686279812802</v>
      </c>
      <c r="J30" s="40"/>
      <c r="K30" s="32">
        <v>14</v>
      </c>
      <c r="L30" s="25">
        <v>24.438609066481593</v>
      </c>
      <c r="M30" s="25"/>
      <c r="N30" s="26">
        <v>29.313900515408513</v>
      </c>
      <c r="O30" s="25">
        <v>34.469952271352682</v>
      </c>
      <c r="P30" s="26">
        <v>37.24120112433647</v>
      </c>
      <c r="Q30" s="26">
        <v>39.427090065648052</v>
      </c>
      <c r="R30" s="26">
        <v>40.381809196835732</v>
      </c>
      <c r="S30" s="26">
        <v>43.127600501113818</v>
      </c>
      <c r="T30" s="5">
        <v>172</v>
      </c>
      <c r="U30" s="29">
        <v>2</v>
      </c>
      <c r="V30" s="29">
        <v>18</v>
      </c>
      <c r="W30" s="29">
        <v>0</v>
      </c>
      <c r="X30" s="30">
        <v>12</v>
      </c>
      <c r="Y30" s="29">
        <v>9.1999999999999993</v>
      </c>
      <c r="Z30" s="29">
        <v>10.8</v>
      </c>
      <c r="AA30" s="29">
        <v>7.8</v>
      </c>
      <c r="AB30" s="29">
        <v>8</v>
      </c>
      <c r="AC30" s="29">
        <v>7.6</v>
      </c>
      <c r="AD30">
        <v>172</v>
      </c>
      <c r="AE30" s="42">
        <f t="shared" si="5"/>
        <v>0.28000000000000003</v>
      </c>
      <c r="AF30" s="42">
        <f t="shared" si="5"/>
        <v>4.398949631966687</v>
      </c>
      <c r="AG30" s="42">
        <f t="shared" si="5"/>
        <v>0</v>
      </c>
      <c r="AH30" s="42">
        <f t="shared" si="5"/>
        <v>3.5176680618490219</v>
      </c>
      <c r="AI30" s="42">
        <f t="shared" si="5"/>
        <v>3.1712356089644462</v>
      </c>
      <c r="AJ30" s="42">
        <f t="shared" si="5"/>
        <v>4.0220497214283393</v>
      </c>
      <c r="AK30" s="42">
        <f t="shared" si="5"/>
        <v>3.0753130251205483</v>
      </c>
      <c r="AL30" s="42">
        <f t="shared" si="5"/>
        <v>3.2305447357468586</v>
      </c>
      <c r="AM30" s="42">
        <f t="shared" si="5"/>
        <v>3.2776976380846503</v>
      </c>
    </row>
    <row r="31" spans="1:39" ht="16" x14ac:dyDescent="0.2">
      <c r="A31" s="2">
        <v>18</v>
      </c>
      <c r="B31" s="12">
        <v>19</v>
      </c>
      <c r="C31" s="12">
        <v>2</v>
      </c>
      <c r="D31" s="11">
        <v>9</v>
      </c>
      <c r="E31" s="10" t="s">
        <v>10</v>
      </c>
      <c r="F31" s="22">
        <v>0.93489999999999995</v>
      </c>
      <c r="G31" s="23">
        <f t="shared" si="0"/>
        <v>2.0736081999999998</v>
      </c>
      <c r="H31" s="23">
        <f t="shared" si="1"/>
        <v>8.0493941235577466</v>
      </c>
      <c r="I31" s="23">
        <f t="shared" si="2"/>
        <v>15.997913923557746</v>
      </c>
      <c r="J31" s="40"/>
      <c r="K31" s="27">
        <v>24</v>
      </c>
      <c r="L31" s="33">
        <v>32</v>
      </c>
      <c r="M31" s="27">
        <v>31</v>
      </c>
      <c r="N31" s="27">
        <v>35</v>
      </c>
      <c r="O31" s="27">
        <v>51</v>
      </c>
      <c r="P31" s="26">
        <v>57.391044946704525</v>
      </c>
      <c r="Q31" s="33">
        <v>60</v>
      </c>
      <c r="R31" s="27">
        <v>62</v>
      </c>
      <c r="S31" s="27">
        <v>65</v>
      </c>
      <c r="T31" s="2">
        <v>18</v>
      </c>
      <c r="U31" s="29">
        <v>1.1000000000000001</v>
      </c>
      <c r="V31" s="29">
        <v>3.2</v>
      </c>
      <c r="W31" s="29">
        <v>3</v>
      </c>
      <c r="X31" s="30">
        <v>5</v>
      </c>
      <c r="Y31" s="29">
        <v>2.8</v>
      </c>
      <c r="Z31" s="29">
        <v>5.6</v>
      </c>
      <c r="AA31" s="29">
        <v>4</v>
      </c>
      <c r="AB31" s="29">
        <v>4.5999999999999996</v>
      </c>
      <c r="AC31" s="29">
        <v>5</v>
      </c>
      <c r="AD31">
        <v>18</v>
      </c>
      <c r="AE31" s="42">
        <f t="shared" si="5"/>
        <v>0.26400000000000001</v>
      </c>
      <c r="AF31" s="42">
        <f t="shared" si="5"/>
        <v>1.024</v>
      </c>
      <c r="AG31" s="42">
        <f t="shared" si="5"/>
        <v>0.93</v>
      </c>
      <c r="AH31" s="42">
        <f t="shared" si="5"/>
        <v>1.75</v>
      </c>
      <c r="AI31" s="42">
        <f t="shared" si="5"/>
        <v>1.4279999999999999</v>
      </c>
      <c r="AJ31" s="42">
        <f t="shared" si="5"/>
        <v>3.213898517015453</v>
      </c>
      <c r="AK31" s="42">
        <f t="shared" si="5"/>
        <v>2.4</v>
      </c>
      <c r="AL31" s="42">
        <f t="shared" si="5"/>
        <v>2.8519999999999999</v>
      </c>
      <c r="AM31" s="42">
        <f t="shared" si="5"/>
        <v>3.25</v>
      </c>
    </row>
    <row r="32" spans="1:39" ht="16" x14ac:dyDescent="0.2">
      <c r="A32" s="3">
        <v>54</v>
      </c>
      <c r="B32" s="12">
        <v>19</v>
      </c>
      <c r="C32" s="12">
        <v>2</v>
      </c>
      <c r="D32" s="11">
        <v>9</v>
      </c>
      <c r="E32" s="11" t="s">
        <v>10</v>
      </c>
      <c r="F32" s="22">
        <v>0.93489999999999995</v>
      </c>
      <c r="G32" s="23">
        <f t="shared" si="0"/>
        <v>2.1110042</v>
      </c>
      <c r="H32" s="23">
        <f t="shared" si="1"/>
        <v>7.4089010928078558</v>
      </c>
      <c r="I32" s="23">
        <f t="shared" si="2"/>
        <v>15.367018191627555</v>
      </c>
      <c r="J32" s="40"/>
      <c r="K32" s="32">
        <v>20</v>
      </c>
      <c r="L32" s="24">
        <v>28</v>
      </c>
      <c r="M32" s="24">
        <v>33</v>
      </c>
      <c r="N32" s="32">
        <v>40</v>
      </c>
      <c r="O32" s="32">
        <v>41</v>
      </c>
      <c r="P32" s="26">
        <v>42.05010644392555</v>
      </c>
      <c r="Q32" s="33">
        <v>55</v>
      </c>
      <c r="R32" s="27">
        <v>62</v>
      </c>
      <c r="S32" s="25">
        <v>62.5820305507726</v>
      </c>
      <c r="T32" s="3">
        <v>54</v>
      </c>
      <c r="U32" s="29">
        <v>1.2</v>
      </c>
      <c r="V32" s="29">
        <v>3.2</v>
      </c>
      <c r="W32" s="29">
        <v>3.4</v>
      </c>
      <c r="X32" s="30">
        <v>5</v>
      </c>
      <c r="Y32" s="29">
        <v>3.2</v>
      </c>
      <c r="Z32" s="29">
        <v>5.6</v>
      </c>
      <c r="AA32" s="29">
        <v>4.5999999999999996</v>
      </c>
      <c r="AB32" s="29">
        <v>4.4000000000000004</v>
      </c>
      <c r="AC32" s="29">
        <v>5.2</v>
      </c>
      <c r="AD32">
        <v>54</v>
      </c>
      <c r="AE32" s="42">
        <f t="shared" si="5"/>
        <v>0.24</v>
      </c>
      <c r="AF32" s="42">
        <f t="shared" si="5"/>
        <v>0.89600000000000013</v>
      </c>
      <c r="AG32" s="42">
        <f t="shared" si="5"/>
        <v>1.1220000000000001</v>
      </c>
      <c r="AH32" s="42">
        <f t="shared" si="5"/>
        <v>2</v>
      </c>
      <c r="AI32" s="42">
        <f t="shared" si="5"/>
        <v>1.3120000000000003</v>
      </c>
      <c r="AJ32" s="42">
        <f t="shared" si="5"/>
        <v>2.3548059608598306</v>
      </c>
      <c r="AK32" s="42">
        <f t="shared" si="5"/>
        <v>2.5299999999999998</v>
      </c>
      <c r="AL32" s="42">
        <f t="shared" si="5"/>
        <v>2.7280000000000002</v>
      </c>
      <c r="AM32" s="42">
        <f t="shared" si="5"/>
        <v>3.254265588640175</v>
      </c>
    </row>
    <row r="33" spans="1:39" ht="16" x14ac:dyDescent="0.2">
      <c r="A33" s="4">
        <v>133</v>
      </c>
      <c r="B33" s="12">
        <v>19</v>
      </c>
      <c r="C33" s="13">
        <v>2</v>
      </c>
      <c r="D33" s="12">
        <v>9</v>
      </c>
      <c r="E33" s="12" t="s">
        <v>10</v>
      </c>
      <c r="F33" s="22">
        <v>0.93489999999999995</v>
      </c>
      <c r="G33" s="23">
        <f t="shared" si="0"/>
        <v>3.0608625999999997</v>
      </c>
      <c r="H33" s="23">
        <f t="shared" si="1"/>
        <v>10.66818162752533</v>
      </c>
      <c r="I33" s="23">
        <f t="shared" si="2"/>
        <v>17.925517381261297</v>
      </c>
      <c r="J33" s="40"/>
      <c r="K33" s="32">
        <v>22</v>
      </c>
      <c r="L33" s="32">
        <v>30</v>
      </c>
      <c r="M33" s="24">
        <v>55</v>
      </c>
      <c r="N33" s="33">
        <v>62</v>
      </c>
      <c r="O33" s="27">
        <v>60</v>
      </c>
      <c r="P33" s="26">
        <v>43.044711097212833</v>
      </c>
      <c r="Q33" s="33">
        <v>45</v>
      </c>
      <c r="R33" s="27">
        <v>48</v>
      </c>
      <c r="S33" s="26">
        <v>50.278110916247137</v>
      </c>
      <c r="T33" s="4">
        <v>133</v>
      </c>
      <c r="U33" s="29">
        <v>1.2</v>
      </c>
      <c r="V33" s="29">
        <v>3.8</v>
      </c>
      <c r="W33" s="29">
        <v>3.4</v>
      </c>
      <c r="X33" s="34">
        <v>5.5</v>
      </c>
      <c r="Y33" s="29">
        <v>3</v>
      </c>
      <c r="Z33" s="29">
        <v>6.8</v>
      </c>
      <c r="AA33" s="29">
        <v>5</v>
      </c>
      <c r="AB33" s="29">
        <v>5.2</v>
      </c>
      <c r="AC33" s="29">
        <v>6</v>
      </c>
      <c r="AD33">
        <v>133</v>
      </c>
      <c r="AE33" s="42">
        <f t="shared" si="5"/>
        <v>0.26400000000000001</v>
      </c>
      <c r="AF33" s="42">
        <f t="shared" si="5"/>
        <v>1.1399999999999999</v>
      </c>
      <c r="AG33" s="42">
        <f t="shared" si="5"/>
        <v>1.87</v>
      </c>
      <c r="AH33" s="42">
        <f t="shared" si="5"/>
        <v>3.41</v>
      </c>
      <c r="AI33" s="42">
        <f t="shared" si="5"/>
        <v>1.8</v>
      </c>
      <c r="AJ33" s="42">
        <f t="shared" si="5"/>
        <v>2.9270403546104728</v>
      </c>
      <c r="AK33" s="42">
        <f t="shared" si="5"/>
        <v>2.25</v>
      </c>
      <c r="AL33" s="42">
        <f t="shared" si="5"/>
        <v>2.4960000000000004</v>
      </c>
      <c r="AM33" s="42">
        <f t="shared" si="5"/>
        <v>3.0166866549748281</v>
      </c>
    </row>
    <row r="34" spans="1:39" ht="16" x14ac:dyDescent="0.2">
      <c r="A34" s="5">
        <v>171</v>
      </c>
      <c r="B34" s="12">
        <v>19</v>
      </c>
      <c r="C34" s="13">
        <v>2</v>
      </c>
      <c r="D34" s="12">
        <v>9</v>
      </c>
      <c r="E34" s="13" t="s">
        <v>10</v>
      </c>
      <c r="F34" s="22">
        <v>0.93489999999999995</v>
      </c>
      <c r="G34" s="23">
        <f t="shared" si="0"/>
        <v>2.1727076000000003</v>
      </c>
      <c r="H34" s="23">
        <f t="shared" si="1"/>
        <v>7.9354312</v>
      </c>
      <c r="I34" s="23">
        <f t="shared" si="2"/>
        <v>15.2743962</v>
      </c>
      <c r="J34" s="40"/>
      <c r="K34" s="24">
        <v>12</v>
      </c>
      <c r="L34" s="33">
        <v>34</v>
      </c>
      <c r="M34" s="32">
        <v>37</v>
      </c>
      <c r="N34" s="33">
        <v>40</v>
      </c>
      <c r="O34" s="24">
        <v>42</v>
      </c>
      <c r="P34" s="33">
        <v>56</v>
      </c>
      <c r="Q34" s="33">
        <v>60</v>
      </c>
      <c r="R34" s="33">
        <v>55</v>
      </c>
      <c r="S34" s="33">
        <v>54</v>
      </c>
      <c r="T34" s="5">
        <v>171</v>
      </c>
      <c r="U34" s="29">
        <v>1</v>
      </c>
      <c r="V34" s="29">
        <v>3</v>
      </c>
      <c r="W34" s="29">
        <v>3.2</v>
      </c>
      <c r="X34" s="30">
        <v>4</v>
      </c>
      <c r="Y34" s="29">
        <v>3.4</v>
      </c>
      <c r="Z34" s="29">
        <v>5.6</v>
      </c>
      <c r="AA34" s="29">
        <v>4</v>
      </c>
      <c r="AB34" s="29">
        <v>5</v>
      </c>
      <c r="AC34" s="29">
        <v>5</v>
      </c>
      <c r="AD34">
        <v>171</v>
      </c>
      <c r="AE34" s="42">
        <f t="shared" si="5"/>
        <v>0.12</v>
      </c>
      <c r="AF34" s="42">
        <f t="shared" si="5"/>
        <v>1.02</v>
      </c>
      <c r="AG34" s="42">
        <f t="shared" si="5"/>
        <v>1.1840000000000002</v>
      </c>
      <c r="AH34" s="42">
        <f t="shared" si="5"/>
        <v>1.6</v>
      </c>
      <c r="AI34" s="42">
        <f t="shared" si="5"/>
        <v>1.4279999999999999</v>
      </c>
      <c r="AJ34" s="42">
        <f t="shared" si="5"/>
        <v>3.1359999999999997</v>
      </c>
      <c r="AK34" s="42">
        <f t="shared" si="5"/>
        <v>2.4</v>
      </c>
      <c r="AL34" s="42">
        <f t="shared" si="5"/>
        <v>2.75</v>
      </c>
      <c r="AM34" s="42">
        <f t="shared" si="5"/>
        <v>2.7</v>
      </c>
    </row>
    <row r="35" spans="1:39" ht="16" x14ac:dyDescent="0.2">
      <c r="A35" s="2">
        <v>24</v>
      </c>
      <c r="B35" s="12">
        <v>19</v>
      </c>
      <c r="C35" s="13">
        <v>2</v>
      </c>
      <c r="D35" s="12">
        <v>9</v>
      </c>
      <c r="E35" s="10" t="s">
        <v>8</v>
      </c>
      <c r="F35" s="22">
        <v>0.93489999999999995</v>
      </c>
      <c r="G35" s="23">
        <f t="shared" ref="G35:G66" si="6">(AE35+AF35+AG35)*F35</f>
        <v>8.5158280263523256</v>
      </c>
      <c r="H35" s="23">
        <f t="shared" ref="H35:H66" si="7">G35+(AH35+AI35+AJ35)*F35</f>
        <v>17.820005126437582</v>
      </c>
      <c r="I35" s="23">
        <f t="shared" ref="I35:I66" si="8">H35+(AK35+AL35+AM35)*F35</f>
        <v>26.073923861253128</v>
      </c>
      <c r="J35" s="40"/>
      <c r="K35" s="24">
        <v>20</v>
      </c>
      <c r="L35" s="25">
        <v>25.533651492732226</v>
      </c>
      <c r="M35" s="25">
        <v>31.458426279238566</v>
      </c>
      <c r="N35" s="26">
        <v>32.206672899780564</v>
      </c>
      <c r="O35" s="25">
        <v>34.346964851102861</v>
      </c>
      <c r="P35" s="26">
        <v>38.538910814650798</v>
      </c>
      <c r="Q35" s="26">
        <v>41.827870151980399</v>
      </c>
      <c r="R35" s="26">
        <v>42.960207288180648</v>
      </c>
      <c r="S35" s="26">
        <v>45.078532684747145</v>
      </c>
      <c r="T35" s="2">
        <v>24</v>
      </c>
      <c r="U35" s="29">
        <v>2.8</v>
      </c>
      <c r="V35" s="29">
        <v>15</v>
      </c>
      <c r="W35" s="29">
        <v>15</v>
      </c>
      <c r="X35" s="26">
        <v>12</v>
      </c>
      <c r="Y35" s="29">
        <v>7.4</v>
      </c>
      <c r="Z35" s="29">
        <v>9.1999999999999993</v>
      </c>
      <c r="AA35" s="29">
        <v>7</v>
      </c>
      <c r="AB35" s="29">
        <v>6.6</v>
      </c>
      <c r="AC35" s="29">
        <v>6.8</v>
      </c>
      <c r="AD35">
        <v>24</v>
      </c>
      <c r="AE35" s="42">
        <f t="shared" si="5"/>
        <v>0.56000000000000005</v>
      </c>
      <c r="AF35" s="42">
        <f t="shared" si="5"/>
        <v>3.8300477239098338</v>
      </c>
      <c r="AG35" s="42">
        <f t="shared" si="5"/>
        <v>4.7187639418857854</v>
      </c>
      <c r="AH35" s="42">
        <f t="shared" si="5"/>
        <v>3.8648007479736681</v>
      </c>
      <c r="AI35" s="42">
        <f t="shared" si="5"/>
        <v>2.5416753989816119</v>
      </c>
      <c r="AJ35" s="42">
        <f t="shared" si="5"/>
        <v>3.5455797949478733</v>
      </c>
      <c r="AK35" s="42">
        <f t="shared" si="5"/>
        <v>2.9279509106386281</v>
      </c>
      <c r="AL35" s="42">
        <f t="shared" si="5"/>
        <v>2.8353736810199228</v>
      </c>
      <c r="AM35" s="42">
        <f t="shared" si="5"/>
        <v>3.0653402225628059</v>
      </c>
    </row>
    <row r="36" spans="1:39" ht="16" x14ac:dyDescent="0.2">
      <c r="A36" s="3">
        <v>88</v>
      </c>
      <c r="B36" s="12">
        <v>19</v>
      </c>
      <c r="C36" s="13">
        <v>2</v>
      </c>
      <c r="D36" s="13">
        <v>9</v>
      </c>
      <c r="E36" s="11" t="s">
        <v>8</v>
      </c>
      <c r="F36" s="22">
        <v>0.93489999999999995</v>
      </c>
      <c r="G36" s="23">
        <f t="shared" si="6"/>
        <v>9.2084050292937096</v>
      </c>
      <c r="H36" s="23">
        <f t="shared" si="7"/>
        <v>18.932941980449336</v>
      </c>
      <c r="I36" s="23">
        <f t="shared" si="8"/>
        <v>27.019621902238534</v>
      </c>
      <c r="J36" s="40"/>
      <c r="K36" s="32">
        <v>16</v>
      </c>
      <c r="L36" s="25">
        <v>25.270229556283912</v>
      </c>
      <c r="M36" s="25">
        <v>40.536289499780231</v>
      </c>
      <c r="N36" s="26">
        <v>36.039738089273548</v>
      </c>
      <c r="O36" s="25">
        <v>36.158980347467534</v>
      </c>
      <c r="P36" s="26">
        <v>38.580879787396618</v>
      </c>
      <c r="Q36" s="26">
        <v>39.57583788814312</v>
      </c>
      <c r="R36" s="26">
        <v>43.859520374321399</v>
      </c>
      <c r="S36" s="26">
        <v>46.03140960011455</v>
      </c>
      <c r="T36" s="3">
        <v>88</v>
      </c>
      <c r="U36" s="29">
        <v>2.4</v>
      </c>
      <c r="V36" s="29">
        <v>15</v>
      </c>
      <c r="W36" s="29">
        <v>14</v>
      </c>
      <c r="X36" s="26">
        <v>11</v>
      </c>
      <c r="Y36" s="29">
        <v>8.1999999999999993</v>
      </c>
      <c r="Z36" s="29">
        <v>9</v>
      </c>
      <c r="AA36" s="29">
        <v>6.4</v>
      </c>
      <c r="AB36" s="29">
        <v>6.6</v>
      </c>
      <c r="AC36" s="29">
        <v>7</v>
      </c>
      <c r="AD36">
        <v>88</v>
      </c>
      <c r="AE36" s="42">
        <f t="shared" si="5"/>
        <v>0.38400000000000001</v>
      </c>
      <c r="AF36" s="42">
        <f t="shared" si="5"/>
        <v>3.7905344334425863</v>
      </c>
      <c r="AG36" s="42">
        <f t="shared" si="5"/>
        <v>5.6750805299692324</v>
      </c>
      <c r="AH36" s="42">
        <f t="shared" si="5"/>
        <v>3.9643711898200906</v>
      </c>
      <c r="AI36" s="42">
        <f t="shared" si="5"/>
        <v>2.9650363884923379</v>
      </c>
      <c r="AJ36" s="42">
        <f t="shared" si="5"/>
        <v>3.4722791808656956</v>
      </c>
      <c r="AK36" s="42">
        <f t="shared" si="5"/>
        <v>2.5328536248411599</v>
      </c>
      <c r="AL36" s="42">
        <f t="shared" si="5"/>
        <v>2.8947283447052121</v>
      </c>
      <c r="AM36" s="42">
        <f t="shared" si="5"/>
        <v>3.2221986720080182</v>
      </c>
    </row>
    <row r="37" spans="1:39" ht="16" x14ac:dyDescent="0.2">
      <c r="A37" s="4">
        <v>91</v>
      </c>
      <c r="B37" s="12">
        <v>19</v>
      </c>
      <c r="C37" s="13">
        <v>2</v>
      </c>
      <c r="D37" s="13">
        <v>9</v>
      </c>
      <c r="E37" s="12" t="s">
        <v>8</v>
      </c>
      <c r="F37" s="22">
        <v>0.93489999999999995</v>
      </c>
      <c r="G37" s="23">
        <f t="shared" si="6"/>
        <v>8.0732999272198693</v>
      </c>
      <c r="H37" s="23">
        <f t="shared" si="7"/>
        <v>19.654470603097415</v>
      </c>
      <c r="I37" s="23">
        <f t="shared" si="8"/>
        <v>29.124696721212558</v>
      </c>
      <c r="J37" s="40"/>
      <c r="K37" s="32">
        <v>22</v>
      </c>
      <c r="L37" s="25">
        <v>26.225069986783755</v>
      </c>
      <c r="M37" s="25">
        <v>32.225063796309477</v>
      </c>
      <c r="N37" s="26">
        <v>33.470250635452338</v>
      </c>
      <c r="O37" s="25">
        <v>38.121015607422912</v>
      </c>
      <c r="P37" s="27">
        <v>61</v>
      </c>
      <c r="Q37" s="27">
        <v>58</v>
      </c>
      <c r="R37" s="26">
        <v>46.442406316822925</v>
      </c>
      <c r="S37" s="26">
        <v>48.330518418630191</v>
      </c>
      <c r="T37" s="4">
        <v>91</v>
      </c>
      <c r="U37" s="29">
        <v>2.2000000000000002</v>
      </c>
      <c r="V37" s="29">
        <v>15.6</v>
      </c>
      <c r="W37" s="29">
        <v>12.6</v>
      </c>
      <c r="X37" s="26">
        <v>13</v>
      </c>
      <c r="Y37" s="29">
        <v>7</v>
      </c>
      <c r="Z37" s="29">
        <v>8.8000000000000007</v>
      </c>
      <c r="AA37" s="29">
        <v>6.2</v>
      </c>
      <c r="AB37" s="29">
        <v>7.2</v>
      </c>
      <c r="AC37" s="29">
        <v>6.6</v>
      </c>
      <c r="AD37">
        <v>91</v>
      </c>
      <c r="AE37" s="42">
        <f t="shared" si="5"/>
        <v>0.48400000000000004</v>
      </c>
      <c r="AF37" s="42">
        <f t="shared" si="5"/>
        <v>4.0911109179382654</v>
      </c>
      <c r="AG37" s="42">
        <f t="shared" si="5"/>
        <v>4.0603580383349938</v>
      </c>
      <c r="AH37" s="42">
        <f t="shared" si="5"/>
        <v>4.3511325826088036</v>
      </c>
      <c r="AI37" s="42">
        <f t="shared" si="5"/>
        <v>2.6684710925196038</v>
      </c>
      <c r="AJ37" s="42">
        <f t="shared" si="5"/>
        <v>5.3680000000000003</v>
      </c>
      <c r="AK37" s="42">
        <f t="shared" si="5"/>
        <v>3.5960000000000001</v>
      </c>
      <c r="AL37" s="42">
        <f t="shared" si="5"/>
        <v>3.3438532548112505</v>
      </c>
      <c r="AM37" s="42">
        <f t="shared" si="5"/>
        <v>3.1898142156295926</v>
      </c>
    </row>
    <row r="38" spans="1:39" ht="16" x14ac:dyDescent="0.2">
      <c r="A38" s="5">
        <v>166</v>
      </c>
      <c r="B38" s="12">
        <v>19</v>
      </c>
      <c r="C38" s="13">
        <v>2</v>
      </c>
      <c r="D38" s="13">
        <v>9</v>
      </c>
      <c r="E38" s="13" t="s">
        <v>8</v>
      </c>
      <c r="F38" s="22">
        <v>0.93489999999999995</v>
      </c>
      <c r="G38" s="23">
        <f t="shared" si="6"/>
        <v>7.8064586825974898</v>
      </c>
      <c r="H38" s="23">
        <f t="shared" si="7"/>
        <v>20.680692662930394</v>
      </c>
      <c r="I38" s="23">
        <f t="shared" si="8"/>
        <v>30.162225665369711</v>
      </c>
      <c r="J38" s="40"/>
      <c r="K38" s="24">
        <v>19</v>
      </c>
      <c r="L38" s="25">
        <v>22.100281377729363</v>
      </c>
      <c r="M38" s="25">
        <v>32.571460840667541</v>
      </c>
      <c r="N38" s="26">
        <v>58.911752548637622</v>
      </c>
      <c r="O38" s="25">
        <v>38.229704357340133</v>
      </c>
      <c r="P38" s="26">
        <v>41.19466572524798</v>
      </c>
      <c r="Q38" s="26">
        <v>43.039343955600238</v>
      </c>
      <c r="R38" s="26">
        <v>47.208110907711657</v>
      </c>
      <c r="S38" s="26">
        <v>48.904491033511363</v>
      </c>
      <c r="T38" s="5">
        <v>166</v>
      </c>
      <c r="U38" s="29">
        <v>2.5</v>
      </c>
      <c r="V38" s="29">
        <v>15</v>
      </c>
      <c r="W38" s="29">
        <v>14</v>
      </c>
      <c r="X38" s="30">
        <v>12</v>
      </c>
      <c r="Y38" s="29">
        <v>7.4</v>
      </c>
      <c r="Z38" s="29">
        <v>9.4</v>
      </c>
      <c r="AA38" s="29">
        <v>6.6</v>
      </c>
      <c r="AB38" s="29">
        <v>7.8</v>
      </c>
      <c r="AC38" s="29">
        <v>7.4</v>
      </c>
      <c r="AD38">
        <v>166</v>
      </c>
      <c r="AE38" s="42">
        <f t="shared" si="5"/>
        <v>0.47499999999999998</v>
      </c>
      <c r="AF38" s="42">
        <f t="shared" si="5"/>
        <v>3.3150422066594047</v>
      </c>
      <c r="AG38" s="42">
        <f t="shared" si="5"/>
        <v>4.5600045176934554</v>
      </c>
      <c r="AH38" s="42">
        <f t="shared" si="5"/>
        <v>7.0694103058365148</v>
      </c>
      <c r="AI38" s="42">
        <f t="shared" si="5"/>
        <v>2.8289981224431697</v>
      </c>
      <c r="AJ38" s="42">
        <f t="shared" si="5"/>
        <v>3.8722985781733104</v>
      </c>
      <c r="AK38" s="42">
        <f t="shared" si="5"/>
        <v>2.8405967010696158</v>
      </c>
      <c r="AL38" s="42">
        <f t="shared" si="5"/>
        <v>3.6822326508015091</v>
      </c>
      <c r="AM38" s="42">
        <f t="shared" si="5"/>
        <v>3.6189323364798414</v>
      </c>
    </row>
    <row r="39" spans="1:39" ht="16" x14ac:dyDescent="0.2">
      <c r="A39" s="2">
        <v>42</v>
      </c>
      <c r="B39" s="13">
        <v>19</v>
      </c>
      <c r="C39" s="10">
        <v>3.5</v>
      </c>
      <c r="D39" s="10">
        <v>6</v>
      </c>
      <c r="E39" s="10" t="s">
        <v>9</v>
      </c>
      <c r="F39" s="22">
        <v>0.93489999999999995</v>
      </c>
      <c r="G39" s="23">
        <f t="shared" si="6"/>
        <v>18.88609139400873</v>
      </c>
      <c r="H39" s="23">
        <f t="shared" si="7"/>
        <v>28.726964068331988</v>
      </c>
      <c r="I39" s="23">
        <f t="shared" si="8"/>
        <v>28.726964068331988</v>
      </c>
      <c r="J39" s="40"/>
      <c r="K39" s="24">
        <v>22</v>
      </c>
      <c r="L39" s="25">
        <v>35.757361347793925</v>
      </c>
      <c r="M39" s="25">
        <v>31.552889965734661</v>
      </c>
      <c r="N39" s="26">
        <v>36.440086262333004</v>
      </c>
      <c r="O39" s="25">
        <v>19.873027388437848</v>
      </c>
      <c r="P39" s="26">
        <v>23.018663199649286</v>
      </c>
      <c r="Q39" s="28"/>
      <c r="R39" s="28"/>
      <c r="S39" s="28"/>
      <c r="T39" s="2">
        <v>42</v>
      </c>
      <c r="U39" s="29">
        <v>3</v>
      </c>
      <c r="V39" s="29">
        <v>22</v>
      </c>
      <c r="W39" s="29">
        <v>37</v>
      </c>
      <c r="X39" s="30">
        <v>18</v>
      </c>
      <c r="Y39" s="29">
        <v>10</v>
      </c>
      <c r="Z39" s="29">
        <v>8.6</v>
      </c>
      <c r="AA39" s="31"/>
      <c r="AB39" s="31"/>
      <c r="AC39" s="31"/>
      <c r="AD39">
        <v>42</v>
      </c>
      <c r="AE39" s="42">
        <f t="shared" si="5"/>
        <v>0.66</v>
      </c>
      <c r="AF39" s="42">
        <f t="shared" si="5"/>
        <v>7.8666194965146632</v>
      </c>
      <c r="AG39" s="42">
        <f t="shared" si="5"/>
        <v>11.674569287321823</v>
      </c>
      <c r="AH39" s="42">
        <f>X39*N39/100</f>
        <v>6.5592155272199406</v>
      </c>
      <c r="AI39" s="42">
        <f>Y39*O39/100</f>
        <v>1.9873027388437847</v>
      </c>
      <c r="AJ39" s="42">
        <f>Z39*P39/100</f>
        <v>1.9796050351698384</v>
      </c>
      <c r="AK39" s="42"/>
      <c r="AL39" s="42"/>
      <c r="AM39" s="42"/>
    </row>
    <row r="40" spans="1:39" ht="16" x14ac:dyDescent="0.2">
      <c r="A40" s="3">
        <v>87</v>
      </c>
      <c r="B40" s="13">
        <v>19</v>
      </c>
      <c r="C40" s="10">
        <v>3.5</v>
      </c>
      <c r="D40" s="10">
        <v>6</v>
      </c>
      <c r="E40" s="11" t="s">
        <v>9</v>
      </c>
      <c r="F40" s="22">
        <v>0.93489999999999995</v>
      </c>
      <c r="G40" s="23">
        <f t="shared" si="6"/>
        <v>25.495388750081617</v>
      </c>
      <c r="H40" s="23">
        <f t="shared" si="7"/>
        <v>34.381751816286815</v>
      </c>
      <c r="I40" s="23">
        <f t="shared" si="8"/>
        <v>34.381751816286815</v>
      </c>
      <c r="J40" s="40"/>
      <c r="K40" s="32">
        <v>21</v>
      </c>
      <c r="L40" s="25">
        <v>21.934193627957789</v>
      </c>
      <c r="M40" s="25">
        <v>66.771307413524355</v>
      </c>
      <c r="N40" s="26">
        <v>37.649950487746707</v>
      </c>
      <c r="O40" s="25">
        <v>21.378705657544941</v>
      </c>
      <c r="P40" s="28"/>
      <c r="Q40" s="28"/>
      <c r="R40" s="28"/>
      <c r="S40" s="28"/>
      <c r="T40" s="3">
        <v>87</v>
      </c>
      <c r="U40" s="29">
        <v>3</v>
      </c>
      <c r="V40" s="29">
        <v>21</v>
      </c>
      <c r="W40" s="29">
        <v>33</v>
      </c>
      <c r="X40" s="30">
        <v>19</v>
      </c>
      <c r="Y40" s="29">
        <v>11</v>
      </c>
      <c r="Z40" s="29">
        <v>0</v>
      </c>
      <c r="AA40" s="31"/>
      <c r="AB40" s="31"/>
      <c r="AC40" s="31"/>
      <c r="AD40">
        <v>87</v>
      </c>
      <c r="AE40" s="42">
        <f t="shared" si="5"/>
        <v>0.63</v>
      </c>
      <c r="AF40" s="42">
        <f t="shared" si="5"/>
        <v>4.6061806618711358</v>
      </c>
      <c r="AG40" s="42">
        <f t="shared" si="5"/>
        <v>22.034531446463038</v>
      </c>
      <c r="AH40" s="42">
        <f t="shared" si="5"/>
        <v>7.1534905926718739</v>
      </c>
      <c r="AI40" s="42">
        <f t="shared" si="5"/>
        <v>2.3516576223299435</v>
      </c>
      <c r="AJ40" s="42">
        <v>0</v>
      </c>
      <c r="AK40" s="42"/>
      <c r="AL40" s="42"/>
      <c r="AM40" s="42"/>
    </row>
    <row r="41" spans="1:39" ht="16" x14ac:dyDescent="0.2">
      <c r="A41" s="4">
        <v>96</v>
      </c>
      <c r="B41" s="13">
        <v>19</v>
      </c>
      <c r="C41" s="10">
        <v>3.5</v>
      </c>
      <c r="D41" s="10">
        <v>6</v>
      </c>
      <c r="E41" s="12" t="s">
        <v>9</v>
      </c>
      <c r="F41" s="22">
        <v>0.93489999999999995</v>
      </c>
      <c r="G41" s="23">
        <f t="shared" si="6"/>
        <v>17.724093980475246</v>
      </c>
      <c r="H41" s="23">
        <f t="shared" si="7"/>
        <v>32.02050665427106</v>
      </c>
      <c r="I41" s="23">
        <f t="shared" si="8"/>
        <v>32.02050665427106</v>
      </c>
      <c r="J41" s="40"/>
      <c r="K41" s="25">
        <v>48.995740870186033</v>
      </c>
      <c r="L41" s="25">
        <v>28.319008646150305</v>
      </c>
      <c r="M41" s="25">
        <v>35.600548940128441</v>
      </c>
      <c r="N41" s="26">
        <v>34.734206451657485</v>
      </c>
      <c r="O41" s="25">
        <v>44</v>
      </c>
      <c r="P41" s="26">
        <v>56.752842424106341</v>
      </c>
      <c r="R41" s="28"/>
      <c r="S41" s="28"/>
      <c r="T41" s="4">
        <v>96</v>
      </c>
      <c r="U41" s="29">
        <v>2</v>
      </c>
      <c r="V41" s="29">
        <v>22</v>
      </c>
      <c r="W41" s="29">
        <v>33</v>
      </c>
      <c r="X41" s="30">
        <v>21</v>
      </c>
      <c r="Y41" s="29">
        <v>7.6</v>
      </c>
      <c r="Z41" s="29">
        <v>8.1999999999999993</v>
      </c>
      <c r="AA41" s="31"/>
      <c r="AB41" s="31"/>
      <c r="AC41" s="31"/>
      <c r="AD41">
        <v>96</v>
      </c>
      <c r="AE41" s="42">
        <f t="shared" si="5"/>
        <v>0.97991481740372066</v>
      </c>
      <c r="AF41" s="42">
        <f t="shared" si="5"/>
        <v>6.2301819021530669</v>
      </c>
      <c r="AG41" s="42">
        <f t="shared" si="5"/>
        <v>11.748181150242385</v>
      </c>
      <c r="AH41" s="42">
        <f t="shared" si="5"/>
        <v>7.2941833548480712</v>
      </c>
      <c r="AI41" s="42">
        <f t="shared" si="5"/>
        <v>3.3439999999999999</v>
      </c>
      <c r="AJ41" s="42">
        <f t="shared" si="5"/>
        <v>4.6537330787767193</v>
      </c>
      <c r="AK41" s="42"/>
      <c r="AL41" s="42"/>
      <c r="AM41" s="42"/>
    </row>
    <row r="42" spans="1:39" ht="16" x14ac:dyDescent="0.2">
      <c r="A42" s="5">
        <v>147</v>
      </c>
      <c r="B42" s="13">
        <v>19</v>
      </c>
      <c r="C42" s="11">
        <v>3.5</v>
      </c>
      <c r="D42" s="11">
        <v>6</v>
      </c>
      <c r="E42" s="13" t="s">
        <v>9</v>
      </c>
      <c r="F42" s="22">
        <v>0.93489999999999995</v>
      </c>
      <c r="G42" s="23">
        <f t="shared" si="6"/>
        <v>19.14349807283433</v>
      </c>
      <c r="H42" s="23">
        <f t="shared" si="7"/>
        <v>33.223092072834334</v>
      </c>
      <c r="I42" s="23">
        <f t="shared" si="8"/>
        <v>33.223092072834334</v>
      </c>
      <c r="J42" s="40"/>
      <c r="K42" s="24">
        <v>25</v>
      </c>
      <c r="L42" s="27">
        <v>30</v>
      </c>
      <c r="M42" s="25">
        <v>32.183383312171962</v>
      </c>
      <c r="N42" s="32">
        <v>56</v>
      </c>
      <c r="O42" s="25">
        <v>58</v>
      </c>
      <c r="P42" s="26">
        <v>53</v>
      </c>
      <c r="Q42" s="28"/>
      <c r="R42" s="28"/>
      <c r="S42" s="28"/>
      <c r="T42" s="5">
        <v>147</v>
      </c>
      <c r="U42" s="29">
        <v>2.9</v>
      </c>
      <c r="V42" s="29">
        <v>24</v>
      </c>
      <c r="W42" s="29">
        <v>39</v>
      </c>
      <c r="X42" s="30">
        <v>10</v>
      </c>
      <c r="Y42" s="29">
        <v>9</v>
      </c>
      <c r="Z42" s="29">
        <v>8</v>
      </c>
      <c r="AD42">
        <v>147</v>
      </c>
      <c r="AE42" s="42">
        <f t="shared" si="5"/>
        <v>0.72499999999999998</v>
      </c>
      <c r="AF42" s="42">
        <f t="shared" si="5"/>
        <v>7.2</v>
      </c>
      <c r="AG42" s="42">
        <f t="shared" si="5"/>
        <v>12.551519491747065</v>
      </c>
      <c r="AH42" s="42">
        <f t="shared" si="5"/>
        <v>5.6</v>
      </c>
      <c r="AI42" s="42">
        <f t="shared" si="5"/>
        <v>5.22</v>
      </c>
      <c r="AJ42" s="42">
        <f t="shared" si="5"/>
        <v>4.24</v>
      </c>
      <c r="AK42" s="42"/>
      <c r="AL42" s="42"/>
      <c r="AM42" s="42"/>
    </row>
    <row r="43" spans="1:39" ht="16" x14ac:dyDescent="0.2">
      <c r="A43" s="2">
        <v>45</v>
      </c>
      <c r="B43" s="13">
        <v>19</v>
      </c>
      <c r="C43" s="11">
        <v>3.5</v>
      </c>
      <c r="D43" s="11">
        <v>6</v>
      </c>
      <c r="E43" s="10" t="s">
        <v>10</v>
      </c>
      <c r="F43" s="22">
        <v>0.93489999999999995</v>
      </c>
      <c r="G43" s="23">
        <f t="shared" si="6"/>
        <v>3.0726778225755682</v>
      </c>
      <c r="H43" s="23">
        <f t="shared" si="7"/>
        <v>7.0160860225755677</v>
      </c>
      <c r="I43" s="23">
        <f t="shared" si="8"/>
        <v>7.0160860225755677</v>
      </c>
      <c r="J43" s="40"/>
      <c r="K43" s="25">
        <v>28.793767436071672</v>
      </c>
      <c r="L43" s="24">
        <v>33</v>
      </c>
      <c r="M43" s="33">
        <v>34</v>
      </c>
      <c r="N43" s="24">
        <v>36</v>
      </c>
      <c r="O43" s="33">
        <v>39</v>
      </c>
      <c r="P43" s="33">
        <v>60</v>
      </c>
      <c r="Q43" s="28"/>
      <c r="R43" s="28"/>
      <c r="S43" s="28"/>
      <c r="T43" s="2">
        <v>45</v>
      </c>
      <c r="U43" s="29">
        <v>2.6</v>
      </c>
      <c r="V43" s="29">
        <v>4.5999999999999996</v>
      </c>
      <c r="W43" s="29">
        <v>3</v>
      </c>
      <c r="X43" s="30">
        <v>4</v>
      </c>
      <c r="Y43" s="29">
        <v>2.2000000000000002</v>
      </c>
      <c r="Z43" s="29">
        <v>3.2</v>
      </c>
      <c r="AA43" s="31"/>
      <c r="AB43" s="31"/>
      <c r="AC43" s="31"/>
      <c r="AD43">
        <v>45</v>
      </c>
      <c r="AE43" s="42">
        <f t="shared" si="5"/>
        <v>0.74863795333786354</v>
      </c>
      <c r="AF43" s="42">
        <f t="shared" si="5"/>
        <v>1.5179999999999998</v>
      </c>
      <c r="AG43" s="42">
        <f t="shared" si="5"/>
        <v>1.02</v>
      </c>
      <c r="AH43" s="42">
        <f t="shared" si="5"/>
        <v>1.44</v>
      </c>
      <c r="AI43" s="42">
        <f t="shared" si="5"/>
        <v>0.8580000000000001</v>
      </c>
      <c r="AJ43" s="42">
        <f t="shared" si="5"/>
        <v>1.92</v>
      </c>
      <c r="AK43" s="42"/>
      <c r="AL43" s="42"/>
      <c r="AM43" s="42"/>
    </row>
    <row r="44" spans="1:39" ht="16" x14ac:dyDescent="0.2">
      <c r="A44" s="3">
        <v>90</v>
      </c>
      <c r="B44" s="13">
        <v>19</v>
      </c>
      <c r="C44" s="11">
        <v>3.5</v>
      </c>
      <c r="D44" s="11">
        <v>6</v>
      </c>
      <c r="E44" s="11" t="s">
        <v>10</v>
      </c>
      <c r="F44" s="22">
        <v>0.93489999999999995</v>
      </c>
      <c r="G44" s="23">
        <f t="shared" si="6"/>
        <v>3.1898788000000002</v>
      </c>
      <c r="H44" s="23">
        <f t="shared" si="7"/>
        <v>8.3318288000000003</v>
      </c>
      <c r="I44" s="23">
        <f t="shared" si="8"/>
        <v>8.3318288000000003</v>
      </c>
      <c r="J44" s="40"/>
      <c r="K44" s="32">
        <v>22</v>
      </c>
      <c r="L44" s="33">
        <v>30</v>
      </c>
      <c r="M44" s="24">
        <v>56</v>
      </c>
      <c r="N44" s="27">
        <v>56</v>
      </c>
      <c r="O44" s="24">
        <v>58</v>
      </c>
      <c r="P44" s="33">
        <v>62</v>
      </c>
      <c r="Q44" s="28"/>
      <c r="R44" s="28"/>
      <c r="S44" s="28"/>
      <c r="T44" s="3">
        <v>90</v>
      </c>
      <c r="U44" s="29">
        <v>3</v>
      </c>
      <c r="V44" s="29">
        <v>3.2</v>
      </c>
      <c r="W44" s="29">
        <v>3.2</v>
      </c>
      <c r="X44" s="30">
        <v>4</v>
      </c>
      <c r="Y44" s="29">
        <v>2.2000000000000002</v>
      </c>
      <c r="Z44" s="29">
        <v>3.2</v>
      </c>
      <c r="AA44" s="31"/>
      <c r="AB44" s="31"/>
      <c r="AC44" s="31"/>
      <c r="AD44">
        <v>90</v>
      </c>
      <c r="AE44" s="42">
        <f t="shared" si="5"/>
        <v>0.66</v>
      </c>
      <c r="AF44" s="42">
        <f t="shared" si="5"/>
        <v>0.96</v>
      </c>
      <c r="AG44" s="42">
        <f t="shared" si="5"/>
        <v>1.7920000000000003</v>
      </c>
      <c r="AH44" s="42">
        <f t="shared" si="5"/>
        <v>2.2400000000000002</v>
      </c>
      <c r="AI44" s="42">
        <f t="shared" si="5"/>
        <v>1.276</v>
      </c>
      <c r="AJ44" s="42">
        <f t="shared" si="5"/>
        <v>1.984</v>
      </c>
      <c r="AK44" s="42"/>
      <c r="AL44" s="42"/>
      <c r="AM44" s="42"/>
    </row>
    <row r="45" spans="1:39" ht="16" x14ac:dyDescent="0.2">
      <c r="A45" s="4">
        <v>123</v>
      </c>
      <c r="B45" s="13">
        <v>19</v>
      </c>
      <c r="C45" s="12">
        <v>3.5</v>
      </c>
      <c r="D45" s="12">
        <v>6</v>
      </c>
      <c r="E45" s="12" t="s">
        <v>10</v>
      </c>
      <c r="F45" s="22">
        <v>0.93489999999999995</v>
      </c>
      <c r="G45" s="23">
        <f t="shared" si="6"/>
        <v>3.4273433999999998</v>
      </c>
      <c r="H45" s="23">
        <f t="shared" si="7"/>
        <v>8.6066894000000005</v>
      </c>
      <c r="I45" s="23">
        <f t="shared" si="8"/>
        <v>8.6066894000000005</v>
      </c>
      <c r="J45" s="40"/>
      <c r="K45" s="32">
        <v>19</v>
      </c>
      <c r="L45" s="27">
        <v>45</v>
      </c>
      <c r="M45" s="32">
        <v>49</v>
      </c>
      <c r="N45" s="27">
        <v>57</v>
      </c>
      <c r="O45" s="27">
        <v>61</v>
      </c>
      <c r="P45" s="27">
        <v>60</v>
      </c>
      <c r="Q45" s="28"/>
      <c r="R45" s="28"/>
      <c r="S45" s="28"/>
      <c r="T45" s="4">
        <v>123</v>
      </c>
      <c r="U45" s="29">
        <v>2.6</v>
      </c>
      <c r="V45" s="29">
        <v>4</v>
      </c>
      <c r="W45" s="29">
        <v>2.8</v>
      </c>
      <c r="X45" s="30">
        <v>4</v>
      </c>
      <c r="Y45" s="29">
        <v>2</v>
      </c>
      <c r="Z45" s="29">
        <v>3.4</v>
      </c>
      <c r="AA45" s="31"/>
      <c r="AB45" s="31"/>
      <c r="AC45" s="31"/>
      <c r="AD45">
        <v>123</v>
      </c>
      <c r="AE45" s="42">
        <f t="shared" si="5"/>
        <v>0.49399999999999999</v>
      </c>
      <c r="AF45" s="42">
        <f t="shared" si="5"/>
        <v>1.8</v>
      </c>
      <c r="AG45" s="42">
        <f t="shared" si="5"/>
        <v>1.3719999999999999</v>
      </c>
      <c r="AH45" s="42">
        <f t="shared" si="5"/>
        <v>2.2799999999999998</v>
      </c>
      <c r="AI45" s="42">
        <f t="shared" si="5"/>
        <v>1.22</v>
      </c>
      <c r="AJ45" s="42">
        <f t="shared" si="5"/>
        <v>2.04</v>
      </c>
      <c r="AK45" s="42"/>
      <c r="AL45" s="42"/>
      <c r="AM45" s="42"/>
    </row>
    <row r="46" spans="1:39" ht="16" x14ac:dyDescent="0.2">
      <c r="A46" s="5">
        <v>141</v>
      </c>
      <c r="B46" s="13">
        <v>19</v>
      </c>
      <c r="C46" s="12">
        <v>3.5</v>
      </c>
      <c r="D46" s="12">
        <v>6</v>
      </c>
      <c r="E46" s="13" t="s">
        <v>10</v>
      </c>
      <c r="F46" s="22">
        <v>0.93489999999999995</v>
      </c>
      <c r="G46" s="23">
        <f t="shared" si="6"/>
        <v>2.9337161999999997</v>
      </c>
      <c r="H46" s="23">
        <f t="shared" si="7"/>
        <v>7.3127877999999988</v>
      </c>
      <c r="I46" s="23">
        <f t="shared" si="8"/>
        <v>7.3127877999999988</v>
      </c>
      <c r="J46" s="40"/>
      <c r="K46" s="32">
        <v>22</v>
      </c>
      <c r="L46" s="27">
        <v>32</v>
      </c>
      <c r="M46" s="32">
        <v>35</v>
      </c>
      <c r="N46" s="32">
        <v>38</v>
      </c>
      <c r="O46" s="32">
        <v>56</v>
      </c>
      <c r="P46" s="32">
        <v>59</v>
      </c>
      <c r="Q46" s="28"/>
      <c r="R46" s="28"/>
      <c r="S46" s="28"/>
      <c r="T46" s="5">
        <v>141</v>
      </c>
      <c r="U46" s="29">
        <v>2.8</v>
      </c>
      <c r="V46" s="29">
        <v>4.5999999999999996</v>
      </c>
      <c r="W46" s="29">
        <v>3</v>
      </c>
      <c r="X46" s="34">
        <v>5</v>
      </c>
      <c r="Y46" s="29">
        <v>1.6</v>
      </c>
      <c r="Z46" s="29">
        <v>3.2</v>
      </c>
      <c r="AD46">
        <v>141</v>
      </c>
      <c r="AE46" s="42">
        <f t="shared" si="5"/>
        <v>0.61599999999999999</v>
      </c>
      <c r="AF46" s="42">
        <f t="shared" si="5"/>
        <v>1.472</v>
      </c>
      <c r="AG46" s="42">
        <f t="shared" si="5"/>
        <v>1.05</v>
      </c>
      <c r="AH46" s="42">
        <f t="shared" si="5"/>
        <v>1.9</v>
      </c>
      <c r="AI46" s="42">
        <f t="shared" si="5"/>
        <v>0.89600000000000013</v>
      </c>
      <c r="AJ46" s="42">
        <f t="shared" si="5"/>
        <v>1.8880000000000001</v>
      </c>
      <c r="AK46" s="42"/>
      <c r="AL46" s="42"/>
      <c r="AM46" s="42"/>
    </row>
    <row r="47" spans="1:39" ht="16" x14ac:dyDescent="0.2">
      <c r="A47" s="2">
        <v>44</v>
      </c>
      <c r="B47" s="13">
        <v>19</v>
      </c>
      <c r="C47" s="12">
        <v>3.5</v>
      </c>
      <c r="D47" s="12">
        <v>6</v>
      </c>
      <c r="E47" s="10" t="s">
        <v>8</v>
      </c>
      <c r="F47" s="22">
        <v>0.93489999999999995</v>
      </c>
      <c r="G47" s="23">
        <f t="shared" si="6"/>
        <v>13.474715113936197</v>
      </c>
      <c r="H47" s="23">
        <f t="shared" si="7"/>
        <v>25.407579294341495</v>
      </c>
      <c r="I47" s="23">
        <f t="shared" si="8"/>
        <v>25.407579294341495</v>
      </c>
      <c r="J47" s="40"/>
      <c r="K47" s="25">
        <v>17.925239723291902</v>
      </c>
      <c r="L47" s="25">
        <v>36.204065677385117</v>
      </c>
      <c r="M47" s="26">
        <v>31.527757597186088</v>
      </c>
      <c r="N47" s="25">
        <v>30.198182084861781</v>
      </c>
      <c r="O47" s="26">
        <v>33.968736169390432</v>
      </c>
      <c r="P47" s="26">
        <v>58.388486104477394</v>
      </c>
      <c r="R47" s="28"/>
      <c r="S47" s="28"/>
      <c r="T47" s="2">
        <v>44</v>
      </c>
      <c r="U47" s="29">
        <v>6.4</v>
      </c>
      <c r="V47" s="29">
        <v>14</v>
      </c>
      <c r="W47" s="29">
        <v>26</v>
      </c>
      <c r="X47" s="30">
        <v>16</v>
      </c>
      <c r="Y47" s="29">
        <v>9.6</v>
      </c>
      <c r="Z47" s="29">
        <v>8</v>
      </c>
      <c r="AA47" s="31"/>
      <c r="AB47" s="31"/>
      <c r="AC47" s="31"/>
      <c r="AD47">
        <v>44</v>
      </c>
      <c r="AE47" s="42">
        <f t="shared" si="5"/>
        <v>1.1472153422906819</v>
      </c>
      <c r="AF47" s="42">
        <f t="shared" si="5"/>
        <v>5.0685691948339162</v>
      </c>
      <c r="AG47" s="42">
        <f t="shared" si="5"/>
        <v>8.1972169752683826</v>
      </c>
      <c r="AH47" s="42">
        <f t="shared" si="5"/>
        <v>4.8317091335778848</v>
      </c>
      <c r="AI47" s="42">
        <f t="shared" si="5"/>
        <v>3.2609986722614814</v>
      </c>
      <c r="AJ47" s="42">
        <f t="shared" si="5"/>
        <v>4.671078888358192</v>
      </c>
      <c r="AK47" s="42"/>
      <c r="AL47" s="42"/>
      <c r="AM47" s="42"/>
    </row>
    <row r="48" spans="1:39" ht="16" x14ac:dyDescent="0.2">
      <c r="A48" s="3">
        <v>53</v>
      </c>
      <c r="B48" s="13">
        <v>19</v>
      </c>
      <c r="C48" s="13">
        <v>3.5</v>
      </c>
      <c r="D48" s="13">
        <v>6</v>
      </c>
      <c r="E48" s="11" t="s">
        <v>8</v>
      </c>
      <c r="F48" s="22">
        <v>0.93489999999999995</v>
      </c>
      <c r="G48" s="23">
        <f t="shared" si="6"/>
        <v>15.834288056828898</v>
      </c>
      <c r="H48" s="23">
        <f t="shared" si="7"/>
        <v>23.845057594283972</v>
      </c>
      <c r="I48" s="23">
        <f t="shared" si="8"/>
        <v>23.845057594283972</v>
      </c>
      <c r="J48" s="40"/>
      <c r="K48" s="28"/>
      <c r="L48" s="25">
        <v>27.560468516974804</v>
      </c>
      <c r="M48" s="25">
        <v>37.305016760640136</v>
      </c>
      <c r="N48" s="26">
        <v>30.256813809743488</v>
      </c>
      <c r="O48" s="25">
        <v>25.974254306534288</v>
      </c>
      <c r="P48" s="26">
        <v>28.906283368558203</v>
      </c>
      <c r="Q48" s="28"/>
      <c r="R48" s="28"/>
      <c r="S48" s="28"/>
      <c r="T48" s="3">
        <v>53</v>
      </c>
      <c r="U48" s="29"/>
      <c r="V48" s="29">
        <v>22.2</v>
      </c>
      <c r="W48" s="29">
        <v>29</v>
      </c>
      <c r="X48" s="30">
        <v>14</v>
      </c>
      <c r="Y48" s="29">
        <v>8</v>
      </c>
      <c r="Z48" s="29">
        <v>7.8</v>
      </c>
      <c r="AA48" s="31"/>
      <c r="AB48" s="31"/>
      <c r="AC48" s="31"/>
      <c r="AD48">
        <v>53</v>
      </c>
      <c r="AE48" s="42">
        <f t="shared" si="5"/>
        <v>0</v>
      </c>
      <c r="AF48" s="42">
        <f t="shared" si="5"/>
        <v>6.1184240107684058</v>
      </c>
      <c r="AG48" s="42">
        <f t="shared" si="5"/>
        <v>10.818454860585639</v>
      </c>
      <c r="AH48" s="42">
        <f t="shared" si="5"/>
        <v>4.2359539333640885</v>
      </c>
      <c r="AI48" s="42">
        <f t="shared" si="5"/>
        <v>2.0779403445227431</v>
      </c>
      <c r="AJ48" s="42">
        <f t="shared" si="5"/>
        <v>2.2546901027475399</v>
      </c>
      <c r="AK48" s="42"/>
      <c r="AL48" s="42"/>
      <c r="AM48" s="42"/>
    </row>
    <row r="49" spans="1:39" ht="16" x14ac:dyDescent="0.2">
      <c r="A49" s="4">
        <v>109</v>
      </c>
      <c r="B49" s="13">
        <v>19</v>
      </c>
      <c r="C49" s="13">
        <v>3.5</v>
      </c>
      <c r="D49" s="13">
        <v>6</v>
      </c>
      <c r="E49" s="12" t="s">
        <v>8</v>
      </c>
      <c r="F49" s="22">
        <v>0.93489999999999995</v>
      </c>
      <c r="G49" s="23">
        <f t="shared" si="6"/>
        <v>14.956251623706132</v>
      </c>
      <c r="H49" s="23">
        <f t="shared" si="7"/>
        <v>23.461136734906379</v>
      </c>
      <c r="I49" s="23">
        <f t="shared" si="8"/>
        <v>23.461136734906379</v>
      </c>
      <c r="J49" s="40"/>
      <c r="K49" s="25">
        <v>19.278797433037038</v>
      </c>
      <c r="L49" s="25">
        <v>26.841494825346064</v>
      </c>
      <c r="M49" s="25">
        <v>37.321217929885769</v>
      </c>
      <c r="N49" s="26">
        <v>32.182762565359859</v>
      </c>
      <c r="O49" s="25">
        <v>28.507821561225825</v>
      </c>
      <c r="P49" s="26">
        <v>32.420001317583633</v>
      </c>
      <c r="R49" s="28"/>
      <c r="S49" s="28"/>
      <c r="T49" s="4">
        <v>109</v>
      </c>
      <c r="U49" s="29">
        <v>6.5</v>
      </c>
      <c r="V49" s="29">
        <v>16</v>
      </c>
      <c r="W49" s="29">
        <v>28</v>
      </c>
      <c r="X49" s="30">
        <v>13</v>
      </c>
      <c r="Y49" s="29">
        <v>7</v>
      </c>
      <c r="Z49" s="29">
        <v>9</v>
      </c>
      <c r="AA49" s="31"/>
      <c r="AB49" s="31"/>
      <c r="AC49" s="31"/>
      <c r="AD49">
        <v>109</v>
      </c>
      <c r="AE49" s="42">
        <f t="shared" si="5"/>
        <v>1.2531218331474074</v>
      </c>
      <c r="AF49" s="42">
        <f t="shared" si="5"/>
        <v>4.29463917205537</v>
      </c>
      <c r="AG49" s="42">
        <f t="shared" si="5"/>
        <v>10.449941020368014</v>
      </c>
      <c r="AH49" s="42">
        <f t="shared" si="5"/>
        <v>4.1837591334967819</v>
      </c>
      <c r="AI49" s="42">
        <f t="shared" si="5"/>
        <v>1.9955475092858077</v>
      </c>
      <c r="AJ49" s="42">
        <f t="shared" si="5"/>
        <v>2.9178001185825271</v>
      </c>
      <c r="AK49" s="42"/>
      <c r="AL49" s="42"/>
      <c r="AM49" s="42"/>
    </row>
    <row r="50" spans="1:39" ht="16" x14ac:dyDescent="0.2">
      <c r="A50" s="5">
        <v>149</v>
      </c>
      <c r="B50" s="13">
        <v>19</v>
      </c>
      <c r="C50" s="13">
        <v>3.5</v>
      </c>
      <c r="D50" s="13">
        <v>6</v>
      </c>
      <c r="E50" s="13" t="s">
        <v>8</v>
      </c>
      <c r="F50" s="22">
        <v>0.93489999999999995</v>
      </c>
      <c r="G50" s="23">
        <f t="shared" si="6"/>
        <v>13.730520300123198</v>
      </c>
      <c r="H50" s="23">
        <f t="shared" si="7"/>
        <v>21.263547057387775</v>
      </c>
      <c r="I50" s="23">
        <f t="shared" si="8"/>
        <v>21.263547057387775</v>
      </c>
      <c r="J50" s="40"/>
      <c r="K50" s="25">
        <v>19.160217669313745</v>
      </c>
      <c r="L50" s="25">
        <v>33.921373601984826</v>
      </c>
      <c r="M50" s="25">
        <v>31.553847542830646</v>
      </c>
      <c r="N50" s="26">
        <v>22.186723936741391</v>
      </c>
      <c r="O50" s="25">
        <v>27.871439597042727</v>
      </c>
      <c r="P50" s="26">
        <v>31.261942515285529</v>
      </c>
      <c r="Q50" s="28"/>
      <c r="R50" s="28"/>
      <c r="S50" s="28"/>
      <c r="T50" s="5">
        <v>149</v>
      </c>
      <c r="U50" s="29">
        <v>6.8</v>
      </c>
      <c r="V50" s="29">
        <v>16.2</v>
      </c>
      <c r="W50" s="29">
        <v>25</v>
      </c>
      <c r="X50" s="30">
        <v>16</v>
      </c>
      <c r="Y50" s="29">
        <v>7.2</v>
      </c>
      <c r="Z50" s="29">
        <v>8</v>
      </c>
      <c r="AD50">
        <v>149</v>
      </c>
      <c r="AE50" s="42">
        <f t="shared" si="5"/>
        <v>1.3028948015133346</v>
      </c>
      <c r="AF50" s="42">
        <f t="shared" si="5"/>
        <v>5.495262523521542</v>
      </c>
      <c r="AG50" s="42">
        <f t="shared" si="5"/>
        <v>7.8884618857076614</v>
      </c>
      <c r="AH50" s="42">
        <f t="shared" si="5"/>
        <v>3.5498758298786224</v>
      </c>
      <c r="AI50" s="42">
        <f t="shared" si="5"/>
        <v>2.0067436509870764</v>
      </c>
      <c r="AJ50" s="42">
        <f t="shared" si="5"/>
        <v>2.5009554012228423</v>
      </c>
      <c r="AK50" s="42"/>
      <c r="AL50" s="42"/>
      <c r="AM50" s="42"/>
    </row>
    <row r="51" spans="1:39" ht="16" x14ac:dyDescent="0.2">
      <c r="A51" s="2">
        <v>15</v>
      </c>
      <c r="B51" s="10">
        <v>37</v>
      </c>
      <c r="C51" s="10">
        <v>0.5</v>
      </c>
      <c r="D51" s="10">
        <v>3</v>
      </c>
      <c r="E51" s="10" t="s">
        <v>9</v>
      </c>
      <c r="F51" s="36">
        <v>0.88060000000000005</v>
      </c>
      <c r="G51" s="23">
        <f t="shared" si="6"/>
        <v>31.270163096338639</v>
      </c>
      <c r="H51" s="23">
        <f t="shared" si="7"/>
        <v>31.270163096338639</v>
      </c>
      <c r="I51" s="23">
        <f t="shared" si="8"/>
        <v>31.270163096338639</v>
      </c>
      <c r="J51" s="40"/>
      <c r="K51" s="25">
        <v>41.849947151591216</v>
      </c>
      <c r="L51" s="26">
        <v>47.551865318985179</v>
      </c>
      <c r="M51" s="26">
        <v>59.506335625834772</v>
      </c>
      <c r="N51" s="28"/>
      <c r="O51" s="28"/>
      <c r="P51" s="28"/>
      <c r="Q51" s="28"/>
      <c r="S51" s="28"/>
      <c r="T51" s="2">
        <v>15</v>
      </c>
      <c r="U51" s="29">
        <v>30</v>
      </c>
      <c r="V51" s="29">
        <v>27</v>
      </c>
      <c r="W51" s="29">
        <v>17</v>
      </c>
      <c r="X51" s="28"/>
      <c r="Y51" s="29"/>
      <c r="Z51" s="31"/>
      <c r="AA51" s="31"/>
      <c r="AB51" s="31"/>
      <c r="AC51" s="31"/>
      <c r="AD51">
        <v>15</v>
      </c>
      <c r="AE51" s="42">
        <f t="shared" si="5"/>
        <v>12.554984145477365</v>
      </c>
      <c r="AF51" s="42">
        <f t="shared" si="5"/>
        <v>12.839003636126</v>
      </c>
      <c r="AG51" s="42">
        <f t="shared" si="5"/>
        <v>10.116077056391912</v>
      </c>
      <c r="AH51" s="42"/>
      <c r="AI51" s="42"/>
      <c r="AJ51" s="42"/>
      <c r="AK51" s="42"/>
      <c r="AL51" s="42"/>
      <c r="AM51" s="42"/>
    </row>
    <row r="52" spans="1:39" ht="16" x14ac:dyDescent="0.2">
      <c r="A52" s="3">
        <v>68</v>
      </c>
      <c r="B52" s="10">
        <v>37</v>
      </c>
      <c r="C52" s="10">
        <v>0.5</v>
      </c>
      <c r="D52" s="10">
        <v>3</v>
      </c>
      <c r="E52" s="11" t="s">
        <v>9</v>
      </c>
      <c r="F52" s="36">
        <v>0.88060000000000005</v>
      </c>
      <c r="G52" s="23">
        <f t="shared" si="6"/>
        <v>31.537646255952161</v>
      </c>
      <c r="H52" s="23">
        <f t="shared" si="7"/>
        <v>31.537646255952161</v>
      </c>
      <c r="I52" s="23">
        <f t="shared" si="8"/>
        <v>31.537646255952161</v>
      </c>
      <c r="J52" s="40"/>
      <c r="K52" s="25">
        <v>41.558864473611997</v>
      </c>
      <c r="L52" s="26">
        <v>56.031096889311009</v>
      </c>
      <c r="M52" s="25">
        <v>59.532484593535429</v>
      </c>
      <c r="N52" s="28"/>
      <c r="O52" s="28"/>
      <c r="P52" s="28"/>
      <c r="Q52" s="28"/>
      <c r="R52" s="28"/>
      <c r="S52" s="28"/>
      <c r="T52" s="3">
        <v>68</v>
      </c>
      <c r="U52" s="29">
        <v>28</v>
      </c>
      <c r="V52" s="29">
        <v>27</v>
      </c>
      <c r="W52" s="29">
        <v>15.2</v>
      </c>
      <c r="X52" s="28"/>
      <c r="Y52" s="31"/>
      <c r="Z52" s="31"/>
      <c r="AA52" s="31"/>
      <c r="AB52" s="31"/>
      <c r="AC52" s="31"/>
      <c r="AD52">
        <v>68</v>
      </c>
      <c r="AE52" s="42">
        <f t="shared" si="5"/>
        <v>11.63648205261136</v>
      </c>
      <c r="AF52" s="42">
        <f t="shared" si="5"/>
        <v>15.128396160113972</v>
      </c>
      <c r="AG52" s="42">
        <f t="shared" si="5"/>
        <v>9.048937658217385</v>
      </c>
      <c r="AH52" s="42"/>
      <c r="AI52" s="42"/>
      <c r="AJ52" s="42"/>
      <c r="AK52" s="42"/>
      <c r="AL52" s="42"/>
      <c r="AM52" s="42"/>
    </row>
    <row r="53" spans="1:39" ht="16" x14ac:dyDescent="0.2">
      <c r="A53" s="4">
        <v>98</v>
      </c>
      <c r="B53" s="10">
        <v>37</v>
      </c>
      <c r="C53" s="10">
        <v>0.5</v>
      </c>
      <c r="D53" s="10">
        <v>3</v>
      </c>
      <c r="E53" s="12" t="s">
        <v>9</v>
      </c>
      <c r="F53" s="36">
        <v>0.88060000000000005</v>
      </c>
      <c r="G53" s="23">
        <f t="shared" si="6"/>
        <v>37.630597330354043</v>
      </c>
      <c r="H53" s="23">
        <f t="shared" si="7"/>
        <v>37.630597330354043</v>
      </c>
      <c r="I53" s="23">
        <f t="shared" si="8"/>
        <v>37.630597330354043</v>
      </c>
      <c r="J53" s="40"/>
      <c r="K53" s="25">
        <v>44.811535214586705</v>
      </c>
      <c r="L53" s="26">
        <v>58.203717971417191</v>
      </c>
      <c r="M53" s="25">
        <v>58.459176865833811</v>
      </c>
      <c r="N53" s="28"/>
      <c r="O53" s="28"/>
      <c r="P53" s="28"/>
      <c r="Q53" s="28"/>
      <c r="R53" s="28"/>
      <c r="S53" s="28"/>
      <c r="T53" s="4">
        <v>98</v>
      </c>
      <c r="U53" s="29">
        <v>42</v>
      </c>
      <c r="V53" s="29">
        <v>22</v>
      </c>
      <c r="W53" s="29">
        <v>19</v>
      </c>
      <c r="X53" s="28"/>
      <c r="Y53" s="31"/>
      <c r="Z53" s="31"/>
      <c r="AA53" s="31"/>
      <c r="AB53" s="31"/>
      <c r="AC53" s="31"/>
      <c r="AD53">
        <v>98</v>
      </c>
      <c r="AE53" s="42">
        <f t="shared" si="5"/>
        <v>18.820844790126415</v>
      </c>
      <c r="AF53" s="42">
        <f t="shared" si="5"/>
        <v>12.804817953711781</v>
      </c>
      <c r="AG53" s="42">
        <f t="shared" si="5"/>
        <v>11.107243604508424</v>
      </c>
      <c r="AH53" s="42"/>
      <c r="AI53" s="42"/>
      <c r="AJ53" s="42"/>
      <c r="AK53" s="42"/>
      <c r="AL53" s="42"/>
      <c r="AM53" s="42"/>
    </row>
    <row r="54" spans="1:39" ht="16" x14ac:dyDescent="0.2">
      <c r="A54" s="5">
        <v>155</v>
      </c>
      <c r="B54" s="10">
        <v>37</v>
      </c>
      <c r="C54" s="10">
        <v>0.5</v>
      </c>
      <c r="D54" s="11">
        <v>3</v>
      </c>
      <c r="E54" s="13" t="s">
        <v>9</v>
      </c>
      <c r="F54" s="36">
        <v>0.88060000000000005</v>
      </c>
      <c r="G54" s="23">
        <f t="shared" si="6"/>
        <v>29.650476647633756</v>
      </c>
      <c r="H54" s="23">
        <f t="shared" si="7"/>
        <v>29.650476647633756</v>
      </c>
      <c r="I54" s="23">
        <f t="shared" si="8"/>
        <v>29.650476647633756</v>
      </c>
      <c r="J54" s="40"/>
      <c r="K54" s="25">
        <v>39.360441013285204</v>
      </c>
      <c r="L54" s="26">
        <v>56.485615852467639</v>
      </c>
      <c r="M54" s="25">
        <v>58.338608917241629</v>
      </c>
      <c r="N54" s="28"/>
      <c r="O54" s="28"/>
      <c r="P54" s="28"/>
      <c r="Q54" s="28"/>
      <c r="R54" s="28"/>
      <c r="S54" s="28"/>
      <c r="T54" s="5">
        <v>155</v>
      </c>
      <c r="U54" s="29">
        <v>26</v>
      </c>
      <c r="V54" s="29">
        <v>26</v>
      </c>
      <c r="W54" s="29">
        <v>15</v>
      </c>
      <c r="X54" s="28"/>
      <c r="AD54">
        <v>155</v>
      </c>
      <c r="AE54" s="42">
        <f t="shared" si="5"/>
        <v>10.233714663454153</v>
      </c>
      <c r="AF54" s="42">
        <f t="shared" si="5"/>
        <v>14.686260121641585</v>
      </c>
      <c r="AG54" s="42">
        <f t="shared" si="5"/>
        <v>8.7507913375862447</v>
      </c>
      <c r="AH54" s="42"/>
      <c r="AI54" s="42"/>
      <c r="AJ54" s="42"/>
      <c r="AK54" s="42"/>
      <c r="AL54" s="42"/>
      <c r="AM54" s="42"/>
    </row>
    <row r="55" spans="1:39" ht="16" x14ac:dyDescent="0.2">
      <c r="A55" s="2">
        <v>35</v>
      </c>
      <c r="B55" s="10">
        <v>37</v>
      </c>
      <c r="C55" s="10">
        <v>0.5</v>
      </c>
      <c r="D55" s="11">
        <v>3</v>
      </c>
      <c r="E55" s="10" t="s">
        <v>10</v>
      </c>
      <c r="F55" s="36">
        <v>0.88060000000000005</v>
      </c>
      <c r="G55" s="23">
        <f t="shared" si="6"/>
        <v>35.290753684697926</v>
      </c>
      <c r="H55" s="23">
        <f t="shared" si="7"/>
        <v>35.290753684697926</v>
      </c>
      <c r="I55" s="23">
        <f t="shared" si="8"/>
        <v>35.290753684697926</v>
      </c>
      <c r="J55" s="40"/>
      <c r="K55" s="25">
        <v>45.743587762900674</v>
      </c>
      <c r="L55" s="26">
        <v>61.229062620821686</v>
      </c>
      <c r="M55" s="25">
        <v>67.764243690793037</v>
      </c>
      <c r="N55" s="28"/>
      <c r="O55" s="28"/>
      <c r="P55" s="28"/>
      <c r="Q55" s="28"/>
      <c r="R55" s="28"/>
      <c r="S55" s="28"/>
      <c r="T55" s="2">
        <v>35</v>
      </c>
      <c r="U55" s="29">
        <v>26</v>
      </c>
      <c r="V55" s="29">
        <v>25</v>
      </c>
      <c r="W55" s="29">
        <v>19</v>
      </c>
      <c r="X55" s="28"/>
      <c r="Y55" s="31"/>
      <c r="Z55" s="31"/>
      <c r="AA55" s="31"/>
      <c r="AB55" s="31"/>
      <c r="AC55" s="31"/>
      <c r="AD55">
        <v>35</v>
      </c>
      <c r="AE55" s="42">
        <f t="shared" si="5"/>
        <v>11.893332818354175</v>
      </c>
      <c r="AF55" s="42">
        <f t="shared" si="5"/>
        <v>15.307265655205422</v>
      </c>
      <c r="AG55" s="42">
        <f t="shared" si="5"/>
        <v>12.875206301250678</v>
      </c>
      <c r="AH55" s="42"/>
      <c r="AI55" s="42"/>
      <c r="AJ55" s="42"/>
      <c r="AK55" s="42"/>
      <c r="AL55" s="42"/>
      <c r="AM55" s="42"/>
    </row>
    <row r="56" spans="1:39" ht="16" x14ac:dyDescent="0.2">
      <c r="A56" s="3">
        <v>67</v>
      </c>
      <c r="B56" s="10">
        <v>37</v>
      </c>
      <c r="C56" s="10">
        <v>0.5</v>
      </c>
      <c r="D56" s="11">
        <v>3</v>
      </c>
      <c r="E56" s="11" t="s">
        <v>10</v>
      </c>
      <c r="F56" s="36">
        <v>0.88060000000000005</v>
      </c>
      <c r="G56" s="23">
        <f t="shared" si="6"/>
        <v>32.368268159133095</v>
      </c>
      <c r="H56" s="23">
        <f t="shared" si="7"/>
        <v>32.368268159133095</v>
      </c>
      <c r="I56" s="23">
        <f t="shared" si="8"/>
        <v>32.368268159133095</v>
      </c>
      <c r="J56" s="40"/>
      <c r="K56" s="25">
        <v>49.178034201119672</v>
      </c>
      <c r="L56" s="26">
        <v>59.471356635146485</v>
      </c>
      <c r="M56" s="24">
        <v>60</v>
      </c>
      <c r="N56" s="28"/>
      <c r="O56" s="28"/>
      <c r="P56" s="28"/>
      <c r="Q56" s="28"/>
      <c r="R56" s="28"/>
      <c r="S56" s="28"/>
      <c r="T56" s="3">
        <v>67</v>
      </c>
      <c r="U56" s="29">
        <v>25</v>
      </c>
      <c r="V56" s="29">
        <v>26</v>
      </c>
      <c r="W56" s="29">
        <v>15</v>
      </c>
      <c r="X56" s="28"/>
      <c r="Y56" s="31"/>
      <c r="Z56" s="31"/>
      <c r="AA56" s="31"/>
      <c r="AB56" s="31"/>
      <c r="AC56" s="31"/>
      <c r="AD56">
        <v>67</v>
      </c>
      <c r="AE56" s="42">
        <f t="shared" si="5"/>
        <v>12.294508550279918</v>
      </c>
      <c r="AF56" s="42">
        <f t="shared" si="5"/>
        <v>15.462552725138087</v>
      </c>
      <c r="AG56" s="42">
        <f t="shared" si="5"/>
        <v>9</v>
      </c>
      <c r="AH56" s="42"/>
      <c r="AI56" s="42"/>
      <c r="AJ56" s="42"/>
      <c r="AK56" s="42"/>
      <c r="AL56" s="42"/>
      <c r="AM56" s="42"/>
    </row>
    <row r="57" spans="1:39" ht="16" x14ac:dyDescent="0.2">
      <c r="A57" s="4">
        <v>107</v>
      </c>
      <c r="B57" s="10">
        <v>37</v>
      </c>
      <c r="C57" s="11">
        <v>0.5</v>
      </c>
      <c r="D57" s="12">
        <v>3</v>
      </c>
      <c r="E57" s="12" t="s">
        <v>10</v>
      </c>
      <c r="F57" s="36">
        <v>0.88060000000000005</v>
      </c>
      <c r="G57" s="23">
        <f t="shared" si="6"/>
        <v>32.290778808280265</v>
      </c>
      <c r="H57" s="23">
        <f t="shared" si="7"/>
        <v>32.290778808280265</v>
      </c>
      <c r="I57" s="23">
        <f t="shared" si="8"/>
        <v>32.290778808280265</v>
      </c>
      <c r="J57" s="40"/>
      <c r="K57" s="24">
        <v>45</v>
      </c>
      <c r="L57" s="26">
        <v>52.404547290011905</v>
      </c>
      <c r="M57" s="25">
        <v>63.646102493703808</v>
      </c>
      <c r="N57" s="28"/>
      <c r="O57" s="28"/>
      <c r="P57" s="28"/>
      <c r="Q57" s="28"/>
      <c r="R57" s="28"/>
      <c r="S57" s="28"/>
      <c r="T57" s="4">
        <v>107</v>
      </c>
      <c r="U57" s="29">
        <v>26</v>
      </c>
      <c r="V57" s="29">
        <v>27</v>
      </c>
      <c r="W57" s="29">
        <v>17</v>
      </c>
      <c r="X57" s="28"/>
      <c r="Y57" s="31"/>
      <c r="Z57" s="31"/>
      <c r="AA57" s="31"/>
      <c r="AB57" s="31"/>
      <c r="AC57" s="31"/>
      <c r="AD57">
        <v>107</v>
      </c>
      <c r="AE57" s="42">
        <f t="shared" si="5"/>
        <v>11.7</v>
      </c>
      <c r="AF57" s="42">
        <f t="shared" si="5"/>
        <v>14.149227768303215</v>
      </c>
      <c r="AG57" s="42">
        <f t="shared" si="5"/>
        <v>10.819837423929648</v>
      </c>
      <c r="AH57" s="42"/>
      <c r="AI57" s="42"/>
      <c r="AJ57" s="42"/>
      <c r="AK57" s="42"/>
      <c r="AL57" s="42"/>
      <c r="AM57" s="42"/>
    </row>
    <row r="58" spans="1:39" ht="16" x14ac:dyDescent="0.2">
      <c r="A58" s="5">
        <v>165</v>
      </c>
      <c r="B58" s="10">
        <v>37</v>
      </c>
      <c r="C58" s="11">
        <v>0.5</v>
      </c>
      <c r="D58" s="12">
        <v>3</v>
      </c>
      <c r="E58" s="13" t="s">
        <v>10</v>
      </c>
      <c r="F58" s="36">
        <v>0.88060000000000005</v>
      </c>
      <c r="G58" s="23">
        <f t="shared" si="6"/>
        <v>23.632836421989349</v>
      </c>
      <c r="H58" s="23">
        <f t="shared" si="7"/>
        <v>23.632836421989349</v>
      </c>
      <c r="I58" s="23">
        <f t="shared" si="8"/>
        <v>23.632836421989349</v>
      </c>
      <c r="J58" s="40"/>
      <c r="K58" s="25">
        <v>37.226724735484638</v>
      </c>
      <c r="L58" s="26">
        <v>62.715550889529069</v>
      </c>
      <c r="M58" s="25">
        <v>65.211911984118501</v>
      </c>
      <c r="N58" s="28"/>
      <c r="O58" s="28"/>
      <c r="P58" s="28"/>
      <c r="Q58" s="28"/>
      <c r="R58" s="28"/>
      <c r="S58" s="28"/>
      <c r="T58" s="5">
        <v>165</v>
      </c>
      <c r="U58" s="29">
        <v>7</v>
      </c>
      <c r="V58" s="29">
        <v>22</v>
      </c>
      <c r="W58" s="29">
        <v>16</v>
      </c>
      <c r="X58" s="28"/>
      <c r="AD58">
        <v>165</v>
      </c>
      <c r="AE58" s="42">
        <f t="shared" si="5"/>
        <v>2.6058707314839245</v>
      </c>
      <c r="AF58" s="42">
        <f t="shared" si="5"/>
        <v>13.797421195696394</v>
      </c>
      <c r="AG58" s="42">
        <f t="shared" si="5"/>
        <v>10.43390591745896</v>
      </c>
      <c r="AH58" s="42"/>
      <c r="AI58" s="42"/>
      <c r="AJ58" s="42"/>
      <c r="AK58" s="42"/>
      <c r="AL58" s="42"/>
      <c r="AM58" s="42"/>
    </row>
    <row r="59" spans="1:39" ht="16" x14ac:dyDescent="0.2">
      <c r="A59" s="2">
        <v>20</v>
      </c>
      <c r="B59" s="10">
        <v>37</v>
      </c>
      <c r="C59" s="11">
        <v>0.5</v>
      </c>
      <c r="D59" s="12">
        <v>3</v>
      </c>
      <c r="E59" s="10" t="s">
        <v>8</v>
      </c>
      <c r="F59" s="36">
        <v>0.88060000000000005</v>
      </c>
      <c r="G59" s="23">
        <f t="shared" si="6"/>
        <v>28.752027921996692</v>
      </c>
      <c r="H59" s="23">
        <f t="shared" si="7"/>
        <v>28.752027921996692</v>
      </c>
      <c r="I59" s="23">
        <f t="shared" si="8"/>
        <v>28.752027921996692</v>
      </c>
      <c r="J59" s="40"/>
      <c r="K59" s="25">
        <v>43.360541620038155</v>
      </c>
      <c r="L59" s="26">
        <v>54.963894153479494</v>
      </c>
      <c r="M59" s="25">
        <v>58.56377877991531</v>
      </c>
      <c r="N59" s="28"/>
      <c r="O59" s="28"/>
      <c r="Q59" s="28"/>
      <c r="R59" s="28"/>
      <c r="S59" s="28"/>
      <c r="T59" s="2">
        <v>20</v>
      </c>
      <c r="U59" s="29">
        <v>22</v>
      </c>
      <c r="V59" s="29">
        <v>25</v>
      </c>
      <c r="W59" s="29">
        <v>16</v>
      </c>
      <c r="X59" s="28"/>
      <c r="Y59" s="29"/>
      <c r="Z59" s="31"/>
      <c r="AA59" s="31"/>
      <c r="AB59" s="31"/>
      <c r="AC59" s="31"/>
      <c r="AD59">
        <v>20</v>
      </c>
      <c r="AE59" s="42">
        <f t="shared" si="5"/>
        <v>9.5393191564083946</v>
      </c>
      <c r="AF59" s="42">
        <f t="shared" si="5"/>
        <v>13.740973538369873</v>
      </c>
      <c r="AG59" s="42">
        <f t="shared" si="5"/>
        <v>9.3702046047864496</v>
      </c>
      <c r="AH59" s="42"/>
      <c r="AI59" s="42"/>
      <c r="AJ59" s="42"/>
      <c r="AK59" s="42"/>
      <c r="AL59" s="42"/>
      <c r="AM59" s="42"/>
    </row>
    <row r="60" spans="1:39" ht="16" x14ac:dyDescent="0.2">
      <c r="A60" s="3">
        <v>50</v>
      </c>
      <c r="B60" s="10">
        <v>37</v>
      </c>
      <c r="C60" s="11">
        <v>0.5</v>
      </c>
      <c r="D60" s="13">
        <v>3</v>
      </c>
      <c r="E60" s="11" t="s">
        <v>8</v>
      </c>
      <c r="F60" s="36">
        <v>0.88060000000000005</v>
      </c>
      <c r="G60" s="23">
        <f t="shared" si="6"/>
        <v>22.911394771298308</v>
      </c>
      <c r="H60" s="23">
        <f t="shared" si="7"/>
        <v>22.911394771298308</v>
      </c>
      <c r="I60" s="23">
        <f t="shared" si="8"/>
        <v>22.911394771298308</v>
      </c>
      <c r="J60" s="40"/>
      <c r="K60" s="25">
        <v>34.646609821196719</v>
      </c>
      <c r="L60" s="26">
        <v>53.840351350183354</v>
      </c>
      <c r="M60" s="25">
        <v>56.396495276579294</v>
      </c>
      <c r="O60" s="28"/>
      <c r="P60" s="28"/>
      <c r="Q60" s="28"/>
      <c r="R60" s="28"/>
      <c r="S60" s="28"/>
      <c r="T60" s="3">
        <v>50</v>
      </c>
      <c r="U60" s="29">
        <v>10</v>
      </c>
      <c r="V60" s="29">
        <v>27</v>
      </c>
      <c r="W60" s="29">
        <v>15</v>
      </c>
      <c r="X60" s="28"/>
      <c r="Y60" s="31"/>
      <c r="Z60" s="31"/>
      <c r="AA60" s="31"/>
      <c r="AB60" s="31"/>
      <c r="AC60" s="31"/>
      <c r="AD60">
        <v>50</v>
      </c>
      <c r="AE60" s="42">
        <f t="shared" si="5"/>
        <v>3.4646609821196717</v>
      </c>
      <c r="AF60" s="42">
        <f t="shared" si="5"/>
        <v>14.536894864549506</v>
      </c>
      <c r="AG60" s="42">
        <f>W60*S65/100</f>
        <v>8.0163805277327143</v>
      </c>
      <c r="AH60" s="42"/>
      <c r="AI60" s="42"/>
      <c r="AJ60" s="42"/>
      <c r="AK60" s="42"/>
      <c r="AL60" s="42"/>
      <c r="AM60" s="42"/>
    </row>
    <row r="61" spans="1:39" ht="16" x14ac:dyDescent="0.2">
      <c r="A61" s="4">
        <v>114</v>
      </c>
      <c r="B61" s="10">
        <v>37</v>
      </c>
      <c r="C61" s="11">
        <v>0.5</v>
      </c>
      <c r="D61" s="13">
        <v>3</v>
      </c>
      <c r="E61" s="12" t="s">
        <v>8</v>
      </c>
      <c r="F61" s="36">
        <v>0.88060000000000005</v>
      </c>
      <c r="G61" s="23">
        <f t="shared" si="6"/>
        <v>34.325770771506612</v>
      </c>
      <c r="H61" s="23">
        <f t="shared" si="7"/>
        <v>34.325770771506612</v>
      </c>
      <c r="I61" s="23">
        <f t="shared" si="8"/>
        <v>34.325770771506612</v>
      </c>
      <c r="J61" s="40"/>
      <c r="K61" s="25">
        <v>43.523503323573287</v>
      </c>
      <c r="L61" s="26">
        <v>56.457632204995484</v>
      </c>
      <c r="M61" s="25">
        <v>59.833400445596517</v>
      </c>
      <c r="N61" s="28"/>
      <c r="O61" s="28"/>
      <c r="P61" s="28"/>
      <c r="Q61" s="28"/>
      <c r="R61" s="28"/>
      <c r="S61" s="28"/>
      <c r="T61" s="4">
        <v>114</v>
      </c>
      <c r="U61" s="29">
        <v>27</v>
      </c>
      <c r="V61" s="29">
        <v>30</v>
      </c>
      <c r="W61" s="29">
        <v>17.2</v>
      </c>
      <c r="X61" s="28"/>
      <c r="Y61" s="31"/>
      <c r="Z61" s="31"/>
      <c r="AA61" s="31"/>
      <c r="AB61" s="31"/>
      <c r="AC61" s="31"/>
      <c r="AD61">
        <v>114</v>
      </c>
      <c r="AE61" s="42">
        <f t="shared" si="5"/>
        <v>11.751345897364788</v>
      </c>
      <c r="AF61" s="42">
        <f t="shared" si="5"/>
        <v>16.937289661498646</v>
      </c>
      <c r="AG61" s="42">
        <f>W61*M61/100</f>
        <v>10.291344876642599</v>
      </c>
      <c r="AH61" s="42"/>
      <c r="AI61" s="42"/>
      <c r="AJ61" s="42"/>
      <c r="AK61" s="42"/>
      <c r="AL61" s="42"/>
      <c r="AM61" s="42"/>
    </row>
    <row r="62" spans="1:39" ht="16" x14ac:dyDescent="0.2">
      <c r="A62" s="5">
        <v>136</v>
      </c>
      <c r="B62" s="10">
        <v>37</v>
      </c>
      <c r="C62" s="11">
        <v>0.5</v>
      </c>
      <c r="D62" s="13">
        <v>3</v>
      </c>
      <c r="E62" s="13" t="s">
        <v>8</v>
      </c>
      <c r="F62" s="36">
        <v>0.88060000000000005</v>
      </c>
      <c r="G62" s="23">
        <f t="shared" si="6"/>
        <v>17.467666416753975</v>
      </c>
      <c r="H62" s="23">
        <f t="shared" si="7"/>
        <v>17.467666416753975</v>
      </c>
      <c r="I62" s="23">
        <f t="shared" si="8"/>
        <v>17.467666416753975</v>
      </c>
      <c r="J62" s="40"/>
      <c r="K62" s="24">
        <v>58</v>
      </c>
      <c r="L62" s="26">
        <v>64.305252156572593</v>
      </c>
      <c r="M62" s="25">
        <v>64.051828371090522</v>
      </c>
      <c r="N62" s="28"/>
      <c r="O62" s="28"/>
      <c r="P62" s="28"/>
      <c r="Q62" s="28"/>
      <c r="R62" s="28"/>
      <c r="S62" s="28"/>
      <c r="T62" s="5">
        <v>136</v>
      </c>
      <c r="U62" s="29">
        <v>1</v>
      </c>
      <c r="V62" s="29">
        <v>16</v>
      </c>
      <c r="W62" s="29">
        <v>14</v>
      </c>
      <c r="X62" s="28"/>
      <c r="Y62" s="31"/>
      <c r="Z62" s="31"/>
      <c r="AA62" s="31"/>
      <c r="AB62" s="31"/>
      <c r="AC62" s="31"/>
      <c r="AD62">
        <v>136</v>
      </c>
      <c r="AE62" s="42">
        <f t="shared" si="5"/>
        <v>0.57999999999999996</v>
      </c>
      <c r="AF62" s="42">
        <f t="shared" si="5"/>
        <v>10.288840345051614</v>
      </c>
      <c r="AG62" s="42">
        <f>W62*M62/100</f>
        <v>8.9672559719526728</v>
      </c>
      <c r="AH62" s="42"/>
      <c r="AI62" s="42"/>
      <c r="AJ62" s="42"/>
      <c r="AK62" s="42"/>
      <c r="AL62" s="42"/>
      <c r="AM62" s="42"/>
    </row>
    <row r="63" spans="1:39" ht="16" x14ac:dyDescent="0.2">
      <c r="A63" s="2">
        <v>10</v>
      </c>
      <c r="B63" s="10">
        <v>37</v>
      </c>
      <c r="C63" s="12">
        <v>0.5</v>
      </c>
      <c r="D63" s="10">
        <v>9</v>
      </c>
      <c r="E63" s="10" t="s">
        <v>9</v>
      </c>
      <c r="F63" s="36">
        <v>0.88060000000000005</v>
      </c>
      <c r="G63" s="23">
        <f t="shared" si="6"/>
        <v>33.043128204130312</v>
      </c>
      <c r="H63" s="23">
        <f t="shared" si="7"/>
        <v>58.438004871813561</v>
      </c>
      <c r="I63" s="23">
        <f t="shared" si="8"/>
        <v>78.322554056458586</v>
      </c>
      <c r="J63" s="40"/>
      <c r="K63" s="25">
        <v>44.541410064696912</v>
      </c>
      <c r="L63" s="26">
        <v>57.0127097690592</v>
      </c>
      <c r="M63" s="25">
        <v>60.103588102197754</v>
      </c>
      <c r="N63" s="26">
        <v>58.457195449448783</v>
      </c>
      <c r="O63" s="25">
        <v>56.986128152833231</v>
      </c>
      <c r="P63" s="26">
        <v>57.677393973995734</v>
      </c>
      <c r="Q63" s="26">
        <v>53.178223223604149</v>
      </c>
      <c r="R63" s="26">
        <v>41.894488913800096</v>
      </c>
      <c r="S63" s="26">
        <v>55.508378499553523</v>
      </c>
      <c r="T63" s="2">
        <v>10</v>
      </c>
      <c r="U63" s="29">
        <v>21</v>
      </c>
      <c r="V63" s="29">
        <v>22</v>
      </c>
      <c r="W63" s="29">
        <v>26</v>
      </c>
      <c r="X63" s="29">
        <v>15</v>
      </c>
      <c r="Y63" s="29">
        <v>17</v>
      </c>
      <c r="Z63" s="29">
        <v>18</v>
      </c>
      <c r="AA63" s="29">
        <v>14.2</v>
      </c>
      <c r="AB63" s="29">
        <v>16</v>
      </c>
      <c r="AC63" s="29">
        <v>15</v>
      </c>
      <c r="AD63">
        <v>10</v>
      </c>
      <c r="AE63" s="42">
        <f t="shared" si="5"/>
        <v>9.3536961135863503</v>
      </c>
      <c r="AF63" s="42">
        <f t="shared" si="5"/>
        <v>12.542796149193023</v>
      </c>
      <c r="AG63" s="42">
        <f>W63*M63/100</f>
        <v>15.626932906571417</v>
      </c>
      <c r="AH63" s="42">
        <f t="shared" ref="AH63:AM78" si="9">X63*N63/100</f>
        <v>8.7685793174173163</v>
      </c>
      <c r="AI63" s="42">
        <f t="shared" si="9"/>
        <v>9.6876417859816488</v>
      </c>
      <c r="AJ63" s="42">
        <f t="shared" si="9"/>
        <v>10.381930915319233</v>
      </c>
      <c r="AK63" s="42">
        <f t="shared" si="9"/>
        <v>7.5513076977517892</v>
      </c>
      <c r="AL63" s="42">
        <f t="shared" si="9"/>
        <v>6.7031182262080158</v>
      </c>
      <c r="AM63" s="42">
        <f t="shared" si="9"/>
        <v>8.3262567749330287</v>
      </c>
    </row>
    <row r="64" spans="1:39" ht="16" x14ac:dyDescent="0.2">
      <c r="A64" s="3">
        <v>49</v>
      </c>
      <c r="B64" s="10">
        <v>37</v>
      </c>
      <c r="C64" s="12">
        <v>0.5</v>
      </c>
      <c r="D64" s="10">
        <v>9</v>
      </c>
      <c r="E64" s="11" t="s">
        <v>9</v>
      </c>
      <c r="F64" s="36">
        <v>0.88060000000000005</v>
      </c>
      <c r="G64" s="23">
        <f t="shared" si="6"/>
        <v>22.864236351077746</v>
      </c>
      <c r="H64" s="23">
        <f t="shared" si="7"/>
        <v>55.126283538005225</v>
      </c>
      <c r="I64" s="23">
        <f t="shared" si="8"/>
        <v>74.727784984678152</v>
      </c>
      <c r="J64" s="40"/>
      <c r="K64" s="25">
        <v>43.238180979470449</v>
      </c>
      <c r="L64" s="26">
        <v>56.624833534574798</v>
      </c>
      <c r="N64" s="26">
        <v>60.787931565076754</v>
      </c>
      <c r="O64" s="25">
        <v>57.357089084864356</v>
      </c>
      <c r="P64" s="26">
        <v>50.204706269865163</v>
      </c>
      <c r="Q64" s="26">
        <v>54.191717269877692</v>
      </c>
      <c r="R64" s="26">
        <v>60.506572454906625</v>
      </c>
      <c r="S64" s="26">
        <v>53.539847511596747</v>
      </c>
      <c r="T64" s="3">
        <v>49</v>
      </c>
      <c r="U64" s="29">
        <v>26</v>
      </c>
      <c r="V64" s="29">
        <v>26</v>
      </c>
      <c r="W64" s="29">
        <v>0</v>
      </c>
      <c r="X64" s="29">
        <v>25</v>
      </c>
      <c r="Y64" s="29">
        <v>26</v>
      </c>
      <c r="Z64" s="29">
        <v>13</v>
      </c>
      <c r="AA64" s="29">
        <v>12.6</v>
      </c>
      <c r="AB64" s="29">
        <v>14</v>
      </c>
      <c r="AC64" s="29">
        <v>13</v>
      </c>
      <c r="AD64">
        <v>49</v>
      </c>
      <c r="AE64" s="42">
        <f t="shared" si="5"/>
        <v>11.241927054662318</v>
      </c>
      <c r="AF64" s="42">
        <f t="shared" si="5"/>
        <v>14.722456718989447</v>
      </c>
      <c r="AG64" s="42">
        <f>W64*S69/100</f>
        <v>0</v>
      </c>
      <c r="AH64" s="42">
        <f t="shared" si="9"/>
        <v>15.196982891269188</v>
      </c>
      <c r="AI64" s="42">
        <f t="shared" si="9"/>
        <v>14.912843162064732</v>
      </c>
      <c r="AJ64" s="42">
        <f t="shared" si="9"/>
        <v>6.5266118150824708</v>
      </c>
      <c r="AK64" s="42">
        <f t="shared" si="9"/>
        <v>6.8281563760045891</v>
      </c>
      <c r="AL64" s="42">
        <f t="shared" si="9"/>
        <v>8.4709201436869268</v>
      </c>
      <c r="AM64" s="42">
        <f t="shared" si="9"/>
        <v>6.9601801765075768</v>
      </c>
    </row>
    <row r="65" spans="1:39" ht="16" x14ac:dyDescent="0.2">
      <c r="A65" s="4">
        <v>100</v>
      </c>
      <c r="B65" s="10">
        <v>37</v>
      </c>
      <c r="C65" s="12">
        <v>0.5</v>
      </c>
      <c r="D65" s="10">
        <v>9</v>
      </c>
      <c r="E65" s="12" t="s">
        <v>9</v>
      </c>
      <c r="F65" s="36">
        <v>0.88060000000000005</v>
      </c>
      <c r="G65" s="23">
        <f t="shared" si="6"/>
        <v>37.407802949601304</v>
      </c>
      <c r="H65" s="23">
        <f t="shared" si="7"/>
        <v>65.256897090298651</v>
      </c>
      <c r="I65" s="23">
        <f t="shared" si="8"/>
        <v>85.614596348289467</v>
      </c>
      <c r="J65" s="40"/>
      <c r="K65" s="25">
        <v>43.048116506867174</v>
      </c>
      <c r="L65" s="26">
        <v>52.155747341161444</v>
      </c>
      <c r="M65" s="25">
        <v>67.312299652064368</v>
      </c>
      <c r="N65" s="26">
        <v>59.280322401004341</v>
      </c>
      <c r="O65" s="25">
        <v>57.342073909732676</v>
      </c>
      <c r="P65" s="26">
        <v>56.063562233437032</v>
      </c>
      <c r="Q65" s="26">
        <v>55.188591937482286</v>
      </c>
      <c r="R65" s="26">
        <v>57.89956042213737</v>
      </c>
      <c r="S65" s="26">
        <v>53.442536851551424</v>
      </c>
      <c r="T65" s="4">
        <v>100</v>
      </c>
      <c r="U65" s="29">
        <v>25</v>
      </c>
      <c r="V65" s="29">
        <v>27</v>
      </c>
      <c r="W65" s="29">
        <v>26.2</v>
      </c>
      <c r="X65" s="29">
        <v>19</v>
      </c>
      <c r="Y65" s="29">
        <v>14</v>
      </c>
      <c r="Z65" s="29">
        <v>22</v>
      </c>
      <c r="AA65" s="29">
        <v>15</v>
      </c>
      <c r="AB65" s="29">
        <v>14</v>
      </c>
      <c r="AC65" s="29">
        <v>12.6</v>
      </c>
      <c r="AD65">
        <v>100</v>
      </c>
      <c r="AE65" s="42">
        <f t="shared" ref="AE65:AJ96" si="10">U65*K65/100</f>
        <v>10.762029126716794</v>
      </c>
      <c r="AF65" s="42">
        <f t="shared" si="10"/>
        <v>14.08205178211359</v>
      </c>
      <c r="AG65" s="42">
        <f t="shared" si="10"/>
        <v>17.635822508840864</v>
      </c>
      <c r="AH65" s="42">
        <f t="shared" si="9"/>
        <v>11.263261256190823</v>
      </c>
      <c r="AI65" s="42">
        <f t="shared" si="9"/>
        <v>8.0278903473625753</v>
      </c>
      <c r="AJ65" s="42">
        <f t="shared" si="9"/>
        <v>12.333983691356147</v>
      </c>
      <c r="AK65" s="42">
        <f t="shared" si="9"/>
        <v>8.2782887906223426</v>
      </c>
      <c r="AL65" s="42">
        <f t="shared" si="9"/>
        <v>8.1059384590992316</v>
      </c>
      <c r="AM65" s="42">
        <f t="shared" si="9"/>
        <v>6.73375964329548</v>
      </c>
    </row>
    <row r="66" spans="1:39" ht="16" x14ac:dyDescent="0.2">
      <c r="A66" s="5">
        <v>170</v>
      </c>
      <c r="B66" s="10">
        <v>37</v>
      </c>
      <c r="C66" s="12">
        <v>0.5</v>
      </c>
      <c r="D66" s="11">
        <v>9</v>
      </c>
      <c r="E66" s="13" t="s">
        <v>9</v>
      </c>
      <c r="F66" s="36">
        <v>0.88060000000000005</v>
      </c>
      <c r="G66" s="23">
        <f t="shared" si="6"/>
        <v>34.170173635292649</v>
      </c>
      <c r="H66" s="23">
        <f t="shared" si="7"/>
        <v>56.846101744311042</v>
      </c>
      <c r="I66" s="23">
        <f t="shared" si="8"/>
        <v>67.222173367721922</v>
      </c>
      <c r="J66" s="40"/>
      <c r="K66" s="25">
        <v>38.509318501402689</v>
      </c>
      <c r="L66" s="26">
        <v>56.641216244130732</v>
      </c>
      <c r="M66" s="24">
        <v>56</v>
      </c>
      <c r="N66" s="26">
        <v>57.938501550814642</v>
      </c>
      <c r="O66" s="25">
        <v>56.451559006548074</v>
      </c>
      <c r="P66" s="26">
        <v>54.643917154709278</v>
      </c>
      <c r="Q66" s="26">
        <v>19.559762553038144</v>
      </c>
      <c r="R66" s="26">
        <v>54.125140660832784</v>
      </c>
      <c r="S66" s="26">
        <v>39.238903308925146</v>
      </c>
      <c r="T66" s="5">
        <v>170</v>
      </c>
      <c r="U66" s="29">
        <v>32</v>
      </c>
      <c r="V66" s="29">
        <v>25</v>
      </c>
      <c r="W66" s="29">
        <v>22</v>
      </c>
      <c r="X66" s="29">
        <v>17.600000000000001</v>
      </c>
      <c r="Y66" s="29">
        <v>14</v>
      </c>
      <c r="Z66" s="29">
        <v>14</v>
      </c>
      <c r="AA66" s="29">
        <v>11</v>
      </c>
      <c r="AB66" s="29">
        <v>10.4</v>
      </c>
      <c r="AC66" s="29">
        <v>10.199999999999999</v>
      </c>
      <c r="AD66">
        <v>170</v>
      </c>
      <c r="AE66" s="42">
        <f t="shared" si="10"/>
        <v>12.322981920448861</v>
      </c>
      <c r="AF66" s="42">
        <f t="shared" si="10"/>
        <v>14.160304061032683</v>
      </c>
      <c r="AG66" s="42">
        <f t="shared" si="10"/>
        <v>12.32</v>
      </c>
      <c r="AH66" s="42">
        <f t="shared" si="9"/>
        <v>10.197176272943379</v>
      </c>
      <c r="AI66" s="42">
        <f t="shared" si="9"/>
        <v>7.9032182609167307</v>
      </c>
      <c r="AJ66" s="42">
        <f t="shared" si="9"/>
        <v>7.6501484016592984</v>
      </c>
      <c r="AK66" s="42">
        <f t="shared" si="9"/>
        <v>2.1515738808341958</v>
      </c>
      <c r="AL66" s="42">
        <f t="shared" si="9"/>
        <v>5.6290146287266101</v>
      </c>
      <c r="AM66" s="42">
        <f t="shared" si="9"/>
        <v>4.0023681375103646</v>
      </c>
    </row>
    <row r="67" spans="1:39" ht="16" x14ac:dyDescent="0.2">
      <c r="A67" s="2">
        <v>38</v>
      </c>
      <c r="B67" s="10">
        <v>37</v>
      </c>
      <c r="C67" s="12">
        <v>0.5</v>
      </c>
      <c r="D67" s="11">
        <v>9</v>
      </c>
      <c r="E67" s="10" t="s">
        <v>10</v>
      </c>
      <c r="F67" s="36">
        <v>0.88060000000000005</v>
      </c>
      <c r="G67" s="23">
        <f t="shared" ref="G67:G98" si="11">(AE67+AF67+AG67)*F67</f>
        <v>30.213111179952566</v>
      </c>
      <c r="H67" s="23">
        <f t="shared" ref="H67:H98" si="12">G67+(AH67+AI67+AJ67)*F67</f>
        <v>59.188257310276185</v>
      </c>
      <c r="I67" s="23">
        <f t="shared" ref="I67:I98" si="13">H67+(AK67+AL67+AM67)*F67</f>
        <v>84.688561652970378</v>
      </c>
      <c r="J67" s="40"/>
      <c r="K67" s="25">
        <v>44.068087146418861</v>
      </c>
      <c r="L67" s="26">
        <v>54.208393515742841</v>
      </c>
      <c r="M67" s="25">
        <v>32.060740301555356</v>
      </c>
      <c r="N67" s="25">
        <v>59.787607070868326</v>
      </c>
      <c r="O67" s="25">
        <v>60.585647139278116</v>
      </c>
      <c r="P67" s="26">
        <v>61.733409396649002</v>
      </c>
      <c r="Q67" s="26">
        <v>57.877480913482714</v>
      </c>
      <c r="R67" s="26">
        <v>64.148130658738367</v>
      </c>
      <c r="S67" s="26">
        <v>58.212508857192134</v>
      </c>
      <c r="T67" s="2">
        <v>38</v>
      </c>
      <c r="U67" s="29">
        <v>25</v>
      </c>
      <c r="V67" s="29">
        <v>27</v>
      </c>
      <c r="W67" s="29">
        <v>27</v>
      </c>
      <c r="X67" s="29">
        <v>19</v>
      </c>
      <c r="Y67" s="29">
        <v>16.2</v>
      </c>
      <c r="Z67" s="29">
        <v>19</v>
      </c>
      <c r="AA67" s="29">
        <v>15</v>
      </c>
      <c r="AB67" s="29">
        <v>16</v>
      </c>
      <c r="AC67" s="29">
        <v>17.2</v>
      </c>
      <c r="AD67">
        <v>38</v>
      </c>
      <c r="AE67" s="42">
        <f t="shared" si="10"/>
        <v>11.017021786604714</v>
      </c>
      <c r="AF67" s="42">
        <f t="shared" si="10"/>
        <v>14.636266249250566</v>
      </c>
      <c r="AG67" s="42">
        <f t="shared" si="10"/>
        <v>8.6563998814199472</v>
      </c>
      <c r="AH67" s="42">
        <f t="shared" si="9"/>
        <v>11.359645343464981</v>
      </c>
      <c r="AI67" s="42">
        <f t="shared" si="9"/>
        <v>9.8148748365630549</v>
      </c>
      <c r="AJ67" s="42">
        <f t="shared" si="9"/>
        <v>11.729347785363311</v>
      </c>
      <c r="AK67" s="42">
        <f t="shared" si="9"/>
        <v>8.6816221370224067</v>
      </c>
      <c r="AL67" s="42">
        <f t="shared" si="9"/>
        <v>10.263700905398139</v>
      </c>
      <c r="AM67" s="42">
        <f t="shared" si="9"/>
        <v>10.012551523437047</v>
      </c>
    </row>
    <row r="68" spans="1:39" ht="16" x14ac:dyDescent="0.2">
      <c r="A68" s="3">
        <v>55</v>
      </c>
      <c r="B68" s="10">
        <v>37</v>
      </c>
      <c r="C68" s="12">
        <v>0.5</v>
      </c>
      <c r="D68" s="11">
        <v>9</v>
      </c>
      <c r="E68" s="11" t="s">
        <v>10</v>
      </c>
      <c r="F68" s="36">
        <v>0.88060000000000005</v>
      </c>
      <c r="G68" s="23">
        <f t="shared" si="11"/>
        <v>33.747825605621749</v>
      </c>
      <c r="H68" s="23">
        <f t="shared" si="12"/>
        <v>61.431846173260183</v>
      </c>
      <c r="I68" s="23">
        <f t="shared" si="13"/>
        <v>81.672725538459062</v>
      </c>
      <c r="J68" s="40"/>
      <c r="K68" s="25">
        <v>44.136009977322999</v>
      </c>
      <c r="L68" s="26">
        <v>58.754283702562809</v>
      </c>
      <c r="M68" s="25">
        <v>63.005493141011137</v>
      </c>
      <c r="N68" s="26">
        <v>61.360182526851709</v>
      </c>
      <c r="O68" s="25">
        <v>60.816003432183692</v>
      </c>
      <c r="P68" s="26">
        <v>56.344744877025299</v>
      </c>
      <c r="Q68" s="26">
        <v>57.753530656748381</v>
      </c>
      <c r="R68" s="26">
        <v>59.469990878395848</v>
      </c>
      <c r="S68" s="26">
        <v>59.630802627825872</v>
      </c>
      <c r="T68" s="3">
        <v>55</v>
      </c>
      <c r="U68" s="29">
        <v>25</v>
      </c>
      <c r="V68" s="29">
        <v>25</v>
      </c>
      <c r="W68" s="29">
        <v>20</v>
      </c>
      <c r="X68" s="29">
        <v>14</v>
      </c>
      <c r="Y68" s="29">
        <v>17</v>
      </c>
      <c r="Z68" s="29">
        <v>22.2</v>
      </c>
      <c r="AA68" s="31"/>
      <c r="AB68" s="29">
        <v>20</v>
      </c>
      <c r="AC68" s="29">
        <v>18.600000000000001</v>
      </c>
      <c r="AD68">
        <v>55</v>
      </c>
      <c r="AE68" s="42">
        <f t="shared" si="10"/>
        <v>11.03400249433075</v>
      </c>
      <c r="AF68" s="42">
        <f t="shared" si="10"/>
        <v>14.688570925640702</v>
      </c>
      <c r="AG68" s="42">
        <f t="shared" si="10"/>
        <v>12.601098628202228</v>
      </c>
      <c r="AH68" s="42">
        <f t="shared" si="9"/>
        <v>8.5904255537592391</v>
      </c>
      <c r="AI68" s="42">
        <f t="shared" si="9"/>
        <v>10.338720583471227</v>
      </c>
      <c r="AJ68" s="42">
        <f t="shared" si="9"/>
        <v>12.508533362699616</v>
      </c>
      <c r="AK68" s="42">
        <f t="shared" si="9"/>
        <v>0</v>
      </c>
      <c r="AL68" s="42">
        <f t="shared" si="9"/>
        <v>11.893998175679169</v>
      </c>
      <c r="AM68" s="42">
        <f t="shared" si="9"/>
        <v>11.091329288775611</v>
      </c>
    </row>
    <row r="69" spans="1:39" ht="16" x14ac:dyDescent="0.2">
      <c r="A69" s="4">
        <v>97</v>
      </c>
      <c r="B69" s="10">
        <v>37</v>
      </c>
      <c r="C69" s="13">
        <v>0.5</v>
      </c>
      <c r="D69" s="12">
        <v>9</v>
      </c>
      <c r="E69" s="12" t="s">
        <v>10</v>
      </c>
      <c r="F69" s="36">
        <v>0.88060000000000005</v>
      </c>
      <c r="G69" s="23">
        <f t="shared" si="11"/>
        <v>37.233608693925845</v>
      </c>
      <c r="H69" s="23">
        <f t="shared" si="12"/>
        <v>67.50918723127549</v>
      </c>
      <c r="I69" s="23">
        <f t="shared" si="13"/>
        <v>94.631657890458371</v>
      </c>
      <c r="J69" s="40"/>
      <c r="K69" s="25">
        <v>43.421980757166686</v>
      </c>
      <c r="L69" s="26">
        <v>61.833461845588531</v>
      </c>
      <c r="M69" s="24">
        <v>60</v>
      </c>
      <c r="N69" s="33">
        <v>59</v>
      </c>
      <c r="O69" s="25">
        <v>60.124513449769267</v>
      </c>
      <c r="P69" s="26">
        <v>61.113714934812748</v>
      </c>
      <c r="Q69" s="26">
        <v>57.176022903031743</v>
      </c>
      <c r="R69" s="26">
        <v>65.903758112864693</v>
      </c>
      <c r="S69" s="26">
        <v>59.085827172027692</v>
      </c>
      <c r="T69" s="4">
        <v>97</v>
      </c>
      <c r="U69" s="29">
        <v>23</v>
      </c>
      <c r="V69" s="29">
        <v>27</v>
      </c>
      <c r="W69" s="29">
        <v>26</v>
      </c>
      <c r="X69" s="29">
        <v>14</v>
      </c>
      <c r="Y69" s="29">
        <v>16</v>
      </c>
      <c r="Z69" s="29">
        <v>27</v>
      </c>
      <c r="AA69" s="29">
        <v>17</v>
      </c>
      <c r="AB69" s="29">
        <v>18</v>
      </c>
      <c r="AC69" s="29">
        <v>15.6</v>
      </c>
      <c r="AD69">
        <v>97</v>
      </c>
      <c r="AE69" s="42">
        <f t="shared" si="10"/>
        <v>9.9870555741483376</v>
      </c>
      <c r="AF69" s="42">
        <f t="shared" si="10"/>
        <v>16.695034698308902</v>
      </c>
      <c r="AG69" s="42">
        <f t="shared" si="10"/>
        <v>15.6</v>
      </c>
      <c r="AH69" s="42">
        <f t="shared" si="9"/>
        <v>8.26</v>
      </c>
      <c r="AI69" s="42">
        <f t="shared" si="9"/>
        <v>9.6199221519630829</v>
      </c>
      <c r="AJ69" s="42">
        <f t="shared" si="9"/>
        <v>16.500703032399443</v>
      </c>
      <c r="AK69" s="42">
        <f t="shared" si="9"/>
        <v>9.7199238935153964</v>
      </c>
      <c r="AL69" s="42">
        <f t="shared" si="9"/>
        <v>11.862676460315646</v>
      </c>
      <c r="AM69" s="42">
        <f t="shared" si="9"/>
        <v>9.2173890388363198</v>
      </c>
    </row>
    <row r="70" spans="1:39" ht="16" x14ac:dyDescent="0.2">
      <c r="A70" s="5">
        <v>164</v>
      </c>
      <c r="B70" s="10">
        <v>37</v>
      </c>
      <c r="C70" s="13">
        <v>0.5</v>
      </c>
      <c r="D70" s="12">
        <v>9</v>
      </c>
      <c r="E70" s="13" t="s">
        <v>10</v>
      </c>
      <c r="F70" s="36">
        <v>0.88060000000000005</v>
      </c>
      <c r="G70" s="23">
        <f t="shared" si="11"/>
        <v>33.161627632205715</v>
      </c>
      <c r="H70" s="23">
        <f t="shared" si="12"/>
        <v>67.1252735918805</v>
      </c>
      <c r="I70" s="23">
        <f t="shared" si="13"/>
        <v>94.964787683468913</v>
      </c>
      <c r="J70" s="40"/>
      <c r="K70" s="25">
        <v>45.424805046211745</v>
      </c>
      <c r="L70" s="26">
        <v>61.182768130067899</v>
      </c>
      <c r="M70" s="25">
        <v>55.536055346299804</v>
      </c>
      <c r="N70" s="26">
        <v>63.370619244416481</v>
      </c>
      <c r="O70" s="25">
        <v>60.711978248590334</v>
      </c>
      <c r="P70" s="26">
        <v>59.972247298341337</v>
      </c>
      <c r="Q70" s="26">
        <v>56.927477402372844</v>
      </c>
      <c r="R70" s="26">
        <v>58.195957781881624</v>
      </c>
      <c r="S70" s="26">
        <v>58.247572367547733</v>
      </c>
      <c r="T70" s="5">
        <v>164</v>
      </c>
      <c r="U70" s="29">
        <v>26</v>
      </c>
      <c r="V70" s="29">
        <v>25</v>
      </c>
      <c r="W70" s="29">
        <v>19</v>
      </c>
      <c r="X70" s="29">
        <v>19</v>
      </c>
      <c r="Y70" s="29">
        <v>19</v>
      </c>
      <c r="Z70" s="29">
        <v>25</v>
      </c>
      <c r="AA70" s="29">
        <v>18</v>
      </c>
      <c r="AB70" s="29">
        <v>18.5</v>
      </c>
      <c r="AC70" s="29">
        <v>18.2</v>
      </c>
      <c r="AD70">
        <v>164</v>
      </c>
      <c r="AE70" s="42">
        <f t="shared" si="10"/>
        <v>11.810449312015052</v>
      </c>
      <c r="AF70" s="42">
        <f t="shared" si="10"/>
        <v>15.295692032516975</v>
      </c>
      <c r="AG70" s="42">
        <f t="shared" si="10"/>
        <v>10.551850515796964</v>
      </c>
      <c r="AH70" s="42">
        <f t="shared" si="9"/>
        <v>12.04041765643913</v>
      </c>
      <c r="AI70" s="42">
        <f t="shared" si="9"/>
        <v>11.535275867232162</v>
      </c>
      <c r="AJ70" s="42">
        <f t="shared" si="9"/>
        <v>14.993061824585334</v>
      </c>
      <c r="AK70" s="42">
        <f t="shared" si="9"/>
        <v>10.246945932427112</v>
      </c>
      <c r="AL70" s="42">
        <f t="shared" si="9"/>
        <v>10.766252189648101</v>
      </c>
      <c r="AM70" s="42">
        <f t="shared" si="9"/>
        <v>10.601058170893687</v>
      </c>
    </row>
    <row r="71" spans="1:39" ht="16" x14ac:dyDescent="0.2">
      <c r="A71" s="2">
        <v>13</v>
      </c>
      <c r="B71" s="10">
        <v>37</v>
      </c>
      <c r="C71" s="13">
        <v>0.5</v>
      </c>
      <c r="D71" s="12">
        <v>9</v>
      </c>
      <c r="E71" s="10" t="s">
        <v>8</v>
      </c>
      <c r="F71" s="36">
        <v>0.88060000000000005</v>
      </c>
      <c r="G71" s="23">
        <f t="shared" si="11"/>
        <v>20.159945651123699</v>
      </c>
      <c r="H71" s="23">
        <f t="shared" si="12"/>
        <v>41.855923761648597</v>
      </c>
      <c r="I71" s="23">
        <f t="shared" si="13"/>
        <v>60.906809459837319</v>
      </c>
      <c r="J71" s="40"/>
      <c r="K71" s="25">
        <v>40.278198908177821</v>
      </c>
      <c r="L71" s="24">
        <v>45</v>
      </c>
      <c r="M71" s="25">
        <v>23.013851495036008</v>
      </c>
      <c r="N71" s="26">
        <v>57.07637363665301</v>
      </c>
      <c r="O71" s="25">
        <v>57.045792890181538</v>
      </c>
      <c r="P71" s="26">
        <v>57.692318380707313</v>
      </c>
      <c r="Q71" s="33"/>
      <c r="R71" s="26">
        <v>59.049794806232889</v>
      </c>
      <c r="S71" s="26">
        <v>55.415601638880347</v>
      </c>
      <c r="T71" s="2">
        <v>13</v>
      </c>
      <c r="U71" s="29">
        <v>22</v>
      </c>
      <c r="V71" s="29">
        <v>23</v>
      </c>
      <c r="W71" s="29">
        <v>16</v>
      </c>
      <c r="X71" s="29">
        <v>15</v>
      </c>
      <c r="Y71" s="29">
        <v>12</v>
      </c>
      <c r="Z71" s="29">
        <v>16</v>
      </c>
      <c r="AA71" s="29"/>
      <c r="AB71" s="29">
        <v>25</v>
      </c>
      <c r="AC71" s="29">
        <v>12.4</v>
      </c>
      <c r="AD71">
        <v>13</v>
      </c>
      <c r="AE71" s="42">
        <f t="shared" si="10"/>
        <v>8.8612037597991211</v>
      </c>
      <c r="AF71" s="42">
        <f t="shared" si="10"/>
        <v>10.35</v>
      </c>
      <c r="AG71" s="42">
        <f t="shared" si="10"/>
        <v>3.6822162392057614</v>
      </c>
      <c r="AH71" s="42">
        <f t="shared" si="9"/>
        <v>8.5614560454979518</v>
      </c>
      <c r="AI71" s="42">
        <f t="shared" si="9"/>
        <v>6.8454951468217846</v>
      </c>
      <c r="AJ71" s="42">
        <f t="shared" si="9"/>
        <v>9.2307709409131693</v>
      </c>
      <c r="AK71" s="42"/>
      <c r="AL71" s="42">
        <f t="shared" si="9"/>
        <v>14.76244870155822</v>
      </c>
      <c r="AM71" s="42">
        <f t="shared" si="9"/>
        <v>6.8715346032211633</v>
      </c>
    </row>
    <row r="72" spans="1:39" ht="16" x14ac:dyDescent="0.2">
      <c r="A72" s="3">
        <v>81</v>
      </c>
      <c r="B72" s="11">
        <v>37</v>
      </c>
      <c r="C72" s="13">
        <v>0.5</v>
      </c>
      <c r="D72" s="13">
        <v>9</v>
      </c>
      <c r="E72" s="11" t="s">
        <v>8</v>
      </c>
      <c r="F72" s="36">
        <v>0.88060000000000005</v>
      </c>
      <c r="G72" s="23">
        <f t="shared" si="11"/>
        <v>33.280793187705527</v>
      </c>
      <c r="H72" s="23">
        <f t="shared" si="12"/>
        <v>54.989031071438902</v>
      </c>
      <c r="I72" s="23">
        <f t="shared" si="13"/>
        <v>73.604694816799764</v>
      </c>
      <c r="J72" s="40"/>
      <c r="K72" s="25">
        <v>41.614622912816351</v>
      </c>
      <c r="L72" s="26">
        <v>58.174789538419446</v>
      </c>
      <c r="M72" s="25">
        <v>58.381346874370657</v>
      </c>
      <c r="N72" s="26">
        <v>59.178912075872681</v>
      </c>
      <c r="O72" s="25">
        <v>57.685600250114646</v>
      </c>
      <c r="P72" s="32">
        <v>57</v>
      </c>
      <c r="Q72" s="26">
        <v>54.969127218488246</v>
      </c>
      <c r="R72" s="26">
        <v>54.356865657862464</v>
      </c>
      <c r="S72" s="26">
        <v>54.031592331386143</v>
      </c>
      <c r="T72" s="3">
        <v>81</v>
      </c>
      <c r="U72" s="29">
        <v>25</v>
      </c>
      <c r="V72" s="29">
        <v>24</v>
      </c>
      <c r="W72" s="29">
        <v>23</v>
      </c>
      <c r="X72" s="29">
        <v>13</v>
      </c>
      <c r="Y72" s="29">
        <v>12.6</v>
      </c>
      <c r="Z72" s="29">
        <v>17</v>
      </c>
      <c r="AA72" s="29">
        <v>14</v>
      </c>
      <c r="AB72" s="29">
        <v>13.6</v>
      </c>
      <c r="AC72" s="29">
        <v>11.2</v>
      </c>
      <c r="AD72">
        <v>81</v>
      </c>
      <c r="AE72" s="42">
        <f t="shared" si="10"/>
        <v>10.403655728204088</v>
      </c>
      <c r="AF72" s="42">
        <f t="shared" si="10"/>
        <v>13.961949489220666</v>
      </c>
      <c r="AG72" s="42">
        <f t="shared" si="10"/>
        <v>13.42770978110525</v>
      </c>
      <c r="AH72" s="42">
        <f t="shared" si="9"/>
        <v>7.693258569863449</v>
      </c>
      <c r="AI72" s="42">
        <f t="shared" si="9"/>
        <v>7.2683856315144455</v>
      </c>
      <c r="AJ72" s="42">
        <f t="shared" si="9"/>
        <v>9.69</v>
      </c>
      <c r="AK72" s="42">
        <f>AA72*Q72/100</f>
        <v>7.6956778105883537</v>
      </c>
      <c r="AL72" s="42">
        <f t="shared" si="9"/>
        <v>7.392533729469295</v>
      </c>
      <c r="AM72" s="42">
        <f t="shared" si="9"/>
        <v>6.0515383411152479</v>
      </c>
    </row>
    <row r="73" spans="1:39" ht="16" x14ac:dyDescent="0.2">
      <c r="A73" s="4">
        <v>112</v>
      </c>
      <c r="B73" s="11">
        <v>37</v>
      </c>
      <c r="C73" s="13">
        <v>0.5</v>
      </c>
      <c r="D73" s="13">
        <v>9</v>
      </c>
      <c r="E73" s="12" t="s">
        <v>8</v>
      </c>
      <c r="F73" s="36">
        <v>0.88060000000000005</v>
      </c>
      <c r="G73" s="23">
        <f t="shared" si="11"/>
        <v>24.154811509546473</v>
      </c>
      <c r="H73" s="23">
        <f t="shared" si="12"/>
        <v>47.634559203569111</v>
      </c>
      <c r="I73" s="23">
        <f t="shared" si="13"/>
        <v>69.081145450104074</v>
      </c>
      <c r="J73" s="40"/>
      <c r="K73" s="25">
        <v>43.280626941997355</v>
      </c>
      <c r="L73" s="26">
        <v>60.402118201435833</v>
      </c>
      <c r="M73" s="25">
        <v>57.999299493533591</v>
      </c>
      <c r="N73" s="26">
        <v>60.9072485665044</v>
      </c>
      <c r="O73" s="25">
        <v>58.683088062776548</v>
      </c>
      <c r="P73" s="26">
        <v>58.197701866211482</v>
      </c>
      <c r="Q73" s="26">
        <v>54.308416117230479</v>
      </c>
      <c r="R73" s="26">
        <v>62.731519589140404</v>
      </c>
      <c r="S73" s="26">
        <v>55.543403696111611</v>
      </c>
      <c r="T73" s="4">
        <v>112</v>
      </c>
      <c r="U73" s="29">
        <v>7</v>
      </c>
      <c r="V73" s="29">
        <v>21</v>
      </c>
      <c r="W73" s="29">
        <v>20.2</v>
      </c>
      <c r="X73" s="29">
        <v>15</v>
      </c>
      <c r="Y73" s="29">
        <v>14</v>
      </c>
      <c r="Z73" s="29">
        <v>16</v>
      </c>
      <c r="AA73" s="29">
        <v>13.2</v>
      </c>
      <c r="AB73" s="29">
        <v>15</v>
      </c>
      <c r="AC73" s="29">
        <v>14</v>
      </c>
      <c r="AD73">
        <v>112</v>
      </c>
      <c r="AE73" s="42">
        <f t="shared" si="10"/>
        <v>3.0296438859398149</v>
      </c>
      <c r="AF73" s="42">
        <f t="shared" si="10"/>
        <v>12.684444822301526</v>
      </c>
      <c r="AG73" s="42">
        <f t="shared" si="10"/>
        <v>11.715858497693784</v>
      </c>
      <c r="AH73" s="42">
        <f t="shared" si="9"/>
        <v>9.1360872849756589</v>
      </c>
      <c r="AI73" s="42">
        <f t="shared" si="9"/>
        <v>8.2156323287887165</v>
      </c>
      <c r="AJ73" s="42">
        <f t="shared" si="9"/>
        <v>9.3116322985938371</v>
      </c>
      <c r="AK73" s="42">
        <f>AA73*Q73/100</f>
        <v>7.1687109274744225</v>
      </c>
      <c r="AL73" s="42">
        <f t="shared" si="9"/>
        <v>9.409727938371061</v>
      </c>
      <c r="AM73" s="42">
        <f t="shared" si="9"/>
        <v>7.7760765174556248</v>
      </c>
    </row>
    <row r="74" spans="1:39" ht="16" x14ac:dyDescent="0.2">
      <c r="A74" s="5">
        <v>148</v>
      </c>
      <c r="B74" s="11">
        <v>37</v>
      </c>
      <c r="C74" s="13">
        <v>0.5</v>
      </c>
      <c r="D74" s="13">
        <v>9</v>
      </c>
      <c r="E74" s="13" t="s">
        <v>8</v>
      </c>
      <c r="F74" s="36">
        <v>0.88060000000000005</v>
      </c>
      <c r="G74" s="23">
        <f t="shared" si="11"/>
        <v>27.669278888681973</v>
      </c>
      <c r="H74" s="23">
        <f t="shared" si="12"/>
        <v>51.498037548238429</v>
      </c>
      <c r="I74" s="23">
        <f t="shared" si="13"/>
        <v>69.738190641468691</v>
      </c>
      <c r="J74" s="40"/>
      <c r="K74" s="25">
        <v>47.437258649144631</v>
      </c>
      <c r="L74" s="26">
        <v>48.46040835764218</v>
      </c>
      <c r="M74" s="25">
        <v>66.427414303869995</v>
      </c>
      <c r="N74" s="26">
        <v>69.452057660931771</v>
      </c>
      <c r="O74" s="25">
        <v>55.682384819601374</v>
      </c>
      <c r="P74" s="26">
        <v>55.82109588825837</v>
      </c>
      <c r="Q74" s="26">
        <v>61.469176619497404</v>
      </c>
      <c r="R74" s="33">
        <v>56</v>
      </c>
      <c r="S74" s="26">
        <v>53.63448259144922</v>
      </c>
      <c r="T74" s="5">
        <v>148</v>
      </c>
      <c r="U74" s="29">
        <v>22</v>
      </c>
      <c r="V74" s="29">
        <v>20</v>
      </c>
      <c r="W74" s="29">
        <v>17</v>
      </c>
      <c r="X74" s="29">
        <v>16</v>
      </c>
      <c r="Y74" s="29">
        <v>12.6</v>
      </c>
      <c r="Z74" s="29">
        <v>16</v>
      </c>
      <c r="AA74" s="29">
        <v>13</v>
      </c>
      <c r="AB74" s="29">
        <v>11.8</v>
      </c>
      <c r="AC74" s="29">
        <v>11.4</v>
      </c>
      <c r="AD74">
        <v>148</v>
      </c>
      <c r="AE74" s="42">
        <f t="shared" si="10"/>
        <v>10.436196902811819</v>
      </c>
      <c r="AF74" s="42">
        <f t="shared" si="10"/>
        <v>9.6920816715284346</v>
      </c>
      <c r="AG74" s="42">
        <f t="shared" si="10"/>
        <v>11.292660431657898</v>
      </c>
      <c r="AH74" s="42">
        <f t="shared" si="9"/>
        <v>11.112329225749084</v>
      </c>
      <c r="AI74" s="42">
        <f t="shared" si="9"/>
        <v>7.0159804872697729</v>
      </c>
      <c r="AJ74" s="42">
        <f t="shared" si="9"/>
        <v>8.9313753421213384</v>
      </c>
      <c r="AK74" s="42">
        <f>AA74*Q74/100</f>
        <v>7.9909929605346619</v>
      </c>
      <c r="AL74" s="42">
        <f t="shared" si="9"/>
        <v>6.6080000000000005</v>
      </c>
      <c r="AM74" s="42">
        <f t="shared" si="9"/>
        <v>6.1143310154252113</v>
      </c>
    </row>
    <row r="75" spans="1:39" ht="16" x14ac:dyDescent="0.2">
      <c r="A75" s="2">
        <v>22</v>
      </c>
      <c r="B75" s="11">
        <v>37</v>
      </c>
      <c r="C75" s="10">
        <v>2</v>
      </c>
      <c r="D75" s="10">
        <v>6</v>
      </c>
      <c r="E75" s="10" t="s">
        <v>9</v>
      </c>
      <c r="F75" s="36">
        <v>0.88060000000000005</v>
      </c>
      <c r="G75" s="23">
        <f t="shared" si="11"/>
        <v>58.045230313808183</v>
      </c>
      <c r="H75" s="23">
        <f t="shared" si="12"/>
        <v>104.26465815610104</v>
      </c>
      <c r="I75" s="23">
        <f t="shared" si="13"/>
        <v>104.26465815610104</v>
      </c>
      <c r="J75" s="40"/>
      <c r="K75" s="25">
        <v>44.942204539501454</v>
      </c>
      <c r="L75" s="26">
        <v>66.52697022766182</v>
      </c>
      <c r="M75" s="25">
        <v>67.471988573051348</v>
      </c>
      <c r="N75" s="26">
        <v>66.626361978083452</v>
      </c>
      <c r="O75" s="25">
        <v>57.905183830514687</v>
      </c>
      <c r="P75" s="26">
        <v>58.626507598635449</v>
      </c>
      <c r="Q75" s="28"/>
      <c r="R75" s="28"/>
      <c r="S75" s="28"/>
      <c r="T75" s="2">
        <v>22</v>
      </c>
      <c r="U75" s="29">
        <v>17</v>
      </c>
      <c r="V75" s="29">
        <v>45</v>
      </c>
      <c r="W75" s="29">
        <v>42</v>
      </c>
      <c r="X75" s="29">
        <v>29</v>
      </c>
      <c r="Y75" s="29">
        <v>35</v>
      </c>
      <c r="Z75" s="29">
        <v>22</v>
      </c>
      <c r="AA75" s="31"/>
      <c r="AB75" s="31"/>
      <c r="AC75" s="31"/>
      <c r="AD75">
        <v>22</v>
      </c>
      <c r="AE75" s="42">
        <f t="shared" si="10"/>
        <v>7.6401747717152464</v>
      </c>
      <c r="AF75" s="42">
        <f t="shared" si="10"/>
        <v>29.937136602447818</v>
      </c>
      <c r="AG75" s="42">
        <f t="shared" si="10"/>
        <v>28.338235200681567</v>
      </c>
      <c r="AH75" s="42">
        <f t="shared" si="9"/>
        <v>19.321644973644201</v>
      </c>
      <c r="AI75" s="42">
        <f t="shared" si="9"/>
        <v>20.266814340680142</v>
      </c>
      <c r="AJ75" s="42">
        <f t="shared" si="9"/>
        <v>12.897831671699798</v>
      </c>
      <c r="AK75" s="42"/>
      <c r="AL75" s="42"/>
      <c r="AM75" s="42"/>
    </row>
    <row r="76" spans="1:39" ht="16" x14ac:dyDescent="0.2">
      <c r="A76" s="2">
        <v>39</v>
      </c>
      <c r="B76" s="11">
        <v>37</v>
      </c>
      <c r="C76" s="10">
        <v>2</v>
      </c>
      <c r="D76" s="10">
        <v>6</v>
      </c>
      <c r="E76" s="10" t="s">
        <v>9</v>
      </c>
      <c r="F76" s="36">
        <v>0.88060000000000005</v>
      </c>
      <c r="G76" s="23">
        <f t="shared" si="11"/>
        <v>63.441706751880702</v>
      </c>
      <c r="H76" s="23">
        <f t="shared" si="12"/>
        <v>99.402009588959373</v>
      </c>
      <c r="I76" s="23">
        <f t="shared" si="13"/>
        <v>99.402009588959373</v>
      </c>
      <c r="J76" s="40"/>
      <c r="K76" s="25">
        <v>44.117395073494357</v>
      </c>
      <c r="L76" s="26">
        <v>52.320847004979754</v>
      </c>
      <c r="M76" s="25">
        <v>59.78508372581809</v>
      </c>
      <c r="N76" s="26">
        <v>60.770526823281962</v>
      </c>
      <c r="O76" s="25">
        <v>57.359326591079046</v>
      </c>
      <c r="P76" s="26">
        <v>59.556897950902304</v>
      </c>
      <c r="Q76" s="28"/>
      <c r="R76" s="28"/>
      <c r="S76" s="28"/>
      <c r="T76" s="2">
        <v>39</v>
      </c>
      <c r="U76" s="29">
        <v>52</v>
      </c>
      <c r="V76" s="29">
        <v>47</v>
      </c>
      <c r="W76" s="29">
        <v>41</v>
      </c>
      <c r="X76" s="29">
        <v>24</v>
      </c>
      <c r="Y76" s="29">
        <v>25</v>
      </c>
      <c r="Z76" s="29">
        <v>20</v>
      </c>
      <c r="AA76" s="31"/>
      <c r="AB76" s="31"/>
      <c r="AC76" s="31"/>
      <c r="AD76">
        <v>39</v>
      </c>
      <c r="AE76" s="42">
        <f t="shared" si="10"/>
        <v>22.941045438217067</v>
      </c>
      <c r="AF76" s="42">
        <f t="shared" si="10"/>
        <v>24.590798092340481</v>
      </c>
      <c r="AG76" s="42">
        <f t="shared" si="10"/>
        <v>24.511884327585417</v>
      </c>
      <c r="AH76" s="42">
        <f t="shared" si="9"/>
        <v>14.584926437587672</v>
      </c>
      <c r="AI76" s="42">
        <f t="shared" si="9"/>
        <v>14.339831647769762</v>
      </c>
      <c r="AJ76" s="42">
        <f t="shared" si="9"/>
        <v>11.911379590180461</v>
      </c>
      <c r="AK76" s="42"/>
      <c r="AL76" s="42"/>
      <c r="AM76" s="42"/>
    </row>
    <row r="77" spans="1:39" ht="16" x14ac:dyDescent="0.2">
      <c r="A77" s="2">
        <v>43</v>
      </c>
      <c r="B77" s="11">
        <v>37</v>
      </c>
      <c r="C77" s="10">
        <v>2</v>
      </c>
      <c r="D77" s="10">
        <v>6</v>
      </c>
      <c r="E77" s="10" t="s">
        <v>9</v>
      </c>
      <c r="F77" s="36">
        <v>0.88060000000000005</v>
      </c>
      <c r="G77" s="23">
        <f t="shared" si="11"/>
        <v>61.200022456042056</v>
      </c>
      <c r="H77" s="23">
        <f t="shared" si="12"/>
        <v>105.2505449964126</v>
      </c>
      <c r="I77" s="23">
        <f t="shared" si="13"/>
        <v>105.2505449964126</v>
      </c>
      <c r="J77" s="40"/>
      <c r="K77" s="25">
        <v>46.849332959309812</v>
      </c>
      <c r="L77" s="24">
        <v>50</v>
      </c>
      <c r="M77" s="25">
        <v>57.56890740958017</v>
      </c>
      <c r="N77" s="26">
        <v>67.10380598680095</v>
      </c>
      <c r="O77" s="25">
        <v>57.978411878007051</v>
      </c>
      <c r="P77" s="26">
        <v>58.718756313315268</v>
      </c>
      <c r="Q77" s="28"/>
      <c r="R77" s="28"/>
      <c r="S77" s="28"/>
      <c r="T77" s="2">
        <v>43</v>
      </c>
      <c r="U77" s="29">
        <v>50</v>
      </c>
      <c r="V77" s="29">
        <v>53</v>
      </c>
      <c r="W77" s="29">
        <v>34</v>
      </c>
      <c r="X77" s="29">
        <v>32</v>
      </c>
      <c r="Y77" s="29">
        <v>30</v>
      </c>
      <c r="Z77" s="29">
        <v>19</v>
      </c>
      <c r="AA77" s="31"/>
      <c r="AB77" s="31"/>
      <c r="AC77" s="31"/>
      <c r="AD77">
        <v>43</v>
      </c>
      <c r="AE77" s="42">
        <f t="shared" si="10"/>
        <v>23.424666479654906</v>
      </c>
      <c r="AF77" s="42">
        <f t="shared" si="10"/>
        <v>26.5</v>
      </c>
      <c r="AG77" s="42">
        <f t="shared" si="10"/>
        <v>19.573428519257259</v>
      </c>
      <c r="AH77" s="42">
        <f t="shared" si="9"/>
        <v>21.473217915776303</v>
      </c>
      <c r="AI77" s="42">
        <f t="shared" si="9"/>
        <v>17.393523563402116</v>
      </c>
      <c r="AJ77" s="42">
        <f t="shared" si="9"/>
        <v>11.156563699529903</v>
      </c>
      <c r="AK77" s="42"/>
      <c r="AL77" s="42"/>
      <c r="AM77" s="42"/>
    </row>
    <row r="78" spans="1:39" ht="16" x14ac:dyDescent="0.2">
      <c r="A78" s="3">
        <v>51</v>
      </c>
      <c r="B78" s="11">
        <v>37</v>
      </c>
      <c r="C78" s="10">
        <v>2</v>
      </c>
      <c r="D78" s="10">
        <v>6</v>
      </c>
      <c r="E78" s="11" t="s">
        <v>9</v>
      </c>
      <c r="F78" s="36">
        <v>0.88060000000000005</v>
      </c>
      <c r="G78" s="23">
        <f t="shared" si="11"/>
        <v>57.800530329963728</v>
      </c>
      <c r="H78" s="23">
        <f t="shared" si="12"/>
        <v>93.368926280888303</v>
      </c>
      <c r="I78" s="23">
        <f t="shared" si="13"/>
        <v>93.368926280888303</v>
      </c>
      <c r="J78" s="40"/>
      <c r="K78" s="25">
        <v>45.234554756386657</v>
      </c>
      <c r="L78" s="26">
        <v>52.194824184668732</v>
      </c>
      <c r="M78" s="25">
        <v>55.14199296095429</v>
      </c>
      <c r="N78" s="26">
        <v>56.117809111962487</v>
      </c>
      <c r="O78" s="25">
        <v>56.712423319583074</v>
      </c>
      <c r="P78" s="26">
        <v>58.725339128524062</v>
      </c>
      <c r="Q78" s="28"/>
      <c r="R78" s="28"/>
      <c r="S78" s="28"/>
      <c r="T78" s="3">
        <v>51</v>
      </c>
      <c r="U78" s="29">
        <v>40</v>
      </c>
      <c r="V78" s="29">
        <v>52</v>
      </c>
      <c r="W78" s="29">
        <v>37</v>
      </c>
      <c r="X78" s="29">
        <v>28</v>
      </c>
      <c r="Y78" s="29">
        <v>25</v>
      </c>
      <c r="Z78" s="29">
        <v>21</v>
      </c>
      <c r="AA78" s="31"/>
      <c r="AB78" s="31"/>
      <c r="AC78" s="31"/>
      <c r="AD78">
        <v>51</v>
      </c>
      <c r="AE78" s="42">
        <f t="shared" si="10"/>
        <v>18.093821902554666</v>
      </c>
      <c r="AF78" s="42">
        <f t="shared" si="10"/>
        <v>27.14130857602774</v>
      </c>
      <c r="AG78" s="42">
        <f t="shared" si="10"/>
        <v>20.40253739555309</v>
      </c>
      <c r="AH78" s="42">
        <f t="shared" si="9"/>
        <v>15.712986551349495</v>
      </c>
      <c r="AI78" s="42">
        <f t="shared" si="9"/>
        <v>14.178105829895769</v>
      </c>
      <c r="AJ78" s="42">
        <f>Z78*V83/100</f>
        <v>10.5</v>
      </c>
      <c r="AK78" s="42"/>
      <c r="AL78" s="42"/>
      <c r="AM78" s="42"/>
    </row>
    <row r="79" spans="1:39" ht="16" x14ac:dyDescent="0.2">
      <c r="A79" s="3">
        <v>60</v>
      </c>
      <c r="B79" s="11">
        <v>37</v>
      </c>
      <c r="C79" s="10">
        <v>2</v>
      </c>
      <c r="D79" s="10">
        <v>6</v>
      </c>
      <c r="E79" s="11" t="s">
        <v>9</v>
      </c>
      <c r="F79" s="36">
        <v>0.88060000000000005</v>
      </c>
      <c r="G79" s="23">
        <f t="shared" si="11"/>
        <v>62.831857249008351</v>
      </c>
      <c r="H79" s="23">
        <f t="shared" si="12"/>
        <v>98.120521206010949</v>
      </c>
      <c r="I79" s="23">
        <f t="shared" si="13"/>
        <v>98.120521206010949</v>
      </c>
      <c r="J79" s="40"/>
      <c r="K79" s="25">
        <v>47.960154947672208</v>
      </c>
      <c r="L79" s="26">
        <v>50.613433173982941</v>
      </c>
      <c r="M79" s="26">
        <v>55.959999601059856</v>
      </c>
      <c r="N79" s="25">
        <v>59.183805499869884</v>
      </c>
      <c r="O79" s="25">
        <v>57.0450952407719</v>
      </c>
      <c r="P79" s="26">
        <v>63.637796871570657</v>
      </c>
      <c r="Q79" s="28"/>
      <c r="R79" s="28"/>
      <c r="S79" s="28"/>
      <c r="T79" s="3">
        <v>60</v>
      </c>
      <c r="U79" s="29">
        <v>47</v>
      </c>
      <c r="V79" s="29">
        <v>50</v>
      </c>
      <c r="W79" s="29">
        <v>42</v>
      </c>
      <c r="X79" s="29">
        <v>25</v>
      </c>
      <c r="Y79" s="29">
        <v>22</v>
      </c>
      <c r="Z79" s="29">
        <v>20</v>
      </c>
      <c r="AA79" s="31"/>
      <c r="AB79" s="31"/>
      <c r="AC79" s="31"/>
      <c r="AD79">
        <v>60</v>
      </c>
      <c r="AE79" s="42">
        <f t="shared" si="10"/>
        <v>22.54127282540594</v>
      </c>
      <c r="AF79" s="42">
        <f t="shared" si="10"/>
        <v>25.30671658699147</v>
      </c>
      <c r="AG79" s="42">
        <f t="shared" si="10"/>
        <v>23.503199832445137</v>
      </c>
      <c r="AH79" s="42">
        <f t="shared" si="10"/>
        <v>14.795951374967471</v>
      </c>
      <c r="AI79" s="42">
        <f t="shared" si="10"/>
        <v>12.549920952969819</v>
      </c>
      <c r="AJ79" s="42">
        <f t="shared" si="10"/>
        <v>12.727559374314133</v>
      </c>
      <c r="AK79" s="42"/>
      <c r="AL79" s="42"/>
      <c r="AM79" s="42"/>
    </row>
    <row r="80" spans="1:39" ht="16" x14ac:dyDescent="0.2">
      <c r="A80" s="3">
        <v>66</v>
      </c>
      <c r="B80" s="11">
        <v>37</v>
      </c>
      <c r="C80" s="10">
        <v>2</v>
      </c>
      <c r="D80" s="10">
        <v>6</v>
      </c>
      <c r="E80" s="11" t="s">
        <v>9</v>
      </c>
      <c r="F80" s="36">
        <v>0.88060000000000005</v>
      </c>
      <c r="G80" s="23">
        <f t="shared" si="11"/>
        <v>67.915448571935812</v>
      </c>
      <c r="H80" s="23">
        <f t="shared" si="12"/>
        <v>94.502374287493581</v>
      </c>
      <c r="I80" s="23">
        <f t="shared" si="13"/>
        <v>94.502374287493581</v>
      </c>
      <c r="J80" s="40"/>
      <c r="K80" s="25">
        <v>42.022717349906635</v>
      </c>
      <c r="L80" s="26">
        <v>51.768597370380377</v>
      </c>
      <c r="M80" s="25">
        <v>69.663209653753967</v>
      </c>
      <c r="N80" s="26">
        <v>58.383854344604892</v>
      </c>
      <c r="O80" s="25">
        <v>57.712758296051859</v>
      </c>
      <c r="P80" s="28"/>
      <c r="Q80" s="28"/>
      <c r="R80" s="28"/>
      <c r="S80" s="28"/>
      <c r="T80" s="3">
        <v>66</v>
      </c>
      <c r="U80" s="29">
        <v>47</v>
      </c>
      <c r="V80" s="29">
        <v>57</v>
      </c>
      <c r="W80" s="29">
        <v>40</v>
      </c>
      <c r="X80" s="29">
        <v>27</v>
      </c>
      <c r="Y80" s="29">
        <v>25</v>
      </c>
      <c r="Z80" s="31"/>
      <c r="AA80" s="31"/>
      <c r="AB80" s="31"/>
      <c r="AC80" s="31"/>
      <c r="AD80">
        <v>66</v>
      </c>
      <c r="AE80" s="42">
        <f t="shared" si="10"/>
        <v>19.750677154456117</v>
      </c>
      <c r="AF80" s="42">
        <f t="shared" si="10"/>
        <v>29.508100501116814</v>
      </c>
      <c r="AG80" s="42">
        <f t="shared" si="10"/>
        <v>27.865283861501585</v>
      </c>
      <c r="AH80" s="42">
        <f t="shared" si="10"/>
        <v>15.763640673043321</v>
      </c>
      <c r="AI80" s="42">
        <f t="shared" si="10"/>
        <v>14.428189574012965</v>
      </c>
      <c r="AJ80" s="42">
        <f t="shared" si="10"/>
        <v>0</v>
      </c>
      <c r="AK80" s="42"/>
      <c r="AL80" s="42"/>
      <c r="AM80" s="42"/>
    </row>
    <row r="81" spans="1:39" ht="16" x14ac:dyDescent="0.2">
      <c r="A81" s="4">
        <v>92</v>
      </c>
      <c r="B81" s="11">
        <v>37</v>
      </c>
      <c r="C81" s="10">
        <v>2</v>
      </c>
      <c r="D81" s="10">
        <v>6</v>
      </c>
      <c r="E81" s="12" t="s">
        <v>9</v>
      </c>
      <c r="F81" s="36">
        <v>0.88060000000000005</v>
      </c>
      <c r="G81" s="23">
        <f t="shared" si="11"/>
        <v>62.733772960736012</v>
      </c>
      <c r="H81" s="23">
        <f t="shared" si="12"/>
        <v>89.181627072719607</v>
      </c>
      <c r="I81" s="23">
        <f t="shared" si="13"/>
        <v>89.181627072719607</v>
      </c>
      <c r="J81" s="40"/>
      <c r="K81" s="32">
        <v>40</v>
      </c>
      <c r="L81" s="26">
        <v>51.584389901340487</v>
      </c>
      <c r="M81" s="25">
        <v>57.445237621656453</v>
      </c>
      <c r="N81" s="26"/>
      <c r="O81" s="25">
        <v>59.733421246935812</v>
      </c>
      <c r="P81" s="26">
        <v>57.343738893094006</v>
      </c>
      <c r="Q81" s="28"/>
      <c r="R81" s="28"/>
      <c r="S81" s="28"/>
      <c r="T81" s="4">
        <v>92</v>
      </c>
      <c r="U81" s="29">
        <v>47</v>
      </c>
      <c r="V81" s="29">
        <v>56</v>
      </c>
      <c r="W81" s="29">
        <v>41</v>
      </c>
      <c r="X81" s="28"/>
      <c r="Y81" s="29">
        <v>33</v>
      </c>
      <c r="Z81" s="29">
        <v>18</v>
      </c>
      <c r="AA81" s="31"/>
      <c r="AB81" s="31"/>
      <c r="AC81" s="31"/>
      <c r="AD81">
        <v>92</v>
      </c>
      <c r="AE81" s="42">
        <f t="shared" si="10"/>
        <v>18.8</v>
      </c>
      <c r="AF81" s="42">
        <f t="shared" si="10"/>
        <v>28.88725834475067</v>
      </c>
      <c r="AG81" s="42">
        <f t="shared" si="10"/>
        <v>23.552547424879144</v>
      </c>
      <c r="AH81" s="42">
        <f t="shared" si="10"/>
        <v>0</v>
      </c>
      <c r="AI81" s="42">
        <f t="shared" si="10"/>
        <v>19.71202901148882</v>
      </c>
      <c r="AJ81" s="42">
        <f t="shared" si="10"/>
        <v>10.32187300075692</v>
      </c>
      <c r="AK81" s="42"/>
      <c r="AL81" s="42"/>
      <c r="AM81" s="42"/>
    </row>
    <row r="82" spans="1:39" ht="16" x14ac:dyDescent="0.2">
      <c r="A82" s="4">
        <v>99</v>
      </c>
      <c r="B82" s="11">
        <v>37</v>
      </c>
      <c r="C82" s="10">
        <v>2</v>
      </c>
      <c r="D82" s="10">
        <v>6</v>
      </c>
      <c r="E82" s="12" t="s">
        <v>9</v>
      </c>
      <c r="F82" s="36">
        <v>0.88060000000000005</v>
      </c>
      <c r="G82" s="23">
        <f t="shared" si="11"/>
        <v>67.532035265493363</v>
      </c>
      <c r="H82" s="23">
        <f t="shared" si="12"/>
        <v>102.94558712433047</v>
      </c>
      <c r="I82" s="23">
        <f t="shared" si="13"/>
        <v>102.94558712433047</v>
      </c>
      <c r="J82" s="40"/>
      <c r="K82" s="25">
        <v>44.869138553350545</v>
      </c>
      <c r="L82" s="25">
        <v>55.89381391349945</v>
      </c>
      <c r="M82" s="26">
        <v>68.60481177879916</v>
      </c>
      <c r="N82" s="25">
        <v>57.191997579973616</v>
      </c>
      <c r="O82" s="26">
        <v>57.620032149653007</v>
      </c>
      <c r="P82" s="26">
        <v>57.558133274860246</v>
      </c>
      <c r="Q82" s="28"/>
      <c r="R82" s="28"/>
      <c r="S82" s="28"/>
      <c r="T82" s="4">
        <v>99</v>
      </c>
      <c r="U82" s="29">
        <v>49</v>
      </c>
      <c r="V82" s="29">
        <v>50</v>
      </c>
      <c r="W82" s="29">
        <v>39</v>
      </c>
      <c r="X82" s="29">
        <v>25</v>
      </c>
      <c r="Y82" s="29">
        <v>26</v>
      </c>
      <c r="Z82" s="29">
        <v>19</v>
      </c>
      <c r="AA82" s="31"/>
      <c r="AB82" s="31"/>
      <c r="AC82" s="31"/>
      <c r="AD82">
        <v>99</v>
      </c>
      <c r="AE82" s="42">
        <f t="shared" si="10"/>
        <v>21.985877891141769</v>
      </c>
      <c r="AF82" s="42">
        <f t="shared" si="10"/>
        <v>27.946906956749725</v>
      </c>
      <c r="AG82" s="42">
        <f t="shared" si="10"/>
        <v>26.755876593731674</v>
      </c>
      <c r="AH82" s="42">
        <f t="shared" si="10"/>
        <v>14.297999394993404</v>
      </c>
      <c r="AI82" s="42">
        <f t="shared" si="10"/>
        <v>14.981208358909782</v>
      </c>
      <c r="AJ82" s="42">
        <f t="shared" si="10"/>
        <v>10.936045322223446</v>
      </c>
      <c r="AK82" s="42"/>
      <c r="AL82" s="42"/>
      <c r="AM82" s="42"/>
    </row>
    <row r="83" spans="1:39" ht="16" x14ac:dyDescent="0.2">
      <c r="A83" s="4">
        <v>124</v>
      </c>
      <c r="B83" s="11">
        <v>37</v>
      </c>
      <c r="C83" s="10">
        <v>2</v>
      </c>
      <c r="D83" s="10">
        <v>6</v>
      </c>
      <c r="E83" s="12" t="s">
        <v>9</v>
      </c>
      <c r="F83" s="36">
        <v>0.88060000000000005</v>
      </c>
      <c r="G83" s="23">
        <f t="shared" si="11"/>
        <v>58.951511436804267</v>
      </c>
      <c r="H83" s="23">
        <f t="shared" si="12"/>
        <v>92.528462561503559</v>
      </c>
      <c r="I83" s="23">
        <f t="shared" si="13"/>
        <v>92.528462561503559</v>
      </c>
      <c r="J83" s="40"/>
      <c r="K83" s="25">
        <v>43.161060196086282</v>
      </c>
      <c r="L83" s="26">
        <v>51.470758553773223</v>
      </c>
      <c r="M83" s="25">
        <v>57.716872481256821</v>
      </c>
      <c r="N83" s="26">
        <v>58.005180615915357</v>
      </c>
      <c r="O83" s="25">
        <v>57.027735712218657</v>
      </c>
      <c r="P83" s="26">
        <v>58.236839383238184</v>
      </c>
      <c r="Q83" s="28"/>
      <c r="R83" s="28"/>
      <c r="S83" s="28"/>
      <c r="T83" s="4">
        <v>124</v>
      </c>
      <c r="U83" s="29">
        <v>46</v>
      </c>
      <c r="V83" s="29">
        <v>50</v>
      </c>
      <c r="W83" s="29">
        <v>37</v>
      </c>
      <c r="X83" s="29">
        <v>28</v>
      </c>
      <c r="Y83" s="29">
        <v>20</v>
      </c>
      <c r="Z83" s="29">
        <v>18</v>
      </c>
      <c r="AA83" s="31"/>
      <c r="AB83" s="31"/>
      <c r="AC83" s="31"/>
      <c r="AD83">
        <v>124</v>
      </c>
      <c r="AE83" s="42">
        <f t="shared" si="10"/>
        <v>19.854087690199691</v>
      </c>
      <c r="AF83" s="42">
        <f t="shared" si="10"/>
        <v>25.735379276886611</v>
      </c>
      <c r="AG83" s="42">
        <f t="shared" si="10"/>
        <v>21.355242818065026</v>
      </c>
      <c r="AH83" s="42">
        <f t="shared" si="10"/>
        <v>16.241450572456298</v>
      </c>
      <c r="AI83" s="42">
        <f t="shared" si="10"/>
        <v>11.405547142443732</v>
      </c>
      <c r="AJ83" s="42">
        <f t="shared" si="10"/>
        <v>10.482631088982874</v>
      </c>
      <c r="AK83" s="42"/>
      <c r="AL83" s="42"/>
      <c r="AM83" s="42"/>
    </row>
    <row r="84" spans="1:39" ht="16" x14ac:dyDescent="0.2">
      <c r="A84" s="5">
        <v>162</v>
      </c>
      <c r="B84" s="11">
        <v>37</v>
      </c>
      <c r="C84" s="11">
        <v>2</v>
      </c>
      <c r="D84" s="11">
        <v>6</v>
      </c>
      <c r="E84" s="13" t="s">
        <v>9</v>
      </c>
      <c r="F84" s="36">
        <v>0.88060000000000005</v>
      </c>
      <c r="G84" s="23">
        <f t="shared" si="11"/>
        <v>48.575830484035578</v>
      </c>
      <c r="H84" s="23">
        <f t="shared" si="12"/>
        <v>87.568676744704561</v>
      </c>
      <c r="I84" s="23">
        <f t="shared" si="13"/>
        <v>87.568676744704561</v>
      </c>
      <c r="J84" s="40"/>
      <c r="K84" s="25">
        <v>44.959419177837106</v>
      </c>
      <c r="L84" s="26">
        <v>53.276616465691298</v>
      </c>
      <c r="M84" s="25">
        <v>19.149128566668971</v>
      </c>
      <c r="N84" s="26">
        <v>56.713670551183405</v>
      </c>
      <c r="O84" s="25">
        <v>56.958913540727671</v>
      </c>
      <c r="P84" s="26">
        <v>59.316395562692669</v>
      </c>
      <c r="Q84" s="28"/>
      <c r="R84" s="28"/>
      <c r="S84" s="28"/>
      <c r="T84" s="5">
        <v>162</v>
      </c>
      <c r="U84" s="29">
        <v>42</v>
      </c>
      <c r="V84" s="29">
        <v>53</v>
      </c>
      <c r="W84" s="29">
        <v>42</v>
      </c>
      <c r="X84" s="29">
        <v>30</v>
      </c>
      <c r="Y84" s="29">
        <v>26</v>
      </c>
      <c r="Z84" s="29">
        <v>21</v>
      </c>
      <c r="AD84">
        <v>162</v>
      </c>
      <c r="AE84" s="42">
        <f t="shared" si="10"/>
        <v>18.882956054691586</v>
      </c>
      <c r="AF84" s="42">
        <f t="shared" si="10"/>
        <v>28.23660672681639</v>
      </c>
      <c r="AG84" s="42">
        <f t="shared" si="10"/>
        <v>8.0426339980009676</v>
      </c>
      <c r="AH84" s="42">
        <f t="shared" si="10"/>
        <v>17.014101165355022</v>
      </c>
      <c r="AI84" s="42">
        <f t="shared" si="10"/>
        <v>14.809317520589195</v>
      </c>
      <c r="AJ84" s="42">
        <f t="shared" si="10"/>
        <v>12.456443068165461</v>
      </c>
      <c r="AK84" s="42"/>
      <c r="AL84" s="42"/>
      <c r="AM84" s="42"/>
    </row>
    <row r="85" spans="1:39" ht="16" x14ac:dyDescent="0.2">
      <c r="A85" s="5">
        <v>163</v>
      </c>
      <c r="B85" s="11">
        <v>37</v>
      </c>
      <c r="C85" s="11">
        <v>2</v>
      </c>
      <c r="D85" s="11">
        <v>6</v>
      </c>
      <c r="E85" s="13" t="s">
        <v>9</v>
      </c>
      <c r="F85" s="36">
        <v>0.88060000000000005</v>
      </c>
      <c r="G85" s="23">
        <f t="shared" si="11"/>
        <v>65.374467699208751</v>
      </c>
      <c r="H85" s="23">
        <f t="shared" si="12"/>
        <v>106.10441003873215</v>
      </c>
      <c r="I85" s="23">
        <f t="shared" si="13"/>
        <v>106.10441003873215</v>
      </c>
      <c r="J85" s="40"/>
      <c r="K85" s="25">
        <v>48.64878029907414</v>
      </c>
      <c r="L85" s="26">
        <v>51.574183646819172</v>
      </c>
      <c r="M85" s="25">
        <v>61.904117727737358</v>
      </c>
      <c r="N85" s="26">
        <v>70.420602207977282</v>
      </c>
      <c r="O85" s="25">
        <v>56.451043625903125</v>
      </c>
      <c r="P85" s="26">
        <v>58.394431469040946</v>
      </c>
      <c r="R85" s="28"/>
      <c r="S85" s="28"/>
      <c r="T85" s="5">
        <v>163</v>
      </c>
      <c r="U85" s="29">
        <v>47</v>
      </c>
      <c r="V85" s="29">
        <v>54</v>
      </c>
      <c r="W85" s="29">
        <v>38</v>
      </c>
      <c r="X85" s="29">
        <v>29</v>
      </c>
      <c r="Y85" s="29">
        <v>23</v>
      </c>
      <c r="Z85" s="29">
        <v>22</v>
      </c>
      <c r="AD85">
        <v>163</v>
      </c>
      <c r="AE85" s="42">
        <f t="shared" si="10"/>
        <v>22.864926740564847</v>
      </c>
      <c r="AF85" s="42">
        <f t="shared" si="10"/>
        <v>27.850059169282353</v>
      </c>
      <c r="AG85" s="42">
        <f t="shared" si="10"/>
        <v>23.523564736540198</v>
      </c>
      <c r="AH85" s="42">
        <f t="shared" si="10"/>
        <v>20.421974640313412</v>
      </c>
      <c r="AI85" s="42">
        <f t="shared" si="10"/>
        <v>12.983740033957719</v>
      </c>
      <c r="AJ85" s="42">
        <f t="shared" si="10"/>
        <v>12.846774923189008</v>
      </c>
      <c r="AK85" s="42"/>
      <c r="AL85" s="42"/>
      <c r="AM85" s="42"/>
    </row>
    <row r="86" spans="1:39" ht="16" x14ac:dyDescent="0.2">
      <c r="A86" s="5">
        <v>177</v>
      </c>
      <c r="B86" s="11">
        <v>37</v>
      </c>
      <c r="C86" s="11">
        <v>2</v>
      </c>
      <c r="D86" s="11">
        <v>6</v>
      </c>
      <c r="E86" s="13" t="s">
        <v>9</v>
      </c>
      <c r="F86" s="36">
        <v>0.88060000000000005</v>
      </c>
      <c r="G86" s="23">
        <f t="shared" si="11"/>
        <v>64.688158850072085</v>
      </c>
      <c r="H86" s="23">
        <f t="shared" si="12"/>
        <v>101.40992929908039</v>
      </c>
      <c r="I86" s="23">
        <f t="shared" si="13"/>
        <v>101.40992929908039</v>
      </c>
      <c r="J86" s="40"/>
      <c r="K86" s="25">
        <v>43.567110643736555</v>
      </c>
      <c r="L86" s="26">
        <v>50.157693059466702</v>
      </c>
      <c r="M86" s="25">
        <v>68.176021252414301</v>
      </c>
      <c r="N86" s="26">
        <v>58.456954260143007</v>
      </c>
      <c r="O86" s="25">
        <v>57.820409999549355</v>
      </c>
      <c r="P86" s="26">
        <v>60.07309399816161</v>
      </c>
      <c r="Q86" s="28"/>
      <c r="R86" s="28"/>
      <c r="S86" s="28"/>
      <c r="T86" s="5">
        <v>177</v>
      </c>
      <c r="U86" s="29">
        <v>45</v>
      </c>
      <c r="V86" s="29">
        <v>53</v>
      </c>
      <c r="W86" s="29">
        <v>40</v>
      </c>
      <c r="X86" s="29">
        <v>24</v>
      </c>
      <c r="Y86" s="29">
        <v>25</v>
      </c>
      <c r="Z86" s="29">
        <v>22</v>
      </c>
      <c r="AD86">
        <v>177</v>
      </c>
      <c r="AE86" s="42">
        <f t="shared" si="10"/>
        <v>19.60519978968145</v>
      </c>
      <c r="AF86" s="42">
        <f t="shared" si="10"/>
        <v>26.58357732151735</v>
      </c>
      <c r="AG86" s="42">
        <f t="shared" si="10"/>
        <v>27.270408500965722</v>
      </c>
      <c r="AH86" s="42">
        <f t="shared" si="10"/>
        <v>14.029669022434323</v>
      </c>
      <c r="AI86" s="42">
        <f t="shared" si="10"/>
        <v>14.455102499887339</v>
      </c>
      <c r="AJ86" s="42">
        <f t="shared" si="10"/>
        <v>13.216080679595555</v>
      </c>
      <c r="AK86" s="42"/>
      <c r="AL86" s="42"/>
      <c r="AM86" s="42"/>
    </row>
    <row r="87" spans="1:39" ht="16" x14ac:dyDescent="0.2">
      <c r="A87" s="2">
        <v>1</v>
      </c>
      <c r="B87" s="11">
        <v>37</v>
      </c>
      <c r="C87" s="11">
        <v>2</v>
      </c>
      <c r="D87" s="11">
        <v>6</v>
      </c>
      <c r="E87" s="10" t="s">
        <v>10</v>
      </c>
      <c r="F87" s="36">
        <v>0.88060000000000005</v>
      </c>
      <c r="G87" s="23">
        <f t="shared" si="11"/>
        <v>50.010854573365592</v>
      </c>
      <c r="H87" s="23">
        <f t="shared" si="12"/>
        <v>89.228969823574772</v>
      </c>
      <c r="I87" s="23">
        <f t="shared" si="13"/>
        <v>89.228969823574772</v>
      </c>
      <c r="J87" s="40"/>
      <c r="K87" s="25">
        <v>43.977614068381136</v>
      </c>
      <c r="L87" s="26">
        <v>61.103553969504176</v>
      </c>
      <c r="M87" s="25">
        <v>50.856557241441919</v>
      </c>
      <c r="N87" s="26">
        <v>24.747887100198575</v>
      </c>
      <c r="O87" s="25">
        <v>67.957482186213682</v>
      </c>
      <c r="P87" s="26">
        <v>66.530663493171403</v>
      </c>
      <c r="Q87" s="28"/>
      <c r="R87" s="28"/>
      <c r="S87" s="28"/>
      <c r="T87" s="2">
        <v>1</v>
      </c>
      <c r="U87" s="29">
        <v>25</v>
      </c>
      <c r="V87" s="29">
        <v>35</v>
      </c>
      <c r="W87" s="29">
        <v>48</v>
      </c>
      <c r="X87" s="29">
        <v>33</v>
      </c>
      <c r="Y87" s="29">
        <v>31</v>
      </c>
      <c r="Z87" s="29">
        <v>23</v>
      </c>
      <c r="AA87" s="31"/>
      <c r="AB87" s="31"/>
      <c r="AC87" s="31"/>
      <c r="AD87">
        <v>1</v>
      </c>
      <c r="AE87" s="42">
        <f t="shared" si="10"/>
        <v>10.994403517095284</v>
      </c>
      <c r="AF87" s="42">
        <f t="shared" si="10"/>
        <v>21.386243889326462</v>
      </c>
      <c r="AG87" s="42">
        <f t="shared" si="10"/>
        <v>24.411147475892122</v>
      </c>
      <c r="AH87" s="42">
        <f t="shared" si="10"/>
        <v>8.1668027430655297</v>
      </c>
      <c r="AI87" s="42">
        <f t="shared" si="10"/>
        <v>21.066819477726241</v>
      </c>
      <c r="AJ87" s="42">
        <f t="shared" si="10"/>
        <v>15.302052603429422</v>
      </c>
      <c r="AK87" s="42"/>
      <c r="AL87" s="42"/>
      <c r="AM87" s="42"/>
    </row>
    <row r="88" spans="1:39" ht="16" x14ac:dyDescent="0.2">
      <c r="A88" s="2">
        <v>2</v>
      </c>
      <c r="B88" s="11">
        <v>37</v>
      </c>
      <c r="C88" s="11">
        <v>2</v>
      </c>
      <c r="D88" s="11">
        <v>6</v>
      </c>
      <c r="E88" s="10" t="s">
        <v>10</v>
      </c>
      <c r="F88" s="36">
        <v>0.88060000000000005</v>
      </c>
      <c r="G88" s="23">
        <f t="shared" si="11"/>
        <v>42.511063458942722</v>
      </c>
      <c r="H88" s="23">
        <f t="shared" si="12"/>
        <v>95.846791199276794</v>
      </c>
      <c r="I88" s="23">
        <f t="shared" si="13"/>
        <v>95.846791199276794</v>
      </c>
      <c r="J88" s="40"/>
      <c r="K88" s="25">
        <v>39.97389002580271</v>
      </c>
      <c r="L88" s="26">
        <v>58.241149474145239</v>
      </c>
      <c r="M88" s="26">
        <v>51.566554664377868</v>
      </c>
      <c r="N88" s="26">
        <v>61.101849224481867</v>
      </c>
      <c r="O88" s="25">
        <v>66.159551665767864</v>
      </c>
      <c r="P88" s="26">
        <v>59.822757149682154</v>
      </c>
      <c r="Q88" s="28"/>
      <c r="R88" s="28"/>
      <c r="S88" s="28"/>
      <c r="T88" s="2">
        <v>2</v>
      </c>
      <c r="U88" s="29">
        <v>24</v>
      </c>
      <c r="V88" s="29">
        <v>31</v>
      </c>
      <c r="W88" s="29">
        <v>40</v>
      </c>
      <c r="X88" s="29">
        <v>40</v>
      </c>
      <c r="Y88" s="29">
        <v>32</v>
      </c>
      <c r="Z88" s="29">
        <v>25</v>
      </c>
      <c r="AA88" s="31"/>
      <c r="AB88" s="31"/>
      <c r="AC88" s="31"/>
      <c r="AD88">
        <v>2</v>
      </c>
      <c r="AE88" s="42">
        <f t="shared" si="10"/>
        <v>9.5937336061926501</v>
      </c>
      <c r="AF88" s="42">
        <f t="shared" si="10"/>
        <v>18.054756336985022</v>
      </c>
      <c r="AG88" s="42">
        <f t="shared" si="10"/>
        <v>20.626621865751147</v>
      </c>
      <c r="AH88" s="42">
        <f t="shared" si="10"/>
        <v>24.440739689792746</v>
      </c>
      <c r="AI88" s="42">
        <f t="shared" si="10"/>
        <v>21.171056533045718</v>
      </c>
      <c r="AJ88" s="42">
        <f t="shared" si="10"/>
        <v>14.955689287420538</v>
      </c>
      <c r="AK88" s="42"/>
      <c r="AL88" s="42"/>
      <c r="AM88" s="42"/>
    </row>
    <row r="89" spans="1:39" ht="16" x14ac:dyDescent="0.2">
      <c r="A89" s="2">
        <v>23</v>
      </c>
      <c r="B89" s="11">
        <v>37</v>
      </c>
      <c r="C89" s="11">
        <v>2</v>
      </c>
      <c r="D89" s="11">
        <v>6</v>
      </c>
      <c r="E89" s="10" t="s">
        <v>10</v>
      </c>
      <c r="F89" s="36">
        <v>0.88060000000000005</v>
      </c>
      <c r="G89" s="23">
        <f t="shared" si="11"/>
        <v>43.349156721879481</v>
      </c>
      <c r="H89" s="23">
        <f t="shared" si="12"/>
        <v>95.665581689400284</v>
      </c>
      <c r="I89" s="23">
        <f t="shared" si="13"/>
        <v>95.665581689400284</v>
      </c>
      <c r="J89" s="40"/>
      <c r="K89" s="25">
        <v>46.323025587495991</v>
      </c>
      <c r="L89" s="26">
        <v>59.346413569721847</v>
      </c>
      <c r="M89" s="25">
        <v>33.378536579697403</v>
      </c>
      <c r="N89" s="33">
        <v>53</v>
      </c>
      <c r="O89" s="25">
        <v>67.834306212069379</v>
      </c>
      <c r="P89" s="26">
        <v>66.011992511511892</v>
      </c>
      <c r="Q89" s="28"/>
      <c r="R89" s="28"/>
      <c r="S89" s="28"/>
      <c r="T89" s="2">
        <v>23</v>
      </c>
      <c r="U89" s="29">
        <v>25</v>
      </c>
      <c r="V89" s="29">
        <v>37</v>
      </c>
      <c r="W89" s="29">
        <v>47</v>
      </c>
      <c r="X89" s="29">
        <v>40</v>
      </c>
      <c r="Y89" s="29">
        <v>32</v>
      </c>
      <c r="Z89" s="29">
        <v>25</v>
      </c>
      <c r="AA89" s="31"/>
      <c r="AB89" s="31"/>
      <c r="AC89" s="31"/>
      <c r="AD89">
        <v>23</v>
      </c>
      <c r="AE89" s="42">
        <f t="shared" si="10"/>
        <v>11.580756396873999</v>
      </c>
      <c r="AF89" s="42">
        <f t="shared" si="10"/>
        <v>21.958173020797084</v>
      </c>
      <c r="AG89" s="42">
        <f t="shared" si="10"/>
        <v>15.68791219245778</v>
      </c>
      <c r="AH89" s="42">
        <f t="shared" si="10"/>
        <v>21.2</v>
      </c>
      <c r="AI89" s="42">
        <f t="shared" si="10"/>
        <v>21.706977987862203</v>
      </c>
      <c r="AJ89" s="42">
        <f t="shared" si="10"/>
        <v>16.502998127877973</v>
      </c>
      <c r="AK89" s="42"/>
      <c r="AL89" s="42"/>
      <c r="AM89" s="42"/>
    </row>
    <row r="90" spans="1:39" ht="16" x14ac:dyDescent="0.2">
      <c r="A90" s="3">
        <v>69</v>
      </c>
      <c r="B90" s="11">
        <v>37</v>
      </c>
      <c r="C90" s="11">
        <v>2</v>
      </c>
      <c r="D90" s="11">
        <v>6</v>
      </c>
      <c r="E90" s="11" t="s">
        <v>10</v>
      </c>
      <c r="F90" s="36">
        <v>0.88060000000000005</v>
      </c>
      <c r="G90" s="23">
        <f t="shared" si="11"/>
        <v>22.154313896199195</v>
      </c>
      <c r="H90" s="23">
        <f t="shared" si="12"/>
        <v>80.685121840733146</v>
      </c>
      <c r="I90" s="23">
        <f t="shared" si="13"/>
        <v>80.685121840733146</v>
      </c>
      <c r="J90" s="40"/>
      <c r="L90" s="25">
        <v>40.767694561083466</v>
      </c>
      <c r="M90" s="25">
        <v>22.32158795579198</v>
      </c>
      <c r="N90" s="26">
        <v>69.164214521069425</v>
      </c>
      <c r="O90" s="25">
        <v>67.341181211794392</v>
      </c>
      <c r="P90" s="26">
        <v>66.241829718491772</v>
      </c>
      <c r="Q90" s="28"/>
      <c r="R90" s="28"/>
      <c r="S90" s="28"/>
      <c r="T90" s="3">
        <v>69</v>
      </c>
      <c r="U90" s="29">
        <v>0</v>
      </c>
      <c r="V90" s="29">
        <v>42</v>
      </c>
      <c r="W90" s="29">
        <v>36</v>
      </c>
      <c r="X90" s="29">
        <v>41</v>
      </c>
      <c r="Y90" s="29">
        <v>32</v>
      </c>
      <c r="Z90" s="29">
        <v>25</v>
      </c>
      <c r="AA90" s="31"/>
      <c r="AB90" s="31"/>
      <c r="AC90" s="31"/>
      <c r="AD90">
        <v>69</v>
      </c>
      <c r="AE90" s="42">
        <f t="shared" si="10"/>
        <v>0</v>
      </c>
      <c r="AF90" s="42">
        <f t="shared" si="10"/>
        <v>17.122431715655058</v>
      </c>
      <c r="AG90" s="42">
        <f t="shared" si="10"/>
        <v>8.0357716640851127</v>
      </c>
      <c r="AH90" s="42">
        <f t="shared" si="10"/>
        <v>28.357327953638464</v>
      </c>
      <c r="AI90" s="42">
        <f t="shared" si="10"/>
        <v>21.549177987774204</v>
      </c>
      <c r="AJ90" s="42">
        <f t="shared" si="10"/>
        <v>16.560457429622943</v>
      </c>
      <c r="AK90" s="42"/>
      <c r="AL90" s="42"/>
      <c r="AM90" s="42"/>
    </row>
    <row r="91" spans="1:39" ht="16" x14ac:dyDescent="0.2">
      <c r="A91" s="3">
        <v>70</v>
      </c>
      <c r="B91" s="11">
        <v>37</v>
      </c>
      <c r="C91" s="11">
        <v>2</v>
      </c>
      <c r="D91" s="11">
        <v>6</v>
      </c>
      <c r="E91" s="11" t="s">
        <v>10</v>
      </c>
      <c r="F91" s="36">
        <v>0.88060000000000005</v>
      </c>
      <c r="G91" s="23">
        <f t="shared" si="11"/>
        <v>40.567954394299164</v>
      </c>
      <c r="H91" s="23">
        <f t="shared" si="12"/>
        <v>93.074811465942645</v>
      </c>
      <c r="I91" s="23">
        <f t="shared" si="13"/>
        <v>93.074811465942645</v>
      </c>
      <c r="J91" s="40"/>
      <c r="K91" s="25">
        <v>42.817119154828944</v>
      </c>
      <c r="L91" s="26">
        <v>57.17754592126834</v>
      </c>
      <c r="M91" s="25">
        <v>55.701450909169637</v>
      </c>
      <c r="N91" s="26">
        <v>67.787401665653348</v>
      </c>
      <c r="O91" s="25">
        <v>67.857800027323549</v>
      </c>
      <c r="P91" s="26">
        <v>67.457826224802943</v>
      </c>
      <c r="Q91" s="28"/>
      <c r="R91" s="28"/>
      <c r="S91" s="28"/>
      <c r="T91" s="3">
        <v>70</v>
      </c>
      <c r="U91" s="29">
        <v>22</v>
      </c>
      <c r="V91" s="29">
        <v>30</v>
      </c>
      <c r="W91" s="29">
        <v>35</v>
      </c>
      <c r="X91" s="29">
        <v>35</v>
      </c>
      <c r="Y91" s="29">
        <v>37</v>
      </c>
      <c r="Z91" s="29">
        <v>16</v>
      </c>
      <c r="AA91" s="31"/>
      <c r="AB91" s="31"/>
      <c r="AC91" s="31"/>
      <c r="AD91">
        <v>70</v>
      </c>
      <c r="AE91" s="42">
        <f t="shared" si="10"/>
        <v>9.419766214062367</v>
      </c>
      <c r="AF91" s="42">
        <f t="shared" si="10"/>
        <v>17.153263776380502</v>
      </c>
      <c r="AG91" s="42">
        <f t="shared" si="10"/>
        <v>19.495507818209372</v>
      </c>
      <c r="AH91" s="42">
        <f t="shared" si="10"/>
        <v>23.725590582978672</v>
      </c>
      <c r="AI91" s="42">
        <f t="shared" si="10"/>
        <v>25.107386010109714</v>
      </c>
      <c r="AJ91" s="42">
        <f t="shared" si="10"/>
        <v>10.793252195968471</v>
      </c>
      <c r="AK91" s="42"/>
      <c r="AL91" s="42"/>
      <c r="AM91" s="42"/>
    </row>
    <row r="92" spans="1:39" ht="16" x14ac:dyDescent="0.2">
      <c r="A92" s="3">
        <v>76</v>
      </c>
      <c r="B92" s="11">
        <v>37</v>
      </c>
      <c r="C92" s="11">
        <v>2</v>
      </c>
      <c r="D92" s="11">
        <v>6</v>
      </c>
      <c r="E92" s="11" t="s">
        <v>10</v>
      </c>
      <c r="F92" s="36">
        <v>0.88060000000000005</v>
      </c>
      <c r="G92" s="23">
        <f t="shared" si="11"/>
        <v>43.165551570816028</v>
      </c>
      <c r="H92" s="23">
        <f t="shared" si="12"/>
        <v>86.884626873795995</v>
      </c>
      <c r="I92" s="23">
        <f t="shared" si="13"/>
        <v>86.884626873795995</v>
      </c>
      <c r="J92" s="40"/>
      <c r="K92" s="25">
        <v>43.478363011330003</v>
      </c>
      <c r="L92" s="26">
        <v>59.493427339193197</v>
      </c>
      <c r="M92" s="25">
        <v>56.784160039187164</v>
      </c>
      <c r="N92" s="26">
        <v>69.734503375248778</v>
      </c>
      <c r="O92" s="25">
        <v>67.978487090060526</v>
      </c>
      <c r="P92" s="28"/>
      <c r="Q92" s="28"/>
      <c r="R92" s="28"/>
      <c r="S92" s="28"/>
      <c r="T92" s="3">
        <v>76</v>
      </c>
      <c r="U92" s="29">
        <v>22</v>
      </c>
      <c r="V92" s="29">
        <v>31</v>
      </c>
      <c r="W92" s="29">
        <v>37</v>
      </c>
      <c r="X92" s="29">
        <v>40</v>
      </c>
      <c r="Y92" s="29">
        <v>32</v>
      </c>
      <c r="Z92" s="37">
        <v>0</v>
      </c>
      <c r="AA92" s="31"/>
      <c r="AB92" s="31"/>
      <c r="AC92" s="31"/>
      <c r="AD92">
        <v>76</v>
      </c>
      <c r="AE92" s="42">
        <f t="shared" si="10"/>
        <v>9.5652398624926018</v>
      </c>
      <c r="AF92" s="42">
        <f t="shared" si="10"/>
        <v>18.442962475149891</v>
      </c>
      <c r="AG92" s="42">
        <f t="shared" si="10"/>
        <v>21.010139214499251</v>
      </c>
      <c r="AH92" s="42">
        <f t="shared" si="10"/>
        <v>27.893801350099512</v>
      </c>
      <c r="AI92" s="42">
        <f t="shared" si="10"/>
        <v>21.753115868819368</v>
      </c>
      <c r="AJ92" s="42">
        <f t="shared" si="10"/>
        <v>0</v>
      </c>
      <c r="AK92" s="42"/>
      <c r="AL92" s="42"/>
      <c r="AM92" s="42"/>
    </row>
    <row r="93" spans="1:39" ht="16" x14ac:dyDescent="0.2">
      <c r="A93" s="4">
        <v>125</v>
      </c>
      <c r="B93" s="12">
        <v>37</v>
      </c>
      <c r="C93" s="12">
        <v>2</v>
      </c>
      <c r="D93" s="12">
        <v>6</v>
      </c>
      <c r="E93" s="12" t="s">
        <v>10</v>
      </c>
      <c r="F93" s="36">
        <v>0.88060000000000005</v>
      </c>
      <c r="G93" s="23">
        <f t="shared" si="11"/>
        <v>49.400579020074353</v>
      </c>
      <c r="H93" s="23">
        <f t="shared" si="12"/>
        <v>104.2119822014194</v>
      </c>
      <c r="I93" s="23">
        <f t="shared" si="13"/>
        <v>104.2119822014194</v>
      </c>
      <c r="J93" s="40"/>
      <c r="K93" s="25">
        <v>43.784523429593953</v>
      </c>
      <c r="L93" s="26">
        <v>61.540430509070752</v>
      </c>
      <c r="M93" s="25">
        <v>56.84232637765291</v>
      </c>
      <c r="N93" s="26">
        <v>70.718021215141704</v>
      </c>
      <c r="O93" s="25">
        <v>66.399121958984452</v>
      </c>
      <c r="P93" s="26">
        <v>57.764924249912447</v>
      </c>
      <c r="Q93" s="28"/>
      <c r="R93" s="28"/>
      <c r="S93" s="28"/>
      <c r="T93" s="4">
        <v>125</v>
      </c>
      <c r="U93" s="29">
        <v>23</v>
      </c>
      <c r="V93" s="29">
        <v>36</v>
      </c>
      <c r="W93" s="29">
        <v>42</v>
      </c>
      <c r="X93" s="29">
        <v>42</v>
      </c>
      <c r="Y93" s="29">
        <v>29</v>
      </c>
      <c r="Z93" s="29">
        <v>23</v>
      </c>
      <c r="AA93" s="31"/>
      <c r="AB93" s="31"/>
      <c r="AC93" s="31"/>
      <c r="AD93">
        <v>125</v>
      </c>
      <c r="AE93" s="42">
        <f t="shared" si="10"/>
        <v>10.07044038880661</v>
      </c>
      <c r="AF93" s="42">
        <f t="shared" si="10"/>
        <v>22.15455498326547</v>
      </c>
      <c r="AG93" s="42">
        <f t="shared" si="10"/>
        <v>23.873777078614221</v>
      </c>
      <c r="AH93" s="42">
        <f t="shared" si="10"/>
        <v>29.701568910359516</v>
      </c>
      <c r="AI93" s="42">
        <f t="shared" si="10"/>
        <v>19.25574536810549</v>
      </c>
      <c r="AJ93" s="42">
        <f t="shared" si="10"/>
        <v>13.285932577479862</v>
      </c>
      <c r="AK93" s="42"/>
      <c r="AL93" s="42"/>
      <c r="AM93" s="42"/>
    </row>
    <row r="94" spans="1:39" ht="16" x14ac:dyDescent="0.2">
      <c r="A94" s="4">
        <v>134</v>
      </c>
      <c r="B94" s="12">
        <v>37</v>
      </c>
      <c r="C94" s="12">
        <v>2</v>
      </c>
      <c r="D94" s="12">
        <v>6</v>
      </c>
      <c r="E94" s="12" t="s">
        <v>10</v>
      </c>
      <c r="F94" s="36">
        <v>0.88060000000000005</v>
      </c>
      <c r="G94" s="23">
        <f t="shared" si="11"/>
        <v>45.311588659990029</v>
      </c>
      <c r="H94" s="23">
        <f t="shared" si="12"/>
        <v>94.439659814285079</v>
      </c>
      <c r="I94" s="23">
        <f t="shared" si="13"/>
        <v>94.439659814285079</v>
      </c>
      <c r="J94" s="40"/>
      <c r="K94" s="25">
        <v>43.636931464834987</v>
      </c>
      <c r="L94" s="26">
        <v>60.628339704358496</v>
      </c>
      <c r="M94" s="25">
        <v>55.050971375911352</v>
      </c>
      <c r="N94" s="26">
        <v>59.173201756092816</v>
      </c>
      <c r="O94" s="25">
        <v>66.308421250602137</v>
      </c>
      <c r="P94" s="33">
        <v>63</v>
      </c>
      <c r="Q94" s="28"/>
      <c r="R94" s="28"/>
      <c r="S94" s="28"/>
      <c r="T94" s="4">
        <v>134</v>
      </c>
      <c r="U94" s="29">
        <v>24</v>
      </c>
      <c r="V94" s="29">
        <v>34</v>
      </c>
      <c r="W94" s="29">
        <v>37</v>
      </c>
      <c r="X94" s="29">
        <v>35</v>
      </c>
      <c r="Y94" s="29">
        <v>32</v>
      </c>
      <c r="Z94" s="29">
        <v>22</v>
      </c>
      <c r="AA94" s="31"/>
      <c r="AB94" s="31"/>
      <c r="AC94" s="31"/>
      <c r="AD94">
        <v>134</v>
      </c>
      <c r="AE94" s="42">
        <f t="shared" si="10"/>
        <v>10.472863551560398</v>
      </c>
      <c r="AF94" s="42">
        <f t="shared" si="10"/>
        <v>20.613635499481887</v>
      </c>
      <c r="AG94" s="42">
        <f t="shared" si="10"/>
        <v>20.3688594090872</v>
      </c>
      <c r="AH94" s="42">
        <f t="shared" si="10"/>
        <v>20.710620614632486</v>
      </c>
      <c r="AI94" s="42">
        <f t="shared" si="10"/>
        <v>21.218694800192683</v>
      </c>
      <c r="AJ94" s="42">
        <f t="shared" si="10"/>
        <v>13.86</v>
      </c>
      <c r="AK94" s="42"/>
      <c r="AL94" s="42"/>
      <c r="AM94" s="42"/>
    </row>
    <row r="95" spans="1:39" ht="16" x14ac:dyDescent="0.2">
      <c r="A95" s="4">
        <v>135</v>
      </c>
      <c r="B95" s="12">
        <v>37</v>
      </c>
      <c r="C95" s="12">
        <v>2</v>
      </c>
      <c r="D95" s="12">
        <v>6</v>
      </c>
      <c r="E95" s="12" t="s">
        <v>10</v>
      </c>
      <c r="F95" s="36">
        <v>0.88060000000000005</v>
      </c>
      <c r="G95" s="23">
        <f t="shared" si="11"/>
        <v>26.048629173185081</v>
      </c>
      <c r="H95" s="23">
        <f t="shared" si="12"/>
        <v>94.800676908394465</v>
      </c>
      <c r="I95" s="23">
        <f t="shared" si="13"/>
        <v>94.800676908394465</v>
      </c>
      <c r="J95" s="40"/>
      <c r="K95" s="25">
        <v>42.573313687143923</v>
      </c>
      <c r="L95" s="26">
        <v>57.755478297093894</v>
      </c>
      <c r="M95" s="28"/>
      <c r="N95" s="26">
        <v>70.821999880448331</v>
      </c>
      <c r="O95" s="25">
        <v>67.579274499504109</v>
      </c>
      <c r="P95" s="26">
        <v>65.194396656664694</v>
      </c>
      <c r="Q95" s="28"/>
      <c r="R95" s="28"/>
      <c r="S95" s="28"/>
      <c r="T95" s="4">
        <v>135</v>
      </c>
      <c r="U95" s="29">
        <v>22</v>
      </c>
      <c r="V95" s="29">
        <v>35</v>
      </c>
      <c r="W95" s="29"/>
      <c r="X95" s="29">
        <v>51</v>
      </c>
      <c r="Y95" s="29">
        <v>37</v>
      </c>
      <c r="Z95" s="29">
        <v>26</v>
      </c>
      <c r="AA95" s="31"/>
      <c r="AB95" s="31"/>
      <c r="AC95" s="31"/>
      <c r="AD95">
        <v>135</v>
      </c>
      <c r="AE95" s="42">
        <f t="shared" si="10"/>
        <v>9.3661290111716635</v>
      </c>
      <c r="AF95" s="42">
        <f t="shared" si="10"/>
        <v>20.214417403982864</v>
      </c>
      <c r="AG95" s="42">
        <f t="shared" si="10"/>
        <v>0</v>
      </c>
      <c r="AH95" s="42">
        <f t="shared" si="10"/>
        <v>36.119219939028646</v>
      </c>
      <c r="AI95" s="42">
        <f t="shared" si="10"/>
        <v>25.004331564816521</v>
      </c>
      <c r="AJ95" s="42">
        <f t="shared" si="10"/>
        <v>16.950543130732818</v>
      </c>
      <c r="AK95" s="42"/>
      <c r="AL95" s="42"/>
      <c r="AM95" s="42"/>
    </row>
    <row r="96" spans="1:39" ht="16" x14ac:dyDescent="0.2">
      <c r="A96" s="5">
        <v>139</v>
      </c>
      <c r="B96" s="12">
        <v>37</v>
      </c>
      <c r="C96" s="12">
        <v>2</v>
      </c>
      <c r="D96" s="12">
        <v>6</v>
      </c>
      <c r="E96" s="13" t="s">
        <v>10</v>
      </c>
      <c r="F96" s="36">
        <v>0.88060000000000005</v>
      </c>
      <c r="G96" s="23">
        <f t="shared" si="11"/>
        <v>48.04083347490289</v>
      </c>
      <c r="H96" s="23">
        <f t="shared" si="12"/>
        <v>93.373683006551204</v>
      </c>
      <c r="I96" s="23">
        <f t="shared" si="13"/>
        <v>93.373683006551204</v>
      </c>
      <c r="J96" s="40"/>
      <c r="K96" s="25">
        <v>43.425796646543326</v>
      </c>
      <c r="L96" s="26">
        <v>55.536286358399906</v>
      </c>
      <c r="M96" s="25">
        <v>66.708482591888938</v>
      </c>
      <c r="N96" s="26">
        <v>25.277714818677463</v>
      </c>
      <c r="O96" s="25">
        <v>68.279041997886893</v>
      </c>
      <c r="P96" s="26">
        <v>66.748923365263735</v>
      </c>
      <c r="Q96" s="28"/>
      <c r="R96" s="28"/>
      <c r="S96" s="28"/>
      <c r="T96" s="5">
        <v>139</v>
      </c>
      <c r="U96" s="29">
        <v>23</v>
      </c>
      <c r="V96" s="29">
        <v>31</v>
      </c>
      <c r="W96" s="29">
        <v>41</v>
      </c>
      <c r="X96" s="29">
        <v>38</v>
      </c>
      <c r="Y96" s="29">
        <v>32</v>
      </c>
      <c r="Z96" s="29">
        <v>30</v>
      </c>
      <c r="AD96">
        <v>139</v>
      </c>
      <c r="AE96" s="42">
        <f t="shared" si="10"/>
        <v>9.9879332287049643</v>
      </c>
      <c r="AF96" s="42">
        <f t="shared" si="10"/>
        <v>17.21624877110397</v>
      </c>
      <c r="AG96" s="42">
        <f t="shared" si="10"/>
        <v>27.350477862674467</v>
      </c>
      <c r="AH96" s="42">
        <f t="shared" si="10"/>
        <v>9.6055316310974366</v>
      </c>
      <c r="AI96" s="42">
        <f t="shared" si="10"/>
        <v>21.849293439323805</v>
      </c>
      <c r="AJ96" s="42">
        <f t="shared" si="10"/>
        <v>20.024677009579122</v>
      </c>
      <c r="AK96" s="42"/>
      <c r="AL96" s="42"/>
      <c r="AM96" s="42"/>
    </row>
    <row r="97" spans="1:39" ht="16" x14ac:dyDescent="0.2">
      <c r="A97" s="5">
        <v>145</v>
      </c>
      <c r="B97" s="12">
        <v>37</v>
      </c>
      <c r="C97" s="12">
        <v>2</v>
      </c>
      <c r="D97" s="12">
        <v>6</v>
      </c>
      <c r="E97" s="13" t="s">
        <v>10</v>
      </c>
      <c r="F97" s="36">
        <v>0.88060000000000005</v>
      </c>
      <c r="G97" s="23">
        <f t="shared" si="11"/>
        <v>53.114885963912222</v>
      </c>
      <c r="H97" s="23">
        <f t="shared" si="12"/>
        <v>99.990442134705489</v>
      </c>
      <c r="I97" s="23">
        <f t="shared" si="13"/>
        <v>99.990442134705489</v>
      </c>
      <c r="J97" s="40"/>
      <c r="K97" s="25">
        <v>44.22634369244436</v>
      </c>
      <c r="L97" s="26">
        <v>56.444475905873865</v>
      </c>
      <c r="M97" s="26">
        <v>63.456658640277695</v>
      </c>
      <c r="N97" s="25">
        <v>66.136328111095779</v>
      </c>
      <c r="O97" s="26">
        <v>61.185525981478612</v>
      </c>
      <c r="P97" s="26">
        <v>23.895093054654808</v>
      </c>
      <c r="Q97" s="28"/>
      <c r="R97" s="28"/>
      <c r="S97" s="28"/>
      <c r="T97" s="5">
        <v>145</v>
      </c>
      <c r="U97" s="29">
        <v>23</v>
      </c>
      <c r="V97" s="29">
        <v>36</v>
      </c>
      <c r="W97" s="29">
        <v>47</v>
      </c>
      <c r="X97" s="29">
        <v>40</v>
      </c>
      <c r="Y97" s="29">
        <v>34</v>
      </c>
      <c r="Z97" s="29">
        <v>25</v>
      </c>
      <c r="AD97">
        <v>145</v>
      </c>
      <c r="AE97" s="42">
        <f t="shared" ref="AE97:AM128" si="14">U97*K97/100</f>
        <v>10.172059049262202</v>
      </c>
      <c r="AF97" s="42">
        <f t="shared" si="14"/>
        <v>20.320011326114592</v>
      </c>
      <c r="AG97" s="42">
        <f t="shared" si="14"/>
        <v>29.824629560930518</v>
      </c>
      <c r="AH97" s="42">
        <f t="shared" si="14"/>
        <v>26.454531244438314</v>
      </c>
      <c r="AI97" s="42">
        <f t="shared" si="14"/>
        <v>20.803078833702731</v>
      </c>
      <c r="AJ97" s="42">
        <f t="shared" si="14"/>
        <v>5.973773263663702</v>
      </c>
      <c r="AK97" s="42"/>
      <c r="AL97" s="42"/>
      <c r="AM97" s="42"/>
    </row>
    <row r="98" spans="1:39" ht="16" x14ac:dyDescent="0.2">
      <c r="A98" s="5">
        <v>151</v>
      </c>
      <c r="B98" s="12">
        <v>37</v>
      </c>
      <c r="C98" s="12">
        <v>2</v>
      </c>
      <c r="D98" s="12">
        <v>6</v>
      </c>
      <c r="E98" s="13" t="s">
        <v>10</v>
      </c>
      <c r="F98" s="36">
        <v>0.88060000000000005</v>
      </c>
      <c r="G98" s="23">
        <f t="shared" si="11"/>
        <v>48.241913112498324</v>
      </c>
      <c r="H98" s="23">
        <f t="shared" si="12"/>
        <v>107.05228493722832</v>
      </c>
      <c r="I98" s="23">
        <f t="shared" si="13"/>
        <v>107.05228493722832</v>
      </c>
      <c r="J98" s="40"/>
      <c r="K98" s="25">
        <v>47.811288807677911</v>
      </c>
      <c r="L98" s="26">
        <v>59.40145536047784</v>
      </c>
      <c r="M98" s="25">
        <v>62.151075566769507</v>
      </c>
      <c r="N98" s="26">
        <v>69.383755456989533</v>
      </c>
      <c r="O98" s="25">
        <v>68.251494273901059</v>
      </c>
      <c r="P98" s="26">
        <v>65.740272780635749</v>
      </c>
      <c r="Q98" s="28"/>
      <c r="R98" s="28"/>
      <c r="S98" s="28"/>
      <c r="T98" s="5">
        <v>151</v>
      </c>
      <c r="U98" s="29">
        <v>23</v>
      </c>
      <c r="V98" s="29">
        <v>35</v>
      </c>
      <c r="W98" s="29">
        <v>37</v>
      </c>
      <c r="X98" s="29">
        <v>42</v>
      </c>
      <c r="Y98" s="29">
        <v>33</v>
      </c>
      <c r="Z98" s="29">
        <v>23</v>
      </c>
      <c r="AD98">
        <v>151</v>
      </c>
      <c r="AE98" s="42">
        <f t="shared" si="14"/>
        <v>10.996596425765921</v>
      </c>
      <c r="AF98" s="42">
        <f t="shared" si="14"/>
        <v>20.790509376167243</v>
      </c>
      <c r="AG98" s="42">
        <f t="shared" si="14"/>
        <v>22.995897959704717</v>
      </c>
      <c r="AH98" s="42">
        <f t="shared" si="14"/>
        <v>29.141177291935605</v>
      </c>
      <c r="AI98" s="42">
        <f t="shared" si="14"/>
        <v>22.52299311038735</v>
      </c>
      <c r="AJ98" s="42">
        <f t="shared" si="14"/>
        <v>15.120262739546222</v>
      </c>
      <c r="AK98" s="42"/>
      <c r="AL98" s="42"/>
      <c r="AM98" s="42"/>
    </row>
    <row r="99" spans="1:39" ht="16" x14ac:dyDescent="0.2">
      <c r="A99" s="2">
        <v>25</v>
      </c>
      <c r="B99" s="12">
        <v>37</v>
      </c>
      <c r="C99" s="12">
        <v>2</v>
      </c>
      <c r="D99" s="12">
        <v>6</v>
      </c>
      <c r="E99" s="10" t="s">
        <v>8</v>
      </c>
      <c r="F99" s="36">
        <v>0.88060000000000005</v>
      </c>
      <c r="G99" s="23">
        <f t="shared" ref="G99:G130" si="15">(AE99+AF99+AG99)*F99</f>
        <v>55.548240336145419</v>
      </c>
      <c r="H99" s="23">
        <f t="shared" ref="H99:H130" si="16">G99+(AH99+AI99+AJ99)*F99</f>
        <v>89.671845559647977</v>
      </c>
      <c r="I99" s="23">
        <f t="shared" ref="I99:I130" si="17">H99+(AK99+AL99+AM99)*F99</f>
        <v>89.671845559647977</v>
      </c>
      <c r="J99" s="40"/>
      <c r="K99" s="25">
        <v>44.70198268966579</v>
      </c>
      <c r="L99" s="26">
        <v>54.527306833971771</v>
      </c>
      <c r="M99" s="25">
        <v>58.984717496575662</v>
      </c>
      <c r="N99" s="26">
        <v>58.71056807447561</v>
      </c>
      <c r="O99" s="25">
        <v>59.43600261888789</v>
      </c>
      <c r="P99" s="26">
        <v>57.652155267280413</v>
      </c>
      <c r="Q99" s="28"/>
      <c r="R99" s="28"/>
      <c r="S99" s="28"/>
      <c r="T99" s="2">
        <v>25</v>
      </c>
      <c r="U99" s="29">
        <v>43</v>
      </c>
      <c r="V99" s="29">
        <v>35</v>
      </c>
      <c r="W99" s="29">
        <v>42</v>
      </c>
      <c r="X99" s="29">
        <v>24</v>
      </c>
      <c r="Y99" s="29">
        <v>25</v>
      </c>
      <c r="Z99" s="29">
        <v>17</v>
      </c>
      <c r="AA99" s="31"/>
      <c r="AB99" s="31"/>
      <c r="AC99" s="31"/>
      <c r="AD99">
        <v>25</v>
      </c>
      <c r="AE99" s="42">
        <f t="shared" si="14"/>
        <v>19.221852556556289</v>
      </c>
      <c r="AF99" s="42">
        <f t="shared" si="14"/>
        <v>19.084557391890122</v>
      </c>
      <c r="AG99" s="42">
        <f t="shared" si="14"/>
        <v>24.77358134856178</v>
      </c>
      <c r="AH99" s="42">
        <f t="shared" si="14"/>
        <v>14.090536337874147</v>
      </c>
      <c r="AI99" s="42">
        <f t="shared" si="14"/>
        <v>14.859000654721973</v>
      </c>
      <c r="AJ99" s="42">
        <f t="shared" si="14"/>
        <v>9.8008663954376694</v>
      </c>
      <c r="AK99" s="42"/>
      <c r="AL99" s="42"/>
      <c r="AM99" s="42"/>
    </row>
    <row r="100" spans="1:39" ht="16" x14ac:dyDescent="0.2">
      <c r="A100" s="2">
        <v>26</v>
      </c>
      <c r="B100" s="12">
        <v>37</v>
      </c>
      <c r="C100" s="12">
        <v>2</v>
      </c>
      <c r="D100" s="12">
        <v>6</v>
      </c>
      <c r="E100" s="10" t="s">
        <v>8</v>
      </c>
      <c r="F100" s="36">
        <v>0.88060000000000005</v>
      </c>
      <c r="G100" s="23">
        <f t="shared" si="15"/>
        <v>57.979258411044071</v>
      </c>
      <c r="H100" s="23">
        <f t="shared" si="16"/>
        <v>92.521017091290389</v>
      </c>
      <c r="I100" s="23">
        <f t="shared" si="17"/>
        <v>92.521017091290389</v>
      </c>
      <c r="J100" s="40"/>
      <c r="K100" s="25">
        <v>46.881499247672522</v>
      </c>
      <c r="L100" s="26">
        <v>55.433124776963133</v>
      </c>
      <c r="M100" s="25">
        <v>59.320904698653528</v>
      </c>
      <c r="N100" s="26">
        <v>60.641255874018881</v>
      </c>
      <c r="O100" s="24">
        <v>58</v>
      </c>
      <c r="P100" s="26">
        <v>55.92056868991618</v>
      </c>
      <c r="Q100" s="28"/>
      <c r="R100" s="28"/>
      <c r="S100" s="28"/>
      <c r="T100" s="2">
        <v>26</v>
      </c>
      <c r="U100" s="29">
        <v>40</v>
      </c>
      <c r="V100" s="29">
        <v>40</v>
      </c>
      <c r="W100" s="29">
        <v>42</v>
      </c>
      <c r="X100" s="29">
        <v>28</v>
      </c>
      <c r="Y100" s="29">
        <v>21</v>
      </c>
      <c r="Z100" s="29">
        <v>18</v>
      </c>
      <c r="AA100" s="31"/>
      <c r="AB100" s="31"/>
      <c r="AC100" s="31"/>
      <c r="AD100">
        <v>26</v>
      </c>
      <c r="AE100" s="42">
        <f t="shared" si="14"/>
        <v>18.752599699069009</v>
      </c>
      <c r="AF100" s="42">
        <f t="shared" si="14"/>
        <v>22.173249910785252</v>
      </c>
      <c r="AG100" s="42">
        <f t="shared" si="14"/>
        <v>24.914779973434484</v>
      </c>
      <c r="AH100" s="42">
        <f t="shared" si="14"/>
        <v>16.979551644725287</v>
      </c>
      <c r="AI100" s="42">
        <f t="shared" si="14"/>
        <v>12.18</v>
      </c>
      <c r="AJ100" s="42">
        <f t="shared" si="14"/>
        <v>10.065702364184913</v>
      </c>
      <c r="AK100" s="42"/>
      <c r="AL100" s="42"/>
      <c r="AM100" s="42"/>
    </row>
    <row r="101" spans="1:39" ht="16" x14ac:dyDescent="0.2">
      <c r="A101" s="2">
        <v>29</v>
      </c>
      <c r="B101" s="12">
        <v>37</v>
      </c>
      <c r="C101" s="12">
        <v>2</v>
      </c>
      <c r="D101" s="12">
        <v>6</v>
      </c>
      <c r="E101" s="10" t="s">
        <v>8</v>
      </c>
      <c r="F101" s="36">
        <v>0.88060000000000005</v>
      </c>
      <c r="G101" s="23">
        <f t="shared" si="15"/>
        <v>57.940719120541893</v>
      </c>
      <c r="H101" s="23">
        <f t="shared" si="16"/>
        <v>92.632709687869607</v>
      </c>
      <c r="I101" s="23">
        <f t="shared" si="17"/>
        <v>92.632709687869607</v>
      </c>
      <c r="J101" s="40"/>
      <c r="K101" s="25">
        <v>37.826639301098957</v>
      </c>
      <c r="L101" s="26">
        <v>53.286854855774706</v>
      </c>
      <c r="M101" s="25">
        <v>59.272482354151016</v>
      </c>
      <c r="N101" s="26">
        <v>62.024065868929782</v>
      </c>
      <c r="O101" s="25">
        <v>58.599470695697455</v>
      </c>
      <c r="P101" s="26">
        <v>58.001248591647517</v>
      </c>
      <c r="Q101" s="28"/>
      <c r="R101" s="28"/>
      <c r="S101" s="28"/>
      <c r="T101" s="2">
        <v>29</v>
      </c>
      <c r="U101" s="29">
        <v>59</v>
      </c>
      <c r="V101" s="29">
        <v>46</v>
      </c>
      <c r="W101" s="29">
        <v>32</v>
      </c>
      <c r="X101" s="29">
        <v>24</v>
      </c>
      <c r="Y101" s="29">
        <v>25</v>
      </c>
      <c r="Z101" s="29">
        <v>17</v>
      </c>
      <c r="AA101" s="31"/>
      <c r="AB101" s="31"/>
      <c r="AC101" s="31"/>
      <c r="AD101">
        <v>29</v>
      </c>
      <c r="AE101" s="42">
        <f t="shared" si="14"/>
        <v>22.317717187648388</v>
      </c>
      <c r="AF101" s="42">
        <f t="shared" si="14"/>
        <v>24.511953233656364</v>
      </c>
      <c r="AG101" s="42">
        <f t="shared" si="14"/>
        <v>18.967194353328324</v>
      </c>
      <c r="AH101" s="42">
        <f t="shared" si="14"/>
        <v>14.88577580854315</v>
      </c>
      <c r="AI101" s="42">
        <f t="shared" si="14"/>
        <v>14.649867673924364</v>
      </c>
      <c r="AJ101" s="42">
        <f t="shared" si="14"/>
        <v>9.8602122605800773</v>
      </c>
      <c r="AK101" s="42"/>
      <c r="AL101" s="42"/>
      <c r="AM101" s="42"/>
    </row>
    <row r="102" spans="1:39" ht="16" x14ac:dyDescent="0.2">
      <c r="A102" s="3">
        <v>47</v>
      </c>
      <c r="B102" s="12">
        <v>37</v>
      </c>
      <c r="C102" s="13">
        <v>2</v>
      </c>
      <c r="D102" s="13">
        <v>6</v>
      </c>
      <c r="E102" s="11" t="s">
        <v>8</v>
      </c>
      <c r="F102" s="36">
        <v>0.88060000000000005</v>
      </c>
      <c r="G102" s="23">
        <f t="shared" si="15"/>
        <v>63.480958540974008</v>
      </c>
      <c r="H102" s="23">
        <f t="shared" si="16"/>
        <v>94.267115365062324</v>
      </c>
      <c r="I102" s="23">
        <f t="shared" si="17"/>
        <v>94.267115365062324</v>
      </c>
      <c r="J102" s="40"/>
      <c r="K102" s="25">
        <v>44.62373373029201</v>
      </c>
      <c r="L102" s="26">
        <v>53.559962143793683</v>
      </c>
      <c r="M102" s="25">
        <v>61.393554442457017</v>
      </c>
      <c r="N102" s="26">
        <v>60.302437048450436</v>
      </c>
      <c r="O102" s="27">
        <v>59</v>
      </c>
      <c r="P102" s="26">
        <v>58.199390053692809</v>
      </c>
      <c r="Q102" s="28"/>
      <c r="R102" s="28"/>
      <c r="S102" s="28"/>
      <c r="T102" s="3">
        <v>47</v>
      </c>
      <c r="U102" s="29">
        <v>47</v>
      </c>
      <c r="V102" s="29">
        <v>45</v>
      </c>
      <c r="W102" s="29">
        <v>44</v>
      </c>
      <c r="X102" s="29">
        <v>22</v>
      </c>
      <c r="Y102" s="29">
        <v>20</v>
      </c>
      <c r="Z102" s="29">
        <v>17</v>
      </c>
      <c r="AA102" s="31"/>
      <c r="AB102" s="31"/>
      <c r="AC102" s="31"/>
      <c r="AD102">
        <v>47</v>
      </c>
      <c r="AE102" s="42">
        <f t="shared" si="14"/>
        <v>20.973154853237244</v>
      </c>
      <c r="AF102" s="42">
        <f t="shared" si="14"/>
        <v>24.101982964707158</v>
      </c>
      <c r="AG102" s="42">
        <f t="shared" si="14"/>
        <v>27.013163954681087</v>
      </c>
      <c r="AH102" s="42">
        <f t="shared" si="14"/>
        <v>13.266536150659096</v>
      </c>
      <c r="AI102" s="42">
        <f t="shared" si="14"/>
        <v>11.8</v>
      </c>
      <c r="AJ102" s="42">
        <f t="shared" si="14"/>
        <v>9.8938963091277774</v>
      </c>
      <c r="AK102" s="42"/>
      <c r="AL102" s="42"/>
      <c r="AM102" s="42"/>
    </row>
    <row r="103" spans="1:39" ht="16" x14ac:dyDescent="0.2">
      <c r="A103" s="3">
        <v>73</v>
      </c>
      <c r="B103" s="12">
        <v>37</v>
      </c>
      <c r="C103" s="13">
        <v>2</v>
      </c>
      <c r="D103" s="13">
        <v>6</v>
      </c>
      <c r="E103" s="11" t="s">
        <v>8</v>
      </c>
      <c r="F103" s="36">
        <v>0.88060000000000005</v>
      </c>
      <c r="G103" s="23">
        <f t="shared" si="15"/>
        <v>57.631457090723259</v>
      </c>
      <c r="H103" s="23">
        <f t="shared" si="16"/>
        <v>86.665876765847116</v>
      </c>
      <c r="I103" s="23">
        <f t="shared" si="17"/>
        <v>86.665876765847116</v>
      </c>
      <c r="J103" s="40"/>
      <c r="K103" s="25">
        <v>41.370405992711582</v>
      </c>
      <c r="L103" s="26">
        <v>55.566024607562454</v>
      </c>
      <c r="M103" s="25">
        <v>69.115410853693831</v>
      </c>
      <c r="N103" s="26">
        <v>35.90450259366505</v>
      </c>
      <c r="O103" s="25">
        <v>59.252571105192516</v>
      </c>
      <c r="P103" s="27">
        <v>55</v>
      </c>
      <c r="Q103" s="28"/>
      <c r="R103" s="28"/>
      <c r="S103" s="28"/>
      <c r="T103" s="3">
        <v>73</v>
      </c>
      <c r="U103" s="29">
        <v>42</v>
      </c>
      <c r="V103" s="29">
        <v>38</v>
      </c>
      <c r="W103" s="29">
        <v>39</v>
      </c>
      <c r="X103" s="29">
        <v>23</v>
      </c>
      <c r="Y103" s="29">
        <v>25</v>
      </c>
      <c r="Z103" s="29">
        <v>18</v>
      </c>
      <c r="AA103" s="31"/>
      <c r="AB103" s="31"/>
      <c r="AC103" s="31"/>
      <c r="AD103">
        <v>73</v>
      </c>
      <c r="AE103" s="42">
        <f t="shared" si="14"/>
        <v>17.375570516938865</v>
      </c>
      <c r="AF103" s="42">
        <f t="shared" si="14"/>
        <v>21.115089350873731</v>
      </c>
      <c r="AG103" s="42">
        <f t="shared" si="14"/>
        <v>26.955010232940595</v>
      </c>
      <c r="AH103" s="42">
        <f t="shared" si="14"/>
        <v>8.2580355965429604</v>
      </c>
      <c r="AI103" s="42">
        <f t="shared" si="14"/>
        <v>14.813142776298129</v>
      </c>
      <c r="AJ103" s="42">
        <f t="shared" si="14"/>
        <v>9.9</v>
      </c>
      <c r="AK103" s="42"/>
      <c r="AL103" s="42"/>
      <c r="AM103" s="42"/>
    </row>
    <row r="104" spans="1:39" ht="16" x14ac:dyDescent="0.2">
      <c r="A104" s="3">
        <v>77</v>
      </c>
      <c r="B104" s="12">
        <v>37</v>
      </c>
      <c r="C104" s="13">
        <v>2</v>
      </c>
      <c r="D104" s="13">
        <v>6</v>
      </c>
      <c r="E104" s="11" t="s">
        <v>8</v>
      </c>
      <c r="F104" s="36">
        <v>0.88060000000000005</v>
      </c>
      <c r="G104" s="23">
        <f t="shared" si="15"/>
        <v>35.331019902672267</v>
      </c>
      <c r="H104" s="23">
        <f t="shared" si="16"/>
        <v>35.331019902672267</v>
      </c>
      <c r="I104" s="23">
        <f t="shared" si="17"/>
        <v>35.331019902672267</v>
      </c>
      <c r="J104" s="40"/>
      <c r="K104" s="25">
        <v>43.037591288517007</v>
      </c>
      <c r="L104" s="26">
        <v>55.749974992105578</v>
      </c>
      <c r="M104" s="28"/>
      <c r="N104" s="26">
        <v>59.985233999582945</v>
      </c>
      <c r="O104" s="25">
        <v>58.791883659900648</v>
      </c>
      <c r="P104" s="26">
        <v>57.642000381803285</v>
      </c>
      <c r="Q104" s="28"/>
      <c r="R104" s="28"/>
      <c r="S104" s="28"/>
      <c r="T104" s="3">
        <v>77</v>
      </c>
      <c r="U104" s="29">
        <v>44</v>
      </c>
      <c r="V104" s="29">
        <v>38</v>
      </c>
      <c r="W104" s="29">
        <v>40</v>
      </c>
      <c r="X104" s="29">
        <v>28</v>
      </c>
      <c r="Y104" s="29">
        <v>29</v>
      </c>
      <c r="Z104" s="29">
        <v>15</v>
      </c>
      <c r="AA104" s="31"/>
      <c r="AB104" s="31"/>
      <c r="AC104" s="31"/>
      <c r="AD104">
        <v>77</v>
      </c>
      <c r="AE104" s="42">
        <f t="shared" si="14"/>
        <v>18.936540166947484</v>
      </c>
      <c r="AF104" s="42">
        <f t="shared" si="14"/>
        <v>21.184990497000122</v>
      </c>
      <c r="AG104" s="42">
        <f t="shared" si="14"/>
        <v>0</v>
      </c>
      <c r="AH104" s="42"/>
      <c r="AI104" s="42"/>
      <c r="AJ104" s="42"/>
      <c r="AK104" s="42"/>
      <c r="AL104" s="42"/>
      <c r="AM104" s="42"/>
    </row>
    <row r="105" spans="1:39" ht="16" x14ac:dyDescent="0.2">
      <c r="A105" s="4">
        <v>93</v>
      </c>
      <c r="B105" s="12">
        <v>37</v>
      </c>
      <c r="C105" s="13">
        <v>2</v>
      </c>
      <c r="D105" s="13">
        <v>6</v>
      </c>
      <c r="E105" s="12" t="s">
        <v>8</v>
      </c>
      <c r="F105" s="36">
        <v>0.88060000000000005</v>
      </c>
      <c r="G105" s="23">
        <f t="shared" si="15"/>
        <v>44.655526400260733</v>
      </c>
      <c r="H105" s="23">
        <f t="shared" si="16"/>
        <v>71.474363548282128</v>
      </c>
      <c r="I105" s="23">
        <f t="shared" si="17"/>
        <v>71.474363548282128</v>
      </c>
      <c r="J105" s="40"/>
      <c r="K105" s="25">
        <v>43.730662980583887</v>
      </c>
      <c r="L105" s="26">
        <v>55.662154928012875</v>
      </c>
      <c r="M105" s="25">
        <v>30.129043995271488</v>
      </c>
      <c r="N105" s="26">
        <v>24.197075912117658</v>
      </c>
      <c r="O105" s="25">
        <v>57.212499673435133</v>
      </c>
      <c r="P105" s="26">
        <v>58.450723469251798</v>
      </c>
      <c r="Q105" s="28"/>
      <c r="R105" s="28"/>
      <c r="S105" s="28"/>
      <c r="T105" s="4">
        <v>93</v>
      </c>
      <c r="U105" s="29">
        <v>43</v>
      </c>
      <c r="V105" s="29">
        <v>40</v>
      </c>
      <c r="W105" s="29">
        <v>32</v>
      </c>
      <c r="X105" s="29">
        <v>28</v>
      </c>
      <c r="Y105" s="29">
        <v>23</v>
      </c>
      <c r="Z105" s="29">
        <v>18</v>
      </c>
      <c r="AA105" s="31"/>
      <c r="AB105" s="31"/>
      <c r="AC105" s="31"/>
      <c r="AD105">
        <v>93</v>
      </c>
      <c r="AE105" s="42">
        <f t="shared" si="14"/>
        <v>18.80418508165107</v>
      </c>
      <c r="AF105" s="42">
        <f t="shared" si="14"/>
        <v>22.26486197120515</v>
      </c>
      <c r="AG105" s="42">
        <f t="shared" si="14"/>
        <v>9.6412940784868759</v>
      </c>
      <c r="AH105" s="42">
        <f t="shared" si="14"/>
        <v>6.775181255392944</v>
      </c>
      <c r="AI105" s="42">
        <f t="shared" si="14"/>
        <v>13.15887492489008</v>
      </c>
      <c r="AJ105" s="42">
        <f t="shared" si="14"/>
        <v>10.521130224465324</v>
      </c>
      <c r="AK105" s="42"/>
      <c r="AL105" s="42"/>
      <c r="AM105" s="42"/>
    </row>
    <row r="106" spans="1:39" ht="16" x14ac:dyDescent="0.2">
      <c r="A106" s="4">
        <v>111</v>
      </c>
      <c r="B106" s="12">
        <v>37</v>
      </c>
      <c r="C106" s="13">
        <v>2</v>
      </c>
      <c r="D106" s="13">
        <v>6</v>
      </c>
      <c r="E106" s="12" t="s">
        <v>8</v>
      </c>
      <c r="F106" s="36">
        <v>0.88060000000000005</v>
      </c>
      <c r="G106" s="23">
        <f t="shared" si="15"/>
        <v>67.216766670501713</v>
      </c>
      <c r="H106" s="23">
        <f t="shared" si="16"/>
        <v>100.25632485187319</v>
      </c>
      <c r="I106" s="23">
        <f t="shared" si="17"/>
        <v>100.25632485187319</v>
      </c>
      <c r="J106" s="40"/>
      <c r="K106" s="25">
        <v>46.607637844358301</v>
      </c>
      <c r="L106" s="26">
        <v>56.35727927168579</v>
      </c>
      <c r="M106" s="25">
        <v>62.542433443830404</v>
      </c>
      <c r="N106" s="26">
        <v>57.011604530108805</v>
      </c>
      <c r="O106" s="25">
        <v>58.771438132607479</v>
      </c>
      <c r="P106" s="26">
        <v>57.478259232181458</v>
      </c>
      <c r="Q106" s="28"/>
      <c r="R106" s="28"/>
      <c r="S106" s="28"/>
      <c r="T106" s="4">
        <v>111</v>
      </c>
      <c r="U106" s="29">
        <v>53</v>
      </c>
      <c r="V106" s="29">
        <v>45</v>
      </c>
      <c r="W106" s="29">
        <v>42</v>
      </c>
      <c r="X106" s="29">
        <v>27</v>
      </c>
      <c r="Y106" s="29">
        <v>22</v>
      </c>
      <c r="Z106" s="29">
        <v>16</v>
      </c>
      <c r="AA106" s="31"/>
      <c r="AB106" s="31"/>
      <c r="AC106" s="31"/>
      <c r="AD106">
        <v>111</v>
      </c>
      <c r="AE106" s="42">
        <f t="shared" si="14"/>
        <v>24.702048057509902</v>
      </c>
      <c r="AF106" s="42">
        <f t="shared" si="14"/>
        <v>25.360775672258605</v>
      </c>
      <c r="AG106" s="42">
        <f t="shared" si="14"/>
        <v>26.267822046408767</v>
      </c>
      <c r="AH106" s="42">
        <f t="shared" si="14"/>
        <v>15.393133223129377</v>
      </c>
      <c r="AI106" s="42">
        <f t="shared" si="14"/>
        <v>12.929716389173645</v>
      </c>
      <c r="AJ106" s="42">
        <f t="shared" si="14"/>
        <v>9.1965214771490338</v>
      </c>
      <c r="AK106" s="42"/>
      <c r="AL106" s="42"/>
      <c r="AM106" s="42"/>
    </row>
    <row r="107" spans="1:39" ht="16" x14ac:dyDescent="0.2">
      <c r="A107" s="4">
        <v>121</v>
      </c>
      <c r="B107" s="12">
        <v>37</v>
      </c>
      <c r="C107" s="13">
        <v>2</v>
      </c>
      <c r="D107" s="13">
        <v>6</v>
      </c>
      <c r="E107" s="12" t="s">
        <v>8</v>
      </c>
      <c r="F107" s="36">
        <v>0.88060000000000005</v>
      </c>
      <c r="G107" s="23">
        <f t="shared" si="15"/>
        <v>58.40201764204069</v>
      </c>
      <c r="H107" s="23">
        <f t="shared" si="16"/>
        <v>92.704496682744534</v>
      </c>
      <c r="I107" s="23">
        <f t="shared" si="17"/>
        <v>92.704496682744534</v>
      </c>
      <c r="J107" s="40"/>
      <c r="K107" s="25">
        <v>45.077937383710776</v>
      </c>
      <c r="L107" s="26">
        <v>59.121721719554905</v>
      </c>
      <c r="M107" s="25">
        <v>60.964469321837306</v>
      </c>
      <c r="N107" s="26">
        <v>60.624757221778196</v>
      </c>
      <c r="O107" s="25">
        <v>59.101206323821074</v>
      </c>
      <c r="P107" s="26">
        <v>55.91163851424534</v>
      </c>
      <c r="Q107" s="28"/>
      <c r="R107" s="28"/>
      <c r="S107" s="28"/>
      <c r="T107" s="4">
        <v>121</v>
      </c>
      <c r="U107" s="29">
        <v>42</v>
      </c>
      <c r="V107" s="29">
        <v>42</v>
      </c>
      <c r="W107" s="29">
        <v>37</v>
      </c>
      <c r="X107" s="29">
        <v>30</v>
      </c>
      <c r="Y107" s="29">
        <v>20</v>
      </c>
      <c r="Z107" s="29">
        <v>16</v>
      </c>
      <c r="AA107" s="31"/>
      <c r="AB107" s="31"/>
      <c r="AC107" s="31"/>
      <c r="AD107">
        <v>121</v>
      </c>
      <c r="AE107" s="42">
        <f t="shared" si="14"/>
        <v>18.932733701158526</v>
      </c>
      <c r="AF107" s="42">
        <f t="shared" si="14"/>
        <v>24.831123122213061</v>
      </c>
      <c r="AG107" s="42">
        <f t="shared" si="14"/>
        <v>22.556853649079802</v>
      </c>
      <c r="AH107" s="42">
        <f t="shared" si="14"/>
        <v>18.18742716653346</v>
      </c>
      <c r="AI107" s="42">
        <f t="shared" si="14"/>
        <v>11.820241264764215</v>
      </c>
      <c r="AJ107" s="42">
        <f t="shared" si="14"/>
        <v>8.9458621622792549</v>
      </c>
      <c r="AK107" s="42"/>
      <c r="AL107" s="42"/>
      <c r="AM107" s="42"/>
    </row>
    <row r="108" spans="1:39" ht="16" x14ac:dyDescent="0.2">
      <c r="A108" s="5">
        <v>159</v>
      </c>
      <c r="B108" s="12">
        <v>37</v>
      </c>
      <c r="C108" s="13">
        <v>2</v>
      </c>
      <c r="D108" s="13">
        <v>6</v>
      </c>
      <c r="E108" s="13" t="s">
        <v>8</v>
      </c>
      <c r="F108" s="36">
        <v>0.88060000000000005</v>
      </c>
      <c r="G108" s="23">
        <f t="shared" si="15"/>
        <v>46.35859725689356</v>
      </c>
      <c r="H108" s="23">
        <f t="shared" si="16"/>
        <v>76.426989139872632</v>
      </c>
      <c r="I108" s="23">
        <f t="shared" si="17"/>
        <v>76.426989139872632</v>
      </c>
      <c r="J108" s="40"/>
      <c r="K108" s="25">
        <v>45.780698116629637</v>
      </c>
      <c r="L108" s="26">
        <v>55.767488873447256</v>
      </c>
      <c r="M108" s="25">
        <v>31.034465490105493</v>
      </c>
      <c r="N108" s="25">
        <v>60.93769598384273</v>
      </c>
      <c r="O108" s="26">
        <v>56.987967978143296</v>
      </c>
      <c r="P108" s="25">
        <v>58.22899371866221</v>
      </c>
      <c r="Q108" s="28"/>
      <c r="R108" s="28"/>
      <c r="S108" s="28"/>
      <c r="T108" s="5">
        <v>159</v>
      </c>
      <c r="U108" s="29">
        <v>47</v>
      </c>
      <c r="V108" s="29">
        <v>33</v>
      </c>
      <c r="W108" s="29">
        <v>41</v>
      </c>
      <c r="X108" s="29">
        <v>22</v>
      </c>
      <c r="Y108" s="29">
        <v>18</v>
      </c>
      <c r="Z108" s="29">
        <v>18</v>
      </c>
      <c r="AD108">
        <v>159</v>
      </c>
      <c r="AE108" s="42">
        <f t="shared" si="14"/>
        <v>21.516928114815929</v>
      </c>
      <c r="AF108" s="42">
        <f t="shared" si="14"/>
        <v>18.403271328237594</v>
      </c>
      <c r="AG108" s="42">
        <f t="shared" si="14"/>
        <v>12.724130850943252</v>
      </c>
      <c r="AH108" s="42">
        <f t="shared" si="14"/>
        <v>13.406293116445399</v>
      </c>
      <c r="AI108" s="42">
        <f t="shared" si="14"/>
        <v>10.257834236065793</v>
      </c>
      <c r="AJ108" s="42">
        <f t="shared" si="14"/>
        <v>10.481218869359198</v>
      </c>
      <c r="AK108" s="42"/>
      <c r="AL108" s="42"/>
      <c r="AM108" s="42"/>
    </row>
    <row r="109" spans="1:39" ht="16" x14ac:dyDescent="0.2">
      <c r="A109" s="5">
        <v>174</v>
      </c>
      <c r="B109" s="12">
        <v>37</v>
      </c>
      <c r="C109" s="13">
        <v>2</v>
      </c>
      <c r="D109" s="13">
        <v>6</v>
      </c>
      <c r="E109" s="13" t="s">
        <v>8</v>
      </c>
      <c r="F109" s="36">
        <v>0.88060000000000005</v>
      </c>
      <c r="G109" s="23">
        <f t="shared" si="15"/>
        <v>59.425786370656432</v>
      </c>
      <c r="H109" s="23">
        <f t="shared" si="16"/>
        <v>92.464785593205335</v>
      </c>
      <c r="I109" s="23">
        <f t="shared" si="17"/>
        <v>92.464785593205335</v>
      </c>
      <c r="J109" s="40"/>
      <c r="K109" s="25">
        <v>45.707127769448078</v>
      </c>
      <c r="L109" s="26">
        <v>55.979249373427237</v>
      </c>
      <c r="M109" s="25">
        <v>66.119960884787261</v>
      </c>
      <c r="N109" s="26">
        <v>60.291805163106879</v>
      </c>
      <c r="O109" s="25">
        <v>57.918313466701413</v>
      </c>
      <c r="P109" s="26">
        <v>56.662066690653973</v>
      </c>
      <c r="Q109" s="28"/>
      <c r="R109" s="28"/>
      <c r="S109" s="28"/>
      <c r="T109" s="5">
        <v>174</v>
      </c>
      <c r="U109" s="29">
        <v>34</v>
      </c>
      <c r="V109" s="29">
        <v>42</v>
      </c>
      <c r="W109" s="29">
        <v>43</v>
      </c>
      <c r="X109" s="29">
        <v>28</v>
      </c>
      <c r="Y109" s="29">
        <v>19</v>
      </c>
      <c r="Z109" s="29">
        <v>17</v>
      </c>
      <c r="AD109">
        <v>174</v>
      </c>
      <c r="AE109" s="42">
        <f t="shared" si="14"/>
        <v>15.540423441612347</v>
      </c>
      <c r="AF109" s="42">
        <f t="shared" si="14"/>
        <v>23.511284736839439</v>
      </c>
      <c r="AG109" s="42">
        <f t="shared" si="14"/>
        <v>28.431583180458524</v>
      </c>
      <c r="AH109" s="42">
        <f t="shared" si="14"/>
        <v>16.881705445669926</v>
      </c>
      <c r="AI109" s="42">
        <f t="shared" si="14"/>
        <v>11.004479558673268</v>
      </c>
      <c r="AJ109" s="42">
        <f t="shared" si="14"/>
        <v>9.6325513374111758</v>
      </c>
      <c r="AK109" s="42"/>
      <c r="AL109" s="42"/>
      <c r="AM109" s="42"/>
    </row>
    <row r="110" spans="1:39" ht="16" x14ac:dyDescent="0.2">
      <c r="A110" s="5">
        <v>178</v>
      </c>
      <c r="B110" s="12">
        <v>37</v>
      </c>
      <c r="C110" s="13">
        <v>2</v>
      </c>
      <c r="D110" s="13">
        <v>6</v>
      </c>
      <c r="E110" s="13" t="s">
        <v>8</v>
      </c>
      <c r="F110" s="36">
        <v>0.88060000000000005</v>
      </c>
      <c r="G110" s="23">
        <f t="shared" si="15"/>
        <v>62.053756587677888</v>
      </c>
      <c r="H110" s="23">
        <f t="shared" si="16"/>
        <v>91.193909292346504</v>
      </c>
      <c r="I110" s="23">
        <f t="shared" si="17"/>
        <v>91.193909292346504</v>
      </c>
      <c r="J110" s="40"/>
      <c r="K110" s="25">
        <v>46.067772451681058</v>
      </c>
      <c r="L110" s="26">
        <v>56.024213451910299</v>
      </c>
      <c r="M110" s="25">
        <v>66.516766599110468</v>
      </c>
      <c r="N110" s="26">
        <v>59.684386193098639</v>
      </c>
      <c r="O110" s="25">
        <v>58.274894021712313</v>
      </c>
      <c r="P110" s="26">
        <v>41.503744116481329</v>
      </c>
      <c r="Q110" s="28"/>
      <c r="R110" s="28"/>
      <c r="S110" s="28"/>
      <c r="T110" s="5">
        <v>178</v>
      </c>
      <c r="U110" s="29">
        <v>55</v>
      </c>
      <c r="V110" s="29">
        <v>39</v>
      </c>
      <c r="W110" s="29">
        <v>35</v>
      </c>
      <c r="X110" s="29">
        <v>28</v>
      </c>
      <c r="Y110" s="29">
        <v>16</v>
      </c>
      <c r="Z110" s="29">
        <v>17</v>
      </c>
      <c r="AD110">
        <v>178</v>
      </c>
      <c r="AE110" s="42">
        <f t="shared" si="14"/>
        <v>25.337274848424581</v>
      </c>
      <c r="AF110" s="42">
        <f t="shared" si="14"/>
        <v>21.84944324624502</v>
      </c>
      <c r="AG110" s="42">
        <f t="shared" si="14"/>
        <v>23.280868309688664</v>
      </c>
      <c r="AH110" s="42">
        <f t="shared" si="14"/>
        <v>16.71162813406762</v>
      </c>
      <c r="AI110" s="42">
        <f t="shared" si="14"/>
        <v>9.3239830434739694</v>
      </c>
      <c r="AJ110" s="42">
        <f t="shared" si="14"/>
        <v>7.0556364998018264</v>
      </c>
      <c r="AK110" s="42"/>
      <c r="AL110" s="42"/>
      <c r="AM110" s="42"/>
    </row>
    <row r="111" spans="1:39" ht="16" x14ac:dyDescent="0.2">
      <c r="A111" s="2">
        <v>21</v>
      </c>
      <c r="B111" s="12">
        <v>37</v>
      </c>
      <c r="C111" s="10">
        <v>3.5</v>
      </c>
      <c r="D111" s="10">
        <v>3</v>
      </c>
      <c r="E111" s="10" t="s">
        <v>9</v>
      </c>
      <c r="F111" s="36">
        <v>0.88060000000000005</v>
      </c>
      <c r="G111" s="23">
        <f t="shared" si="15"/>
        <v>70.396572613224279</v>
      </c>
      <c r="H111" s="23">
        <f t="shared" si="16"/>
        <v>70.396572613224279</v>
      </c>
      <c r="I111" s="23">
        <f t="shared" si="17"/>
        <v>70.396572613224279</v>
      </c>
      <c r="J111" s="40"/>
      <c r="K111" s="25">
        <v>42.054366004579997</v>
      </c>
      <c r="L111" s="26">
        <v>41.776757746476484</v>
      </c>
      <c r="M111" s="25">
        <v>46.71644788791474</v>
      </c>
      <c r="N111" s="28"/>
      <c r="O111" s="28"/>
      <c r="P111" s="28"/>
      <c r="Q111" s="28"/>
      <c r="R111" s="28"/>
      <c r="S111" s="28"/>
      <c r="T111" s="2">
        <v>21</v>
      </c>
      <c r="U111" s="29">
        <v>70</v>
      </c>
      <c r="V111" s="29">
        <v>86</v>
      </c>
      <c r="W111" s="29">
        <v>31.2</v>
      </c>
      <c r="X111" s="28"/>
      <c r="Y111" s="31"/>
      <c r="Z111" s="31"/>
      <c r="AA111" s="31"/>
      <c r="AB111" s="31"/>
      <c r="AC111" s="31"/>
      <c r="AD111">
        <v>21</v>
      </c>
      <c r="AE111" s="42">
        <f t="shared" si="14"/>
        <v>29.438056203205996</v>
      </c>
      <c r="AF111" s="42">
        <f t="shared" si="14"/>
        <v>35.928011661969776</v>
      </c>
      <c r="AG111" s="42">
        <f t="shared" si="14"/>
        <v>14.575531741029399</v>
      </c>
      <c r="AH111" s="42"/>
      <c r="AI111" s="42"/>
      <c r="AJ111" s="42"/>
      <c r="AK111" s="42"/>
      <c r="AL111" s="42"/>
      <c r="AM111" s="42"/>
    </row>
    <row r="112" spans="1:39" ht="16" x14ac:dyDescent="0.2">
      <c r="A112" s="3">
        <v>75</v>
      </c>
      <c r="B112" s="12">
        <v>37</v>
      </c>
      <c r="C112" s="10">
        <v>3.5</v>
      </c>
      <c r="D112" s="10">
        <v>3</v>
      </c>
      <c r="E112" s="11" t="s">
        <v>9</v>
      </c>
      <c r="F112" s="36">
        <v>0.88060000000000005</v>
      </c>
      <c r="G112" s="23">
        <f t="shared" si="15"/>
        <v>63.778822486491677</v>
      </c>
      <c r="H112" s="23">
        <f t="shared" si="16"/>
        <v>63.778822486491677</v>
      </c>
      <c r="I112" s="23">
        <f t="shared" si="17"/>
        <v>63.778822486491677</v>
      </c>
      <c r="J112" s="40"/>
      <c r="K112" s="24">
        <v>35</v>
      </c>
      <c r="L112" s="26">
        <v>44.584306837339582</v>
      </c>
      <c r="M112" s="25">
        <v>49.207038712485094</v>
      </c>
      <c r="N112" s="28"/>
      <c r="O112" s="28"/>
      <c r="P112" s="28"/>
      <c r="Q112" s="28"/>
      <c r="R112" s="28"/>
      <c r="S112" s="28"/>
      <c r="T112" s="3">
        <v>75</v>
      </c>
      <c r="U112" s="29">
        <v>65</v>
      </c>
      <c r="V112" s="29">
        <v>75</v>
      </c>
      <c r="W112" s="29">
        <v>33</v>
      </c>
      <c r="X112" s="28"/>
      <c r="Y112" s="31"/>
      <c r="Z112" s="31"/>
      <c r="AA112" s="31"/>
      <c r="AB112" s="31"/>
      <c r="AC112" s="31"/>
      <c r="AD112">
        <v>75</v>
      </c>
      <c r="AE112" s="42">
        <f t="shared" si="14"/>
        <v>22.75</v>
      </c>
      <c r="AF112" s="42">
        <f t="shared" si="14"/>
        <v>33.43823012800469</v>
      </c>
      <c r="AG112" s="42">
        <f t="shared" si="14"/>
        <v>16.238322775120082</v>
      </c>
      <c r="AH112" s="42"/>
      <c r="AI112" s="42"/>
      <c r="AJ112" s="42"/>
      <c r="AK112" s="42"/>
      <c r="AL112" s="42"/>
      <c r="AM112" s="42"/>
    </row>
    <row r="113" spans="1:39" ht="16" x14ac:dyDescent="0.2">
      <c r="A113" s="4">
        <v>94</v>
      </c>
      <c r="B113" s="12">
        <v>37</v>
      </c>
      <c r="C113" s="10">
        <v>3.5</v>
      </c>
      <c r="D113" s="10">
        <v>3</v>
      </c>
      <c r="E113" s="12" t="s">
        <v>9</v>
      </c>
      <c r="F113" s="36">
        <v>0.88060000000000005</v>
      </c>
      <c r="G113" s="23">
        <f t="shared" si="15"/>
        <v>63.617443880906457</v>
      </c>
      <c r="H113" s="23">
        <f t="shared" si="16"/>
        <v>63.617443880906457</v>
      </c>
      <c r="I113" s="23">
        <f t="shared" si="17"/>
        <v>63.617443880906457</v>
      </c>
      <c r="J113" s="40"/>
      <c r="K113" s="24">
        <v>40</v>
      </c>
      <c r="L113" s="26">
        <v>43.285593085064605</v>
      </c>
      <c r="M113" s="25">
        <v>48.92800705843969</v>
      </c>
      <c r="N113" s="28"/>
      <c r="O113" s="28"/>
      <c r="P113" s="28"/>
      <c r="Q113" s="28"/>
      <c r="R113" s="28"/>
      <c r="S113" s="28"/>
      <c r="T113" s="4">
        <v>94</v>
      </c>
      <c r="U113" s="29">
        <v>58</v>
      </c>
      <c r="V113" s="29">
        <v>76</v>
      </c>
      <c r="W113" s="29">
        <v>33</v>
      </c>
      <c r="X113" s="28"/>
      <c r="Y113" s="29"/>
      <c r="Z113" s="31"/>
      <c r="AA113" s="31"/>
      <c r="AB113" s="31"/>
      <c r="AC113" s="31"/>
      <c r="AD113">
        <v>94</v>
      </c>
      <c r="AE113" s="42">
        <f t="shared" si="14"/>
        <v>23.2</v>
      </c>
      <c r="AF113" s="42">
        <f t="shared" si="14"/>
        <v>32.8970507446491</v>
      </c>
      <c r="AG113" s="42">
        <f t="shared" si="14"/>
        <v>16.146242329285098</v>
      </c>
      <c r="AH113" s="42"/>
      <c r="AI113" s="42"/>
      <c r="AJ113" s="42"/>
      <c r="AK113" s="42"/>
      <c r="AL113" s="42"/>
      <c r="AM113" s="42"/>
    </row>
    <row r="114" spans="1:39" ht="16" x14ac:dyDescent="0.2">
      <c r="A114" s="5">
        <v>150</v>
      </c>
      <c r="B114" s="13">
        <v>37</v>
      </c>
      <c r="C114" s="10">
        <v>3.5</v>
      </c>
      <c r="D114" s="11">
        <v>3</v>
      </c>
      <c r="E114" s="13" t="s">
        <v>9</v>
      </c>
      <c r="F114" s="36">
        <v>0.88060000000000005</v>
      </c>
      <c r="G114" s="23">
        <f t="shared" si="15"/>
        <v>63.107906614722147</v>
      </c>
      <c r="H114" s="23">
        <f t="shared" si="16"/>
        <v>63.107906614722147</v>
      </c>
      <c r="I114" s="23">
        <f t="shared" si="17"/>
        <v>63.107906614722147</v>
      </c>
      <c r="J114" s="40"/>
      <c r="K114" s="25">
        <v>40.433515560300975</v>
      </c>
      <c r="L114" s="26">
        <v>43.11146975541007</v>
      </c>
      <c r="M114" s="25">
        <v>47.680848400171897</v>
      </c>
      <c r="N114" s="28"/>
      <c r="O114" s="28"/>
      <c r="P114" s="28"/>
      <c r="Q114" s="28"/>
      <c r="R114" s="28"/>
      <c r="S114" s="28"/>
      <c r="T114" s="5">
        <v>150</v>
      </c>
      <c r="U114" s="29">
        <v>56</v>
      </c>
      <c r="V114" s="29">
        <v>75</v>
      </c>
      <c r="W114" s="29">
        <v>35</v>
      </c>
      <c r="X114" s="28"/>
      <c r="AD114">
        <v>150</v>
      </c>
      <c r="AE114" s="42">
        <f t="shared" si="14"/>
        <v>22.642768713768547</v>
      </c>
      <c r="AF114" s="42">
        <f t="shared" si="14"/>
        <v>32.333602316557553</v>
      </c>
      <c r="AG114" s="42">
        <f t="shared" si="14"/>
        <v>16.688296940060162</v>
      </c>
      <c r="AH114" s="42"/>
      <c r="AI114" s="42"/>
      <c r="AJ114" s="42"/>
      <c r="AK114" s="42"/>
      <c r="AL114" s="42"/>
      <c r="AM114" s="42"/>
    </row>
    <row r="115" spans="1:39" ht="16" x14ac:dyDescent="0.2">
      <c r="A115" s="2">
        <v>7</v>
      </c>
      <c r="B115" s="13">
        <v>37</v>
      </c>
      <c r="C115" s="10">
        <v>3.5</v>
      </c>
      <c r="D115" s="11">
        <v>3</v>
      </c>
      <c r="E115" s="10" t="s">
        <v>10</v>
      </c>
      <c r="F115" s="36">
        <v>0.88060000000000005</v>
      </c>
      <c r="G115" s="23">
        <f t="shared" si="15"/>
        <v>34.308813117403894</v>
      </c>
      <c r="H115" s="23">
        <f t="shared" si="16"/>
        <v>34.308813117403894</v>
      </c>
      <c r="I115" s="23">
        <f t="shared" si="17"/>
        <v>34.308813117403894</v>
      </c>
      <c r="J115" s="40"/>
      <c r="K115" s="25">
        <v>45.333635153592198</v>
      </c>
      <c r="L115" s="26">
        <v>58.864110199578043</v>
      </c>
      <c r="M115" s="25">
        <v>56.930495722067427</v>
      </c>
      <c r="N115" s="28"/>
      <c r="O115" s="28"/>
      <c r="P115" s="28"/>
      <c r="Q115" s="28"/>
      <c r="R115" s="28"/>
      <c r="S115" s="28"/>
      <c r="T115" s="2">
        <v>7</v>
      </c>
      <c r="U115" s="29">
        <v>22</v>
      </c>
      <c r="V115" s="29">
        <v>27</v>
      </c>
      <c r="W115" s="29">
        <v>23</v>
      </c>
      <c r="X115" s="28"/>
      <c r="Y115" s="29"/>
      <c r="Z115" s="31"/>
      <c r="AA115" s="31"/>
      <c r="AB115" s="31"/>
      <c r="AC115" s="31"/>
      <c r="AD115">
        <v>7</v>
      </c>
      <c r="AE115" s="42">
        <f t="shared" si="14"/>
        <v>9.9733997337902842</v>
      </c>
      <c r="AF115" s="42">
        <f t="shared" si="14"/>
        <v>15.893309753886072</v>
      </c>
      <c r="AG115" s="42">
        <f t="shared" si="14"/>
        <v>13.094014016075507</v>
      </c>
      <c r="AH115" s="42"/>
      <c r="AI115" s="42"/>
      <c r="AJ115" s="42"/>
      <c r="AK115" s="42"/>
      <c r="AL115" s="42"/>
      <c r="AM115" s="42"/>
    </row>
    <row r="116" spans="1:39" ht="16" x14ac:dyDescent="0.2">
      <c r="A116" s="3">
        <v>78</v>
      </c>
      <c r="B116" s="13">
        <v>37</v>
      </c>
      <c r="C116" s="10">
        <v>3.5</v>
      </c>
      <c r="D116" s="11">
        <v>3</v>
      </c>
      <c r="E116" s="11" t="s">
        <v>10</v>
      </c>
      <c r="F116" s="36">
        <v>0.88060000000000005</v>
      </c>
      <c r="G116" s="23">
        <f t="shared" si="15"/>
        <v>39.608325352936241</v>
      </c>
      <c r="H116" s="23">
        <f t="shared" si="16"/>
        <v>39.608325352936241</v>
      </c>
      <c r="I116" s="23">
        <f t="shared" si="17"/>
        <v>39.608325352936241</v>
      </c>
      <c r="J116" s="40"/>
      <c r="K116" s="25">
        <v>44.663677796653708</v>
      </c>
      <c r="L116" s="26">
        <v>60.085390101429354</v>
      </c>
      <c r="M116" s="25">
        <v>63.70183728627272</v>
      </c>
      <c r="N116" s="28"/>
      <c r="O116" s="28"/>
      <c r="P116" s="28"/>
      <c r="Q116" s="28"/>
      <c r="R116" s="28"/>
      <c r="S116" s="28"/>
      <c r="T116" s="3">
        <v>78</v>
      </c>
      <c r="U116" s="29">
        <v>22</v>
      </c>
      <c r="V116" s="29">
        <v>32</v>
      </c>
      <c r="W116" s="29">
        <v>25</v>
      </c>
      <c r="X116" s="28"/>
      <c r="Y116" s="31"/>
      <c r="Z116" s="31"/>
      <c r="AA116" s="31"/>
      <c r="AB116" s="31"/>
      <c r="AC116" s="31"/>
      <c r="AD116">
        <v>78</v>
      </c>
      <c r="AE116" s="42">
        <f t="shared" si="14"/>
        <v>9.8260091152638154</v>
      </c>
      <c r="AF116" s="42">
        <f t="shared" si="14"/>
        <v>19.227324832457395</v>
      </c>
      <c r="AG116" s="42">
        <f t="shared" si="14"/>
        <v>15.92545932156818</v>
      </c>
      <c r="AH116" s="42"/>
      <c r="AI116" s="42"/>
      <c r="AJ116" s="42"/>
      <c r="AK116" s="42"/>
      <c r="AL116" s="42"/>
      <c r="AM116" s="42"/>
    </row>
    <row r="117" spans="1:39" ht="16" x14ac:dyDescent="0.2">
      <c r="A117" s="4">
        <v>128</v>
      </c>
      <c r="B117" s="13">
        <v>37</v>
      </c>
      <c r="C117" s="11">
        <v>3.5</v>
      </c>
      <c r="D117" s="12">
        <v>3</v>
      </c>
      <c r="E117" s="12" t="s">
        <v>10</v>
      </c>
      <c r="F117" s="36">
        <v>0.88060000000000005</v>
      </c>
      <c r="G117" s="23">
        <f t="shared" si="15"/>
        <v>19.689796749075768</v>
      </c>
      <c r="H117" s="23">
        <f t="shared" si="16"/>
        <v>19.689796749075768</v>
      </c>
      <c r="I117" s="23">
        <f t="shared" si="17"/>
        <v>19.689796749075768</v>
      </c>
      <c r="J117" s="40"/>
      <c r="K117" s="24">
        <v>50</v>
      </c>
      <c r="L117" s="26">
        <v>57.295836925339344</v>
      </c>
      <c r="M117" s="25">
        <v>57.808224404620276</v>
      </c>
      <c r="N117" s="28"/>
      <c r="O117" s="28"/>
      <c r="P117" s="28"/>
      <c r="Q117" s="28"/>
      <c r="R117" s="28"/>
      <c r="S117" s="28"/>
      <c r="T117" s="4">
        <v>128</v>
      </c>
      <c r="U117" s="29">
        <v>1</v>
      </c>
      <c r="V117" s="29">
        <v>21</v>
      </c>
      <c r="W117" s="29">
        <v>17</v>
      </c>
      <c r="X117" s="28"/>
      <c r="Y117" s="31"/>
      <c r="Z117" s="31"/>
      <c r="AA117" s="31"/>
      <c r="AB117" s="31"/>
      <c r="AC117" s="31"/>
      <c r="AD117">
        <v>128</v>
      </c>
      <c r="AE117" s="42">
        <f t="shared" si="14"/>
        <v>0.5</v>
      </c>
      <c r="AF117" s="42">
        <f t="shared" si="14"/>
        <v>12.032125754321262</v>
      </c>
      <c r="AG117" s="42">
        <f t="shared" si="14"/>
        <v>9.8273981487854467</v>
      </c>
      <c r="AH117" s="42"/>
      <c r="AI117" s="42"/>
      <c r="AJ117" s="42"/>
      <c r="AK117" s="42"/>
      <c r="AL117" s="42"/>
      <c r="AM117" s="42"/>
    </row>
    <row r="118" spans="1:39" ht="16" x14ac:dyDescent="0.2">
      <c r="A118" s="5">
        <v>158</v>
      </c>
      <c r="B118" s="13">
        <v>37</v>
      </c>
      <c r="C118" s="11">
        <v>3.5</v>
      </c>
      <c r="D118" s="12">
        <v>3</v>
      </c>
      <c r="E118" s="13" t="s">
        <v>10</v>
      </c>
      <c r="F118" s="36">
        <v>0.88060000000000005</v>
      </c>
      <c r="G118" s="23">
        <f t="shared" si="15"/>
        <v>45.091267199983349</v>
      </c>
      <c r="H118" s="23">
        <f t="shared" si="16"/>
        <v>45.091267199983349</v>
      </c>
      <c r="I118" s="23">
        <f t="shared" si="17"/>
        <v>45.091267199983349</v>
      </c>
      <c r="J118" s="40"/>
      <c r="K118" s="25">
        <v>44.322829284873798</v>
      </c>
      <c r="L118" s="26">
        <v>55.63117624615348</v>
      </c>
      <c r="M118" s="25">
        <v>62.976816732577582</v>
      </c>
      <c r="N118" s="28"/>
      <c r="O118" s="28"/>
      <c r="P118" s="28"/>
      <c r="Q118" s="28"/>
      <c r="R118" s="28"/>
      <c r="S118" s="28"/>
      <c r="T118" s="5">
        <v>158</v>
      </c>
      <c r="U118" s="29">
        <v>37</v>
      </c>
      <c r="V118" s="29">
        <v>32</v>
      </c>
      <c r="W118" s="29">
        <v>27</v>
      </c>
      <c r="X118" s="28"/>
      <c r="AD118">
        <v>158</v>
      </c>
      <c r="AE118" s="42">
        <f t="shared" si="14"/>
        <v>16.399446835403307</v>
      </c>
      <c r="AF118" s="42">
        <f t="shared" si="14"/>
        <v>17.801976398769114</v>
      </c>
      <c r="AG118" s="42">
        <f t="shared" si="14"/>
        <v>17.003740517795947</v>
      </c>
      <c r="AH118" s="42"/>
      <c r="AI118" s="42"/>
      <c r="AJ118" s="42"/>
      <c r="AK118" s="42"/>
      <c r="AL118" s="42"/>
      <c r="AM118" s="42"/>
    </row>
    <row r="119" spans="1:39" ht="16" x14ac:dyDescent="0.2">
      <c r="A119" s="2">
        <v>30</v>
      </c>
      <c r="B119" s="13">
        <v>37</v>
      </c>
      <c r="C119" s="11">
        <v>3.5</v>
      </c>
      <c r="D119" s="12">
        <v>3</v>
      </c>
      <c r="E119" s="10" t="s">
        <v>8</v>
      </c>
      <c r="F119" s="36">
        <v>0.88060000000000005</v>
      </c>
      <c r="G119" s="23">
        <f t="shared" si="15"/>
        <v>66.901472170260135</v>
      </c>
      <c r="H119" s="23">
        <f t="shared" si="16"/>
        <v>66.901472170260135</v>
      </c>
      <c r="I119" s="23">
        <f t="shared" si="17"/>
        <v>66.901472170260135</v>
      </c>
      <c r="J119" s="40"/>
      <c r="K119" s="25">
        <v>48.383439942646184</v>
      </c>
      <c r="L119" s="26">
        <v>50.363495626234318</v>
      </c>
      <c r="M119" s="25">
        <v>55.644660889773114</v>
      </c>
      <c r="N119" s="28"/>
      <c r="O119" s="28"/>
      <c r="P119" s="28"/>
      <c r="Q119" s="28"/>
      <c r="R119" s="28"/>
      <c r="S119" s="28"/>
      <c r="T119" s="2">
        <v>30</v>
      </c>
      <c r="U119" s="29">
        <v>49</v>
      </c>
      <c r="V119" s="29">
        <v>64</v>
      </c>
      <c r="W119" s="29">
        <v>36</v>
      </c>
      <c r="X119" s="28"/>
      <c r="Y119" s="31"/>
      <c r="Z119" s="31"/>
      <c r="AA119" s="31"/>
      <c r="AB119" s="31"/>
      <c r="AC119" s="31"/>
      <c r="AD119">
        <v>30</v>
      </c>
      <c r="AE119" s="42">
        <f t="shared" si="14"/>
        <v>23.707885571896632</v>
      </c>
      <c r="AF119" s="42">
        <f t="shared" si="14"/>
        <v>32.232637200789966</v>
      </c>
      <c r="AG119" s="42">
        <f t="shared" si="14"/>
        <v>20.032077920318319</v>
      </c>
      <c r="AH119" s="42"/>
      <c r="AI119" s="42"/>
      <c r="AJ119" s="42"/>
      <c r="AK119" s="42"/>
      <c r="AL119" s="42"/>
      <c r="AM119" s="42"/>
    </row>
    <row r="120" spans="1:39" ht="16" x14ac:dyDescent="0.2">
      <c r="A120" s="3">
        <v>63</v>
      </c>
      <c r="B120" s="13">
        <v>37</v>
      </c>
      <c r="C120" s="11">
        <v>3.5</v>
      </c>
      <c r="D120" s="13">
        <v>3</v>
      </c>
      <c r="E120" s="11" t="s">
        <v>8</v>
      </c>
      <c r="F120" s="36">
        <v>0.88060000000000005</v>
      </c>
      <c r="G120" s="23">
        <f t="shared" si="15"/>
        <v>63.999449235407056</v>
      </c>
      <c r="H120" s="23">
        <f t="shared" si="16"/>
        <v>63.999449235407056</v>
      </c>
      <c r="I120" s="23">
        <f t="shared" si="17"/>
        <v>63.999449235407056</v>
      </c>
      <c r="J120" s="40"/>
      <c r="K120" s="25">
        <v>41.721507633338291</v>
      </c>
      <c r="L120" s="26">
        <v>61.104742985301691</v>
      </c>
      <c r="M120" s="25">
        <v>49.500540601474007</v>
      </c>
      <c r="N120" s="28"/>
      <c r="O120" s="28"/>
      <c r="P120" s="28"/>
      <c r="Q120" s="28"/>
      <c r="R120" s="28"/>
      <c r="S120" s="28"/>
      <c r="T120" s="3">
        <v>63</v>
      </c>
      <c r="U120" s="29">
        <v>63</v>
      </c>
      <c r="V120" s="29">
        <v>50</v>
      </c>
      <c r="W120" s="29">
        <v>32</v>
      </c>
      <c r="X120" s="28"/>
      <c r="Y120" s="31"/>
      <c r="Z120" s="31"/>
      <c r="AA120" s="31"/>
      <c r="AB120" s="31"/>
      <c r="AC120" s="31"/>
      <c r="AD120">
        <v>63</v>
      </c>
      <c r="AE120" s="42">
        <f t="shared" si="14"/>
        <v>26.284549809003124</v>
      </c>
      <c r="AF120" s="42">
        <f t="shared" si="14"/>
        <v>30.552371492650845</v>
      </c>
      <c r="AG120" s="42">
        <f t="shared" si="14"/>
        <v>15.840172992471683</v>
      </c>
      <c r="AH120" s="42"/>
      <c r="AI120" s="42"/>
      <c r="AJ120" s="42"/>
      <c r="AK120" s="42"/>
      <c r="AL120" s="42"/>
      <c r="AM120" s="42"/>
    </row>
    <row r="121" spans="1:39" ht="16" x14ac:dyDescent="0.2">
      <c r="A121" s="4">
        <v>127</v>
      </c>
      <c r="B121" s="13">
        <v>37</v>
      </c>
      <c r="C121" s="11">
        <v>3.5</v>
      </c>
      <c r="D121" s="13">
        <v>3</v>
      </c>
      <c r="E121" s="12" t="s">
        <v>8</v>
      </c>
      <c r="F121" s="36">
        <v>0.88060000000000005</v>
      </c>
      <c r="G121" s="23">
        <f t="shared" si="15"/>
        <v>67.7997655516278</v>
      </c>
      <c r="H121" s="23">
        <f t="shared" si="16"/>
        <v>67.7997655516278</v>
      </c>
      <c r="I121" s="23">
        <f t="shared" si="17"/>
        <v>67.7997655516278</v>
      </c>
      <c r="J121" s="40"/>
      <c r="K121" s="25">
        <v>41.227857638259131</v>
      </c>
      <c r="L121" s="26">
        <v>51.157231155751383</v>
      </c>
      <c r="M121" s="25">
        <v>54.088418013112083</v>
      </c>
      <c r="N121" s="28"/>
      <c r="O121" s="28"/>
      <c r="P121" s="28"/>
      <c r="Q121" s="28"/>
      <c r="R121" s="28"/>
      <c r="S121" s="28"/>
      <c r="T121" s="4">
        <v>127</v>
      </c>
      <c r="U121" s="29">
        <v>55</v>
      </c>
      <c r="V121" s="29">
        <v>66</v>
      </c>
      <c r="W121" s="29">
        <v>38</v>
      </c>
      <c r="X121" s="28"/>
      <c r="Y121" s="31"/>
      <c r="Z121" s="31"/>
      <c r="AA121" s="31"/>
      <c r="AB121" s="31"/>
      <c r="AC121" s="31"/>
      <c r="AD121">
        <v>127</v>
      </c>
      <c r="AE121" s="42">
        <f t="shared" si="14"/>
        <v>22.67532170104252</v>
      </c>
      <c r="AF121" s="42">
        <f t="shared" si="14"/>
        <v>33.763772562795914</v>
      </c>
      <c r="AG121" s="42">
        <f t="shared" si="14"/>
        <v>20.553598844982595</v>
      </c>
      <c r="AH121" s="42"/>
      <c r="AI121" s="42"/>
      <c r="AJ121" s="42"/>
      <c r="AK121" s="42"/>
      <c r="AL121" s="42"/>
      <c r="AM121" s="42"/>
    </row>
    <row r="122" spans="1:39" ht="16" x14ac:dyDescent="0.2">
      <c r="A122" s="5">
        <v>143</v>
      </c>
      <c r="B122" s="13">
        <v>37</v>
      </c>
      <c r="C122" s="11">
        <v>3.5</v>
      </c>
      <c r="D122" s="13">
        <v>3</v>
      </c>
      <c r="E122" s="13" t="s">
        <v>8</v>
      </c>
      <c r="F122" s="36">
        <v>0.88060000000000005</v>
      </c>
      <c r="G122" s="23">
        <f t="shared" si="15"/>
        <v>69.466108377771931</v>
      </c>
      <c r="H122" s="23">
        <f t="shared" si="16"/>
        <v>69.466108377771931</v>
      </c>
      <c r="I122" s="23">
        <f t="shared" si="17"/>
        <v>69.466108377771931</v>
      </c>
      <c r="J122" s="40"/>
      <c r="K122" s="32">
        <v>45</v>
      </c>
      <c r="L122" s="26">
        <v>51.034158380040665</v>
      </c>
      <c r="M122" s="25">
        <v>53.120251988031427</v>
      </c>
      <c r="N122" s="28"/>
      <c r="O122" s="28"/>
      <c r="P122" s="28"/>
      <c r="Q122" s="28"/>
      <c r="R122" s="28"/>
      <c r="S122" s="28"/>
      <c r="T122" s="5">
        <v>143</v>
      </c>
      <c r="U122" s="29">
        <v>58</v>
      </c>
      <c r="V122" s="29">
        <v>67</v>
      </c>
      <c r="W122" s="29">
        <v>35</v>
      </c>
      <c r="X122" s="28"/>
      <c r="AD122">
        <v>143</v>
      </c>
      <c r="AE122" s="42">
        <f t="shared" si="14"/>
        <v>26.1</v>
      </c>
      <c r="AF122" s="42">
        <f t="shared" si="14"/>
        <v>34.192886114627242</v>
      </c>
      <c r="AG122" s="42">
        <f t="shared" si="14"/>
        <v>18.592088195811002</v>
      </c>
      <c r="AH122" s="42"/>
      <c r="AI122" s="42"/>
      <c r="AJ122" s="42"/>
      <c r="AK122" s="42"/>
      <c r="AL122" s="42"/>
      <c r="AM122" s="42"/>
    </row>
    <row r="123" spans="1:39" ht="16" x14ac:dyDescent="0.2">
      <c r="A123" s="2">
        <v>34</v>
      </c>
      <c r="B123" s="13">
        <v>37</v>
      </c>
      <c r="C123" s="12">
        <v>3.5</v>
      </c>
      <c r="D123" s="10">
        <v>9</v>
      </c>
      <c r="E123" s="10" t="s">
        <v>9</v>
      </c>
      <c r="F123" s="36">
        <v>0.88060000000000005</v>
      </c>
      <c r="G123" s="23">
        <f t="shared" si="15"/>
        <v>82.348063417905507</v>
      </c>
      <c r="H123" s="23">
        <f t="shared" si="16"/>
        <v>119.47828479703705</v>
      </c>
      <c r="I123" s="23">
        <f t="shared" si="17"/>
        <v>157.01412598576815</v>
      </c>
      <c r="J123" s="40"/>
      <c r="K123" s="25">
        <v>43.879874209704425</v>
      </c>
      <c r="L123" s="26">
        <v>44.838743363781482</v>
      </c>
      <c r="M123" s="25">
        <v>59.049910380488996</v>
      </c>
      <c r="N123" s="26">
        <v>59.153528531097805</v>
      </c>
      <c r="O123" s="25">
        <v>61.594247061455647</v>
      </c>
      <c r="P123" s="26">
        <v>59.183129556759908</v>
      </c>
      <c r="Q123" s="26">
        <v>57.801409997103576</v>
      </c>
      <c r="R123" s="26">
        <v>57.528961018512405</v>
      </c>
      <c r="S123" s="26">
        <v>61.645693310771101</v>
      </c>
      <c r="T123" s="2">
        <v>34</v>
      </c>
      <c r="U123" s="29">
        <v>65</v>
      </c>
      <c r="V123" s="29">
        <v>87</v>
      </c>
      <c r="W123" s="29">
        <v>44</v>
      </c>
      <c r="X123" s="29">
        <v>37</v>
      </c>
      <c r="Y123" s="29">
        <v>31</v>
      </c>
      <c r="Z123" s="29">
        <v>2</v>
      </c>
      <c r="AA123" s="29">
        <v>19</v>
      </c>
      <c r="AB123" s="29">
        <v>25</v>
      </c>
      <c r="AC123" s="29">
        <v>28</v>
      </c>
      <c r="AD123">
        <v>34</v>
      </c>
      <c r="AE123" s="42">
        <f t="shared" si="14"/>
        <v>28.521918236307876</v>
      </c>
      <c r="AF123" s="42">
        <f t="shared" si="14"/>
        <v>39.009706726489888</v>
      </c>
      <c r="AG123" s="42">
        <f t="shared" si="14"/>
        <v>25.981960567415157</v>
      </c>
      <c r="AH123" s="42">
        <f t="shared" si="14"/>
        <v>21.886805556506189</v>
      </c>
      <c r="AI123" s="42">
        <f t="shared" si="14"/>
        <v>19.09421658905125</v>
      </c>
      <c r="AJ123" s="42">
        <f t="shared" si="14"/>
        <v>1.1836625911351981</v>
      </c>
      <c r="AK123" s="42">
        <f t="shared" si="14"/>
        <v>10.982267899449679</v>
      </c>
      <c r="AL123" s="42">
        <f t="shared" si="14"/>
        <v>14.382240254628099</v>
      </c>
      <c r="AM123" s="42">
        <f t="shared" si="14"/>
        <v>17.26079412701591</v>
      </c>
    </row>
    <row r="124" spans="1:39" ht="16" x14ac:dyDescent="0.2">
      <c r="A124" s="3">
        <v>83</v>
      </c>
      <c r="B124" s="13">
        <v>37</v>
      </c>
      <c r="C124" s="12">
        <v>3.5</v>
      </c>
      <c r="D124" s="10">
        <v>9</v>
      </c>
      <c r="E124" s="11" t="s">
        <v>9</v>
      </c>
      <c r="F124" s="36">
        <v>0.88060000000000005</v>
      </c>
      <c r="G124" s="23">
        <f t="shared" si="15"/>
        <v>49.951598344701381</v>
      </c>
      <c r="H124" s="23">
        <f t="shared" si="16"/>
        <v>118.46089536435544</v>
      </c>
      <c r="I124" s="23">
        <f t="shared" si="17"/>
        <v>153.16320378834027</v>
      </c>
      <c r="J124" s="40"/>
      <c r="K124" s="25">
        <v>40.070634435076826</v>
      </c>
      <c r="L124" s="26">
        <v>42.444316204984474</v>
      </c>
      <c r="M124" s="25">
        <v>63.006515419262264</v>
      </c>
      <c r="N124" s="26">
        <v>57.504308651388698</v>
      </c>
      <c r="O124" s="25">
        <v>58.163068992016647</v>
      </c>
      <c r="P124" s="26">
        <v>62.783966364391539</v>
      </c>
      <c r="Q124" s="26">
        <v>57.546771559200934</v>
      </c>
      <c r="R124" s="26">
        <v>54.465918573623718</v>
      </c>
      <c r="S124" s="26">
        <v>62.16119268501739</v>
      </c>
      <c r="T124" s="3">
        <v>83</v>
      </c>
      <c r="U124" s="29">
        <v>60</v>
      </c>
      <c r="V124" s="29">
        <v>77</v>
      </c>
      <c r="W124" s="29">
        <v>0</v>
      </c>
      <c r="X124" s="29">
        <v>51</v>
      </c>
      <c r="Y124" s="29">
        <v>38</v>
      </c>
      <c r="Z124" s="29">
        <v>42</v>
      </c>
      <c r="AA124" s="29">
        <v>22</v>
      </c>
      <c r="AB124" s="29">
        <v>24</v>
      </c>
      <c r="AC124" s="29">
        <v>22</v>
      </c>
      <c r="AD124">
        <v>83</v>
      </c>
      <c r="AE124" s="42">
        <f t="shared" si="14"/>
        <v>24.042380661046096</v>
      </c>
      <c r="AF124" s="42">
        <f t="shared" si="14"/>
        <v>32.682123477838047</v>
      </c>
      <c r="AG124" s="42">
        <f t="shared" si="14"/>
        <v>0</v>
      </c>
      <c r="AH124" s="42">
        <f t="shared" si="14"/>
        <v>29.327197412208236</v>
      </c>
      <c r="AI124" s="42">
        <f t="shared" si="14"/>
        <v>22.101966216966325</v>
      </c>
      <c r="AJ124" s="42">
        <f t="shared" si="14"/>
        <v>26.369265873044448</v>
      </c>
      <c r="AK124" s="42">
        <f t="shared" si="14"/>
        <v>12.660289743024205</v>
      </c>
      <c r="AL124" s="42">
        <f t="shared" si="14"/>
        <v>13.071820457669691</v>
      </c>
      <c r="AM124" s="42">
        <f t="shared" si="14"/>
        <v>13.675462390703826</v>
      </c>
    </row>
    <row r="125" spans="1:39" ht="16" x14ac:dyDescent="0.2">
      <c r="A125" s="4">
        <v>106</v>
      </c>
      <c r="B125" s="13">
        <v>37</v>
      </c>
      <c r="C125" s="12">
        <v>3.5</v>
      </c>
      <c r="D125" s="10">
        <v>9</v>
      </c>
      <c r="E125" s="12" t="s">
        <v>9</v>
      </c>
      <c r="F125" s="36">
        <v>0.88060000000000005</v>
      </c>
      <c r="G125" s="23">
        <f t="shared" si="15"/>
        <v>77.96571595918364</v>
      </c>
      <c r="H125" s="23">
        <f t="shared" si="16"/>
        <v>134.80984762294111</v>
      </c>
      <c r="I125" s="23">
        <f t="shared" si="17"/>
        <v>177.27526648725322</v>
      </c>
      <c r="J125" s="40"/>
      <c r="K125" s="25">
        <v>42.61137303597004</v>
      </c>
      <c r="L125" s="26">
        <v>43.310183217179564</v>
      </c>
      <c r="M125" s="25">
        <v>63.943446376646676</v>
      </c>
      <c r="N125" s="26">
        <v>57.357606885811272</v>
      </c>
      <c r="O125" s="25">
        <v>61.321403290990339</v>
      </c>
      <c r="P125" s="26">
        <v>62.250028819326211</v>
      </c>
      <c r="Q125" s="26">
        <v>58.349310960184674</v>
      </c>
      <c r="R125" s="26">
        <v>54.454951037232661</v>
      </c>
      <c r="S125" s="26">
        <v>61.898213164533971</v>
      </c>
      <c r="T125" s="4">
        <v>106</v>
      </c>
      <c r="U125" s="29">
        <v>54</v>
      </c>
      <c r="V125" s="29">
        <v>76</v>
      </c>
      <c r="W125" s="29">
        <v>51</v>
      </c>
      <c r="X125" s="29">
        <v>35</v>
      </c>
      <c r="Y125" s="29">
        <v>37</v>
      </c>
      <c r="Z125" s="29">
        <v>35</v>
      </c>
      <c r="AA125" s="29">
        <v>28</v>
      </c>
      <c r="AB125" s="29">
        <v>29</v>
      </c>
      <c r="AC125" s="29">
        <v>26</v>
      </c>
      <c r="AD125">
        <v>106</v>
      </c>
      <c r="AE125" s="42">
        <f t="shared" si="14"/>
        <v>23.010141439423823</v>
      </c>
      <c r="AF125" s="42">
        <f t="shared" si="14"/>
        <v>32.915739245056471</v>
      </c>
      <c r="AG125" s="42">
        <f t="shared" si="14"/>
        <v>32.611157652089808</v>
      </c>
      <c r="AH125" s="42">
        <f t="shared" si="14"/>
        <v>20.075162410033943</v>
      </c>
      <c r="AI125" s="42">
        <f t="shared" si="14"/>
        <v>22.688919217666424</v>
      </c>
      <c r="AJ125" s="42">
        <f t="shared" si="14"/>
        <v>21.787510086764172</v>
      </c>
      <c r="AK125" s="42">
        <f t="shared" si="14"/>
        <v>16.33780706885171</v>
      </c>
      <c r="AL125" s="42">
        <f t="shared" si="14"/>
        <v>15.791935800797472</v>
      </c>
      <c r="AM125" s="42">
        <f t="shared" si="14"/>
        <v>16.093535422778832</v>
      </c>
    </row>
    <row r="126" spans="1:39" ht="16" x14ac:dyDescent="0.2">
      <c r="A126" s="5">
        <v>179</v>
      </c>
      <c r="B126" s="13">
        <v>37</v>
      </c>
      <c r="C126" s="12">
        <v>3.5</v>
      </c>
      <c r="D126" s="11">
        <v>9</v>
      </c>
      <c r="E126" s="13" t="s">
        <v>9</v>
      </c>
      <c r="F126" s="36">
        <v>0.88060000000000005</v>
      </c>
      <c r="G126" s="23">
        <f t="shared" si="15"/>
        <v>77.338627885323135</v>
      </c>
      <c r="H126" s="23">
        <f t="shared" si="16"/>
        <v>126.07823801344341</v>
      </c>
      <c r="I126" s="23">
        <f t="shared" si="17"/>
        <v>157.93095353349227</v>
      </c>
      <c r="J126" s="40"/>
      <c r="K126" s="25">
        <v>43.336040292075474</v>
      </c>
      <c r="L126" s="26">
        <v>45.150361909414897</v>
      </c>
      <c r="M126" s="25">
        <v>55.630764897185401</v>
      </c>
      <c r="N126" s="26">
        <v>58.432111761648642</v>
      </c>
      <c r="O126" s="25">
        <v>59.229121285847057</v>
      </c>
      <c r="P126" s="26">
        <v>61.229099609469401</v>
      </c>
      <c r="Q126" s="26">
        <v>58.140366420604266</v>
      </c>
      <c r="R126" s="26">
        <v>31.030415854122854</v>
      </c>
      <c r="S126" s="26">
        <v>61.094447163446937</v>
      </c>
      <c r="T126" s="5">
        <v>179</v>
      </c>
      <c r="U126" s="29">
        <v>52</v>
      </c>
      <c r="V126" s="29">
        <v>83</v>
      </c>
      <c r="W126" s="29">
        <v>50</v>
      </c>
      <c r="X126" s="29">
        <v>37</v>
      </c>
      <c r="Y126" s="29">
        <v>28</v>
      </c>
      <c r="Z126" s="29">
        <v>28</v>
      </c>
      <c r="AA126" s="29">
        <v>21</v>
      </c>
      <c r="AB126" s="29">
        <v>28</v>
      </c>
      <c r="AC126" s="29">
        <v>25</v>
      </c>
      <c r="AD126">
        <v>179</v>
      </c>
      <c r="AE126" s="42">
        <f t="shared" si="14"/>
        <v>22.534740951879247</v>
      </c>
      <c r="AF126" s="42">
        <f t="shared" si="14"/>
        <v>37.474800384814365</v>
      </c>
      <c r="AG126" s="42">
        <f t="shared" si="14"/>
        <v>27.8153824485927</v>
      </c>
      <c r="AH126" s="42">
        <f t="shared" si="14"/>
        <v>21.619881351810001</v>
      </c>
      <c r="AI126" s="42">
        <f t="shared" si="14"/>
        <v>16.584153960037177</v>
      </c>
      <c r="AJ126" s="42">
        <f t="shared" si="14"/>
        <v>17.144147890651432</v>
      </c>
      <c r="AK126" s="42">
        <f t="shared" si="14"/>
        <v>12.209476948326897</v>
      </c>
      <c r="AL126" s="42">
        <f t="shared" si="14"/>
        <v>8.6885164391543999</v>
      </c>
      <c r="AM126" s="42">
        <f t="shared" si="14"/>
        <v>15.273611790861734</v>
      </c>
    </row>
    <row r="127" spans="1:39" ht="16" x14ac:dyDescent="0.2">
      <c r="A127" s="2">
        <v>40</v>
      </c>
      <c r="B127" s="13">
        <v>37</v>
      </c>
      <c r="C127" s="12">
        <v>3.5</v>
      </c>
      <c r="D127" s="11">
        <v>9</v>
      </c>
      <c r="E127" s="10" t="s">
        <v>10</v>
      </c>
      <c r="F127" s="36">
        <v>0.88060000000000005</v>
      </c>
      <c r="G127" s="23">
        <f t="shared" si="15"/>
        <v>52.057487349811815</v>
      </c>
      <c r="H127" s="23">
        <f t="shared" si="16"/>
        <v>98.503081926740379</v>
      </c>
      <c r="I127" s="23">
        <f t="shared" si="17"/>
        <v>164.64308531564333</v>
      </c>
      <c r="J127" s="40"/>
      <c r="K127" s="25">
        <v>44.49908355609832</v>
      </c>
      <c r="L127" s="26">
        <v>63.385146742673875</v>
      </c>
      <c r="M127" s="25">
        <v>64.62221325492969</v>
      </c>
      <c r="N127" s="26">
        <v>63.101536721365143</v>
      </c>
      <c r="O127" s="25">
        <v>68.309719716521371</v>
      </c>
      <c r="P127" s="26">
        <v>66.944034946277853</v>
      </c>
      <c r="Q127" s="26">
        <v>63.298648343553303</v>
      </c>
      <c r="R127" s="26">
        <v>59.167966587381713</v>
      </c>
      <c r="S127" s="26">
        <v>65.819432385176682</v>
      </c>
      <c r="T127" s="2">
        <v>40</v>
      </c>
      <c r="U127" s="29">
        <v>22</v>
      </c>
      <c r="V127" s="29">
        <v>35</v>
      </c>
      <c r="W127" s="29">
        <v>42</v>
      </c>
      <c r="X127" s="29">
        <v>35</v>
      </c>
      <c r="Y127" s="29">
        <v>9.6</v>
      </c>
      <c r="Z127" s="29">
        <v>36</v>
      </c>
      <c r="AA127" s="29">
        <v>35</v>
      </c>
      <c r="AB127" s="29">
        <v>45</v>
      </c>
      <c r="AC127" s="29">
        <v>40</v>
      </c>
      <c r="AD127">
        <v>40</v>
      </c>
      <c r="AE127" s="42">
        <f t="shared" si="14"/>
        <v>9.7897983823416297</v>
      </c>
      <c r="AF127" s="42">
        <f t="shared" si="14"/>
        <v>22.184801359935854</v>
      </c>
      <c r="AG127" s="42">
        <f t="shared" si="14"/>
        <v>27.141329567070471</v>
      </c>
      <c r="AH127" s="42">
        <f t="shared" si="14"/>
        <v>22.085537852477799</v>
      </c>
      <c r="AI127" s="42">
        <f t="shared" si="14"/>
        <v>6.5577330927860507</v>
      </c>
      <c r="AJ127" s="42">
        <f t="shared" si="14"/>
        <v>24.099852580660027</v>
      </c>
      <c r="AK127" s="42">
        <f t="shared" si="14"/>
        <v>22.154526920243658</v>
      </c>
      <c r="AL127" s="42">
        <f t="shared" si="14"/>
        <v>26.625584964321771</v>
      </c>
      <c r="AM127" s="42">
        <f t="shared" si="14"/>
        <v>26.327772954070674</v>
      </c>
    </row>
    <row r="128" spans="1:39" ht="16" x14ac:dyDescent="0.2">
      <c r="A128" s="3">
        <v>84</v>
      </c>
      <c r="B128" s="13">
        <v>37</v>
      </c>
      <c r="C128" s="12">
        <v>3.5</v>
      </c>
      <c r="D128" s="11">
        <v>9</v>
      </c>
      <c r="E128" s="11" t="s">
        <v>10</v>
      </c>
      <c r="F128" s="36">
        <v>0.88060000000000005</v>
      </c>
      <c r="G128" s="23">
        <f t="shared" si="15"/>
        <v>38.215890254756289</v>
      </c>
      <c r="H128" s="23">
        <f t="shared" si="16"/>
        <v>115.96330466438945</v>
      </c>
      <c r="I128" s="23">
        <f t="shared" si="17"/>
        <v>153.92562169100643</v>
      </c>
      <c r="J128" s="40"/>
      <c r="K128" s="25">
        <v>46.695104665200176</v>
      </c>
      <c r="L128" s="26">
        <v>60.890263816768474</v>
      </c>
      <c r="M128" s="25">
        <v>20.802928912594989</v>
      </c>
      <c r="N128" s="26">
        <v>69.984883949158089</v>
      </c>
      <c r="O128" s="25">
        <v>68.962367596669651</v>
      </c>
      <c r="P128" s="26">
        <v>70.629776868056354</v>
      </c>
      <c r="Q128" s="28"/>
      <c r="R128" s="26">
        <v>62.120070098616708</v>
      </c>
      <c r="S128" s="26">
        <v>66.374803651366207</v>
      </c>
      <c r="T128" s="3">
        <v>84</v>
      </c>
      <c r="U128" s="29">
        <v>29</v>
      </c>
      <c r="V128" s="29">
        <v>34</v>
      </c>
      <c r="W128" s="29">
        <v>44</v>
      </c>
      <c r="X128" s="29">
        <v>42</v>
      </c>
      <c r="Y128" s="29">
        <v>26</v>
      </c>
      <c r="Z128" s="29">
        <v>58</v>
      </c>
      <c r="AA128" s="29">
        <v>40</v>
      </c>
      <c r="AB128" s="29">
        <v>32</v>
      </c>
      <c r="AC128" s="29">
        <v>35</v>
      </c>
      <c r="AD128">
        <v>84</v>
      </c>
      <c r="AE128" s="42">
        <f t="shared" si="14"/>
        <v>13.541580352908051</v>
      </c>
      <c r="AF128" s="42">
        <f t="shared" si="14"/>
        <v>20.702689697701281</v>
      </c>
      <c r="AG128" s="42">
        <f t="shared" si="14"/>
        <v>9.1532887215417951</v>
      </c>
      <c r="AH128" s="42">
        <f t="shared" si="14"/>
        <v>29.393651258646397</v>
      </c>
      <c r="AI128" s="42">
        <f t="shared" si="14"/>
        <v>17.93021557513411</v>
      </c>
      <c r="AJ128" s="42">
        <f t="shared" si="14"/>
        <v>40.965270583472687</v>
      </c>
      <c r="AK128" s="42">
        <f t="shared" si="14"/>
        <v>0</v>
      </c>
      <c r="AL128" s="42">
        <f t="shared" si="14"/>
        <v>19.878422431557347</v>
      </c>
      <c r="AM128" s="42">
        <f t="shared" si="14"/>
        <v>23.23118127797817</v>
      </c>
    </row>
    <row r="129" spans="1:39" ht="16" x14ac:dyDescent="0.2">
      <c r="A129" s="4">
        <v>116</v>
      </c>
      <c r="B129" s="13">
        <v>37</v>
      </c>
      <c r="C129" s="13">
        <v>3.5</v>
      </c>
      <c r="D129" s="12">
        <v>9</v>
      </c>
      <c r="E129" s="12" t="s">
        <v>10</v>
      </c>
      <c r="F129" s="36">
        <v>0.88060000000000005</v>
      </c>
      <c r="G129" s="23">
        <f t="shared" si="15"/>
        <v>42.480768431150842</v>
      </c>
      <c r="H129" s="23">
        <f t="shared" si="16"/>
        <v>119.48305227505193</v>
      </c>
      <c r="I129" s="23">
        <f t="shared" si="17"/>
        <v>166.86546275863682</v>
      </c>
      <c r="J129" s="40"/>
      <c r="K129" s="25">
        <v>43.069226670531663</v>
      </c>
      <c r="L129" s="26">
        <v>61.369899935258417</v>
      </c>
      <c r="M129" s="25">
        <v>66.77292494240271</v>
      </c>
      <c r="N129" s="26">
        <v>71.707816495614566</v>
      </c>
      <c r="O129" s="25">
        <v>69.440584269019809</v>
      </c>
      <c r="P129" s="26">
        <v>70.434100687169362</v>
      </c>
      <c r="Q129" s="26">
        <v>51.296908305878283</v>
      </c>
      <c r="R129" s="26">
        <v>37.326690516887915</v>
      </c>
      <c r="S129" s="26">
        <v>67.390381096360542</v>
      </c>
      <c r="T129" s="4">
        <v>116</v>
      </c>
      <c r="U129" s="29">
        <v>23</v>
      </c>
      <c r="V129" s="29">
        <v>32</v>
      </c>
      <c r="W129" s="29">
        <v>28</v>
      </c>
      <c r="X129" s="29">
        <v>48</v>
      </c>
      <c r="Y129" s="29">
        <v>51</v>
      </c>
      <c r="Z129" s="29">
        <v>25</v>
      </c>
      <c r="AA129" s="29">
        <v>33</v>
      </c>
      <c r="AB129" s="29">
        <v>32</v>
      </c>
      <c r="AC129" s="29">
        <v>37</v>
      </c>
      <c r="AD129">
        <v>116</v>
      </c>
      <c r="AE129" s="42">
        <f t="shared" ref="AE129:AM160" si="18">U129*K129/100</f>
        <v>9.9059221342222834</v>
      </c>
      <c r="AF129" s="42">
        <f t="shared" si="18"/>
        <v>19.638367979282695</v>
      </c>
      <c r="AG129" s="42">
        <f t="shared" si="18"/>
        <v>18.696418983872761</v>
      </c>
      <c r="AH129" s="42">
        <f t="shared" si="18"/>
        <v>34.419751917894992</v>
      </c>
      <c r="AI129" s="42">
        <f t="shared" si="18"/>
        <v>35.414697977200106</v>
      </c>
      <c r="AJ129" s="42">
        <f t="shared" si="18"/>
        <v>17.608525171792341</v>
      </c>
      <c r="AK129" s="42">
        <f t="shared" si="18"/>
        <v>16.927979740939833</v>
      </c>
      <c r="AL129" s="42">
        <f t="shared" si="18"/>
        <v>11.944540965404133</v>
      </c>
      <c r="AM129" s="42">
        <f t="shared" si="18"/>
        <v>24.934441005653401</v>
      </c>
    </row>
    <row r="130" spans="1:39" ht="16" x14ac:dyDescent="0.2">
      <c r="A130" s="5">
        <v>173</v>
      </c>
      <c r="B130" s="13">
        <v>37</v>
      </c>
      <c r="C130" s="13">
        <v>3.5</v>
      </c>
      <c r="D130" s="12">
        <v>9</v>
      </c>
      <c r="E130" s="13" t="s">
        <v>10</v>
      </c>
      <c r="F130" s="36">
        <v>0.88060000000000005</v>
      </c>
      <c r="G130" s="23">
        <f t="shared" si="15"/>
        <v>50.532983605271156</v>
      </c>
      <c r="H130" s="23">
        <f t="shared" si="16"/>
        <v>117.65734675557952</v>
      </c>
      <c r="I130" s="23">
        <f t="shared" si="17"/>
        <v>188.29851126301457</v>
      </c>
      <c r="J130" s="40"/>
      <c r="K130" s="25">
        <v>45.372756315114415</v>
      </c>
      <c r="L130" s="26">
        <v>62.04676485254906</v>
      </c>
      <c r="M130" s="25">
        <v>58.68050560536517</v>
      </c>
      <c r="N130" s="26">
        <v>56.779397896320809</v>
      </c>
      <c r="O130" s="25">
        <v>68.632662256754216</v>
      </c>
      <c r="P130" s="26">
        <v>67.16437131438839</v>
      </c>
      <c r="Q130" s="26">
        <v>61.884529583978143</v>
      </c>
      <c r="R130" s="26">
        <v>59.88122992169005</v>
      </c>
      <c r="S130" s="26">
        <v>64.955475408199661</v>
      </c>
      <c r="T130" s="5">
        <v>173</v>
      </c>
      <c r="U130" s="29">
        <v>23</v>
      </c>
      <c r="V130" s="29">
        <v>35</v>
      </c>
      <c r="W130" s="29">
        <v>43</v>
      </c>
      <c r="X130" s="29">
        <v>41</v>
      </c>
      <c r="Y130" s="29">
        <v>38</v>
      </c>
      <c r="Z130" s="29">
        <v>40</v>
      </c>
      <c r="AA130" s="29">
        <v>42</v>
      </c>
      <c r="AB130" s="29">
        <v>45</v>
      </c>
      <c r="AC130" s="29">
        <v>42</v>
      </c>
      <c r="AD130">
        <v>173</v>
      </c>
      <c r="AE130" s="42">
        <f t="shared" si="18"/>
        <v>10.435733952476317</v>
      </c>
      <c r="AF130" s="42">
        <f t="shared" si="18"/>
        <v>21.716367698392173</v>
      </c>
      <c r="AG130" s="42">
        <f t="shared" si="18"/>
        <v>25.232617410307022</v>
      </c>
      <c r="AH130" s="42">
        <f t="shared" si="18"/>
        <v>23.279553137491529</v>
      </c>
      <c r="AI130" s="42">
        <f t="shared" si="18"/>
        <v>26.0804116575666</v>
      </c>
      <c r="AJ130" s="42">
        <f t="shared" si="18"/>
        <v>26.865748525755357</v>
      </c>
      <c r="AK130" s="42">
        <f t="shared" si="18"/>
        <v>25.99150242527082</v>
      </c>
      <c r="AL130" s="42">
        <f t="shared" si="18"/>
        <v>26.946553464760523</v>
      </c>
      <c r="AM130" s="42">
        <f t="shared" si="18"/>
        <v>27.281299671443858</v>
      </c>
    </row>
    <row r="131" spans="1:39" ht="16" x14ac:dyDescent="0.2">
      <c r="A131" s="2">
        <v>31</v>
      </c>
      <c r="B131" s="13">
        <v>37</v>
      </c>
      <c r="C131" s="13">
        <v>3.5</v>
      </c>
      <c r="D131" s="12">
        <v>9</v>
      </c>
      <c r="E131" s="10" t="s">
        <v>8</v>
      </c>
      <c r="F131" s="36">
        <v>0.88060000000000005</v>
      </c>
      <c r="G131" s="23">
        <f t="shared" ref="G131:G162" si="19">(AE131+AF131+AG131)*F131</f>
        <v>49.343300351190223</v>
      </c>
      <c r="H131" s="23">
        <f t="shared" ref="H131:H162" si="20">G131+(AH131+AI131+AJ131)*F131</f>
        <v>113.60080759131384</v>
      </c>
      <c r="I131" s="23">
        <f t="shared" ref="I131:I162" si="21">H131+(AK131+AL131+AM131)*F131</f>
        <v>147.25543020584368</v>
      </c>
      <c r="J131" s="40"/>
      <c r="K131" s="25">
        <v>44.80479270396642</v>
      </c>
      <c r="L131" s="26">
        <v>52.005115107398204</v>
      </c>
      <c r="N131" s="25">
        <v>67.743209345258862</v>
      </c>
      <c r="O131" s="26">
        <v>68.776786272443402</v>
      </c>
      <c r="P131" s="25">
        <v>60.135644414674346</v>
      </c>
      <c r="Q131" s="26">
        <v>61.770793045961646</v>
      </c>
      <c r="R131" s="26">
        <v>56.16834626549349</v>
      </c>
      <c r="S131" s="26">
        <v>58.189565278115893</v>
      </c>
      <c r="T131" s="2">
        <v>31</v>
      </c>
      <c r="U131" s="29">
        <v>56</v>
      </c>
      <c r="V131" s="29">
        <v>59.5</v>
      </c>
      <c r="W131" s="29">
        <v>0</v>
      </c>
      <c r="X131" s="29">
        <v>42</v>
      </c>
      <c r="Y131" s="29">
        <v>35</v>
      </c>
      <c r="Z131" s="29">
        <v>34</v>
      </c>
      <c r="AA131" s="29">
        <v>24</v>
      </c>
      <c r="AB131" s="29">
        <v>23</v>
      </c>
      <c r="AC131" s="29">
        <v>18</v>
      </c>
      <c r="AD131">
        <v>31</v>
      </c>
      <c r="AE131" s="42">
        <f t="shared" si="18"/>
        <v>25.090683914221195</v>
      </c>
      <c r="AF131" s="42">
        <f t="shared" si="18"/>
        <v>30.943043488901932</v>
      </c>
      <c r="AG131" s="42">
        <f t="shared" si="18"/>
        <v>0</v>
      </c>
      <c r="AH131" s="42">
        <f t="shared" si="18"/>
        <v>28.45214792500872</v>
      </c>
      <c r="AI131" s="42">
        <f t="shared" si="18"/>
        <v>24.07187519535519</v>
      </c>
      <c r="AJ131" s="42">
        <f t="shared" si="18"/>
        <v>20.446119100989275</v>
      </c>
      <c r="AK131" s="42">
        <f t="shared" si="18"/>
        <v>14.824990331030795</v>
      </c>
      <c r="AL131" s="42">
        <f t="shared" si="18"/>
        <v>12.918719641063504</v>
      </c>
      <c r="AM131" s="42">
        <f t="shared" si="18"/>
        <v>10.47412175006086</v>
      </c>
    </row>
    <row r="132" spans="1:39" ht="16" x14ac:dyDescent="0.2">
      <c r="A132" s="3">
        <v>48</v>
      </c>
      <c r="B132" s="13">
        <v>37</v>
      </c>
      <c r="C132" s="13">
        <v>3.5</v>
      </c>
      <c r="D132" s="13">
        <v>9</v>
      </c>
      <c r="E132" s="11" t="s">
        <v>8</v>
      </c>
      <c r="F132" s="36">
        <v>0.88060000000000005</v>
      </c>
      <c r="G132" s="23">
        <f t="shared" si="19"/>
        <v>74.083151108307177</v>
      </c>
      <c r="H132" s="23">
        <f t="shared" si="20"/>
        <v>128.61878461092891</v>
      </c>
      <c r="I132" s="23">
        <f t="shared" si="21"/>
        <v>167.59053619702652</v>
      </c>
      <c r="J132" s="40"/>
      <c r="K132" s="25">
        <v>42.129840978285195</v>
      </c>
      <c r="L132" s="26">
        <v>48.866910363916737</v>
      </c>
      <c r="M132" s="25">
        <v>61.522264450365697</v>
      </c>
      <c r="N132" s="26">
        <v>63.248258042832219</v>
      </c>
      <c r="O132" s="25">
        <v>60.937375574070664</v>
      </c>
      <c r="P132" s="26">
        <v>63.551319609346621</v>
      </c>
      <c r="Q132" s="33">
        <v>60</v>
      </c>
      <c r="R132" s="26">
        <v>57.904882353814074</v>
      </c>
      <c r="S132" s="26">
        <v>59.118745109722667</v>
      </c>
      <c r="T132" s="3">
        <v>48</v>
      </c>
      <c r="U132" s="29">
        <v>52</v>
      </c>
      <c r="V132" s="29">
        <v>64</v>
      </c>
      <c r="W132" s="29">
        <v>50.3</v>
      </c>
      <c r="X132" s="29">
        <v>32</v>
      </c>
      <c r="Y132" s="29">
        <v>34</v>
      </c>
      <c r="Z132" s="29">
        <v>33</v>
      </c>
      <c r="AA132" s="29">
        <v>25</v>
      </c>
      <c r="AB132" s="29">
        <v>25</v>
      </c>
      <c r="AC132" s="29">
        <v>25</v>
      </c>
      <c r="AD132">
        <v>48</v>
      </c>
      <c r="AE132" s="42">
        <f t="shared" si="18"/>
        <v>21.907517308708304</v>
      </c>
      <c r="AF132" s="42">
        <f t="shared" si="18"/>
        <v>31.274822632906712</v>
      </c>
      <c r="AG132" s="42">
        <f t="shared" si="18"/>
        <v>30.945699018533944</v>
      </c>
      <c r="AH132" s="42">
        <f t="shared" si="18"/>
        <v>20.23944257370631</v>
      </c>
      <c r="AI132" s="42">
        <f t="shared" si="18"/>
        <v>20.718707695184026</v>
      </c>
      <c r="AJ132" s="42">
        <f t="shared" si="18"/>
        <v>20.971935471084386</v>
      </c>
      <c r="AK132" s="42">
        <f t="shared" si="18"/>
        <v>15</v>
      </c>
      <c r="AL132" s="42">
        <f t="shared" si="18"/>
        <v>14.476220588453518</v>
      </c>
      <c r="AM132" s="42">
        <f t="shared" si="18"/>
        <v>14.779686277430667</v>
      </c>
    </row>
    <row r="133" spans="1:39" ht="16" x14ac:dyDescent="0.2">
      <c r="A133" s="4">
        <v>108</v>
      </c>
      <c r="B133" s="13">
        <v>37</v>
      </c>
      <c r="C133" s="13">
        <v>3.5</v>
      </c>
      <c r="D133" s="13">
        <v>9</v>
      </c>
      <c r="E133" s="12" t="s">
        <v>8</v>
      </c>
      <c r="F133" s="36">
        <v>0.88060000000000005</v>
      </c>
      <c r="G133" s="23">
        <f t="shared" si="19"/>
        <v>66.274438414201128</v>
      </c>
      <c r="H133" s="23">
        <f t="shared" si="20"/>
        <v>119.56527528108676</v>
      </c>
      <c r="I133" s="23">
        <f t="shared" si="21"/>
        <v>152.8969168972352</v>
      </c>
      <c r="J133" s="40"/>
      <c r="K133" s="32">
        <v>44</v>
      </c>
      <c r="L133" s="26">
        <v>49.334347823035479</v>
      </c>
      <c r="M133" s="24">
        <v>55</v>
      </c>
      <c r="N133" s="32">
        <v>57</v>
      </c>
      <c r="O133" s="25">
        <v>60.492847197537088</v>
      </c>
      <c r="P133" s="26">
        <v>56.940236915451159</v>
      </c>
      <c r="Q133" s="26">
        <v>57.885108043557608</v>
      </c>
      <c r="R133" s="26">
        <v>53.171207749589009</v>
      </c>
      <c r="S133" s="26">
        <v>59.005610851305249</v>
      </c>
      <c r="T133" s="4">
        <v>108</v>
      </c>
      <c r="U133" s="29">
        <v>48</v>
      </c>
      <c r="V133" s="29">
        <v>54</v>
      </c>
      <c r="W133" s="29">
        <v>50</v>
      </c>
      <c r="X133" s="29">
        <v>33</v>
      </c>
      <c r="Y133" s="29">
        <v>36</v>
      </c>
      <c r="Z133" s="29">
        <v>35</v>
      </c>
      <c r="AA133" s="29">
        <v>20</v>
      </c>
      <c r="AB133" s="29">
        <v>25</v>
      </c>
      <c r="AC133" s="29">
        <v>22</v>
      </c>
      <c r="AD133">
        <v>108</v>
      </c>
      <c r="AE133" s="42">
        <f t="shared" si="18"/>
        <v>21.12</v>
      </c>
      <c r="AF133" s="42">
        <f t="shared" si="18"/>
        <v>26.64054782443916</v>
      </c>
      <c r="AG133" s="42">
        <f t="shared" si="18"/>
        <v>27.5</v>
      </c>
      <c r="AH133" s="42">
        <f t="shared" si="18"/>
        <v>18.809999999999999</v>
      </c>
      <c r="AI133" s="42">
        <f t="shared" si="18"/>
        <v>21.777424991113353</v>
      </c>
      <c r="AJ133" s="42">
        <f t="shared" si="18"/>
        <v>19.929082920407904</v>
      </c>
      <c r="AK133" s="42">
        <f t="shared" si="18"/>
        <v>11.577021608711521</v>
      </c>
      <c r="AL133" s="42">
        <f t="shared" si="18"/>
        <v>13.292801937397252</v>
      </c>
      <c r="AM133" s="42">
        <f t="shared" si="18"/>
        <v>12.981234387287154</v>
      </c>
    </row>
    <row r="134" spans="1:39" ht="16" x14ac:dyDescent="0.2">
      <c r="A134" s="5">
        <v>154</v>
      </c>
      <c r="B134" s="13">
        <v>37</v>
      </c>
      <c r="C134" s="13">
        <v>3.5</v>
      </c>
      <c r="D134" s="13">
        <v>9</v>
      </c>
      <c r="E134" s="13" t="s">
        <v>8</v>
      </c>
      <c r="F134" s="36">
        <v>0.88060000000000005</v>
      </c>
      <c r="G134" s="23">
        <f t="shared" si="19"/>
        <v>77.438850754120836</v>
      </c>
      <c r="H134" s="23">
        <f t="shared" si="20"/>
        <v>127.53620790176805</v>
      </c>
      <c r="I134" s="23">
        <f t="shared" si="21"/>
        <v>158.6294410813538</v>
      </c>
      <c r="J134" s="40"/>
      <c r="K134" s="25">
        <v>45.027003555944354</v>
      </c>
      <c r="L134" s="26">
        <v>49.729396714979444</v>
      </c>
      <c r="M134" s="25">
        <v>57.290899486199073</v>
      </c>
      <c r="N134" s="26">
        <v>36.651615802123601</v>
      </c>
      <c r="O134" s="25">
        <v>60.611353320227721</v>
      </c>
      <c r="P134" s="26">
        <v>62.448530376049838</v>
      </c>
      <c r="Q134" s="33">
        <v>60</v>
      </c>
      <c r="R134" s="26">
        <v>58.40206903756669</v>
      </c>
      <c r="S134" s="26">
        <v>59.59228449006136</v>
      </c>
      <c r="T134" s="5">
        <v>154</v>
      </c>
      <c r="U134" s="29">
        <v>61</v>
      </c>
      <c r="V134" s="29">
        <v>64</v>
      </c>
      <c r="W134" s="29">
        <v>50</v>
      </c>
      <c r="X134" s="29">
        <v>36</v>
      </c>
      <c r="Y134" s="29">
        <v>35</v>
      </c>
      <c r="Z134" s="29">
        <v>36</v>
      </c>
      <c r="AA134" s="29">
        <v>22</v>
      </c>
      <c r="AB134" s="29">
        <v>25</v>
      </c>
      <c r="AC134" s="29">
        <v>12.6</v>
      </c>
      <c r="AD134">
        <v>154</v>
      </c>
      <c r="AE134" s="42">
        <f t="shared" si="18"/>
        <v>27.466472169126053</v>
      </c>
      <c r="AF134" s="42">
        <f t="shared" si="18"/>
        <v>31.826813897586845</v>
      </c>
      <c r="AG134" s="42">
        <f t="shared" si="18"/>
        <v>28.64544974309954</v>
      </c>
      <c r="AH134" s="42">
        <f t="shared" si="18"/>
        <v>13.194581688764497</v>
      </c>
      <c r="AI134" s="42">
        <f t="shared" si="18"/>
        <v>21.213973662079702</v>
      </c>
      <c r="AJ134" s="42">
        <f t="shared" si="18"/>
        <v>22.481470935377942</v>
      </c>
      <c r="AK134" s="42">
        <f t="shared" si="18"/>
        <v>13.2</v>
      </c>
      <c r="AL134" s="42">
        <f t="shared" si="18"/>
        <v>14.600517259391673</v>
      </c>
      <c r="AM134" s="42">
        <f t="shared" si="18"/>
        <v>7.5086278457477302</v>
      </c>
    </row>
    <row r="135" spans="1:39" x14ac:dyDescent="0.2">
      <c r="A135" s="2">
        <v>16</v>
      </c>
      <c r="B135" s="10">
        <v>55</v>
      </c>
      <c r="C135" s="10">
        <v>0.5</v>
      </c>
      <c r="D135" s="10">
        <v>6</v>
      </c>
      <c r="E135" s="10" t="s">
        <v>9</v>
      </c>
      <c r="F135" s="2">
        <v>0.83230000000000004</v>
      </c>
      <c r="G135" s="23">
        <f t="shared" si="19"/>
        <v>3.7633745923786641</v>
      </c>
      <c r="H135" s="23">
        <f t="shared" si="20"/>
        <v>6.1825816818712962</v>
      </c>
      <c r="I135" s="23">
        <f t="shared" si="21"/>
        <v>6.1825816818712962</v>
      </c>
      <c r="J135" s="40"/>
      <c r="K135" s="26">
        <v>12.497884862766924</v>
      </c>
      <c r="L135" s="26">
        <v>42.525527430301636</v>
      </c>
      <c r="M135" s="28"/>
      <c r="N135" s="26">
        <v>42.997319596049664</v>
      </c>
      <c r="P135" s="26">
        <v>42.282112274309021</v>
      </c>
      <c r="S135" s="28"/>
      <c r="T135" s="2">
        <v>16</v>
      </c>
      <c r="U135" s="29">
        <v>11</v>
      </c>
      <c r="V135" s="29">
        <v>7.4</v>
      </c>
      <c r="W135" s="29"/>
      <c r="X135" s="29">
        <v>4.4000000000000004</v>
      </c>
      <c r="Y135" s="29"/>
      <c r="Z135" s="29">
        <v>2.4</v>
      </c>
      <c r="AA135" s="31"/>
      <c r="AB135" s="31"/>
      <c r="AC135" s="31"/>
      <c r="AD135">
        <v>16</v>
      </c>
      <c r="AE135" s="42">
        <f t="shared" si="18"/>
        <v>1.3747673349043616</v>
      </c>
      <c r="AF135" s="42">
        <f t="shared" si="18"/>
        <v>3.1468890298423213</v>
      </c>
      <c r="AG135" s="42">
        <f t="shared" si="18"/>
        <v>0</v>
      </c>
      <c r="AH135" s="42">
        <f t="shared" si="18"/>
        <v>1.8918820622261854</v>
      </c>
      <c r="AI135" s="42">
        <f t="shared" si="18"/>
        <v>0</v>
      </c>
      <c r="AJ135" s="42">
        <f t="shared" si="18"/>
        <v>1.0147706945834165</v>
      </c>
      <c r="AK135" s="42"/>
      <c r="AL135" s="42"/>
      <c r="AM135" s="42"/>
    </row>
    <row r="136" spans="1:39" x14ac:dyDescent="0.2">
      <c r="A136" s="3">
        <v>65</v>
      </c>
      <c r="B136" s="10">
        <v>55</v>
      </c>
      <c r="C136" s="10">
        <v>0.5</v>
      </c>
      <c r="D136" s="10">
        <v>6</v>
      </c>
      <c r="E136" s="11" t="s">
        <v>9</v>
      </c>
      <c r="F136" s="2">
        <v>0.83230000000000004</v>
      </c>
      <c r="G136" s="23">
        <f t="shared" si="19"/>
        <v>3.130124025348699</v>
      </c>
      <c r="H136" s="23">
        <f t="shared" si="20"/>
        <v>5.7868256253486994</v>
      </c>
      <c r="I136" s="23">
        <f t="shared" si="21"/>
        <v>5.7868256253486994</v>
      </c>
      <c r="J136" s="40"/>
      <c r="K136" s="25">
        <v>10.940627181058758</v>
      </c>
      <c r="L136" s="26">
        <v>14.704763988267805</v>
      </c>
      <c r="M136" s="24">
        <v>34</v>
      </c>
      <c r="N136" s="27">
        <v>58</v>
      </c>
      <c r="O136" s="28"/>
      <c r="P136" s="33">
        <v>60</v>
      </c>
      <c r="Q136" s="28"/>
      <c r="R136" s="28"/>
      <c r="S136" s="28"/>
      <c r="T136" s="3">
        <v>65</v>
      </c>
      <c r="U136" s="29">
        <v>8</v>
      </c>
      <c r="V136" s="29">
        <v>7.6</v>
      </c>
      <c r="W136" s="29">
        <v>5.2</v>
      </c>
      <c r="X136" s="29">
        <v>2.4</v>
      </c>
      <c r="Y136" s="29"/>
      <c r="Z136" s="29">
        <v>3</v>
      </c>
      <c r="AA136" s="31"/>
      <c r="AB136" s="31"/>
      <c r="AC136" s="31"/>
      <c r="AD136">
        <v>65</v>
      </c>
      <c r="AE136" s="42">
        <f t="shared" si="18"/>
        <v>0.87525017448470066</v>
      </c>
      <c r="AF136" s="42">
        <f t="shared" si="18"/>
        <v>1.1175620631083532</v>
      </c>
      <c r="AG136" s="42">
        <f t="shared" si="18"/>
        <v>1.768</v>
      </c>
      <c r="AH136" s="42">
        <f t="shared" si="18"/>
        <v>1.3919999999999999</v>
      </c>
      <c r="AI136" s="42">
        <f t="shared" si="18"/>
        <v>0</v>
      </c>
      <c r="AJ136" s="42">
        <f t="shared" si="18"/>
        <v>1.8</v>
      </c>
      <c r="AK136" s="42"/>
      <c r="AL136" s="42"/>
      <c r="AM136" s="42"/>
    </row>
    <row r="137" spans="1:39" x14ac:dyDescent="0.2">
      <c r="A137" s="4">
        <v>113</v>
      </c>
      <c r="B137" s="10">
        <v>55</v>
      </c>
      <c r="C137" s="10">
        <v>0.5</v>
      </c>
      <c r="D137" s="10">
        <v>6</v>
      </c>
      <c r="E137" s="12" t="s">
        <v>9</v>
      </c>
      <c r="F137" s="2">
        <v>0.83230000000000004</v>
      </c>
      <c r="G137" s="23">
        <f t="shared" si="19"/>
        <v>3.2499553425989531</v>
      </c>
      <c r="H137" s="23">
        <f t="shared" si="20"/>
        <v>5.5970413425989536</v>
      </c>
      <c r="I137" s="23">
        <f t="shared" si="21"/>
        <v>5.5970413425989536</v>
      </c>
      <c r="J137" s="40"/>
      <c r="K137" s="25">
        <v>12.30142679796187</v>
      </c>
      <c r="L137" s="26">
        <v>15.589588385554205</v>
      </c>
      <c r="M137" s="24">
        <v>31</v>
      </c>
      <c r="N137" s="33">
        <v>48</v>
      </c>
      <c r="O137" s="28"/>
      <c r="P137" s="26">
        <v>57</v>
      </c>
      <c r="Q137" s="28"/>
      <c r="R137" s="28"/>
      <c r="S137" s="28"/>
      <c r="T137" s="4">
        <v>113</v>
      </c>
      <c r="U137" s="29">
        <v>8.5</v>
      </c>
      <c r="V137" s="29">
        <v>8</v>
      </c>
      <c r="W137" s="29">
        <v>5.2</v>
      </c>
      <c r="X137" s="29">
        <v>1.6</v>
      </c>
      <c r="Y137" s="29">
        <v>0</v>
      </c>
      <c r="Z137" s="29">
        <v>3.6</v>
      </c>
      <c r="AA137" s="31"/>
      <c r="AB137" s="31"/>
      <c r="AC137" s="31"/>
      <c r="AD137">
        <v>113</v>
      </c>
      <c r="AE137" s="42">
        <f t="shared" si="18"/>
        <v>1.0456212778267591</v>
      </c>
      <c r="AF137" s="42">
        <f t="shared" si="18"/>
        <v>1.2471670708443363</v>
      </c>
      <c r="AG137" s="42">
        <f t="shared" si="18"/>
        <v>1.6120000000000001</v>
      </c>
      <c r="AH137" s="42">
        <f t="shared" si="18"/>
        <v>0.76800000000000013</v>
      </c>
      <c r="AI137" s="42">
        <f t="shared" si="18"/>
        <v>0</v>
      </c>
      <c r="AJ137" s="42">
        <f t="shared" si="18"/>
        <v>2.052</v>
      </c>
      <c r="AK137" s="42"/>
      <c r="AL137" s="42"/>
      <c r="AM137" s="42"/>
    </row>
    <row r="138" spans="1:39" x14ac:dyDescent="0.2">
      <c r="A138" s="5">
        <v>137</v>
      </c>
      <c r="B138" s="10">
        <v>55</v>
      </c>
      <c r="C138" s="11">
        <v>0.5</v>
      </c>
      <c r="D138" s="11">
        <v>6</v>
      </c>
      <c r="E138" s="13" t="s">
        <v>9</v>
      </c>
      <c r="F138" s="2">
        <v>0.83230000000000004</v>
      </c>
      <c r="G138" s="23">
        <f t="shared" si="19"/>
        <v>4.8982404921647005</v>
      </c>
      <c r="H138" s="23">
        <f t="shared" si="20"/>
        <v>4.8982404921647005</v>
      </c>
      <c r="I138" s="23">
        <f t="shared" si="21"/>
        <v>4.8982404921647005</v>
      </c>
      <c r="J138" s="40"/>
      <c r="K138" s="25">
        <v>10.689889077690966</v>
      </c>
      <c r="L138" s="26">
        <v>13.821820926888096</v>
      </c>
      <c r="M138" s="25">
        <v>60.323856714736991</v>
      </c>
      <c r="N138" s="28"/>
      <c r="O138" s="28"/>
      <c r="P138" s="28"/>
      <c r="Q138" s="28"/>
      <c r="R138" s="28"/>
      <c r="S138" s="28"/>
      <c r="T138" s="5">
        <v>137</v>
      </c>
      <c r="U138" s="29">
        <v>8.5</v>
      </c>
      <c r="V138" s="29">
        <v>7.2</v>
      </c>
      <c r="W138" s="29">
        <v>6.6</v>
      </c>
      <c r="X138" s="29">
        <v>2.4</v>
      </c>
      <c r="Y138" s="29">
        <v>0</v>
      </c>
      <c r="Z138" s="29">
        <v>2.6</v>
      </c>
      <c r="AA138" s="31"/>
      <c r="AB138" s="31"/>
      <c r="AC138" s="31"/>
      <c r="AD138">
        <v>137</v>
      </c>
      <c r="AE138" s="42">
        <f t="shared" si="18"/>
        <v>0.90864057160373202</v>
      </c>
      <c r="AF138" s="42">
        <f t="shared" si="18"/>
        <v>0.99517110673594289</v>
      </c>
      <c r="AG138" s="42">
        <f t="shared" si="18"/>
        <v>3.9813745431726413</v>
      </c>
      <c r="AH138" s="42"/>
      <c r="AI138" s="42"/>
      <c r="AJ138" s="42"/>
      <c r="AK138" s="42"/>
      <c r="AL138" s="42"/>
      <c r="AM138" s="42"/>
    </row>
    <row r="139" spans="1:39" x14ac:dyDescent="0.2">
      <c r="A139" s="2">
        <v>5</v>
      </c>
      <c r="B139" s="10">
        <v>55</v>
      </c>
      <c r="C139" s="11">
        <v>0.5</v>
      </c>
      <c r="D139" s="11">
        <v>6</v>
      </c>
      <c r="E139" s="10" t="s">
        <v>10</v>
      </c>
      <c r="F139" s="2">
        <v>0.83230000000000004</v>
      </c>
      <c r="G139" s="23">
        <f t="shared" si="19"/>
        <v>3.9841665629192371</v>
      </c>
      <c r="H139" s="23">
        <f t="shared" si="20"/>
        <v>4.1439681629192373</v>
      </c>
      <c r="I139" s="23">
        <f t="shared" si="21"/>
        <v>4.1439681629192373</v>
      </c>
      <c r="J139" s="40"/>
      <c r="K139" s="25">
        <v>36</v>
      </c>
      <c r="L139" s="26">
        <v>58</v>
      </c>
      <c r="M139" s="25">
        <v>58.346783787050164</v>
      </c>
      <c r="N139" s="26"/>
      <c r="O139" s="27"/>
      <c r="P139" s="27">
        <v>32</v>
      </c>
      <c r="Q139" s="28"/>
      <c r="R139" s="28"/>
      <c r="S139" s="28"/>
      <c r="T139" s="2">
        <v>5</v>
      </c>
      <c r="U139" s="29">
        <v>2</v>
      </c>
      <c r="V139" s="29">
        <v>5</v>
      </c>
      <c r="W139" s="29">
        <v>2</v>
      </c>
      <c r="X139" s="29">
        <v>0</v>
      </c>
      <c r="Y139" s="29">
        <v>0</v>
      </c>
      <c r="Z139" s="29">
        <v>0.6</v>
      </c>
      <c r="AA139" s="31"/>
      <c r="AB139" s="31"/>
      <c r="AC139" s="31"/>
      <c r="AD139">
        <v>5</v>
      </c>
      <c r="AE139" s="42">
        <f t="shared" si="18"/>
        <v>0.72</v>
      </c>
      <c r="AF139" s="42">
        <f t="shared" si="18"/>
        <v>2.9</v>
      </c>
      <c r="AG139" s="42">
        <f t="shared" si="18"/>
        <v>1.1669356757410032</v>
      </c>
      <c r="AH139" s="42"/>
      <c r="AI139" s="42"/>
      <c r="AJ139" s="42">
        <f t="shared" ref="AJ139:AJ146" si="22">Z139*P139/100</f>
        <v>0.192</v>
      </c>
      <c r="AK139" s="42"/>
      <c r="AL139" s="42"/>
      <c r="AM139" s="42"/>
    </row>
    <row r="140" spans="1:39" x14ac:dyDescent="0.2">
      <c r="A140" s="3">
        <v>61</v>
      </c>
      <c r="B140" s="10">
        <v>55</v>
      </c>
      <c r="C140" s="11">
        <v>0.5</v>
      </c>
      <c r="D140" s="11">
        <v>6</v>
      </c>
      <c r="E140" s="11" t="s">
        <v>10</v>
      </c>
      <c r="F140" s="2">
        <v>0.83230000000000004</v>
      </c>
      <c r="G140" s="23">
        <f t="shared" si="19"/>
        <v>1.3533198000000002</v>
      </c>
      <c r="H140" s="23">
        <f t="shared" si="20"/>
        <v>3.4423928000000004</v>
      </c>
      <c r="I140" s="23">
        <f t="shared" si="21"/>
        <v>3.4423928000000004</v>
      </c>
      <c r="J140" s="40"/>
      <c r="K140" s="24">
        <v>14</v>
      </c>
      <c r="L140" s="33">
        <v>19</v>
      </c>
      <c r="M140" s="33">
        <v>33</v>
      </c>
      <c r="N140" s="27">
        <v>31</v>
      </c>
      <c r="O140" s="28"/>
      <c r="P140" s="27">
        <v>55</v>
      </c>
      <c r="Q140" s="28"/>
      <c r="R140" s="28"/>
      <c r="S140" s="28"/>
      <c r="T140" s="3">
        <v>61</v>
      </c>
      <c r="U140" s="29">
        <v>1</v>
      </c>
      <c r="V140" s="29">
        <v>4</v>
      </c>
      <c r="W140" s="29">
        <v>2.2000000000000002</v>
      </c>
      <c r="X140" s="29">
        <v>1</v>
      </c>
      <c r="Y140" s="29"/>
      <c r="Z140" s="29">
        <v>4</v>
      </c>
      <c r="AA140" s="31"/>
      <c r="AB140" s="31"/>
      <c r="AC140" s="31"/>
      <c r="AD140">
        <v>61</v>
      </c>
      <c r="AE140" s="42">
        <f t="shared" si="18"/>
        <v>0.14000000000000001</v>
      </c>
      <c r="AF140" s="42">
        <f t="shared" si="18"/>
        <v>0.76</v>
      </c>
      <c r="AG140" s="42">
        <f t="shared" si="18"/>
        <v>0.72600000000000009</v>
      </c>
      <c r="AH140" s="42">
        <f t="shared" si="18"/>
        <v>0.31</v>
      </c>
      <c r="AI140" s="42">
        <f t="shared" si="18"/>
        <v>0</v>
      </c>
      <c r="AJ140" s="42">
        <f t="shared" si="22"/>
        <v>2.2000000000000002</v>
      </c>
      <c r="AK140" s="42"/>
      <c r="AL140" s="42"/>
      <c r="AM140" s="42"/>
    </row>
    <row r="141" spans="1:39" x14ac:dyDescent="0.2">
      <c r="A141" s="4">
        <v>122</v>
      </c>
      <c r="B141" s="10">
        <v>55</v>
      </c>
      <c r="C141" s="12">
        <v>0.5</v>
      </c>
      <c r="D141" s="12">
        <v>6</v>
      </c>
      <c r="E141" s="12" t="s">
        <v>10</v>
      </c>
      <c r="F141" s="2">
        <v>0.83230000000000004</v>
      </c>
      <c r="G141" s="23">
        <f t="shared" si="19"/>
        <v>2.5285274000000002</v>
      </c>
      <c r="H141" s="23">
        <f t="shared" si="20"/>
        <v>4.6975012000000005</v>
      </c>
      <c r="I141" s="23">
        <f t="shared" si="21"/>
        <v>4.6975012000000005</v>
      </c>
      <c r="J141" s="40"/>
      <c r="K141" s="24">
        <v>12</v>
      </c>
      <c r="L141" s="33">
        <v>19</v>
      </c>
      <c r="M141" s="24">
        <v>40</v>
      </c>
      <c r="N141" s="33">
        <v>45</v>
      </c>
      <c r="O141" s="28"/>
      <c r="P141" s="33">
        <v>49</v>
      </c>
      <c r="Q141" s="28"/>
      <c r="R141" s="28"/>
      <c r="S141" s="28"/>
      <c r="T141" s="4">
        <v>122</v>
      </c>
      <c r="U141" s="29">
        <v>8.5</v>
      </c>
      <c r="V141" s="29">
        <v>2.2000000000000002</v>
      </c>
      <c r="W141" s="29">
        <v>4</v>
      </c>
      <c r="X141" s="29">
        <v>1</v>
      </c>
      <c r="Y141" s="29">
        <v>0</v>
      </c>
      <c r="Z141" s="29">
        <v>4.4000000000000004</v>
      </c>
      <c r="AA141" s="31"/>
      <c r="AB141" s="31"/>
      <c r="AC141" s="31"/>
      <c r="AD141">
        <v>122</v>
      </c>
      <c r="AE141" s="42">
        <f t="shared" si="18"/>
        <v>1.02</v>
      </c>
      <c r="AF141" s="42">
        <f t="shared" si="18"/>
        <v>0.41800000000000004</v>
      </c>
      <c r="AG141" s="42">
        <f t="shared" si="18"/>
        <v>1.6</v>
      </c>
      <c r="AH141" s="42">
        <f t="shared" si="18"/>
        <v>0.45</v>
      </c>
      <c r="AI141" s="42">
        <f t="shared" si="18"/>
        <v>0</v>
      </c>
      <c r="AJ141" s="42">
        <f t="shared" si="22"/>
        <v>2.1560000000000001</v>
      </c>
      <c r="AK141" s="42"/>
      <c r="AL141" s="42"/>
      <c r="AM141" s="42"/>
    </row>
    <row r="142" spans="1:39" x14ac:dyDescent="0.2">
      <c r="A142" s="5">
        <v>152</v>
      </c>
      <c r="B142" s="10">
        <v>55</v>
      </c>
      <c r="C142" s="12">
        <v>0.5</v>
      </c>
      <c r="D142" s="12">
        <v>6</v>
      </c>
      <c r="E142" s="13" t="s">
        <v>10</v>
      </c>
      <c r="F142" s="2">
        <v>0.83230000000000004</v>
      </c>
      <c r="G142" s="23">
        <f t="shared" si="19"/>
        <v>3.4890016000000004</v>
      </c>
      <c r="H142" s="23">
        <f t="shared" si="20"/>
        <v>5.3966332000000001</v>
      </c>
      <c r="I142" s="23">
        <f t="shared" si="21"/>
        <v>5.3966332000000001</v>
      </c>
      <c r="J142" s="40"/>
      <c r="K142" s="24">
        <v>13</v>
      </c>
      <c r="L142" s="33">
        <v>55</v>
      </c>
      <c r="M142" s="24">
        <v>54</v>
      </c>
      <c r="N142" s="33">
        <v>45</v>
      </c>
      <c r="O142" s="28"/>
      <c r="P142" s="33">
        <v>42</v>
      </c>
      <c r="Q142" s="28"/>
      <c r="R142" s="28"/>
      <c r="S142" s="28"/>
      <c r="T142" s="5">
        <v>152</v>
      </c>
      <c r="U142" s="29">
        <v>1.2</v>
      </c>
      <c r="V142" s="29">
        <v>4</v>
      </c>
      <c r="W142" s="29">
        <v>3.4</v>
      </c>
      <c r="X142" s="29">
        <v>0.8</v>
      </c>
      <c r="Y142" s="29">
        <v>0</v>
      </c>
      <c r="Z142" s="29">
        <v>4.5999999999999996</v>
      </c>
      <c r="AD142">
        <v>152</v>
      </c>
      <c r="AE142" s="42">
        <f t="shared" si="18"/>
        <v>0.156</v>
      </c>
      <c r="AF142" s="42">
        <f t="shared" si="18"/>
        <v>2.2000000000000002</v>
      </c>
      <c r="AG142" s="42">
        <f t="shared" si="18"/>
        <v>1.8359999999999999</v>
      </c>
      <c r="AH142" s="42">
        <f t="shared" si="18"/>
        <v>0.36</v>
      </c>
      <c r="AI142" s="42">
        <f t="shared" si="18"/>
        <v>0</v>
      </c>
      <c r="AJ142" s="42">
        <f t="shared" si="22"/>
        <v>1.9319999999999999</v>
      </c>
      <c r="AK142" s="42"/>
      <c r="AL142" s="42"/>
      <c r="AM142" s="42"/>
    </row>
    <row r="143" spans="1:39" x14ac:dyDescent="0.2">
      <c r="A143" s="2">
        <v>6</v>
      </c>
      <c r="B143" s="10">
        <v>55</v>
      </c>
      <c r="C143" s="12">
        <v>0.5</v>
      </c>
      <c r="D143" s="12">
        <v>6</v>
      </c>
      <c r="E143" s="10" t="s">
        <v>8</v>
      </c>
      <c r="F143" s="2">
        <v>0.83230000000000004</v>
      </c>
      <c r="G143" s="23">
        <f t="shared" si="19"/>
        <v>2.3456008717796819</v>
      </c>
      <c r="H143" s="23">
        <f t="shared" si="20"/>
        <v>3.6772808717796819</v>
      </c>
      <c r="I143" s="23">
        <f t="shared" si="21"/>
        <v>3.6772808717796819</v>
      </c>
      <c r="J143" s="40"/>
      <c r="K143" s="24">
        <v>12</v>
      </c>
      <c r="L143" s="26">
        <v>12.891883798905338</v>
      </c>
      <c r="M143" s="24">
        <v>45</v>
      </c>
      <c r="N143" s="33">
        <v>40</v>
      </c>
      <c r="O143" s="28"/>
      <c r="P143" s="27">
        <v>40</v>
      </c>
      <c r="Q143" s="28"/>
      <c r="R143" s="28"/>
      <c r="S143" s="28"/>
      <c r="T143" s="2">
        <v>6</v>
      </c>
      <c r="U143" s="29">
        <v>4.5</v>
      </c>
      <c r="V143" s="29">
        <v>7.2</v>
      </c>
      <c r="W143" s="29">
        <v>3</v>
      </c>
      <c r="X143" s="29">
        <v>2</v>
      </c>
      <c r="Y143" s="29">
        <v>0</v>
      </c>
      <c r="Z143" s="29">
        <v>2</v>
      </c>
      <c r="AA143" s="31"/>
      <c r="AB143" s="31"/>
      <c r="AC143" s="31"/>
      <c r="AD143">
        <v>6</v>
      </c>
      <c r="AE143" s="42">
        <f t="shared" si="18"/>
        <v>0.54</v>
      </c>
      <c r="AF143" s="42">
        <f t="shared" si="18"/>
        <v>0.9282156335211843</v>
      </c>
      <c r="AG143" s="42">
        <f t="shared" si="18"/>
        <v>1.35</v>
      </c>
      <c r="AH143" s="42">
        <f>X143*N143/100</f>
        <v>0.8</v>
      </c>
      <c r="AI143" s="42"/>
      <c r="AJ143" s="42">
        <f t="shared" si="22"/>
        <v>0.8</v>
      </c>
      <c r="AK143" s="42"/>
      <c r="AL143" s="42"/>
      <c r="AM143" s="42"/>
    </row>
    <row r="144" spans="1:39" x14ac:dyDescent="0.2">
      <c r="A144" s="3">
        <v>72</v>
      </c>
      <c r="B144" s="10">
        <v>55</v>
      </c>
      <c r="C144" s="13">
        <v>0.5</v>
      </c>
      <c r="D144" s="13">
        <v>6</v>
      </c>
      <c r="E144" s="11" t="s">
        <v>8</v>
      </c>
      <c r="F144" s="2">
        <v>0.83230000000000004</v>
      </c>
      <c r="G144" s="23">
        <f t="shared" si="19"/>
        <v>2.0928416341431397</v>
      </c>
      <c r="H144" s="23">
        <f t="shared" si="20"/>
        <v>4.0187838341431394</v>
      </c>
      <c r="I144" s="23">
        <f t="shared" si="21"/>
        <v>4.0187838341431394</v>
      </c>
      <c r="J144" s="40"/>
      <c r="K144" s="24">
        <v>9</v>
      </c>
      <c r="L144" s="26">
        <v>11.789499619712307</v>
      </c>
      <c r="M144" s="24">
        <v>35</v>
      </c>
      <c r="N144" s="33">
        <v>65</v>
      </c>
      <c r="O144" s="24"/>
      <c r="P144" s="33">
        <v>39</v>
      </c>
      <c r="Q144" s="28"/>
      <c r="R144" s="28"/>
      <c r="S144" s="28"/>
      <c r="T144" s="3">
        <v>72</v>
      </c>
      <c r="U144" s="29">
        <v>4</v>
      </c>
      <c r="V144" s="29">
        <v>6.4</v>
      </c>
      <c r="W144" s="29">
        <v>4</v>
      </c>
      <c r="X144" s="29">
        <v>2</v>
      </c>
      <c r="Y144" s="29">
        <v>0</v>
      </c>
      <c r="Z144" s="29">
        <v>2.6</v>
      </c>
      <c r="AA144" s="31"/>
      <c r="AB144" s="31"/>
      <c r="AC144" s="31"/>
      <c r="AD144">
        <v>72</v>
      </c>
      <c r="AE144" s="42">
        <f t="shared" si="18"/>
        <v>0.36</v>
      </c>
      <c r="AF144" s="42">
        <f t="shared" si="18"/>
        <v>0.75452797566158769</v>
      </c>
      <c r="AG144" s="42">
        <f t="shared" si="18"/>
        <v>1.4</v>
      </c>
      <c r="AH144" s="42">
        <f>X144*N144/100</f>
        <v>1.3</v>
      </c>
      <c r="AI144" s="42"/>
      <c r="AJ144" s="42">
        <f t="shared" si="22"/>
        <v>1.014</v>
      </c>
      <c r="AK144" s="42"/>
      <c r="AL144" s="42"/>
      <c r="AM144" s="42"/>
    </row>
    <row r="145" spans="1:39" x14ac:dyDescent="0.2">
      <c r="A145" s="4">
        <v>118</v>
      </c>
      <c r="B145" s="10">
        <v>55</v>
      </c>
      <c r="C145" s="13">
        <v>0.5</v>
      </c>
      <c r="D145" s="13">
        <v>6</v>
      </c>
      <c r="E145" s="12" t="s">
        <v>8</v>
      </c>
      <c r="F145" s="2">
        <v>0.83230000000000004</v>
      </c>
      <c r="G145" s="23">
        <f t="shared" si="19"/>
        <v>2.6685264621213185</v>
      </c>
      <c r="H145" s="23">
        <f t="shared" si="20"/>
        <v>4.9906434621213185</v>
      </c>
      <c r="I145" s="23">
        <f t="shared" si="21"/>
        <v>4.9906434621213185</v>
      </c>
      <c r="J145" s="40"/>
      <c r="K145" s="32">
        <v>12</v>
      </c>
      <c r="L145" s="26">
        <v>13.489289888997247</v>
      </c>
      <c r="M145" s="32">
        <v>48</v>
      </c>
      <c r="N145" s="33">
        <v>55</v>
      </c>
      <c r="O145" s="28"/>
      <c r="P145" s="27">
        <v>59</v>
      </c>
      <c r="Q145" s="28"/>
      <c r="R145" s="28"/>
      <c r="S145" s="28"/>
      <c r="T145" s="4">
        <v>118</v>
      </c>
      <c r="U145" s="29">
        <v>4.8</v>
      </c>
      <c r="V145" s="29">
        <v>7.4</v>
      </c>
      <c r="W145" s="29">
        <v>3.4</v>
      </c>
      <c r="X145" s="29">
        <v>4</v>
      </c>
      <c r="Y145" s="29">
        <v>0</v>
      </c>
      <c r="Z145" s="29">
        <v>1</v>
      </c>
      <c r="AA145" s="31"/>
      <c r="AB145" s="31"/>
      <c r="AC145" s="31"/>
      <c r="AD145">
        <v>118</v>
      </c>
      <c r="AE145" s="42">
        <f t="shared" si="18"/>
        <v>0.57599999999999996</v>
      </c>
      <c r="AF145" s="42">
        <f t="shared" si="18"/>
        <v>0.99820745178579628</v>
      </c>
      <c r="AG145" s="42">
        <f t="shared" si="18"/>
        <v>1.6319999999999999</v>
      </c>
      <c r="AH145" s="42">
        <f>X145*N145/100</f>
        <v>2.2000000000000002</v>
      </c>
      <c r="AI145" s="42">
        <f>Y145*O145/100</f>
        <v>0</v>
      </c>
      <c r="AJ145" s="42">
        <f t="shared" si="22"/>
        <v>0.59</v>
      </c>
      <c r="AK145" s="42"/>
      <c r="AL145" s="42"/>
      <c r="AM145" s="42"/>
    </row>
    <row r="146" spans="1:39" x14ac:dyDescent="0.2">
      <c r="A146" s="5">
        <v>160</v>
      </c>
      <c r="B146" s="10">
        <v>55</v>
      </c>
      <c r="C146" s="13">
        <v>0.5</v>
      </c>
      <c r="D146" s="13">
        <v>6</v>
      </c>
      <c r="E146" s="13" t="s">
        <v>8</v>
      </c>
      <c r="F146" s="2">
        <v>0.83230000000000004</v>
      </c>
      <c r="G146" s="23">
        <f t="shared" si="19"/>
        <v>2.5002292000000002</v>
      </c>
      <c r="H146" s="23">
        <f t="shared" si="20"/>
        <v>4.6425694000000002</v>
      </c>
      <c r="I146" s="23">
        <f t="shared" si="21"/>
        <v>4.6425694000000002</v>
      </c>
      <c r="J146" s="40"/>
      <c r="K146" s="24">
        <v>18</v>
      </c>
      <c r="L146" s="33">
        <v>22</v>
      </c>
      <c r="M146" s="24">
        <v>54</v>
      </c>
      <c r="N146" s="32">
        <v>63</v>
      </c>
      <c r="O146" s="32"/>
      <c r="P146" s="32">
        <v>48</v>
      </c>
      <c r="Q146" s="28"/>
      <c r="R146" s="28"/>
      <c r="S146" s="28"/>
      <c r="T146" s="5">
        <v>160</v>
      </c>
      <c r="U146" s="29">
        <v>1</v>
      </c>
      <c r="V146" s="29">
        <v>4</v>
      </c>
      <c r="W146" s="29">
        <v>3.6</v>
      </c>
      <c r="X146" s="29">
        <v>1.8</v>
      </c>
      <c r="Y146" s="29">
        <v>0</v>
      </c>
      <c r="Z146" s="29">
        <v>3</v>
      </c>
      <c r="AD146">
        <v>160</v>
      </c>
      <c r="AE146" s="42">
        <f t="shared" si="18"/>
        <v>0.18</v>
      </c>
      <c r="AF146" s="42">
        <f t="shared" si="18"/>
        <v>0.88</v>
      </c>
      <c r="AG146" s="42">
        <f t="shared" si="18"/>
        <v>1.944</v>
      </c>
      <c r="AH146" s="42">
        <f>X146*N146/100</f>
        <v>1.1340000000000001</v>
      </c>
      <c r="AI146" s="42">
        <f>Y146*O146/100</f>
        <v>0</v>
      </c>
      <c r="AJ146" s="42">
        <f t="shared" si="22"/>
        <v>1.44</v>
      </c>
      <c r="AK146" s="42"/>
      <c r="AL146" s="42"/>
      <c r="AM146" s="42"/>
    </row>
    <row r="147" spans="1:39" x14ac:dyDescent="0.2">
      <c r="A147" s="2">
        <v>9</v>
      </c>
      <c r="B147" s="11">
        <v>55</v>
      </c>
      <c r="C147" s="10">
        <v>2</v>
      </c>
      <c r="D147" s="10">
        <v>3</v>
      </c>
      <c r="E147" s="10" t="s">
        <v>9</v>
      </c>
      <c r="F147" s="2">
        <v>0.83230000000000004</v>
      </c>
      <c r="G147" s="23">
        <f t="shared" si="19"/>
        <v>13.071508816579209</v>
      </c>
      <c r="H147" s="23">
        <f t="shared" si="20"/>
        <v>13.071508816579209</v>
      </c>
      <c r="I147" s="23">
        <f t="shared" si="21"/>
        <v>13.071508816579209</v>
      </c>
      <c r="J147" s="40"/>
      <c r="K147" s="25">
        <v>46.210241170181305</v>
      </c>
      <c r="L147" s="24">
        <v>48</v>
      </c>
      <c r="M147" s="25">
        <v>13.395093235463237</v>
      </c>
      <c r="N147" s="28"/>
      <c r="O147" s="28"/>
      <c r="P147" s="28"/>
      <c r="Q147" s="28"/>
      <c r="R147" s="28"/>
      <c r="S147" s="28"/>
      <c r="T147" s="2">
        <v>9</v>
      </c>
      <c r="U147" s="29">
        <v>20</v>
      </c>
      <c r="V147" s="29">
        <v>11.4</v>
      </c>
      <c r="W147" s="29">
        <v>7.4</v>
      </c>
      <c r="X147" s="28"/>
      <c r="Y147" s="29"/>
      <c r="Z147" s="31"/>
      <c r="AA147" s="31"/>
      <c r="AB147" s="31"/>
      <c r="AC147" s="31"/>
      <c r="AD147">
        <v>9</v>
      </c>
      <c r="AE147" s="42">
        <f t="shared" si="18"/>
        <v>9.2420482340362611</v>
      </c>
      <c r="AF147" s="42">
        <f t="shared" si="18"/>
        <v>5.4720000000000004</v>
      </c>
      <c r="AG147" s="42">
        <f t="shared" si="18"/>
        <v>0.99123689942427962</v>
      </c>
      <c r="AH147" s="42"/>
      <c r="AI147" s="42"/>
      <c r="AJ147" s="42"/>
      <c r="AK147" s="42"/>
      <c r="AL147" s="42"/>
      <c r="AM147" s="42"/>
    </row>
    <row r="148" spans="1:39" x14ac:dyDescent="0.2">
      <c r="A148" s="3">
        <v>59</v>
      </c>
      <c r="B148" s="11">
        <v>55</v>
      </c>
      <c r="C148" s="10">
        <v>2</v>
      </c>
      <c r="D148" s="10">
        <v>3</v>
      </c>
      <c r="E148" s="11" t="s">
        <v>9</v>
      </c>
      <c r="F148" s="2">
        <v>0.83230000000000004</v>
      </c>
      <c r="G148" s="23">
        <f t="shared" si="19"/>
        <v>6.685383514721309</v>
      </c>
      <c r="H148" s="23">
        <f t="shared" si="20"/>
        <v>6.685383514721309</v>
      </c>
      <c r="I148" s="23">
        <f t="shared" si="21"/>
        <v>6.685383514721309</v>
      </c>
      <c r="J148" s="40"/>
      <c r="K148" s="25">
        <v>6.5391576601553165</v>
      </c>
      <c r="L148" s="26">
        <v>10.903088869501103</v>
      </c>
      <c r="M148" s="26">
        <v>56.778923554819428</v>
      </c>
      <c r="N148" s="28"/>
      <c r="O148" s="28"/>
      <c r="P148" s="28"/>
      <c r="Q148" s="28"/>
      <c r="R148" s="28"/>
      <c r="S148" s="28"/>
      <c r="T148" s="3">
        <v>59</v>
      </c>
      <c r="U148" s="29">
        <v>20</v>
      </c>
      <c r="V148" s="29">
        <v>9.6</v>
      </c>
      <c r="W148" s="29">
        <v>10</v>
      </c>
      <c r="X148" s="28"/>
      <c r="Y148" s="31"/>
      <c r="Z148" s="31"/>
      <c r="AA148" s="31"/>
      <c r="AB148" s="31"/>
      <c r="AC148" s="31"/>
      <c r="AD148">
        <v>59</v>
      </c>
      <c r="AE148" s="42">
        <f t="shared" si="18"/>
        <v>1.3078315320310634</v>
      </c>
      <c r="AF148" s="42">
        <f t="shared" si="18"/>
        <v>1.0466965314721057</v>
      </c>
      <c r="AG148" s="42">
        <f t="shared" si="18"/>
        <v>5.6778923554819425</v>
      </c>
      <c r="AH148" s="42"/>
      <c r="AI148" s="42"/>
      <c r="AJ148" s="42"/>
      <c r="AK148" s="42"/>
      <c r="AL148" s="42"/>
      <c r="AM148" s="42"/>
    </row>
    <row r="149" spans="1:39" x14ac:dyDescent="0.2">
      <c r="A149" s="4">
        <v>115</v>
      </c>
      <c r="B149" s="11">
        <v>55</v>
      </c>
      <c r="C149" s="10">
        <v>2</v>
      </c>
      <c r="D149" s="10">
        <v>3</v>
      </c>
      <c r="E149" s="12" t="s">
        <v>9</v>
      </c>
      <c r="F149" s="2">
        <v>0.83230000000000004</v>
      </c>
      <c r="G149" s="23">
        <f t="shared" si="19"/>
        <v>1.7395069999999999</v>
      </c>
      <c r="H149" s="23">
        <f t="shared" si="20"/>
        <v>1.7395069999999999</v>
      </c>
      <c r="I149" s="23">
        <f t="shared" si="21"/>
        <v>1.7395069999999999</v>
      </c>
      <c r="J149" s="40"/>
      <c r="K149" s="28"/>
      <c r="L149" s="28"/>
      <c r="M149" s="24">
        <v>55</v>
      </c>
      <c r="N149" s="28"/>
      <c r="O149" s="28"/>
      <c r="P149" s="28"/>
      <c r="Q149" s="28"/>
      <c r="R149" s="28"/>
      <c r="S149" s="28"/>
      <c r="T149" s="4">
        <v>115</v>
      </c>
      <c r="U149" s="29">
        <v>0</v>
      </c>
      <c r="V149" s="29">
        <v>0</v>
      </c>
      <c r="W149" s="29">
        <v>3.8</v>
      </c>
      <c r="X149" s="28"/>
      <c r="Y149" s="31"/>
      <c r="Z149" s="31"/>
      <c r="AA149" s="31"/>
      <c r="AB149" s="31"/>
      <c r="AC149" s="31"/>
      <c r="AD149">
        <v>115</v>
      </c>
      <c r="AE149" s="42">
        <f t="shared" si="18"/>
        <v>0</v>
      </c>
      <c r="AF149" s="42">
        <f t="shared" si="18"/>
        <v>0</v>
      </c>
      <c r="AG149" s="42">
        <f t="shared" si="18"/>
        <v>2.09</v>
      </c>
      <c r="AH149" s="42"/>
      <c r="AI149" s="42"/>
      <c r="AJ149" s="42"/>
      <c r="AK149" s="42"/>
      <c r="AL149" s="42"/>
      <c r="AM149" s="42"/>
    </row>
    <row r="150" spans="1:39" x14ac:dyDescent="0.2">
      <c r="A150" s="5">
        <v>161</v>
      </c>
      <c r="B150" s="11">
        <v>55</v>
      </c>
      <c r="C150" s="10">
        <v>2</v>
      </c>
      <c r="D150" s="11">
        <v>3</v>
      </c>
      <c r="E150" s="13" t="s">
        <v>9</v>
      </c>
      <c r="F150" s="2">
        <v>0.83230000000000004</v>
      </c>
      <c r="G150" s="23">
        <f t="shared" si="19"/>
        <v>4.1552436832468977</v>
      </c>
      <c r="H150" s="23">
        <f t="shared" si="20"/>
        <v>4.1552436832468977</v>
      </c>
      <c r="I150" s="23">
        <f t="shared" si="21"/>
        <v>4.1552436832468977</v>
      </c>
      <c r="J150" s="40"/>
      <c r="K150" s="25">
        <v>4.2682572251279183</v>
      </c>
      <c r="L150" s="26">
        <v>12.259020754390788</v>
      </c>
      <c r="M150" s="26">
        <v>52.791312315609602</v>
      </c>
      <c r="N150" s="28"/>
      <c r="O150" s="28"/>
      <c r="P150" s="28"/>
      <c r="Q150" s="28"/>
      <c r="R150" s="28"/>
      <c r="S150" s="28"/>
      <c r="T150" s="5">
        <v>161</v>
      </c>
      <c r="U150" s="29">
        <v>31</v>
      </c>
      <c r="V150" s="29">
        <v>8.4</v>
      </c>
      <c r="W150" s="29">
        <v>5</v>
      </c>
      <c r="X150" s="28"/>
      <c r="AD150">
        <v>161</v>
      </c>
      <c r="AE150" s="42">
        <f t="shared" si="18"/>
        <v>1.3231597397896548</v>
      </c>
      <c r="AF150" s="42">
        <f t="shared" si="18"/>
        <v>1.0297577433688263</v>
      </c>
      <c r="AG150" s="42">
        <f t="shared" si="18"/>
        <v>2.6395656157804801</v>
      </c>
      <c r="AH150" s="42"/>
      <c r="AI150" s="42"/>
      <c r="AJ150" s="42"/>
      <c r="AK150" s="42"/>
      <c r="AL150" s="42"/>
      <c r="AM150" s="42"/>
    </row>
    <row r="151" spans="1:39" x14ac:dyDescent="0.2">
      <c r="A151" s="2">
        <v>17</v>
      </c>
      <c r="B151" s="11">
        <v>55</v>
      </c>
      <c r="C151" s="10">
        <v>2</v>
      </c>
      <c r="D151" s="11">
        <v>3</v>
      </c>
      <c r="E151" s="10" t="s">
        <v>10</v>
      </c>
      <c r="F151" s="2">
        <v>0.83230000000000004</v>
      </c>
      <c r="G151" s="23">
        <f t="shared" si="19"/>
        <v>1.4860720922167843</v>
      </c>
      <c r="H151" s="23">
        <f t="shared" si="20"/>
        <v>1.4860720922167843</v>
      </c>
      <c r="I151" s="23">
        <f t="shared" si="21"/>
        <v>1.4860720922167843</v>
      </c>
      <c r="J151" s="40"/>
      <c r="K151" s="33">
        <v>13</v>
      </c>
      <c r="L151" s="26">
        <v>14.316684377299227</v>
      </c>
      <c r="M151" s="33">
        <v>22</v>
      </c>
      <c r="N151" s="28"/>
      <c r="O151" s="28"/>
      <c r="P151" s="28"/>
      <c r="Q151" s="28"/>
      <c r="R151" s="28"/>
      <c r="S151" s="28"/>
      <c r="T151" s="2">
        <v>17</v>
      </c>
      <c r="U151" s="29">
        <v>4</v>
      </c>
      <c r="V151" s="29">
        <v>3</v>
      </c>
      <c r="W151" s="29">
        <v>3.8</v>
      </c>
      <c r="X151" s="28"/>
      <c r="Y151" s="29"/>
      <c r="Z151" s="31"/>
      <c r="AA151" s="31"/>
      <c r="AB151" s="31"/>
      <c r="AC151" s="31"/>
      <c r="AD151">
        <v>17</v>
      </c>
      <c r="AE151" s="42">
        <f t="shared" si="18"/>
        <v>0.52</v>
      </c>
      <c r="AF151" s="42">
        <f t="shared" si="18"/>
        <v>0.42950053131897681</v>
      </c>
      <c r="AG151" s="42">
        <f t="shared" si="18"/>
        <v>0.83599999999999997</v>
      </c>
      <c r="AH151" s="42"/>
      <c r="AI151" s="42"/>
      <c r="AJ151" s="42"/>
      <c r="AK151" s="42"/>
      <c r="AL151" s="42"/>
      <c r="AM151" s="42"/>
    </row>
    <row r="152" spans="1:39" x14ac:dyDescent="0.2">
      <c r="A152" s="3">
        <v>58</v>
      </c>
      <c r="B152" s="11">
        <v>55</v>
      </c>
      <c r="C152" s="10">
        <v>2</v>
      </c>
      <c r="D152" s="11">
        <v>3</v>
      </c>
      <c r="E152" s="11" t="s">
        <v>10</v>
      </c>
      <c r="F152" s="2">
        <v>0.83230000000000004</v>
      </c>
      <c r="G152" s="23">
        <f t="shared" si="19"/>
        <v>2.0507872000000003</v>
      </c>
      <c r="H152" s="23">
        <f t="shared" si="20"/>
        <v>2.0507872000000003</v>
      </c>
      <c r="I152" s="23">
        <f t="shared" si="21"/>
        <v>2.0507872000000003</v>
      </c>
      <c r="J152" s="40"/>
      <c r="K152" s="24">
        <v>12</v>
      </c>
      <c r="L152" s="24">
        <v>28</v>
      </c>
      <c r="M152" s="24">
        <v>34</v>
      </c>
      <c r="N152" s="28"/>
      <c r="O152" s="28"/>
      <c r="P152" s="28"/>
      <c r="Q152" s="28"/>
      <c r="R152" s="28"/>
      <c r="S152" s="28"/>
      <c r="T152" s="3">
        <v>58</v>
      </c>
      <c r="U152" s="29">
        <v>5</v>
      </c>
      <c r="V152" s="29">
        <v>5.2</v>
      </c>
      <c r="W152" s="29">
        <v>1.2</v>
      </c>
      <c r="X152" s="28"/>
      <c r="Y152" s="31"/>
      <c r="Z152" s="31"/>
      <c r="AA152" s="31"/>
      <c r="AB152" s="31"/>
      <c r="AC152" s="31"/>
      <c r="AD152">
        <v>58</v>
      </c>
      <c r="AE152" s="42">
        <f t="shared" si="18"/>
        <v>0.6</v>
      </c>
      <c r="AF152" s="42">
        <f t="shared" si="18"/>
        <v>1.456</v>
      </c>
      <c r="AG152" s="42">
        <f t="shared" si="18"/>
        <v>0.40799999999999997</v>
      </c>
      <c r="AH152" s="42"/>
      <c r="AI152" s="42"/>
      <c r="AJ152" s="42"/>
      <c r="AK152" s="42"/>
      <c r="AL152" s="42"/>
      <c r="AM152" s="42"/>
    </row>
    <row r="153" spans="1:39" x14ac:dyDescent="0.2">
      <c r="A153" s="4">
        <v>103</v>
      </c>
      <c r="B153" s="11">
        <v>55</v>
      </c>
      <c r="C153" s="11">
        <v>2</v>
      </c>
      <c r="D153" s="12">
        <v>3</v>
      </c>
      <c r="E153" s="12" t="s">
        <v>10</v>
      </c>
      <c r="F153" s="2">
        <v>0.83230000000000004</v>
      </c>
      <c r="G153" s="23">
        <f t="shared" si="19"/>
        <v>1.8110848000000002</v>
      </c>
      <c r="H153" s="23">
        <f t="shared" si="20"/>
        <v>1.8110848000000002</v>
      </c>
      <c r="I153" s="23">
        <f t="shared" si="21"/>
        <v>1.8110848000000002</v>
      </c>
      <c r="J153" s="40"/>
      <c r="K153" s="32">
        <v>19</v>
      </c>
      <c r="L153" s="32">
        <v>29</v>
      </c>
      <c r="M153" s="32">
        <v>39</v>
      </c>
      <c r="N153" s="28"/>
      <c r="O153" s="28"/>
      <c r="P153" s="28"/>
      <c r="Q153" s="28"/>
      <c r="R153" s="28"/>
      <c r="S153" s="28"/>
      <c r="T153" s="4">
        <v>103</v>
      </c>
      <c r="U153" s="29">
        <v>3</v>
      </c>
      <c r="V153" s="29">
        <v>5</v>
      </c>
      <c r="W153" s="29">
        <v>0.4</v>
      </c>
      <c r="X153" s="28"/>
      <c r="Y153" s="31"/>
      <c r="Z153" s="31"/>
      <c r="AA153" s="31"/>
      <c r="AB153" s="31"/>
      <c r="AC153" s="31"/>
      <c r="AD153">
        <v>103</v>
      </c>
      <c r="AE153" s="42">
        <f t="shared" si="18"/>
        <v>0.56999999999999995</v>
      </c>
      <c r="AF153" s="42">
        <f t="shared" si="18"/>
        <v>1.45</v>
      </c>
      <c r="AG153" s="42">
        <f t="shared" si="18"/>
        <v>0.15600000000000003</v>
      </c>
      <c r="AH153" s="42"/>
      <c r="AI153" s="42"/>
      <c r="AJ153" s="42"/>
      <c r="AK153" s="42"/>
      <c r="AL153" s="42"/>
      <c r="AM153" s="42"/>
    </row>
    <row r="154" spans="1:39" x14ac:dyDescent="0.2">
      <c r="A154" s="5">
        <v>157</v>
      </c>
      <c r="B154" s="11">
        <v>55</v>
      </c>
      <c r="C154" s="11">
        <v>2</v>
      </c>
      <c r="D154" s="12">
        <v>3</v>
      </c>
      <c r="E154" s="13" t="s">
        <v>10</v>
      </c>
      <c r="F154" s="2">
        <v>0.83230000000000004</v>
      </c>
      <c r="G154" s="23">
        <f t="shared" si="19"/>
        <v>0.31128020000000001</v>
      </c>
      <c r="H154" s="23">
        <f t="shared" si="20"/>
        <v>0.31128020000000001</v>
      </c>
      <c r="I154" s="23">
        <f t="shared" si="21"/>
        <v>0.31128020000000001</v>
      </c>
      <c r="J154" s="40"/>
      <c r="K154" s="32">
        <v>26</v>
      </c>
      <c r="L154" s="27">
        <v>57</v>
      </c>
      <c r="M154" s="28"/>
      <c r="N154" s="28"/>
      <c r="O154" s="28"/>
      <c r="P154" s="28"/>
      <c r="Q154" s="28"/>
      <c r="R154" s="28"/>
      <c r="S154" s="28"/>
      <c r="T154" s="5">
        <v>157</v>
      </c>
      <c r="U154" s="29">
        <v>1</v>
      </c>
      <c r="V154" s="29">
        <v>0.2</v>
      </c>
      <c r="W154" s="29">
        <v>0</v>
      </c>
      <c r="X154" s="28"/>
      <c r="AD154">
        <v>157</v>
      </c>
      <c r="AE154" s="42">
        <f t="shared" si="18"/>
        <v>0.26</v>
      </c>
      <c r="AF154" s="42">
        <f t="shared" si="18"/>
        <v>0.114</v>
      </c>
      <c r="AG154" s="42">
        <f t="shared" si="18"/>
        <v>0</v>
      </c>
      <c r="AH154" s="42"/>
      <c r="AI154" s="42"/>
      <c r="AJ154" s="42"/>
      <c r="AK154" s="42"/>
      <c r="AL154" s="42"/>
      <c r="AM154" s="42"/>
    </row>
    <row r="155" spans="1:39" x14ac:dyDescent="0.2">
      <c r="A155" s="2">
        <v>41</v>
      </c>
      <c r="B155" s="11">
        <v>55</v>
      </c>
      <c r="C155" s="11">
        <v>2</v>
      </c>
      <c r="D155" s="12">
        <v>3</v>
      </c>
      <c r="E155" s="10" t="s">
        <v>8</v>
      </c>
      <c r="F155" s="2">
        <v>0.83230000000000004</v>
      </c>
      <c r="G155" s="23">
        <f t="shared" si="19"/>
        <v>4.0884314726597708</v>
      </c>
      <c r="H155" s="23">
        <f t="shared" si="20"/>
        <v>4.0884314726597708</v>
      </c>
      <c r="I155" s="23">
        <f t="shared" si="21"/>
        <v>4.0884314726597708</v>
      </c>
      <c r="J155" s="40"/>
      <c r="K155" s="25">
        <v>7.1637656865420674</v>
      </c>
      <c r="L155" s="33">
        <v>22</v>
      </c>
      <c r="M155" s="25">
        <v>22.557483414780339</v>
      </c>
      <c r="N155" s="28"/>
      <c r="O155" s="28"/>
      <c r="P155" s="28"/>
      <c r="Q155" s="28"/>
      <c r="R155" s="28"/>
      <c r="S155" s="28"/>
      <c r="T155" s="2">
        <v>41</v>
      </c>
      <c r="U155" s="29">
        <v>17</v>
      </c>
      <c r="V155" s="29">
        <v>9</v>
      </c>
      <c r="W155" s="29">
        <v>7.6</v>
      </c>
      <c r="X155" s="28"/>
      <c r="Y155" s="31"/>
      <c r="Z155" s="31"/>
      <c r="AA155" s="31"/>
      <c r="AB155" s="31"/>
      <c r="AC155" s="31"/>
      <c r="AD155">
        <v>41</v>
      </c>
      <c r="AE155" s="42">
        <f t="shared" si="18"/>
        <v>1.2178401667121515</v>
      </c>
      <c r="AF155" s="42">
        <f t="shared" si="18"/>
        <v>1.98</v>
      </c>
      <c r="AG155" s="42">
        <f t="shared" si="18"/>
        <v>1.7143687395233056</v>
      </c>
      <c r="AH155" s="42"/>
      <c r="AI155" s="42"/>
      <c r="AJ155" s="42"/>
      <c r="AK155" s="42"/>
      <c r="AL155" s="42"/>
      <c r="AM155" s="42"/>
    </row>
    <row r="156" spans="1:39" x14ac:dyDescent="0.2">
      <c r="A156" s="3">
        <v>57</v>
      </c>
      <c r="B156" s="11">
        <v>55</v>
      </c>
      <c r="C156" s="11">
        <v>2</v>
      </c>
      <c r="D156" s="13">
        <v>3</v>
      </c>
      <c r="E156" s="11" t="s">
        <v>8</v>
      </c>
      <c r="F156" s="2">
        <v>0.83230000000000004</v>
      </c>
      <c r="G156" s="23">
        <f t="shared" si="19"/>
        <v>2.6789634431740184</v>
      </c>
      <c r="H156" s="23">
        <f t="shared" si="20"/>
        <v>2.6789634431740184</v>
      </c>
      <c r="I156" s="23">
        <f t="shared" si="21"/>
        <v>2.6789634431740184</v>
      </c>
      <c r="J156" s="40"/>
      <c r="K156" s="25">
        <v>5.6493794439930953</v>
      </c>
      <c r="L156" s="25">
        <v>10.380254477229848</v>
      </c>
      <c r="M156" s="25">
        <v>17.190626105929706</v>
      </c>
      <c r="N156" s="28"/>
      <c r="O156" s="28"/>
      <c r="P156" s="28"/>
      <c r="Q156" s="28"/>
      <c r="R156" s="28"/>
      <c r="S156" s="28"/>
      <c r="T156" s="3">
        <v>57</v>
      </c>
      <c r="U156" s="29">
        <v>19</v>
      </c>
      <c r="V156" s="29">
        <v>10.4</v>
      </c>
      <c r="W156" s="29">
        <v>6.2</v>
      </c>
      <c r="X156" s="28"/>
      <c r="Y156" s="31"/>
      <c r="Z156" s="31"/>
      <c r="AA156" s="31"/>
      <c r="AB156" s="31"/>
      <c r="AC156" s="31"/>
      <c r="AD156">
        <v>57</v>
      </c>
      <c r="AE156" s="42">
        <f t="shared" si="18"/>
        <v>1.073382094358688</v>
      </c>
      <c r="AF156" s="42">
        <f t="shared" si="18"/>
        <v>1.0795464656319043</v>
      </c>
      <c r="AG156" s="42">
        <f t="shared" si="18"/>
        <v>1.0658188185676418</v>
      </c>
      <c r="AH156" s="42"/>
      <c r="AI156" s="42"/>
      <c r="AJ156" s="42"/>
      <c r="AK156" s="42"/>
      <c r="AL156" s="42"/>
      <c r="AM156" s="42"/>
    </row>
    <row r="157" spans="1:39" x14ac:dyDescent="0.2">
      <c r="A157" s="4">
        <v>126</v>
      </c>
      <c r="B157" s="11">
        <v>55</v>
      </c>
      <c r="C157" s="11">
        <v>2</v>
      </c>
      <c r="D157" s="13">
        <v>3</v>
      </c>
      <c r="E157" s="12" t="s">
        <v>8</v>
      </c>
      <c r="F157" s="2">
        <v>0.83230000000000004</v>
      </c>
      <c r="G157" s="23">
        <f t="shared" si="19"/>
        <v>5.7443215315747409</v>
      </c>
      <c r="H157" s="23">
        <f t="shared" si="20"/>
        <v>5.7443215315747409</v>
      </c>
      <c r="I157" s="23">
        <f t="shared" si="21"/>
        <v>5.7443215315747409</v>
      </c>
      <c r="J157" s="40"/>
      <c r="K157" s="25">
        <v>8.3897688404788493</v>
      </c>
      <c r="L157" s="26">
        <v>14.15274594632201</v>
      </c>
      <c r="M157" s="25">
        <v>59.115410717206423</v>
      </c>
      <c r="N157" s="28"/>
      <c r="P157" s="28"/>
      <c r="Q157" s="28"/>
      <c r="R157" s="28"/>
      <c r="S157" s="28"/>
      <c r="T157" s="4">
        <v>126</v>
      </c>
      <c r="U157" s="29">
        <v>15</v>
      </c>
      <c r="V157" s="29">
        <v>9.8000000000000007</v>
      </c>
      <c r="W157" s="29">
        <v>7.2</v>
      </c>
      <c r="X157" s="28"/>
      <c r="Y157" s="31"/>
      <c r="Z157" s="31"/>
      <c r="AA157" s="31"/>
      <c r="AB157" s="31"/>
      <c r="AC157" s="31"/>
      <c r="AD157">
        <v>126</v>
      </c>
      <c r="AE157" s="42">
        <f t="shared" si="18"/>
        <v>1.2584653260718275</v>
      </c>
      <c r="AF157" s="42">
        <f t="shared" si="18"/>
        <v>1.3869691027395572</v>
      </c>
      <c r="AG157" s="42">
        <f t="shared" si="18"/>
        <v>4.2563095716388624</v>
      </c>
      <c r="AH157" s="42"/>
      <c r="AI157" s="42"/>
      <c r="AJ157" s="42"/>
      <c r="AK157" s="42"/>
      <c r="AL157" s="42"/>
      <c r="AM157" s="42"/>
    </row>
    <row r="158" spans="1:39" x14ac:dyDescent="0.2">
      <c r="A158" s="5">
        <v>144</v>
      </c>
      <c r="B158" s="11">
        <v>55</v>
      </c>
      <c r="C158" s="11">
        <v>2</v>
      </c>
      <c r="D158" s="13">
        <v>3</v>
      </c>
      <c r="E158" s="13" t="s">
        <v>8</v>
      </c>
      <c r="F158" s="2">
        <v>0.83230000000000004</v>
      </c>
      <c r="G158" s="23">
        <f t="shared" si="19"/>
        <v>8.0411166138438812</v>
      </c>
      <c r="H158" s="23">
        <f t="shared" si="20"/>
        <v>8.0411166138438812</v>
      </c>
      <c r="I158" s="23">
        <f t="shared" si="21"/>
        <v>8.0411166138438812</v>
      </c>
      <c r="J158" s="40"/>
      <c r="K158" s="25">
        <v>45.654846766823475</v>
      </c>
      <c r="L158" s="26">
        <v>14.369728872619618</v>
      </c>
      <c r="M158" s="25">
        <v>22.285742157755909</v>
      </c>
      <c r="N158" s="28"/>
      <c r="O158" s="28"/>
      <c r="P158" s="28"/>
      <c r="Q158" s="28"/>
      <c r="R158" s="28"/>
      <c r="S158" s="28"/>
      <c r="T158" s="5">
        <v>144</v>
      </c>
      <c r="U158" s="29">
        <v>15</v>
      </c>
      <c r="V158" s="29">
        <v>8.1</v>
      </c>
      <c r="W158" s="29">
        <v>7.4</v>
      </c>
      <c r="X158" s="28"/>
      <c r="AD158">
        <v>144</v>
      </c>
      <c r="AE158" s="42">
        <f t="shared" si="18"/>
        <v>6.8482270150235216</v>
      </c>
      <c r="AF158" s="42">
        <f t="shared" si="18"/>
        <v>1.163948038682189</v>
      </c>
      <c r="AG158" s="42">
        <f t="shared" si="18"/>
        <v>1.6491449196739374</v>
      </c>
      <c r="AH158" s="42"/>
      <c r="AI158" s="42"/>
      <c r="AJ158" s="42"/>
      <c r="AK158" s="42"/>
      <c r="AL158" s="42"/>
      <c r="AM158" s="42"/>
    </row>
    <row r="159" spans="1:39" x14ac:dyDescent="0.2">
      <c r="A159" s="2">
        <v>19</v>
      </c>
      <c r="B159" s="12">
        <v>55</v>
      </c>
      <c r="C159" s="12">
        <v>2</v>
      </c>
      <c r="D159" s="10">
        <v>9</v>
      </c>
      <c r="E159" s="10" t="s">
        <v>9</v>
      </c>
      <c r="F159" s="2">
        <v>0.83230000000000004</v>
      </c>
      <c r="G159" s="23">
        <f t="shared" si="19"/>
        <v>7.6124937502535008</v>
      </c>
      <c r="H159" s="23">
        <f t="shared" si="20"/>
        <v>11.634973915150145</v>
      </c>
      <c r="I159" s="23">
        <f t="shared" si="21"/>
        <v>21.172628679589643</v>
      </c>
      <c r="J159" s="40"/>
      <c r="K159" s="25">
        <v>9.9705607852710312</v>
      </c>
      <c r="L159" s="26">
        <v>51.688252038030924</v>
      </c>
      <c r="M159" s="25">
        <v>20.81686554141092</v>
      </c>
      <c r="N159" s="32">
        <v>29</v>
      </c>
      <c r="O159" s="28"/>
      <c r="P159" s="26">
        <v>31.452135551861868</v>
      </c>
      <c r="Q159" s="26">
        <v>35.49346974265525</v>
      </c>
      <c r="R159" s="26">
        <v>40.033705069327283</v>
      </c>
      <c r="S159" s="26">
        <v>47.177669022786411</v>
      </c>
      <c r="T159" s="2">
        <v>19</v>
      </c>
      <c r="U159" s="29">
        <v>19</v>
      </c>
      <c r="V159" s="29">
        <v>9.6</v>
      </c>
      <c r="W159" s="29">
        <v>11</v>
      </c>
      <c r="X159" s="29">
        <v>3</v>
      </c>
      <c r="Y159" s="29">
        <v>0</v>
      </c>
      <c r="Z159" s="29">
        <v>12.6</v>
      </c>
      <c r="AA159" s="29">
        <v>9.6</v>
      </c>
      <c r="AB159" s="29">
        <v>8.8000000000000007</v>
      </c>
      <c r="AC159" s="29">
        <v>9.6</v>
      </c>
      <c r="AD159">
        <v>19</v>
      </c>
      <c r="AE159" s="42">
        <f t="shared" si="18"/>
        <v>1.8944065492014959</v>
      </c>
      <c r="AF159" s="42">
        <f t="shared" si="18"/>
        <v>4.9620721956509684</v>
      </c>
      <c r="AG159" s="42">
        <f t="shared" si="18"/>
        <v>2.2898552095552009</v>
      </c>
      <c r="AH159" s="42">
        <f t="shared" si="18"/>
        <v>0.87</v>
      </c>
      <c r="AI159" s="42">
        <f t="shared" si="18"/>
        <v>0</v>
      </c>
      <c r="AJ159" s="42">
        <f t="shared" si="18"/>
        <v>3.9629690795345955</v>
      </c>
      <c r="AK159" s="42">
        <f t="shared" si="18"/>
        <v>3.4073730952949042</v>
      </c>
      <c r="AL159" s="42">
        <f t="shared" si="18"/>
        <v>3.5229660461008012</v>
      </c>
      <c r="AM159" s="42">
        <f t="shared" si="18"/>
        <v>4.5290562261874951</v>
      </c>
    </row>
    <row r="160" spans="1:39" x14ac:dyDescent="0.2">
      <c r="A160" s="3">
        <v>46</v>
      </c>
      <c r="B160" s="12">
        <v>55</v>
      </c>
      <c r="C160" s="12">
        <v>2</v>
      </c>
      <c r="D160" s="10">
        <v>9</v>
      </c>
      <c r="E160" s="11" t="s">
        <v>9</v>
      </c>
      <c r="F160" s="2">
        <v>0.83230000000000004</v>
      </c>
      <c r="G160" s="23">
        <f t="shared" si="19"/>
        <v>3.9812849745425929</v>
      </c>
      <c r="H160" s="23">
        <f t="shared" si="20"/>
        <v>8.1999318291973005</v>
      </c>
      <c r="I160" s="23">
        <f t="shared" si="21"/>
        <v>17.442342513239723</v>
      </c>
      <c r="J160" s="40"/>
      <c r="K160" s="25">
        <v>7.4572698380731124</v>
      </c>
      <c r="L160" s="26">
        <v>11.220975641135677</v>
      </c>
      <c r="M160" s="25">
        <v>23.175992589802583</v>
      </c>
      <c r="N160" s="32">
        <v>28</v>
      </c>
      <c r="O160" s="28"/>
      <c r="P160" s="26">
        <v>31.855511380659078</v>
      </c>
      <c r="Q160" s="26">
        <v>35.684379688955119</v>
      </c>
      <c r="R160" s="26">
        <v>40.015884378812189</v>
      </c>
      <c r="S160" s="26">
        <v>46.532483829597901</v>
      </c>
      <c r="T160" s="3">
        <v>46</v>
      </c>
      <c r="U160" s="29">
        <v>18</v>
      </c>
      <c r="V160" s="29">
        <v>9.6</v>
      </c>
      <c r="W160" s="29">
        <v>10.199999999999999</v>
      </c>
      <c r="X160" s="29">
        <v>4.45</v>
      </c>
      <c r="Y160" s="29">
        <v>0</v>
      </c>
      <c r="Z160" s="29">
        <v>12</v>
      </c>
      <c r="AA160" s="29">
        <v>10</v>
      </c>
      <c r="AB160" s="29">
        <v>8.6</v>
      </c>
      <c r="AC160" s="29">
        <v>8.8000000000000007</v>
      </c>
      <c r="AD160">
        <v>46</v>
      </c>
      <c r="AE160" s="42">
        <f t="shared" si="18"/>
        <v>1.3423085708531601</v>
      </c>
      <c r="AF160" s="42">
        <f t="shared" si="18"/>
        <v>1.0772136615490249</v>
      </c>
      <c r="AG160" s="42">
        <f t="shared" si="18"/>
        <v>2.3639512441598631</v>
      </c>
      <c r="AH160" s="42">
        <f t="shared" si="18"/>
        <v>1.246</v>
      </c>
      <c r="AI160" s="42">
        <f t="shared" si="18"/>
        <v>0</v>
      </c>
      <c r="AJ160" s="42">
        <f t="shared" si="18"/>
        <v>3.8226613656790893</v>
      </c>
      <c r="AK160" s="42">
        <f t="shared" si="18"/>
        <v>3.5684379688955117</v>
      </c>
      <c r="AL160" s="42">
        <f t="shared" si="18"/>
        <v>3.4413660565778481</v>
      </c>
      <c r="AM160" s="42">
        <f t="shared" si="18"/>
        <v>4.094858577004616</v>
      </c>
    </row>
    <row r="161" spans="1:39" x14ac:dyDescent="0.2">
      <c r="A161" s="4">
        <v>110</v>
      </c>
      <c r="B161" s="12">
        <v>55</v>
      </c>
      <c r="C161" s="12">
        <v>2</v>
      </c>
      <c r="D161" s="10">
        <v>9</v>
      </c>
      <c r="E161" s="12" t="s">
        <v>9</v>
      </c>
      <c r="F161" s="2">
        <v>0.83230000000000004</v>
      </c>
      <c r="G161" s="23">
        <f t="shared" si="19"/>
        <v>4.2583305402794887</v>
      </c>
      <c r="H161" s="23">
        <f t="shared" si="20"/>
        <v>8.6540641779863705</v>
      </c>
      <c r="I161" s="23">
        <f t="shared" si="21"/>
        <v>19.517549163422856</v>
      </c>
      <c r="J161" s="40"/>
      <c r="K161" s="25">
        <v>6.8881981872040772</v>
      </c>
      <c r="L161" s="26">
        <v>11.751020728519688</v>
      </c>
      <c r="M161" s="25">
        <v>21.967724398131416</v>
      </c>
      <c r="N161" s="33">
        <v>27</v>
      </c>
      <c r="O161" s="28"/>
      <c r="P161" s="26">
        <v>32.487534425610427</v>
      </c>
      <c r="Q161" s="26">
        <v>36.145783486416768</v>
      </c>
      <c r="R161" s="26">
        <v>57.682736833802466</v>
      </c>
      <c r="S161" s="26">
        <v>47.288785421201581</v>
      </c>
      <c r="T161" s="4">
        <v>110</v>
      </c>
      <c r="U161" s="29">
        <v>20</v>
      </c>
      <c r="V161" s="29">
        <v>12</v>
      </c>
      <c r="W161" s="29">
        <v>10.6</v>
      </c>
      <c r="X161" s="29">
        <v>4.4000000000000004</v>
      </c>
      <c r="Y161" s="29">
        <v>0</v>
      </c>
      <c r="Z161" s="29">
        <v>12.6</v>
      </c>
      <c r="AA161" s="29">
        <v>9</v>
      </c>
      <c r="AB161" s="29">
        <v>9.1999999999999993</v>
      </c>
      <c r="AC161" s="29">
        <v>9.5</v>
      </c>
      <c r="AD161">
        <v>110</v>
      </c>
      <c r="AE161" s="42">
        <f t="shared" ref="AE161:AM182" si="23">U161*K161/100</f>
        <v>1.3776396374408153</v>
      </c>
      <c r="AF161" s="42">
        <f t="shared" si="23"/>
        <v>1.4101224874223623</v>
      </c>
      <c r="AG161" s="42">
        <f t="shared" si="23"/>
        <v>2.32857878620193</v>
      </c>
      <c r="AH161" s="42">
        <f t="shared" si="23"/>
        <v>1.1880000000000002</v>
      </c>
      <c r="AI161" s="42">
        <f t="shared" si="23"/>
        <v>0</v>
      </c>
      <c r="AJ161" s="42">
        <f t="shared" si="23"/>
        <v>4.0934293376269135</v>
      </c>
      <c r="AK161" s="42">
        <f t="shared" si="23"/>
        <v>3.253120513777509</v>
      </c>
      <c r="AL161" s="42">
        <f t="shared" si="23"/>
        <v>5.3068117887098261</v>
      </c>
      <c r="AM161" s="42">
        <f t="shared" si="23"/>
        <v>4.4924346150141501</v>
      </c>
    </row>
    <row r="162" spans="1:39" x14ac:dyDescent="0.2">
      <c r="A162" s="5">
        <v>146</v>
      </c>
      <c r="B162" s="12">
        <v>55</v>
      </c>
      <c r="C162" s="12">
        <v>2</v>
      </c>
      <c r="D162" s="11">
        <v>9</v>
      </c>
      <c r="E162" s="13" t="s">
        <v>9</v>
      </c>
      <c r="F162" s="2">
        <v>0.83230000000000004</v>
      </c>
      <c r="G162" s="23">
        <f t="shared" si="19"/>
        <v>10.857547325545559</v>
      </c>
      <c r="H162" s="23">
        <f t="shared" si="20"/>
        <v>17.533700401217189</v>
      </c>
      <c r="I162" s="23">
        <f t="shared" si="21"/>
        <v>27.861941581544222</v>
      </c>
      <c r="J162" s="40"/>
      <c r="K162" s="25">
        <v>8.5993444608397986</v>
      </c>
      <c r="L162" s="33">
        <v>54</v>
      </c>
      <c r="M162" s="25">
        <v>62.24295120706023</v>
      </c>
      <c r="N162" s="24">
        <v>63</v>
      </c>
      <c r="O162" s="28"/>
      <c r="P162" s="26">
        <v>34.795215286998427</v>
      </c>
      <c r="Q162" s="26">
        <v>37.676212848628261</v>
      </c>
      <c r="R162" s="26">
        <v>41.718018638985747</v>
      </c>
      <c r="S162" s="26">
        <v>46.856343974326485</v>
      </c>
      <c r="T162" s="5">
        <v>146</v>
      </c>
      <c r="U162" s="29">
        <v>31</v>
      </c>
      <c r="V162" s="29">
        <v>10</v>
      </c>
      <c r="W162" s="29">
        <v>8</v>
      </c>
      <c r="X162" s="29">
        <v>5</v>
      </c>
      <c r="Y162" s="29">
        <v>0</v>
      </c>
      <c r="Z162" s="29">
        <v>14</v>
      </c>
      <c r="AA162" s="29">
        <v>9.4</v>
      </c>
      <c r="AB162" s="29">
        <v>9.8000000000000007</v>
      </c>
      <c r="AC162" s="29">
        <v>10.199999999999999</v>
      </c>
      <c r="AD162">
        <v>146</v>
      </c>
      <c r="AE162" s="42">
        <f t="shared" si="23"/>
        <v>2.6657967828603377</v>
      </c>
      <c r="AF162" s="42">
        <f t="shared" si="23"/>
        <v>5.4</v>
      </c>
      <c r="AG162" s="42">
        <f t="shared" si="23"/>
        <v>4.9794360965648181</v>
      </c>
      <c r="AH162" s="42">
        <f t="shared" si="23"/>
        <v>3.15</v>
      </c>
      <c r="AI162" s="42">
        <f t="shared" si="23"/>
        <v>0</v>
      </c>
      <c r="AJ162" s="42">
        <f t="shared" si="23"/>
        <v>4.8713301401797802</v>
      </c>
      <c r="AK162" s="42">
        <f t="shared" si="23"/>
        <v>3.5415640077710564</v>
      </c>
      <c r="AL162" s="42">
        <f t="shared" si="23"/>
        <v>4.0883658266206035</v>
      </c>
      <c r="AM162" s="42">
        <f t="shared" si="23"/>
        <v>4.7793470853813007</v>
      </c>
    </row>
    <row r="163" spans="1:39" x14ac:dyDescent="0.2">
      <c r="A163" s="2">
        <v>32</v>
      </c>
      <c r="B163" s="12">
        <v>55</v>
      </c>
      <c r="C163" s="12">
        <v>2</v>
      </c>
      <c r="D163" s="11">
        <v>9</v>
      </c>
      <c r="E163" s="10" t="s">
        <v>10</v>
      </c>
      <c r="F163" s="2">
        <v>0.83230000000000004</v>
      </c>
      <c r="G163" s="23">
        <f t="shared" ref="G163:G194" si="24">(AE163+AF163+AG163)*F163</f>
        <v>1.5730470000000001</v>
      </c>
      <c r="H163" s="23">
        <f t="shared" ref="H163:H194" si="25">G163+(AH163+AI163+AJ163)*F163</f>
        <v>3.3841318000000005</v>
      </c>
      <c r="I163" s="23">
        <f t="shared" ref="I163:I194" si="26">H163+(AK163+AL163+AM163)*F163</f>
        <v>13.989242218051626</v>
      </c>
      <c r="J163" s="40"/>
      <c r="K163" s="24">
        <v>10</v>
      </c>
      <c r="L163" s="33">
        <v>15</v>
      </c>
      <c r="M163" s="24">
        <v>20</v>
      </c>
      <c r="N163" s="24">
        <v>32</v>
      </c>
      <c r="O163" s="28"/>
      <c r="P163" s="24">
        <v>31</v>
      </c>
      <c r="Q163" s="26">
        <v>32.421189109154589</v>
      </c>
      <c r="R163" s="26">
        <v>41.990694499759336</v>
      </c>
      <c r="S163" s="33">
        <v>48</v>
      </c>
      <c r="T163" s="2">
        <v>32</v>
      </c>
      <c r="U163" s="29">
        <v>5</v>
      </c>
      <c r="V163" s="29">
        <v>5</v>
      </c>
      <c r="W163" s="29">
        <v>3.2</v>
      </c>
      <c r="X163" s="29">
        <v>0.6</v>
      </c>
      <c r="Y163" s="29">
        <v>0</v>
      </c>
      <c r="Z163" s="29">
        <v>6.4</v>
      </c>
      <c r="AA163" s="29">
        <v>6.4</v>
      </c>
      <c r="AB163" s="29">
        <v>11</v>
      </c>
      <c r="AC163" s="29">
        <v>12.6</v>
      </c>
      <c r="AD163">
        <v>32</v>
      </c>
      <c r="AE163" s="42">
        <f t="shared" si="23"/>
        <v>0.5</v>
      </c>
      <c r="AF163" s="42">
        <f t="shared" si="23"/>
        <v>0.75</v>
      </c>
      <c r="AG163" s="42">
        <f t="shared" si="23"/>
        <v>0.64</v>
      </c>
      <c r="AH163" s="42">
        <f t="shared" si="23"/>
        <v>0.192</v>
      </c>
      <c r="AI163" s="42">
        <f t="shared" si="23"/>
        <v>0</v>
      </c>
      <c r="AJ163" s="42">
        <f t="shared" si="23"/>
        <v>1.984</v>
      </c>
      <c r="AK163" s="42">
        <f t="shared" si="23"/>
        <v>2.0749561029858938</v>
      </c>
      <c r="AL163" s="42">
        <f t="shared" si="23"/>
        <v>4.6189763949735267</v>
      </c>
      <c r="AM163" s="42">
        <f t="shared" si="23"/>
        <v>6.0479999999999992</v>
      </c>
    </row>
    <row r="164" spans="1:39" x14ac:dyDescent="0.2">
      <c r="A164" s="3">
        <v>52</v>
      </c>
      <c r="B164" s="12">
        <v>55</v>
      </c>
      <c r="C164" s="12">
        <v>2</v>
      </c>
      <c r="D164" s="11">
        <v>9</v>
      </c>
      <c r="E164" s="11" t="s">
        <v>10</v>
      </c>
      <c r="F164" s="2">
        <v>0.83230000000000004</v>
      </c>
      <c r="G164" s="23">
        <f t="shared" si="24"/>
        <v>1.91429</v>
      </c>
      <c r="H164" s="23">
        <f t="shared" si="25"/>
        <v>2.9791421696272575</v>
      </c>
      <c r="I164" s="23">
        <f t="shared" si="26"/>
        <v>11.624697356302983</v>
      </c>
      <c r="J164" s="40"/>
      <c r="K164" s="24">
        <v>12</v>
      </c>
      <c r="L164" s="33">
        <v>16</v>
      </c>
      <c r="M164" s="24">
        <v>30</v>
      </c>
      <c r="N164" s="28"/>
      <c r="O164" s="28"/>
      <c r="P164" s="26">
        <v>21.323484513341686</v>
      </c>
      <c r="Q164" s="26">
        <v>36.553080192771532</v>
      </c>
      <c r="R164" s="26">
        <v>36.421731826032818</v>
      </c>
      <c r="S164" s="26">
        <v>46.718989010249118</v>
      </c>
      <c r="T164" s="3">
        <v>52</v>
      </c>
      <c r="U164" s="29">
        <v>4.5</v>
      </c>
      <c r="V164" s="29">
        <v>5</v>
      </c>
      <c r="W164" s="29">
        <v>3.2</v>
      </c>
      <c r="X164" s="26"/>
      <c r="Y164" s="29"/>
      <c r="Z164" s="29">
        <v>6</v>
      </c>
      <c r="AA164" s="29">
        <v>4</v>
      </c>
      <c r="AB164" s="29">
        <v>8.6</v>
      </c>
      <c r="AC164" s="29">
        <v>12.4</v>
      </c>
      <c r="AD164">
        <v>52</v>
      </c>
      <c r="AE164" s="42">
        <f t="shared" si="23"/>
        <v>0.54</v>
      </c>
      <c r="AF164" s="42">
        <f t="shared" si="23"/>
        <v>0.8</v>
      </c>
      <c r="AG164" s="42">
        <f t="shared" si="23"/>
        <v>0.96</v>
      </c>
      <c r="AH164" s="42"/>
      <c r="AI164" s="42"/>
      <c r="AJ164" s="42">
        <f t="shared" si="23"/>
        <v>1.2794090708005013</v>
      </c>
      <c r="AK164" s="42">
        <f t="shared" si="23"/>
        <v>1.4621232077108612</v>
      </c>
      <c r="AL164" s="42">
        <f t="shared" si="23"/>
        <v>3.1322689370388224</v>
      </c>
      <c r="AM164" s="42">
        <f t="shared" si="23"/>
        <v>5.7931546372708906</v>
      </c>
    </row>
    <row r="165" spans="1:39" x14ac:dyDescent="0.2">
      <c r="A165" s="4">
        <v>129</v>
      </c>
      <c r="B165" s="12">
        <v>55</v>
      </c>
      <c r="C165" s="13">
        <v>2</v>
      </c>
      <c r="D165" s="12">
        <v>9</v>
      </c>
      <c r="E165" s="12" t="s">
        <v>10</v>
      </c>
      <c r="F165" s="2">
        <v>0.83230000000000004</v>
      </c>
      <c r="G165" s="23">
        <f t="shared" si="24"/>
        <v>3.2259948000000001</v>
      </c>
      <c r="H165" s="23">
        <f t="shared" si="25"/>
        <v>5.4486794272874093</v>
      </c>
      <c r="I165" s="23">
        <f t="shared" si="26"/>
        <v>17.296279588913528</v>
      </c>
      <c r="J165" s="40"/>
      <c r="K165" s="32">
        <v>17</v>
      </c>
      <c r="L165" s="33">
        <v>19</v>
      </c>
      <c r="M165" s="24">
        <v>22</v>
      </c>
      <c r="N165" s="32">
        <v>28</v>
      </c>
      <c r="O165" s="26">
        <v>23.675780698051959</v>
      </c>
      <c r="P165" s="26">
        <v>32.424069634470236</v>
      </c>
      <c r="Q165" s="26">
        <v>41.749688800823265</v>
      </c>
      <c r="R165" s="26">
        <v>47.857093979684031</v>
      </c>
      <c r="S165" s="26">
        <v>48.789332529458775</v>
      </c>
      <c r="T165" s="4">
        <v>129</v>
      </c>
      <c r="U165" s="29">
        <v>15</v>
      </c>
      <c r="V165" s="29">
        <v>4.2</v>
      </c>
      <c r="W165" s="29">
        <v>2.4</v>
      </c>
      <c r="X165" s="29">
        <v>1.2</v>
      </c>
      <c r="Y165" s="29">
        <v>0</v>
      </c>
      <c r="Z165" s="29">
        <v>7.2</v>
      </c>
      <c r="AA165" s="29">
        <v>7</v>
      </c>
      <c r="AB165" s="29">
        <v>11.2</v>
      </c>
      <c r="AC165" s="29">
        <v>12.2</v>
      </c>
      <c r="AD165">
        <v>129</v>
      </c>
      <c r="AE165" s="42">
        <f t="shared" si="23"/>
        <v>2.5499999999999998</v>
      </c>
      <c r="AF165" s="42">
        <f t="shared" si="23"/>
        <v>0.79799999999999993</v>
      </c>
      <c r="AG165" s="42">
        <f t="shared" si="23"/>
        <v>0.52800000000000002</v>
      </c>
      <c r="AH165" s="42">
        <f t="shared" si="23"/>
        <v>0.33600000000000002</v>
      </c>
      <c r="AI165" s="42">
        <f t="shared" si="23"/>
        <v>0</v>
      </c>
      <c r="AJ165" s="42">
        <f t="shared" si="23"/>
        <v>2.3345330136818569</v>
      </c>
      <c r="AK165" s="42">
        <f t="shared" si="23"/>
        <v>2.9224782160576286</v>
      </c>
      <c r="AL165" s="42">
        <f t="shared" si="23"/>
        <v>5.3599945257246109</v>
      </c>
      <c r="AM165" s="42">
        <f t="shared" si="23"/>
        <v>5.9522985685939709</v>
      </c>
    </row>
    <row r="166" spans="1:39" x14ac:dyDescent="0.2">
      <c r="A166" s="5">
        <v>167</v>
      </c>
      <c r="B166" s="12">
        <v>55</v>
      </c>
      <c r="C166" s="13">
        <v>2</v>
      </c>
      <c r="D166" s="12">
        <v>9</v>
      </c>
      <c r="E166" s="13" t="s">
        <v>10</v>
      </c>
      <c r="F166" s="2">
        <v>0.83230000000000004</v>
      </c>
      <c r="G166" s="23">
        <f t="shared" si="24"/>
        <v>2.6034344000000003</v>
      </c>
      <c r="H166" s="23">
        <f t="shared" si="25"/>
        <v>3.1111374000000005</v>
      </c>
      <c r="I166" s="23">
        <f t="shared" si="26"/>
        <v>12.969803145413186</v>
      </c>
      <c r="J166" s="40"/>
      <c r="K166" s="32">
        <v>17</v>
      </c>
      <c r="L166" s="24">
        <v>33</v>
      </c>
      <c r="M166" s="24">
        <v>56</v>
      </c>
      <c r="N166" s="33">
        <v>61</v>
      </c>
      <c r="O166" s="24">
        <v>55</v>
      </c>
      <c r="P166" s="26"/>
      <c r="Q166" s="33">
        <v>24</v>
      </c>
      <c r="R166" s="27">
        <v>44</v>
      </c>
      <c r="S166" s="26">
        <v>48.802276207384615</v>
      </c>
      <c r="T166" s="5">
        <v>167</v>
      </c>
      <c r="U166" s="29">
        <v>3</v>
      </c>
      <c r="V166" s="29">
        <v>4.2</v>
      </c>
      <c r="W166" s="29">
        <v>2.2000000000000002</v>
      </c>
      <c r="X166" s="29">
        <v>1</v>
      </c>
      <c r="Y166" s="29">
        <v>0</v>
      </c>
      <c r="Z166" s="29">
        <v>6.2</v>
      </c>
      <c r="AA166" s="29">
        <v>5.4</v>
      </c>
      <c r="AB166" s="29">
        <v>10</v>
      </c>
      <c r="AC166" s="29">
        <v>12.6</v>
      </c>
      <c r="AD166">
        <v>167</v>
      </c>
      <c r="AE166" s="42">
        <f t="shared" si="23"/>
        <v>0.51</v>
      </c>
      <c r="AF166" s="42">
        <f t="shared" si="23"/>
        <v>1.3859999999999999</v>
      </c>
      <c r="AG166" s="42">
        <f t="shared" si="23"/>
        <v>1.2320000000000002</v>
      </c>
      <c r="AH166" s="42">
        <f t="shared" si="23"/>
        <v>0.61</v>
      </c>
      <c r="AI166" s="42">
        <f t="shared" si="23"/>
        <v>0</v>
      </c>
      <c r="AJ166" s="42">
        <f t="shared" si="23"/>
        <v>0</v>
      </c>
      <c r="AK166" s="42">
        <f t="shared" si="23"/>
        <v>1.2960000000000003</v>
      </c>
      <c r="AL166" s="42">
        <f t="shared" si="23"/>
        <v>4.4000000000000004</v>
      </c>
      <c r="AM166" s="42">
        <f t="shared" si="23"/>
        <v>6.1490868021304621</v>
      </c>
    </row>
    <row r="167" spans="1:39" x14ac:dyDescent="0.2">
      <c r="A167" s="2">
        <v>28</v>
      </c>
      <c r="B167" s="12">
        <v>55</v>
      </c>
      <c r="C167" s="13">
        <v>2</v>
      </c>
      <c r="D167" s="12">
        <v>9</v>
      </c>
      <c r="E167" s="10" t="s">
        <v>8</v>
      </c>
      <c r="F167" s="2">
        <v>0.83230000000000004</v>
      </c>
      <c r="G167" s="23">
        <f t="shared" si="24"/>
        <v>3.4307859296216296</v>
      </c>
      <c r="H167" s="23">
        <f t="shared" si="25"/>
        <v>7.1046470236682513</v>
      </c>
      <c r="I167" s="23">
        <f t="shared" si="26"/>
        <v>14.118295789433608</v>
      </c>
      <c r="J167" s="40"/>
      <c r="K167" s="25">
        <v>7.2992475442929923</v>
      </c>
      <c r="L167" s="26">
        <v>13.235860176493341</v>
      </c>
      <c r="M167" s="25">
        <v>18.302623943700265</v>
      </c>
      <c r="N167" s="33">
        <v>27</v>
      </c>
      <c r="O167" s="28"/>
      <c r="P167" s="26">
        <v>28.684223377454256</v>
      </c>
      <c r="Q167" s="26">
        <v>30.8367123252055</v>
      </c>
      <c r="R167" s="26">
        <v>42.826922465966277</v>
      </c>
      <c r="S167" s="26">
        <v>43.643176502955129</v>
      </c>
      <c r="T167" s="2">
        <v>28</v>
      </c>
      <c r="U167" s="29">
        <v>25</v>
      </c>
      <c r="V167" s="29">
        <v>7.4</v>
      </c>
      <c r="W167" s="29">
        <v>7.2</v>
      </c>
      <c r="X167" s="29">
        <v>3.6</v>
      </c>
      <c r="Y167" s="29">
        <v>0</v>
      </c>
      <c r="Z167" s="29">
        <v>12</v>
      </c>
      <c r="AA167" s="29">
        <v>6</v>
      </c>
      <c r="AB167" s="29">
        <v>7</v>
      </c>
      <c r="AC167" s="29">
        <v>8.1999999999999993</v>
      </c>
      <c r="AD167">
        <v>28</v>
      </c>
      <c r="AE167" s="42">
        <f t="shared" si="23"/>
        <v>1.8248118860732481</v>
      </c>
      <c r="AF167" s="42">
        <f t="shared" si="23"/>
        <v>0.97945365306050736</v>
      </c>
      <c r="AG167" s="42">
        <f t="shared" si="23"/>
        <v>1.3177889239464191</v>
      </c>
      <c r="AH167" s="42">
        <f t="shared" si="23"/>
        <v>0.97199999999999998</v>
      </c>
      <c r="AI167" s="42">
        <f t="shared" si="23"/>
        <v>0</v>
      </c>
      <c r="AJ167" s="42">
        <f t="shared" si="23"/>
        <v>3.4421068052945105</v>
      </c>
      <c r="AK167" s="42">
        <f t="shared" si="23"/>
        <v>1.8502027395123302</v>
      </c>
      <c r="AL167" s="42">
        <f t="shared" si="23"/>
        <v>2.9978845726176395</v>
      </c>
      <c r="AM167" s="42">
        <f t="shared" si="23"/>
        <v>3.5787404732423203</v>
      </c>
    </row>
    <row r="168" spans="1:39" x14ac:dyDescent="0.2">
      <c r="A168" s="3">
        <v>64</v>
      </c>
      <c r="B168" s="12">
        <v>55</v>
      </c>
      <c r="C168" s="13">
        <v>2</v>
      </c>
      <c r="D168" s="13">
        <v>9</v>
      </c>
      <c r="E168" s="11" t="s">
        <v>8</v>
      </c>
      <c r="F168" s="2">
        <v>0.83230000000000004</v>
      </c>
      <c r="G168" s="23">
        <f t="shared" si="24"/>
        <v>7.9999631133647231</v>
      </c>
      <c r="H168" s="23">
        <f t="shared" si="25"/>
        <v>12.280040848776302</v>
      </c>
      <c r="I168" s="23">
        <f t="shared" si="26"/>
        <v>18.797900075597092</v>
      </c>
      <c r="J168" s="40"/>
      <c r="K168" s="25">
        <v>9.6463496541924698</v>
      </c>
      <c r="L168" s="26">
        <v>14.077315520265199</v>
      </c>
      <c r="M168" s="25">
        <v>65.459627365602017</v>
      </c>
      <c r="N168" s="33">
        <v>60</v>
      </c>
      <c r="O168" s="28"/>
      <c r="P168" s="26">
        <v>27.424699452259752</v>
      </c>
      <c r="Q168" s="26">
        <v>29.5978422210293</v>
      </c>
      <c r="R168" s="26">
        <v>35.480702264924489</v>
      </c>
      <c r="S168" s="26">
        <v>41.390670033478855</v>
      </c>
      <c r="T168" s="3">
        <v>64</v>
      </c>
      <c r="U168" s="29">
        <v>17</v>
      </c>
      <c r="V168" s="29">
        <v>9.1999999999999993</v>
      </c>
      <c r="W168" s="29">
        <v>10.199999999999999</v>
      </c>
      <c r="X168" s="29">
        <v>4</v>
      </c>
      <c r="Y168" s="29"/>
      <c r="Z168" s="29">
        <v>10</v>
      </c>
      <c r="AA168" s="29">
        <v>6.6</v>
      </c>
      <c r="AB168" s="29">
        <v>7</v>
      </c>
      <c r="AC168" s="29">
        <v>8.1999999999999993</v>
      </c>
      <c r="AD168">
        <v>64</v>
      </c>
      <c r="AE168" s="42">
        <f t="shared" si="23"/>
        <v>1.63987944121272</v>
      </c>
      <c r="AF168" s="42">
        <f t="shared" si="23"/>
        <v>1.2951130278643981</v>
      </c>
      <c r="AG168" s="42">
        <f t="shared" si="23"/>
        <v>6.6768819912914061</v>
      </c>
      <c r="AH168" s="42">
        <f t="shared" si="23"/>
        <v>2.4</v>
      </c>
      <c r="AI168" s="42">
        <f t="shared" si="23"/>
        <v>0</v>
      </c>
      <c r="AJ168" s="42">
        <f t="shared" si="23"/>
        <v>2.7424699452259751</v>
      </c>
      <c r="AK168" s="42">
        <f t="shared" si="23"/>
        <v>1.9534575865879336</v>
      </c>
      <c r="AL168" s="42">
        <f t="shared" si="23"/>
        <v>2.483649158544714</v>
      </c>
      <c r="AM168" s="42">
        <f t="shared" si="23"/>
        <v>3.3940349427452658</v>
      </c>
    </row>
    <row r="169" spans="1:39" x14ac:dyDescent="0.2">
      <c r="A169" s="4">
        <v>120</v>
      </c>
      <c r="B169" s="12">
        <v>55</v>
      </c>
      <c r="C169" s="13">
        <v>2</v>
      </c>
      <c r="D169" s="13">
        <v>9</v>
      </c>
      <c r="E169" s="12" t="s">
        <v>8</v>
      </c>
      <c r="F169" s="2">
        <v>0.83230000000000004</v>
      </c>
      <c r="G169" s="23">
        <f t="shared" si="24"/>
        <v>3.4657106521765022</v>
      </c>
      <c r="H169" s="23">
        <f t="shared" si="25"/>
        <v>6.9303905387902311</v>
      </c>
      <c r="I169" s="23">
        <f t="shared" si="26"/>
        <v>14.76896546970789</v>
      </c>
      <c r="J169" s="40"/>
      <c r="K169" s="25">
        <v>8.1054528586544841</v>
      </c>
      <c r="L169" s="26">
        <v>13.757494971304927</v>
      </c>
      <c r="M169" s="25">
        <v>19.655609209060341</v>
      </c>
      <c r="N169" s="27">
        <v>28</v>
      </c>
      <c r="O169" s="28"/>
      <c r="P169" s="26">
        <v>29.282134395046661</v>
      </c>
      <c r="Q169" s="26">
        <v>31.571797337710802</v>
      </c>
      <c r="R169" s="33">
        <v>42</v>
      </c>
      <c r="S169" s="26">
        <v>42.516795555558616</v>
      </c>
      <c r="T169" s="4">
        <v>120</v>
      </c>
      <c r="U169" s="29">
        <v>15</v>
      </c>
      <c r="V169" s="29">
        <v>10</v>
      </c>
      <c r="W169" s="29">
        <v>8</v>
      </c>
      <c r="X169" s="29">
        <v>4.2</v>
      </c>
      <c r="Y169" s="29">
        <v>0</v>
      </c>
      <c r="Z169" s="29">
        <v>10.199999999999999</v>
      </c>
      <c r="AA169" s="29">
        <v>7.6</v>
      </c>
      <c r="AB169" s="29">
        <v>7.6</v>
      </c>
      <c r="AC169" s="29">
        <v>9</v>
      </c>
      <c r="AD169">
        <v>120</v>
      </c>
      <c r="AE169" s="42">
        <f t="shared" si="23"/>
        <v>1.2158179287981725</v>
      </c>
      <c r="AF169" s="42">
        <f t="shared" si="23"/>
        <v>1.3757494971304929</v>
      </c>
      <c r="AG169" s="42">
        <f t="shared" si="23"/>
        <v>1.5724487367248272</v>
      </c>
      <c r="AH169" s="42">
        <f t="shared" si="23"/>
        <v>1.1760000000000002</v>
      </c>
      <c r="AI169" s="42">
        <f t="shared" si="23"/>
        <v>0</v>
      </c>
      <c r="AJ169" s="42">
        <f t="shared" si="23"/>
        <v>2.9867777082947593</v>
      </c>
      <c r="AK169" s="42">
        <f t="shared" si="23"/>
        <v>2.3994565976660209</v>
      </c>
      <c r="AL169" s="42">
        <f t="shared" si="23"/>
        <v>3.1919999999999997</v>
      </c>
      <c r="AM169" s="42">
        <f t="shared" si="23"/>
        <v>3.8265116000002752</v>
      </c>
    </row>
    <row r="170" spans="1:39" x14ac:dyDescent="0.2">
      <c r="A170" s="5">
        <v>169</v>
      </c>
      <c r="B170" s="12">
        <v>55</v>
      </c>
      <c r="C170" s="13">
        <v>2</v>
      </c>
      <c r="D170" s="13">
        <v>9</v>
      </c>
      <c r="E170" s="13" t="s">
        <v>8</v>
      </c>
      <c r="F170" s="2">
        <v>0.83230000000000004</v>
      </c>
      <c r="G170" s="23">
        <f t="shared" si="24"/>
        <v>2.457626364529367</v>
      </c>
      <c r="H170" s="23">
        <f t="shared" si="25"/>
        <v>6.3738078006484731</v>
      </c>
      <c r="I170" s="23">
        <f t="shared" si="26"/>
        <v>14.039179679204128</v>
      </c>
      <c r="J170" s="40"/>
      <c r="K170" s="32">
        <v>19</v>
      </c>
      <c r="L170" s="24">
        <v>22</v>
      </c>
      <c r="M170" s="25">
        <v>23.45131541524561</v>
      </c>
      <c r="N170" s="27">
        <v>63</v>
      </c>
      <c r="O170" s="28"/>
      <c r="P170" s="26">
        <v>31.320474873779183</v>
      </c>
      <c r="Q170" s="26">
        <v>32.253317103368296</v>
      </c>
      <c r="R170" s="26">
        <v>37.789337552834645</v>
      </c>
      <c r="S170" s="26">
        <v>43.77843697943522</v>
      </c>
      <c r="T170" s="5">
        <v>169</v>
      </c>
      <c r="U170" s="29">
        <v>4</v>
      </c>
      <c r="V170" s="29">
        <v>0.8</v>
      </c>
      <c r="W170" s="29">
        <v>8.6</v>
      </c>
      <c r="X170" s="29">
        <v>2</v>
      </c>
      <c r="Y170" s="29">
        <v>0</v>
      </c>
      <c r="Z170" s="29">
        <v>11</v>
      </c>
      <c r="AA170" s="29">
        <v>7.2</v>
      </c>
      <c r="AB170" s="29">
        <v>7.8</v>
      </c>
      <c r="AC170" s="29">
        <v>9</v>
      </c>
      <c r="AD170">
        <v>169</v>
      </c>
      <c r="AE170" s="42">
        <f t="shared" si="23"/>
        <v>0.76</v>
      </c>
      <c r="AF170" s="42">
        <f t="shared" si="23"/>
        <v>0.17600000000000002</v>
      </c>
      <c r="AG170" s="42">
        <f t="shared" si="23"/>
        <v>2.0168131257111224</v>
      </c>
      <c r="AH170" s="42">
        <f t="shared" si="23"/>
        <v>1.26</v>
      </c>
      <c r="AI170" s="42">
        <f t="shared" si="23"/>
        <v>0</v>
      </c>
      <c r="AJ170" s="42">
        <f t="shared" si="23"/>
        <v>3.4452522361157101</v>
      </c>
      <c r="AK170" s="42">
        <f t="shared" si="23"/>
        <v>2.3222388314425175</v>
      </c>
      <c r="AL170" s="42">
        <f t="shared" si="23"/>
        <v>2.9475683291211023</v>
      </c>
      <c r="AM170" s="42">
        <f t="shared" si="23"/>
        <v>3.9400593281491698</v>
      </c>
    </row>
    <row r="171" spans="1:39" x14ac:dyDescent="0.2">
      <c r="A171" s="2">
        <v>36</v>
      </c>
      <c r="B171" s="13">
        <v>55</v>
      </c>
      <c r="C171" s="10">
        <v>3.5</v>
      </c>
      <c r="D171" s="10">
        <v>6</v>
      </c>
      <c r="E171" s="10" t="s">
        <v>9</v>
      </c>
      <c r="F171" s="2">
        <v>0.83230000000000004</v>
      </c>
      <c r="G171" s="23">
        <f t="shared" si="24"/>
        <v>6.5942271088116176</v>
      </c>
      <c r="H171" s="23">
        <f t="shared" si="25"/>
        <v>14.386477223217518</v>
      </c>
      <c r="I171" s="23">
        <f t="shared" si="26"/>
        <v>14.386477223217518</v>
      </c>
      <c r="J171" s="40"/>
      <c r="K171" s="25">
        <v>9.2392962780175072</v>
      </c>
      <c r="L171" s="26">
        <v>8.401960941980736</v>
      </c>
      <c r="M171" s="25">
        <v>20.288755302858149</v>
      </c>
      <c r="N171" s="33">
        <v>26</v>
      </c>
      <c r="O171" s="25">
        <v>27.125947779244704</v>
      </c>
      <c r="P171" s="26">
        <v>56.367351757425411</v>
      </c>
      <c r="Q171" s="28"/>
      <c r="R171" s="28"/>
      <c r="S171" s="28"/>
      <c r="T171" s="2">
        <v>36</v>
      </c>
      <c r="U171" s="29">
        <v>25</v>
      </c>
      <c r="V171" s="29">
        <v>33</v>
      </c>
      <c r="W171" s="29">
        <v>14</v>
      </c>
      <c r="X171" s="29">
        <v>10.4</v>
      </c>
      <c r="Y171" s="29">
        <v>10</v>
      </c>
      <c r="Z171" s="29">
        <v>7</v>
      </c>
      <c r="AA171" s="31"/>
      <c r="AB171" s="31"/>
      <c r="AC171" s="31"/>
      <c r="AD171">
        <v>36</v>
      </c>
      <c r="AE171" s="42">
        <f t="shared" si="23"/>
        <v>2.3098240695043768</v>
      </c>
      <c r="AF171" s="42">
        <f t="shared" si="23"/>
        <v>2.7726471108536428</v>
      </c>
      <c r="AG171" s="42">
        <f t="shared" si="23"/>
        <v>2.8404257424001411</v>
      </c>
      <c r="AH171" s="42">
        <f t="shared" si="23"/>
        <v>2.7040000000000002</v>
      </c>
      <c r="AI171" s="42">
        <f t="shared" si="23"/>
        <v>2.7125947779244708</v>
      </c>
      <c r="AJ171" s="42">
        <f t="shared" si="23"/>
        <v>3.9457146230197786</v>
      </c>
      <c r="AK171" s="42"/>
      <c r="AL171" s="42"/>
      <c r="AM171" s="42"/>
    </row>
    <row r="172" spans="1:39" x14ac:dyDescent="0.2">
      <c r="A172" s="3">
        <v>71</v>
      </c>
      <c r="B172" s="13">
        <v>55</v>
      </c>
      <c r="C172" s="10">
        <v>3.5</v>
      </c>
      <c r="D172" s="10">
        <v>6</v>
      </c>
      <c r="E172" s="11" t="s">
        <v>9</v>
      </c>
      <c r="F172" s="2">
        <v>0.83230000000000004</v>
      </c>
      <c r="G172" s="23">
        <f t="shared" si="24"/>
        <v>6.4568100790180232</v>
      </c>
      <c r="H172" s="23">
        <f t="shared" si="25"/>
        <v>16.00597636866565</v>
      </c>
      <c r="I172" s="23">
        <f t="shared" si="26"/>
        <v>16.00597636866565</v>
      </c>
      <c r="J172" s="40"/>
      <c r="K172" s="25">
        <v>8.4709816564647031</v>
      </c>
      <c r="L172" s="26">
        <v>8.243574746240343</v>
      </c>
      <c r="M172" s="25">
        <v>20.265935205442279</v>
      </c>
      <c r="N172" s="26">
        <v>60.469183600926357</v>
      </c>
      <c r="O172" s="25">
        <v>26.147579331484682</v>
      </c>
      <c r="P172" s="26">
        <v>33.033402327020077</v>
      </c>
      <c r="Q172" s="28"/>
      <c r="R172" s="28"/>
      <c r="S172" s="28"/>
      <c r="T172" s="3">
        <v>71</v>
      </c>
      <c r="U172" s="29">
        <v>25</v>
      </c>
      <c r="V172" s="29">
        <v>34</v>
      </c>
      <c r="W172" s="29">
        <v>14</v>
      </c>
      <c r="X172" s="29">
        <v>12</v>
      </c>
      <c r="Y172" s="29">
        <v>8.8000000000000007</v>
      </c>
      <c r="Z172" s="29">
        <v>5.8</v>
      </c>
      <c r="AA172" s="31"/>
      <c r="AB172" s="31"/>
      <c r="AC172" s="31"/>
      <c r="AD172">
        <v>71</v>
      </c>
      <c r="AE172" s="42">
        <f t="shared" si="23"/>
        <v>2.1177454141161758</v>
      </c>
      <c r="AF172" s="42">
        <f t="shared" si="23"/>
        <v>2.8028154137217167</v>
      </c>
      <c r="AG172" s="42">
        <f t="shared" si="23"/>
        <v>2.8372309287619193</v>
      </c>
      <c r="AH172" s="42">
        <f t="shared" si="23"/>
        <v>7.2563020321111624</v>
      </c>
      <c r="AI172" s="42">
        <f t="shared" si="23"/>
        <v>2.3009869811706523</v>
      </c>
      <c r="AJ172" s="42">
        <f t="shared" si="23"/>
        <v>1.9159373349671645</v>
      </c>
      <c r="AK172" s="42"/>
      <c r="AL172" s="42"/>
      <c r="AM172" s="42"/>
    </row>
    <row r="173" spans="1:39" x14ac:dyDescent="0.2">
      <c r="A173" s="4">
        <v>95</v>
      </c>
      <c r="B173" s="13">
        <v>55</v>
      </c>
      <c r="C173" s="10">
        <v>3.5</v>
      </c>
      <c r="D173" s="10">
        <v>6</v>
      </c>
      <c r="E173" s="12" t="s">
        <v>9</v>
      </c>
      <c r="F173" s="2">
        <v>0.83230000000000004</v>
      </c>
      <c r="G173" s="23">
        <f t="shared" si="24"/>
        <v>10.770936992049835</v>
      </c>
      <c r="H173" s="23">
        <f t="shared" si="25"/>
        <v>18.51077435831905</v>
      </c>
      <c r="I173" s="23">
        <f t="shared" si="26"/>
        <v>18.51077435831905</v>
      </c>
      <c r="J173" s="40"/>
      <c r="K173" s="25">
        <v>5.8757601685536658</v>
      </c>
      <c r="L173" s="26">
        <v>9.1119522034922831</v>
      </c>
      <c r="M173" s="25">
        <v>58.257638265753869</v>
      </c>
      <c r="N173" s="26">
        <v>27.658298897041309</v>
      </c>
      <c r="O173" s="25">
        <v>27.952304077262177</v>
      </c>
      <c r="P173" s="26">
        <v>37.251111538965752</v>
      </c>
      <c r="Q173" s="28"/>
      <c r="R173" s="28"/>
      <c r="S173" s="28"/>
      <c r="T173" s="4">
        <v>95</v>
      </c>
      <c r="U173" s="29">
        <v>25</v>
      </c>
      <c r="V173" s="29">
        <v>30</v>
      </c>
      <c r="W173" s="29">
        <v>15</v>
      </c>
      <c r="X173" s="29">
        <v>12</v>
      </c>
      <c r="Y173" s="29">
        <v>11</v>
      </c>
      <c r="Z173" s="29">
        <v>7.8</v>
      </c>
      <c r="AA173" s="31"/>
      <c r="AB173" s="31"/>
      <c r="AC173" s="31"/>
      <c r="AD173">
        <v>95</v>
      </c>
      <c r="AE173" s="42">
        <f t="shared" si="23"/>
        <v>1.4689400421384164</v>
      </c>
      <c r="AF173" s="42">
        <f t="shared" si="23"/>
        <v>2.7335856610476852</v>
      </c>
      <c r="AG173" s="42">
        <f t="shared" si="23"/>
        <v>8.738645739863081</v>
      </c>
      <c r="AH173" s="42">
        <f t="shared" si="23"/>
        <v>3.3189958676449574</v>
      </c>
      <c r="AI173" s="42">
        <f t="shared" si="23"/>
        <v>3.0747534484988392</v>
      </c>
      <c r="AJ173" s="42">
        <f t="shared" si="23"/>
        <v>2.9055867000393283</v>
      </c>
      <c r="AK173" s="42"/>
      <c r="AL173" s="42"/>
      <c r="AM173" s="42"/>
    </row>
    <row r="174" spans="1:39" x14ac:dyDescent="0.2">
      <c r="A174" s="5">
        <v>180</v>
      </c>
      <c r="B174" s="13">
        <v>55</v>
      </c>
      <c r="C174" s="11">
        <v>3.5</v>
      </c>
      <c r="D174" s="11">
        <v>6</v>
      </c>
      <c r="E174" s="13" t="s">
        <v>9</v>
      </c>
      <c r="F174" s="2">
        <v>0.83230000000000004</v>
      </c>
      <c r="G174" s="23">
        <f t="shared" si="24"/>
        <v>14.421642448740347</v>
      </c>
      <c r="H174" s="23">
        <f t="shared" si="25"/>
        <v>25.315689666567017</v>
      </c>
      <c r="I174" s="23">
        <f t="shared" si="26"/>
        <v>25.315689666567017</v>
      </c>
      <c r="J174" s="40"/>
      <c r="K174" s="25">
        <v>5.5332567559126833</v>
      </c>
      <c r="L174" s="25">
        <v>18.818952101903079</v>
      </c>
      <c r="M174" s="26">
        <v>58.365165432722627</v>
      </c>
      <c r="N174" s="25">
        <v>25.433909125947736</v>
      </c>
      <c r="O174" s="26">
        <v>58.099518796208237</v>
      </c>
      <c r="P174" s="26">
        <v>65.652521047275897</v>
      </c>
      <c r="Q174" s="28"/>
      <c r="R174" s="28"/>
      <c r="S174" s="28"/>
      <c r="T174" s="5">
        <v>180</v>
      </c>
      <c r="U174" s="29">
        <v>25</v>
      </c>
      <c r="V174" s="29">
        <v>32</v>
      </c>
      <c r="W174" s="29">
        <v>17</v>
      </c>
      <c r="X174" s="29">
        <v>12.2</v>
      </c>
      <c r="Y174" s="29">
        <v>8.6</v>
      </c>
      <c r="Z174" s="29">
        <v>7.6</v>
      </c>
      <c r="AD174">
        <v>180</v>
      </c>
      <c r="AE174" s="42">
        <f t="shared" si="23"/>
        <v>1.3833141889781708</v>
      </c>
      <c r="AF174" s="42">
        <f t="shared" si="23"/>
        <v>6.0220646726089857</v>
      </c>
      <c r="AG174" s="42">
        <f t="shared" si="23"/>
        <v>9.9220781235628461</v>
      </c>
      <c r="AH174" s="42">
        <f t="shared" si="23"/>
        <v>3.1029369133656233</v>
      </c>
      <c r="AI174" s="42">
        <f t="shared" si="23"/>
        <v>4.9965586164739078</v>
      </c>
      <c r="AJ174" s="42">
        <f t="shared" si="23"/>
        <v>4.9895915995929681</v>
      </c>
      <c r="AK174" s="42"/>
      <c r="AL174" s="42"/>
      <c r="AM174" s="42"/>
    </row>
    <row r="175" spans="1:39" x14ac:dyDescent="0.2">
      <c r="A175" s="2">
        <v>37</v>
      </c>
      <c r="B175" s="13">
        <v>55</v>
      </c>
      <c r="C175" s="11">
        <v>3.5</v>
      </c>
      <c r="D175" s="11">
        <v>6</v>
      </c>
      <c r="E175" s="10" t="s">
        <v>10</v>
      </c>
      <c r="F175" s="2">
        <v>0.83230000000000004</v>
      </c>
      <c r="G175" s="23">
        <f t="shared" si="24"/>
        <v>2.5375481051630362</v>
      </c>
      <c r="H175" s="23">
        <f t="shared" si="25"/>
        <v>4.4102231051630358</v>
      </c>
      <c r="I175" s="23">
        <f t="shared" si="26"/>
        <v>4.4102231051630358</v>
      </c>
      <c r="J175" s="40"/>
      <c r="K175" s="25">
        <v>9.4055885711324922</v>
      </c>
      <c r="L175" s="33">
        <v>15</v>
      </c>
      <c r="M175" s="24">
        <v>23</v>
      </c>
      <c r="N175" s="27">
        <v>30</v>
      </c>
      <c r="O175" s="24"/>
      <c r="P175" s="33">
        <v>59</v>
      </c>
      <c r="Q175" s="28"/>
      <c r="R175" s="28"/>
      <c r="S175" s="28"/>
      <c r="T175" s="2">
        <v>37</v>
      </c>
      <c r="U175" s="29">
        <v>15</v>
      </c>
      <c r="V175" s="29">
        <v>5.4</v>
      </c>
      <c r="W175" s="29">
        <v>3.6</v>
      </c>
      <c r="X175" s="29">
        <v>1.6</v>
      </c>
      <c r="Y175" s="29">
        <v>0</v>
      </c>
      <c r="Z175" s="29">
        <v>3</v>
      </c>
      <c r="AA175" s="31"/>
      <c r="AB175" s="31"/>
      <c r="AC175" s="31"/>
      <c r="AD175">
        <v>37</v>
      </c>
      <c r="AE175" s="42">
        <f t="shared" si="23"/>
        <v>1.410838285669874</v>
      </c>
      <c r="AF175" s="42">
        <f t="shared" si="23"/>
        <v>0.81</v>
      </c>
      <c r="AG175" s="42">
        <f t="shared" si="23"/>
        <v>0.82799999999999996</v>
      </c>
      <c r="AH175" s="42">
        <f t="shared" si="23"/>
        <v>0.48</v>
      </c>
      <c r="AI175" s="42"/>
      <c r="AJ175" s="42">
        <f t="shared" si="23"/>
        <v>1.77</v>
      </c>
      <c r="AK175" s="42"/>
      <c r="AL175" s="42"/>
      <c r="AM175" s="42"/>
    </row>
    <row r="176" spans="1:39" x14ac:dyDescent="0.2">
      <c r="A176" s="3">
        <v>74</v>
      </c>
      <c r="B176" s="13">
        <v>55</v>
      </c>
      <c r="C176" s="11">
        <v>3.5</v>
      </c>
      <c r="D176" s="11">
        <v>6</v>
      </c>
      <c r="E176" s="11" t="s">
        <v>10</v>
      </c>
      <c r="F176" s="2">
        <v>0.83230000000000004</v>
      </c>
      <c r="G176" s="23">
        <f t="shared" si="24"/>
        <v>3.7482047943490748</v>
      </c>
      <c r="H176" s="23">
        <f t="shared" si="25"/>
        <v>5.6292027943490748</v>
      </c>
      <c r="I176" s="23">
        <f t="shared" si="26"/>
        <v>5.6292027943490748</v>
      </c>
      <c r="J176" s="40"/>
      <c r="K176" s="25">
        <v>5.0870970810846607</v>
      </c>
      <c r="L176" s="25">
        <v>27.824728301500119</v>
      </c>
      <c r="M176" s="24">
        <v>60</v>
      </c>
      <c r="N176" s="33">
        <v>63</v>
      </c>
      <c r="O176" s="28"/>
      <c r="P176" s="27">
        <v>53</v>
      </c>
      <c r="Q176" s="28"/>
      <c r="R176" s="28"/>
      <c r="S176" s="28"/>
      <c r="T176" s="3">
        <v>74</v>
      </c>
      <c r="U176" s="29">
        <v>14</v>
      </c>
      <c r="V176" s="29">
        <v>5</v>
      </c>
      <c r="W176" s="29">
        <v>4</v>
      </c>
      <c r="X176" s="29">
        <v>1.4</v>
      </c>
      <c r="Y176" s="29">
        <v>0</v>
      </c>
      <c r="Z176" s="29">
        <v>2.6</v>
      </c>
      <c r="AA176" s="31"/>
      <c r="AB176" s="31"/>
      <c r="AC176" s="31"/>
      <c r="AD176">
        <v>74</v>
      </c>
      <c r="AE176" s="42">
        <f t="shared" si="23"/>
        <v>0.71219359135185245</v>
      </c>
      <c r="AF176" s="42">
        <f t="shared" si="23"/>
        <v>1.3912364150750058</v>
      </c>
      <c r="AG176" s="42">
        <f t="shared" si="23"/>
        <v>2.4</v>
      </c>
      <c r="AH176" s="42">
        <f t="shared" si="23"/>
        <v>0.8819999999999999</v>
      </c>
      <c r="AI176" s="42"/>
      <c r="AJ176" s="42">
        <f t="shared" si="23"/>
        <v>1.3780000000000001</v>
      </c>
      <c r="AK176" s="42"/>
      <c r="AL176" s="42"/>
      <c r="AM176" s="42"/>
    </row>
    <row r="177" spans="1:39" x14ac:dyDescent="0.2">
      <c r="A177" s="4">
        <v>119</v>
      </c>
      <c r="B177" s="13">
        <v>55</v>
      </c>
      <c r="C177" s="12">
        <v>3.5</v>
      </c>
      <c r="D177" s="12">
        <v>6</v>
      </c>
      <c r="E177" s="12" t="s">
        <v>10</v>
      </c>
      <c r="F177" s="2">
        <v>0.83230000000000004</v>
      </c>
      <c r="G177" s="23">
        <f t="shared" si="24"/>
        <v>5.3850543240384994</v>
      </c>
      <c r="H177" s="23">
        <f t="shared" si="25"/>
        <v>7.6339289240385</v>
      </c>
      <c r="I177" s="23">
        <f t="shared" si="26"/>
        <v>7.6339289240385</v>
      </c>
      <c r="J177" s="40"/>
      <c r="K177" s="32">
        <v>22</v>
      </c>
      <c r="L177" s="26">
        <v>23.971883795409244</v>
      </c>
      <c r="M177" s="32">
        <v>55</v>
      </c>
      <c r="N177" s="27">
        <v>58</v>
      </c>
      <c r="O177" s="28"/>
      <c r="P177" s="27">
        <v>63</v>
      </c>
      <c r="Q177" s="28"/>
      <c r="R177" s="28"/>
      <c r="S177" s="28"/>
      <c r="T177" s="4">
        <v>119</v>
      </c>
      <c r="U177" s="29">
        <v>13</v>
      </c>
      <c r="V177" s="29">
        <v>6.8</v>
      </c>
      <c r="W177" s="29">
        <v>3.6</v>
      </c>
      <c r="X177" s="29">
        <v>1.4</v>
      </c>
      <c r="Y177" s="29">
        <v>0</v>
      </c>
      <c r="Z177" s="29">
        <v>3</v>
      </c>
      <c r="AA177" s="31"/>
      <c r="AB177" s="31"/>
      <c r="AC177" s="31"/>
      <c r="AD177">
        <v>119</v>
      </c>
      <c r="AE177" s="42">
        <f t="shared" si="23"/>
        <v>2.86</v>
      </c>
      <c r="AF177" s="42">
        <f t="shared" si="23"/>
        <v>1.6300880980878287</v>
      </c>
      <c r="AG177" s="42">
        <f t="shared" si="23"/>
        <v>1.98</v>
      </c>
      <c r="AH177" s="42">
        <f t="shared" si="23"/>
        <v>0.81199999999999983</v>
      </c>
      <c r="AI177" s="42">
        <f>Y177*O177/100</f>
        <v>0</v>
      </c>
      <c r="AJ177" s="42">
        <f t="shared" si="23"/>
        <v>1.89</v>
      </c>
      <c r="AK177" s="42"/>
      <c r="AL177" s="42"/>
      <c r="AM177" s="42"/>
    </row>
    <row r="178" spans="1:39" x14ac:dyDescent="0.2">
      <c r="A178" s="5">
        <v>142</v>
      </c>
      <c r="B178" s="13">
        <v>55</v>
      </c>
      <c r="C178" s="12">
        <v>3.5</v>
      </c>
      <c r="D178" s="12">
        <v>6</v>
      </c>
      <c r="E178" s="13" t="s">
        <v>10</v>
      </c>
      <c r="F178" s="2">
        <v>0.83230000000000004</v>
      </c>
      <c r="G178" s="23">
        <f t="shared" si="24"/>
        <v>6.7233193999999994</v>
      </c>
      <c r="H178" s="23">
        <f t="shared" si="25"/>
        <v>8.9072745999999992</v>
      </c>
      <c r="I178" s="23">
        <f t="shared" si="26"/>
        <v>8.9072745999999992</v>
      </c>
      <c r="J178" s="40"/>
      <c r="K178" s="32">
        <v>20</v>
      </c>
      <c r="L178" s="27">
        <v>51</v>
      </c>
      <c r="M178" s="32">
        <v>60</v>
      </c>
      <c r="N178" s="32">
        <v>61</v>
      </c>
      <c r="P178" s="32">
        <v>54</v>
      </c>
      <c r="Q178" s="28"/>
      <c r="R178" s="28"/>
      <c r="S178" s="28"/>
      <c r="T178" s="5">
        <v>142</v>
      </c>
      <c r="U178" s="29">
        <v>13</v>
      </c>
      <c r="V178" s="29">
        <v>5.8</v>
      </c>
      <c r="W178" s="29">
        <v>4.2</v>
      </c>
      <c r="X178" s="29">
        <v>2</v>
      </c>
      <c r="Y178" s="29">
        <v>0</v>
      </c>
      <c r="Z178" s="29">
        <v>2.6</v>
      </c>
      <c r="AD178">
        <v>142</v>
      </c>
      <c r="AE178" s="42">
        <f t="shared" si="23"/>
        <v>2.6</v>
      </c>
      <c r="AF178" s="42">
        <f t="shared" si="23"/>
        <v>2.9580000000000002</v>
      </c>
      <c r="AG178" s="42">
        <f t="shared" si="23"/>
        <v>2.52</v>
      </c>
      <c r="AH178" s="42">
        <f t="shared" si="23"/>
        <v>1.22</v>
      </c>
      <c r="AI178" s="42">
        <f>Y178*P178/100</f>
        <v>0</v>
      </c>
      <c r="AJ178" s="42">
        <f t="shared" si="23"/>
        <v>1.4040000000000001</v>
      </c>
      <c r="AK178" s="42"/>
      <c r="AL178" s="42"/>
      <c r="AM178" s="42"/>
    </row>
    <row r="179" spans="1:39" x14ac:dyDescent="0.2">
      <c r="A179" s="2">
        <v>11</v>
      </c>
      <c r="B179" s="13">
        <v>55</v>
      </c>
      <c r="C179" s="12">
        <v>3.5</v>
      </c>
      <c r="D179" s="12">
        <v>6</v>
      </c>
      <c r="E179" s="10" t="s">
        <v>8</v>
      </c>
      <c r="F179" s="2">
        <v>0.83230000000000004</v>
      </c>
      <c r="G179" s="23">
        <f t="shared" si="24"/>
        <v>8.7151423983318335</v>
      </c>
      <c r="H179" s="23">
        <f t="shared" si="25"/>
        <v>15.343150148020802</v>
      </c>
      <c r="I179" s="23">
        <f t="shared" si="26"/>
        <v>15.343150148020802</v>
      </c>
      <c r="J179" s="40"/>
      <c r="K179" s="25">
        <v>6.6009919085050566</v>
      </c>
      <c r="L179" s="26">
        <v>11.407208230366063</v>
      </c>
      <c r="M179" s="25">
        <v>25.601069525622648</v>
      </c>
      <c r="N179" s="26">
        <v>25.537801632486559</v>
      </c>
      <c r="O179" s="25">
        <v>27.294043576187747</v>
      </c>
      <c r="P179" s="26">
        <v>58.174736390144375</v>
      </c>
      <c r="Q179" s="28"/>
      <c r="R179" s="28"/>
      <c r="S179" s="28"/>
      <c r="T179" s="2">
        <v>11</v>
      </c>
      <c r="U179" s="29">
        <v>40</v>
      </c>
      <c r="V179" s="29">
        <v>48</v>
      </c>
      <c r="W179" s="29">
        <v>9.1999999999999993</v>
      </c>
      <c r="X179" s="29">
        <v>6.4</v>
      </c>
      <c r="Y179" s="29">
        <v>10.4</v>
      </c>
      <c r="Z179" s="29">
        <v>6</v>
      </c>
      <c r="AA179" s="31"/>
      <c r="AB179" s="31"/>
      <c r="AC179" s="31"/>
      <c r="AD179">
        <v>11</v>
      </c>
      <c r="AE179" s="42">
        <f t="shared" si="23"/>
        <v>2.6403967634020229</v>
      </c>
      <c r="AF179" s="42">
        <f t="shared" si="23"/>
        <v>5.4754599505757096</v>
      </c>
      <c r="AG179" s="42">
        <f t="shared" si="23"/>
        <v>2.3552983963572833</v>
      </c>
      <c r="AH179" s="42">
        <f t="shared" si="23"/>
        <v>1.63441930447914</v>
      </c>
      <c r="AI179" s="42">
        <f>Y179*O179/100</f>
        <v>2.838580531923526</v>
      </c>
      <c r="AJ179" s="42">
        <f t="shared" si="23"/>
        <v>3.4904841834086624</v>
      </c>
      <c r="AK179" s="42"/>
      <c r="AL179" s="42"/>
      <c r="AM179" s="42"/>
    </row>
    <row r="180" spans="1:39" x14ac:dyDescent="0.2">
      <c r="A180" s="3">
        <v>89</v>
      </c>
      <c r="B180" s="13">
        <v>55</v>
      </c>
      <c r="C180" s="13">
        <v>3.5</v>
      </c>
      <c r="D180" s="13">
        <v>6</v>
      </c>
      <c r="E180" s="11" t="s">
        <v>8</v>
      </c>
      <c r="F180" s="2">
        <v>0.83230000000000004</v>
      </c>
      <c r="G180" s="23">
        <f t="shared" si="24"/>
        <v>7.0896185899343642</v>
      </c>
      <c r="H180" s="23">
        <f t="shared" si="25"/>
        <v>12.133453710548462</v>
      </c>
      <c r="I180" s="23">
        <f t="shared" si="26"/>
        <v>12.133453710548462</v>
      </c>
      <c r="J180" s="40"/>
      <c r="K180" s="32">
        <v>10</v>
      </c>
      <c r="L180" s="26">
        <v>9.8980556295076667</v>
      </c>
      <c r="M180" s="25">
        <v>21.287404692125182</v>
      </c>
      <c r="N180" s="33">
        <v>33</v>
      </c>
      <c r="O180" s="28"/>
      <c r="P180" s="26">
        <v>33.696933515454489</v>
      </c>
      <c r="Q180" s="28"/>
      <c r="R180" s="28"/>
      <c r="S180" s="28"/>
      <c r="T180" s="3">
        <v>89</v>
      </c>
      <c r="U180" s="29">
        <v>40</v>
      </c>
      <c r="V180" s="29">
        <v>25</v>
      </c>
      <c r="W180" s="29">
        <v>9.6</v>
      </c>
      <c r="X180" s="29">
        <v>5.6</v>
      </c>
      <c r="Y180" s="29"/>
      <c r="Z180" s="29">
        <v>12.5</v>
      </c>
      <c r="AA180" s="31"/>
      <c r="AB180" s="31"/>
      <c r="AC180" s="31"/>
      <c r="AD180">
        <v>89</v>
      </c>
      <c r="AE180" s="42">
        <f t="shared" si="23"/>
        <v>4</v>
      </c>
      <c r="AF180" s="42">
        <f t="shared" si="23"/>
        <v>2.4745139073769167</v>
      </c>
      <c r="AG180" s="42">
        <f t="shared" si="23"/>
        <v>2.0435908504440174</v>
      </c>
      <c r="AH180" s="42">
        <f t="shared" si="23"/>
        <v>1.8479999999999999</v>
      </c>
      <c r="AI180" s="42">
        <f>Y180*O180/100</f>
        <v>0</v>
      </c>
      <c r="AJ180" s="42">
        <f t="shared" si="23"/>
        <v>4.2121166894318112</v>
      </c>
      <c r="AK180" s="42"/>
      <c r="AL180" s="42"/>
      <c r="AM180" s="42"/>
    </row>
    <row r="181" spans="1:39" x14ac:dyDescent="0.2">
      <c r="A181" s="4">
        <v>131</v>
      </c>
      <c r="B181" s="13">
        <v>55</v>
      </c>
      <c r="C181" s="13">
        <v>3.5</v>
      </c>
      <c r="D181" s="13">
        <v>6</v>
      </c>
      <c r="E181" s="12" t="s">
        <v>8</v>
      </c>
      <c r="F181" s="2">
        <v>0.83230000000000004</v>
      </c>
      <c r="G181" s="23">
        <f t="shared" si="24"/>
        <v>18.233009376958641</v>
      </c>
      <c r="H181" s="23">
        <f t="shared" si="25"/>
        <v>26.520700137656011</v>
      </c>
      <c r="I181" s="23">
        <f t="shared" si="26"/>
        <v>26.520700137656011</v>
      </c>
      <c r="J181" s="40"/>
      <c r="K181" s="25">
        <v>5.4209490010672772</v>
      </c>
      <c r="L181" s="24">
        <v>50</v>
      </c>
      <c r="M181" s="25">
        <v>55.964590507100873</v>
      </c>
      <c r="N181" s="32">
        <v>55</v>
      </c>
      <c r="O181" s="28"/>
      <c r="P181" s="26">
        <v>57.202986567127702</v>
      </c>
      <c r="Q181" s="28"/>
      <c r="R181" s="28"/>
      <c r="S181" s="28"/>
      <c r="T181" s="4">
        <v>131</v>
      </c>
      <c r="U181" s="29">
        <v>25</v>
      </c>
      <c r="V181" s="29">
        <v>27</v>
      </c>
      <c r="W181" s="29">
        <v>12.6</v>
      </c>
      <c r="X181" s="29">
        <v>5</v>
      </c>
      <c r="Y181" s="29">
        <v>0</v>
      </c>
      <c r="Z181" s="29">
        <v>12.6</v>
      </c>
      <c r="AA181" s="31"/>
      <c r="AB181" s="31"/>
      <c r="AC181" s="31"/>
      <c r="AD181">
        <v>131</v>
      </c>
      <c r="AE181" s="42">
        <f t="shared" si="23"/>
        <v>1.3552372502668191</v>
      </c>
      <c r="AF181" s="42">
        <f t="shared" si="23"/>
        <v>13.5</v>
      </c>
      <c r="AG181" s="42">
        <f t="shared" si="23"/>
        <v>7.0515384038947095</v>
      </c>
      <c r="AH181" s="42">
        <f t="shared" si="23"/>
        <v>2.75</v>
      </c>
      <c r="AI181" s="42">
        <f>Y181*O181/100</f>
        <v>0</v>
      </c>
      <c r="AJ181" s="42">
        <f t="shared" si="23"/>
        <v>7.2075763074580905</v>
      </c>
      <c r="AK181" s="42"/>
      <c r="AL181" s="42"/>
      <c r="AM181" s="42"/>
    </row>
    <row r="182" spans="1:39" x14ac:dyDescent="0.2">
      <c r="A182" s="5">
        <v>175</v>
      </c>
      <c r="B182" s="13">
        <v>55</v>
      </c>
      <c r="C182" s="13">
        <v>3.5</v>
      </c>
      <c r="D182" s="13">
        <v>6</v>
      </c>
      <c r="E182" s="13" t="s">
        <v>8</v>
      </c>
      <c r="F182" s="2">
        <v>0.83230000000000004</v>
      </c>
      <c r="G182" s="23">
        <f t="shared" si="24"/>
        <v>4.6287943231931141</v>
      </c>
      <c r="H182" s="23">
        <f t="shared" si="25"/>
        <v>11.656898490056449</v>
      </c>
      <c r="I182" s="23">
        <f t="shared" si="26"/>
        <v>11.656898490056449</v>
      </c>
      <c r="J182" s="40"/>
      <c r="K182" s="24"/>
      <c r="L182" s="28"/>
      <c r="M182" s="25">
        <v>57.931764427804403</v>
      </c>
      <c r="N182" s="33">
        <v>63</v>
      </c>
      <c r="O182" s="28"/>
      <c r="P182" s="26">
        <v>46.539967715628919</v>
      </c>
      <c r="Q182" s="28"/>
      <c r="R182" s="28"/>
      <c r="S182" s="28"/>
      <c r="T182" s="5">
        <v>175</v>
      </c>
      <c r="U182" s="29">
        <v>0</v>
      </c>
      <c r="V182" s="29">
        <v>0</v>
      </c>
      <c r="W182" s="29">
        <v>9.6</v>
      </c>
      <c r="X182" s="29">
        <v>3.8</v>
      </c>
      <c r="Y182" s="29">
        <v>0</v>
      </c>
      <c r="Z182" s="29">
        <v>13</v>
      </c>
      <c r="AD182">
        <v>175</v>
      </c>
      <c r="AE182" s="42">
        <f t="shared" si="23"/>
        <v>0</v>
      </c>
      <c r="AF182" s="42">
        <f t="shared" si="23"/>
        <v>0</v>
      </c>
      <c r="AG182" s="42">
        <f t="shared" si="23"/>
        <v>5.5614493850692224</v>
      </c>
      <c r="AH182" s="42">
        <f t="shared" si="23"/>
        <v>2.3939999999999997</v>
      </c>
      <c r="AI182" s="42">
        <f>Y182*O182/100</f>
        <v>0</v>
      </c>
      <c r="AJ182" s="42">
        <f t="shared" si="23"/>
        <v>6.0501958030317597</v>
      </c>
      <c r="AK182" s="42"/>
      <c r="AL182" s="42"/>
      <c r="AM182" s="42"/>
    </row>
  </sheetData>
  <mergeCells count="5">
    <mergeCell ref="B1:D1"/>
    <mergeCell ref="G1:I1"/>
    <mergeCell ref="K1:S1"/>
    <mergeCell ref="U1:AC1"/>
    <mergeCell ref="AE1:AM1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AAA1-395B-CF46-8DC6-E4B50A8B5829}">
  <dimension ref="A1:D4"/>
  <sheetViews>
    <sheetView tabSelected="1" workbookViewId="0"/>
  </sheetViews>
  <sheetFormatPr baseColWidth="10" defaultRowHeight="15" x14ac:dyDescent="0.2"/>
  <cols>
    <col min="1" max="1" width="6.1640625" bestFit="1" customWidth="1"/>
    <col min="2" max="2" width="11" bestFit="1" customWidth="1"/>
    <col min="3" max="3" width="8.1640625" bestFit="1" customWidth="1"/>
    <col min="4" max="4" width="12.6640625" bestFit="1" customWidth="1"/>
  </cols>
  <sheetData>
    <row r="1" spans="1:4" x14ac:dyDescent="0.2">
      <c r="A1" t="s">
        <v>7</v>
      </c>
      <c r="B1" t="s">
        <v>34</v>
      </c>
      <c r="C1" t="s">
        <v>35</v>
      </c>
      <c r="D1" t="s">
        <v>36</v>
      </c>
    </row>
    <row r="2" spans="1:4" x14ac:dyDescent="0.2">
      <c r="A2">
        <v>2</v>
      </c>
      <c r="B2">
        <v>3990000</v>
      </c>
      <c r="C2">
        <v>3270000</v>
      </c>
      <c r="D2">
        <v>93300</v>
      </c>
    </row>
    <row r="3" spans="1:4" x14ac:dyDescent="0.2">
      <c r="A3">
        <v>3</v>
      </c>
      <c r="B3">
        <v>8704000</v>
      </c>
      <c r="C3">
        <v>4786000</v>
      </c>
      <c r="D3">
        <v>488400</v>
      </c>
    </row>
    <row r="4" spans="1:4" x14ac:dyDescent="0.2">
      <c r="A4">
        <v>4</v>
      </c>
      <c r="B4">
        <v>9080000</v>
      </c>
      <c r="C4">
        <v>7670000</v>
      </c>
      <c r="D4">
        <v>1986300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 ex CH4</vt:lpstr>
      <vt:lpstr>Methane</vt:lpstr>
      <vt:lpstr>FIB feedstock</vt:lpstr>
      <vt:lpstr>'FIB feedstock'!SN_FIB_FS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2019-09-13T11:15:24Z</dcterms:modified>
</cp:coreProperties>
</file>