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ATHENA\Objective_Spectrum\"/>
    </mc:Choice>
  </mc:AlternateContent>
  <xr:revisionPtr revIDLastSave="0" documentId="10_ncr:8100000_{E4C67098-605E-4FBF-A44A-80C9C0C8CE9C}" xr6:coauthVersionLast="34" xr6:coauthVersionMax="34" xr10:uidLastSave="{00000000-0000-0000-0000-000000000000}"/>
  <bookViews>
    <workbookView xWindow="0" yWindow="0" windowWidth="11484" windowHeight="9048" activeTab="1" xr2:uid="{B7437E27-BDFF-46DE-9C39-1E831FB8901B}"/>
  </bookViews>
  <sheets>
    <sheet name="LANL_Be10" sheetId="3" r:id="rId1"/>
    <sheet name="LANL_Be5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K20" i="3" s="1"/>
  <c r="M20" i="3" s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3" i="3"/>
  <c r="K45" i="3" l="1"/>
  <c r="K44" i="3"/>
  <c r="M44" i="3" s="1"/>
  <c r="K16" i="3"/>
  <c r="M16" i="3" s="1"/>
  <c r="K36" i="3"/>
  <c r="M36" i="3" s="1"/>
  <c r="K28" i="3"/>
  <c r="M28" i="3" s="1"/>
  <c r="K12" i="3"/>
  <c r="M12" i="3" s="1"/>
  <c r="K4" i="3"/>
  <c r="M4" i="3" s="1"/>
  <c r="K3" i="3"/>
  <c r="L3" i="3" s="1"/>
  <c r="K19" i="3"/>
  <c r="L19" i="3" s="1"/>
  <c r="K27" i="3"/>
  <c r="L27" i="3" s="1"/>
  <c r="K7" i="3"/>
  <c r="L7" i="3" s="1"/>
  <c r="K15" i="3"/>
  <c r="M15" i="3" s="1"/>
  <c r="K8" i="3"/>
  <c r="M8" i="3" s="1"/>
  <c r="K37" i="3"/>
  <c r="L37" i="3" s="1"/>
  <c r="K41" i="3"/>
  <c r="M41" i="3" s="1"/>
  <c r="K22" i="3"/>
  <c r="M22" i="3" s="1"/>
  <c r="K26" i="3"/>
  <c r="L26" i="3" s="1"/>
  <c r="K11" i="3"/>
  <c r="M11" i="3" s="1"/>
  <c r="K40" i="3"/>
  <c r="M40" i="3" s="1"/>
  <c r="K34" i="3"/>
  <c r="L34" i="3" s="1"/>
  <c r="K38" i="3"/>
  <c r="M38" i="3" s="1"/>
  <c r="K35" i="3"/>
  <c r="L35" i="3" s="1"/>
  <c r="K6" i="3"/>
  <c r="M6" i="3" s="1"/>
  <c r="K13" i="3"/>
  <c r="M13" i="3" s="1"/>
  <c r="K24" i="3"/>
  <c r="L24" i="3" s="1"/>
  <c r="K39" i="3"/>
  <c r="L39" i="3" s="1"/>
  <c r="K43" i="3"/>
  <c r="M43" i="3" s="1"/>
  <c r="K31" i="3"/>
  <c r="L31" i="3" s="1"/>
  <c r="K10" i="3"/>
  <c r="L10" i="3" s="1"/>
  <c r="K17" i="3"/>
  <c r="L17" i="3" s="1"/>
  <c r="K32" i="3"/>
  <c r="M32" i="3" s="1"/>
  <c r="K47" i="3"/>
  <c r="M47" i="3" s="1"/>
  <c r="K30" i="3"/>
  <c r="L30" i="3" s="1"/>
  <c r="K23" i="3"/>
  <c r="L23" i="3" s="1"/>
  <c r="K42" i="3"/>
  <c r="L42" i="3" s="1"/>
  <c r="K14" i="3"/>
  <c r="M14" i="3" s="1"/>
  <c r="K21" i="3"/>
  <c r="M21" i="3" s="1"/>
  <c r="K25" i="3"/>
  <c r="M25" i="3" s="1"/>
  <c r="K5" i="3"/>
  <c r="M5" i="3" s="1"/>
  <c r="K9" i="3"/>
  <c r="L9" i="3" s="1"/>
  <c r="K46" i="3"/>
  <c r="L46" i="3" s="1"/>
  <c r="K18" i="3"/>
  <c r="M18" i="3" s="1"/>
  <c r="K29" i="3"/>
  <c r="M29" i="3" s="1"/>
  <c r="K33" i="3"/>
  <c r="L33" i="3" s="1"/>
  <c r="K48" i="3"/>
  <c r="M48" i="3" s="1"/>
  <c r="M45" i="3"/>
  <c r="L45" i="3"/>
  <c r="L15" i="3"/>
  <c r="M7" i="3"/>
  <c r="L14" i="3"/>
  <c r="L12" i="3"/>
  <c r="L20" i="3"/>
  <c r="L28" i="3"/>
  <c r="L36" i="3"/>
  <c r="L44" i="3"/>
  <c r="L16" i="3"/>
  <c r="L40" i="3" l="1"/>
  <c r="L4" i="3"/>
  <c r="M27" i="3"/>
  <c r="M3" i="3"/>
  <c r="M19" i="3"/>
  <c r="L25" i="3"/>
  <c r="L32" i="3"/>
  <c r="M34" i="3"/>
  <c r="M33" i="3"/>
  <c r="M46" i="3"/>
  <c r="L41" i="3"/>
  <c r="M26" i="3"/>
  <c r="L6" i="3"/>
  <c r="L22" i="3"/>
  <c r="M37" i="3"/>
  <c r="M30" i="3"/>
  <c r="M24" i="3"/>
  <c r="L13" i="3"/>
  <c r="L47" i="3"/>
  <c r="L11" i="3"/>
  <c r="M39" i="3"/>
  <c r="M23" i="3"/>
  <c r="L21" i="3"/>
  <c r="M17" i="3"/>
  <c r="M35" i="3"/>
  <c r="L8" i="3"/>
  <c r="L18" i="3"/>
  <c r="M9" i="3"/>
  <c r="L38" i="3"/>
  <c r="M10" i="3"/>
  <c r="L48" i="3"/>
  <c r="M31" i="3"/>
  <c r="L5" i="3"/>
  <c r="L29" i="3"/>
  <c r="L43" i="3"/>
  <c r="M42" i="3"/>
  <c r="K10" i="1" l="1"/>
  <c r="M10" i="1" s="1"/>
  <c r="K18" i="1"/>
  <c r="M18" i="1" s="1"/>
  <c r="K20" i="1"/>
  <c r="M20" i="1" s="1"/>
  <c r="K31" i="1"/>
  <c r="M31" i="1" s="1"/>
  <c r="K39" i="1"/>
  <c r="M39" i="1" s="1"/>
  <c r="K42" i="1"/>
  <c r="M42" i="1" s="1"/>
  <c r="I4" i="1"/>
  <c r="K4" i="1" s="1"/>
  <c r="M4" i="1" s="1"/>
  <c r="I5" i="1"/>
  <c r="I6" i="1"/>
  <c r="I7" i="1"/>
  <c r="K7" i="1" s="1"/>
  <c r="M7" i="1" s="1"/>
  <c r="I8" i="1"/>
  <c r="I9" i="1"/>
  <c r="I10" i="1"/>
  <c r="I11" i="1"/>
  <c r="I12" i="1"/>
  <c r="K12" i="1" s="1"/>
  <c r="M12" i="1" s="1"/>
  <c r="I13" i="1"/>
  <c r="I14" i="1"/>
  <c r="I15" i="1"/>
  <c r="K15" i="1" s="1"/>
  <c r="M15" i="1" s="1"/>
  <c r="I16" i="1"/>
  <c r="I17" i="1"/>
  <c r="I18" i="1"/>
  <c r="I19" i="1"/>
  <c r="I20" i="1"/>
  <c r="I21" i="1"/>
  <c r="I22" i="1"/>
  <c r="I23" i="1"/>
  <c r="K23" i="1" s="1"/>
  <c r="M23" i="1" s="1"/>
  <c r="I24" i="1"/>
  <c r="I25" i="1"/>
  <c r="I26" i="1"/>
  <c r="K26" i="1" s="1"/>
  <c r="M26" i="1" s="1"/>
  <c r="I27" i="1"/>
  <c r="I28" i="1"/>
  <c r="K28" i="1" s="1"/>
  <c r="M28" i="1" s="1"/>
  <c r="I29" i="1"/>
  <c r="I30" i="1"/>
  <c r="I31" i="1"/>
  <c r="I32" i="1"/>
  <c r="I33" i="1"/>
  <c r="I34" i="1"/>
  <c r="K34" i="1" s="1"/>
  <c r="M34" i="1" s="1"/>
  <c r="I35" i="1"/>
  <c r="I36" i="1"/>
  <c r="K36" i="1" s="1"/>
  <c r="M36" i="1" s="1"/>
  <c r="I37" i="1"/>
  <c r="I38" i="1"/>
  <c r="I39" i="1"/>
  <c r="I40" i="1"/>
  <c r="I41" i="1"/>
  <c r="I42" i="1"/>
  <c r="I43" i="1"/>
  <c r="I44" i="1"/>
  <c r="K44" i="1" s="1"/>
  <c r="M44" i="1" s="1"/>
  <c r="I45" i="1"/>
  <c r="I46" i="1"/>
  <c r="I47" i="1"/>
  <c r="K47" i="1" s="1"/>
  <c r="M47" i="1" s="1"/>
  <c r="I48" i="1"/>
  <c r="I3" i="1"/>
  <c r="D4" i="1"/>
  <c r="D5" i="1"/>
  <c r="D6" i="1"/>
  <c r="K6" i="1" s="1"/>
  <c r="D7" i="1"/>
  <c r="D8" i="1"/>
  <c r="D9" i="1"/>
  <c r="D10" i="1"/>
  <c r="D11" i="1"/>
  <c r="K11" i="1" s="1"/>
  <c r="D12" i="1"/>
  <c r="D13" i="1"/>
  <c r="D14" i="1"/>
  <c r="K14" i="1" s="1"/>
  <c r="D15" i="1"/>
  <c r="D16" i="1"/>
  <c r="D17" i="1"/>
  <c r="D18" i="1"/>
  <c r="D19" i="1"/>
  <c r="K19" i="1" s="1"/>
  <c r="D20" i="1"/>
  <c r="D21" i="1"/>
  <c r="D22" i="1"/>
  <c r="K22" i="1" s="1"/>
  <c r="D23" i="1"/>
  <c r="D24" i="1"/>
  <c r="D25" i="1"/>
  <c r="D26" i="1"/>
  <c r="D27" i="1"/>
  <c r="K27" i="1" s="1"/>
  <c r="D28" i="1"/>
  <c r="D29" i="1"/>
  <c r="D30" i="1"/>
  <c r="K30" i="1" s="1"/>
  <c r="D31" i="1"/>
  <c r="D32" i="1"/>
  <c r="D33" i="1"/>
  <c r="D34" i="1"/>
  <c r="D35" i="1"/>
  <c r="K35" i="1" s="1"/>
  <c r="D36" i="1"/>
  <c r="D37" i="1"/>
  <c r="D38" i="1"/>
  <c r="K38" i="1" s="1"/>
  <c r="D39" i="1"/>
  <c r="D40" i="1"/>
  <c r="D41" i="1"/>
  <c r="D42" i="1"/>
  <c r="D43" i="1"/>
  <c r="K43" i="1" s="1"/>
  <c r="D44" i="1"/>
  <c r="D45" i="1"/>
  <c r="D46" i="1"/>
  <c r="K46" i="1" s="1"/>
  <c r="D47" i="1"/>
  <c r="D48" i="1"/>
  <c r="D3" i="1"/>
  <c r="K3" i="1" l="1"/>
  <c r="K41" i="1"/>
  <c r="K33" i="1"/>
  <c r="K25" i="1"/>
  <c r="K17" i="1"/>
  <c r="K9" i="1"/>
  <c r="M9" i="1" s="1"/>
  <c r="K48" i="1"/>
  <c r="K40" i="1"/>
  <c r="M40" i="1" s="1"/>
  <c r="K32" i="1"/>
  <c r="K24" i="1"/>
  <c r="K16" i="1"/>
  <c r="K8" i="1"/>
  <c r="M8" i="1" s="1"/>
  <c r="K45" i="1"/>
  <c r="K37" i="1"/>
  <c r="L37" i="1" s="1"/>
  <c r="K29" i="1"/>
  <c r="L29" i="1" s="1"/>
  <c r="K21" i="1"/>
  <c r="L21" i="1" s="1"/>
  <c r="K13" i="1"/>
  <c r="K5" i="1"/>
  <c r="M27" i="1"/>
  <c r="L27" i="1"/>
  <c r="M17" i="1"/>
  <c r="L17" i="1"/>
  <c r="M48" i="1"/>
  <c r="L48" i="1"/>
  <c r="M32" i="1"/>
  <c r="L32" i="1"/>
  <c r="M24" i="1"/>
  <c r="L24" i="1"/>
  <c r="M16" i="1"/>
  <c r="L16" i="1"/>
  <c r="L8" i="1"/>
  <c r="M41" i="1"/>
  <c r="L41" i="1"/>
  <c r="M19" i="1"/>
  <c r="L19" i="1"/>
  <c r="M25" i="1"/>
  <c r="L25" i="1"/>
  <c r="M46" i="1"/>
  <c r="L46" i="1"/>
  <c r="M38" i="1"/>
  <c r="L38" i="1"/>
  <c r="M30" i="1"/>
  <c r="L30" i="1"/>
  <c r="M22" i="1"/>
  <c r="L22" i="1"/>
  <c r="M14" i="1"/>
  <c r="L14" i="1"/>
  <c r="M6" i="1"/>
  <c r="L6" i="1"/>
  <c r="M35" i="1"/>
  <c r="L35" i="1"/>
  <c r="M3" i="1"/>
  <c r="L3" i="1"/>
  <c r="M33" i="1"/>
  <c r="L33" i="1"/>
  <c r="M45" i="1"/>
  <c r="L45" i="1"/>
  <c r="M37" i="1"/>
  <c r="M29" i="1"/>
  <c r="M13" i="1"/>
  <c r="L13" i="1"/>
  <c r="M5" i="1"/>
  <c r="L5" i="1"/>
  <c r="M43" i="1"/>
  <c r="L43" i="1"/>
  <c r="M11" i="1"/>
  <c r="L11" i="1"/>
  <c r="L42" i="1"/>
  <c r="L4" i="1"/>
  <c r="L34" i="1"/>
  <c r="L26" i="1"/>
  <c r="L18" i="1"/>
  <c r="L10" i="1"/>
  <c r="L47" i="1"/>
  <c r="L31" i="1"/>
  <c r="L15" i="1"/>
  <c r="L39" i="1"/>
  <c r="L23" i="1"/>
  <c r="L7" i="1"/>
  <c r="L44" i="1"/>
  <c r="L36" i="1"/>
  <c r="L28" i="1"/>
  <c r="L20" i="1"/>
  <c r="L12" i="1"/>
  <c r="L9" i="1" l="1"/>
  <c r="M21" i="1"/>
  <c r="L40" i="1"/>
</calcChain>
</file>

<file path=xl/sharedStrings.xml><?xml version="1.0" encoding="utf-8"?>
<sst xmlns="http://schemas.openxmlformats.org/spreadsheetml/2006/main" count="32" uniqueCount="10">
  <si>
    <t>Boosted</t>
  </si>
  <si>
    <t>total</t>
  </si>
  <si>
    <t>E MeV</t>
  </si>
  <si>
    <t>Flux</t>
  </si>
  <si>
    <t>Rel Err</t>
  </si>
  <si>
    <t>Watt</t>
  </si>
  <si>
    <t>Normed</t>
  </si>
  <si>
    <t>15% Boosted</t>
  </si>
  <si>
    <t>Differential</t>
  </si>
  <si>
    <t>Lethargy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</si>
</sst>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8DC8-C4D9-41E2-A384-C5D7D0560EB3}">
  <dimension ref="A1:R49"/>
  <sheetViews>
    <sheetView workbookViewId="0">
      <selection activeCell="B1" sqref="B1:C1"/>
    </sheetView>
  </sheetViews>
  <sheetFormatPr defaultRowHeight="14.4" x14ac:dyDescent="0.3"/>
  <cols>
    <col min="11" max="11" width="11.6640625" bestFit="1" customWidth="1"/>
    <col min="12" max="12" width="10.21875" bestFit="1" customWidth="1"/>
    <col min="13" max="13" width="8.5546875" bestFit="1" customWidth="1"/>
  </cols>
  <sheetData>
    <row r="1" spans="1:18" x14ac:dyDescent="0.3">
      <c r="A1" s="2" t="s">
        <v>0</v>
      </c>
      <c r="B1" t="s">
        <v>1</v>
      </c>
      <c r="C1" s="1">
        <v>8.3564899999999994E-3</v>
      </c>
      <c r="D1" s="2"/>
      <c r="E1" s="2"/>
      <c r="F1" s="2" t="s">
        <v>5</v>
      </c>
      <c r="G1" t="s">
        <v>1</v>
      </c>
      <c r="H1" s="1">
        <v>7.6013299999999999E-3</v>
      </c>
      <c r="I1">
        <v>0</v>
      </c>
      <c r="J1" s="2"/>
      <c r="K1" s="2" t="s">
        <v>7</v>
      </c>
      <c r="L1" s="2"/>
      <c r="M1" s="2"/>
    </row>
    <row r="2" spans="1:18" x14ac:dyDescent="0.3">
      <c r="A2" s="2" t="s">
        <v>2</v>
      </c>
      <c r="B2" s="2" t="s">
        <v>3</v>
      </c>
      <c r="C2" s="2" t="s">
        <v>4</v>
      </c>
      <c r="D2" s="2" t="s">
        <v>6</v>
      </c>
      <c r="E2" s="2"/>
      <c r="F2" s="2" t="s">
        <v>2</v>
      </c>
      <c r="G2" s="2" t="s">
        <v>3</v>
      </c>
      <c r="H2" s="2" t="s">
        <v>4</v>
      </c>
      <c r="I2" s="2" t="s">
        <v>6</v>
      </c>
      <c r="J2" s="2"/>
      <c r="K2" s="2" t="s">
        <v>3</v>
      </c>
      <c r="L2" s="2" t="s">
        <v>8</v>
      </c>
      <c r="M2" s="2" t="s">
        <v>9</v>
      </c>
      <c r="P2" s="1"/>
      <c r="R2" s="1"/>
    </row>
    <row r="3" spans="1:18" x14ac:dyDescent="0.3">
      <c r="A3" s="1">
        <v>4.1399000000000002E-7</v>
      </c>
      <c r="B3" s="1">
        <v>6.4603400000000003E-7</v>
      </c>
      <c r="C3">
        <v>1E-4</v>
      </c>
      <c r="D3" s="1">
        <f>B3/$C$1</f>
        <v>7.7309253047631244E-5</v>
      </c>
      <c r="F3" s="1">
        <v>4.1399000000000002E-7</v>
      </c>
      <c r="G3" s="1">
        <v>8.9318200000000001E-7</v>
      </c>
      <c r="H3">
        <v>1E-4</v>
      </c>
      <c r="I3" s="1">
        <f>G3/$H$1</f>
        <v>1.1750338427617272E-4</v>
      </c>
      <c r="K3" s="1">
        <f>0.15*I3+0.85*D3</f>
        <v>8.3338372731912467E-5</v>
      </c>
      <c r="L3" s="1">
        <f>K3/F3</f>
        <v>201.30527967321061</v>
      </c>
      <c r="M3" s="1">
        <f>K3/LN(F3/0.0000000001)</f>
        <v>1.0006496258309274E-5</v>
      </c>
      <c r="P3" s="1"/>
      <c r="R3" s="1"/>
    </row>
    <row r="4" spans="1:18" x14ac:dyDescent="0.3">
      <c r="A4" s="1">
        <v>1.1253000000000001E-6</v>
      </c>
      <c r="B4" s="1">
        <v>6.6461899999999995E-7</v>
      </c>
      <c r="C4">
        <v>2.9999999999999997E-4</v>
      </c>
      <c r="D4" s="1">
        <f>B4/$C$1</f>
        <v>7.9533272941151125E-5</v>
      </c>
      <c r="F4" s="1">
        <v>1.1253000000000001E-6</v>
      </c>
      <c r="G4" s="1">
        <v>9.2028100000000001E-7</v>
      </c>
      <c r="H4">
        <v>2.0000000000000001E-4</v>
      </c>
      <c r="I4" s="1">
        <f>G4/$H$1</f>
        <v>1.2106841828995716E-4</v>
      </c>
      <c r="K4" s="1">
        <f t="shared" ref="K4:K48" si="0">0.15*I4+0.85*D4</f>
        <v>8.5763544743472036E-5</v>
      </c>
      <c r="L4" s="1">
        <f>K4/(F4-F3)</f>
        <v>120.57126252052133</v>
      </c>
      <c r="M4" s="1">
        <f>K4/LN(F4/F3)</f>
        <v>8.5766707235414728E-5</v>
      </c>
      <c r="P4" s="1"/>
      <c r="R4" s="1"/>
    </row>
    <row r="5" spans="1:18" x14ac:dyDescent="0.3">
      <c r="A5" s="1">
        <v>3.0589999999999998E-6</v>
      </c>
      <c r="B5" s="1">
        <v>2.6966499999999998E-6</v>
      </c>
      <c r="C5">
        <v>2.0000000000000001E-4</v>
      </c>
      <c r="D5" s="1">
        <f>B5/$C$1</f>
        <v>3.2270127768955624E-4</v>
      </c>
      <c r="F5" s="1">
        <v>3.0589999999999998E-6</v>
      </c>
      <c r="G5" s="1">
        <v>3.7382699999999999E-6</v>
      </c>
      <c r="H5">
        <v>2.0000000000000001E-4</v>
      </c>
      <c r="I5" s="1">
        <f>G5/$H$1</f>
        <v>4.9179156805453786E-4</v>
      </c>
      <c r="K5" s="1">
        <f t="shared" si="0"/>
        <v>3.480648212443035E-4</v>
      </c>
      <c r="L5" s="1">
        <f t="shared" ref="L5:L48" si="1">K5/(F5-F4)</f>
        <v>179.99939041438876</v>
      </c>
      <c r="M5" s="1">
        <f t="shared" ref="M5:M48" si="2">K5/LN(F5/F4)</f>
        <v>3.4805145662700828E-4</v>
      </c>
      <c r="P5" s="1"/>
      <c r="R5" s="1"/>
    </row>
    <row r="6" spans="1:18" x14ac:dyDescent="0.3">
      <c r="A6" s="1">
        <v>1.0677E-5</v>
      </c>
      <c r="B6" s="1">
        <v>4.0242299999999999E-6</v>
      </c>
      <c r="C6">
        <v>2.0000000000000001E-4</v>
      </c>
      <c r="D6" s="1">
        <f>B6/$C$1</f>
        <v>4.8156941490984855E-4</v>
      </c>
      <c r="F6" s="1">
        <v>1.0677E-5</v>
      </c>
      <c r="G6" s="1">
        <v>5.5845200000000002E-6</v>
      </c>
      <c r="H6">
        <v>2.0000000000000001E-4</v>
      </c>
      <c r="I6" s="1">
        <f>G6/$H$1</f>
        <v>7.3467669473631586E-4</v>
      </c>
      <c r="K6" s="1">
        <f t="shared" si="0"/>
        <v>5.1953550688381867E-4</v>
      </c>
      <c r="L6" s="1">
        <f t="shared" si="1"/>
        <v>68.198412560228235</v>
      </c>
      <c r="M6" s="1">
        <f t="shared" si="2"/>
        <v>4.156271320164123E-4</v>
      </c>
      <c r="P6" s="1"/>
      <c r="R6" s="1"/>
    </row>
    <row r="7" spans="1:18" x14ac:dyDescent="0.3">
      <c r="A7" s="1">
        <v>2.9023E-5</v>
      </c>
      <c r="B7" s="1">
        <v>2.8339000000000001E-6</v>
      </c>
      <c r="C7">
        <v>2.0000000000000001E-4</v>
      </c>
      <c r="D7" s="1">
        <f>B7/$C$1</f>
        <v>3.3912563767802038E-4</v>
      </c>
      <c r="F7" s="1">
        <v>2.9023E-5</v>
      </c>
      <c r="G7" s="1">
        <v>3.9452599999999999E-6</v>
      </c>
      <c r="H7">
        <v>2.0000000000000001E-4</v>
      </c>
      <c r="I7" s="1">
        <f>G7/$H$1</f>
        <v>5.1902232898716407E-4</v>
      </c>
      <c r="K7" s="1">
        <f t="shared" si="0"/>
        <v>3.6611014137439196E-4</v>
      </c>
      <c r="L7" s="1">
        <f t="shared" si="1"/>
        <v>19.955856392368471</v>
      </c>
      <c r="M7" s="1">
        <f t="shared" si="2"/>
        <v>3.6611134079240105E-4</v>
      </c>
      <c r="P7" s="1"/>
      <c r="R7" s="1"/>
    </row>
    <row r="8" spans="1:18" x14ac:dyDescent="0.3">
      <c r="A8" s="1">
        <v>1.013E-4</v>
      </c>
      <c r="B8" s="1">
        <v>5.3272600000000004E-6</v>
      </c>
      <c r="C8">
        <v>2.0000000000000001E-4</v>
      </c>
      <c r="D8" s="1">
        <f>B8/$C$1</f>
        <v>6.3749971578976354E-4</v>
      </c>
      <c r="F8" s="1">
        <v>1.013E-4</v>
      </c>
      <c r="G8" s="1">
        <v>7.4586799999999997E-6</v>
      </c>
      <c r="H8">
        <v>2.0000000000000001E-4</v>
      </c>
      <c r="I8" s="1">
        <f>G8/$H$1</f>
        <v>9.8123354728711946E-4</v>
      </c>
      <c r="K8" s="1">
        <f t="shared" si="0"/>
        <v>6.8905979051436686E-4</v>
      </c>
      <c r="L8" s="1">
        <f t="shared" si="1"/>
        <v>9.5335970020112466</v>
      </c>
      <c r="M8" s="1">
        <f t="shared" si="2"/>
        <v>5.512488060667207E-4</v>
      </c>
      <c r="P8" s="1"/>
      <c r="R8" s="1"/>
    </row>
    <row r="9" spans="1:18" x14ac:dyDescent="0.3">
      <c r="A9" s="1">
        <v>2.7535999999999999E-4</v>
      </c>
      <c r="B9" s="1">
        <v>6.7080300000000004E-6</v>
      </c>
      <c r="C9">
        <v>2.0000000000000001E-4</v>
      </c>
      <c r="D9" s="1">
        <f>B9/$C$1</f>
        <v>8.0273296563509327E-4</v>
      </c>
      <c r="F9" s="1">
        <v>2.7535999999999999E-4</v>
      </c>
      <c r="G9" s="1">
        <v>9.4682800000000008E-6</v>
      </c>
      <c r="H9">
        <v>1E-4</v>
      </c>
      <c r="I9" s="1">
        <f>G9/$H$1</f>
        <v>1.245608334330966E-3</v>
      </c>
      <c r="K9" s="1">
        <f t="shared" si="0"/>
        <v>8.6916427093947416E-4</v>
      </c>
      <c r="L9" s="1">
        <f t="shared" si="1"/>
        <v>4.9934750714665874</v>
      </c>
      <c r="M9" s="1">
        <f t="shared" si="2"/>
        <v>8.6917042361560131E-4</v>
      </c>
      <c r="P9" s="1"/>
      <c r="R9" s="1"/>
    </row>
    <row r="10" spans="1:18" x14ac:dyDescent="0.3">
      <c r="A10" s="1">
        <v>5.8295000000000005E-4</v>
      </c>
      <c r="B10" s="1">
        <v>8.3614900000000005E-6</v>
      </c>
      <c r="C10">
        <v>2.0000000000000001E-4</v>
      </c>
      <c r="D10" s="1">
        <f>B10/$C$1</f>
        <v>1.0005983373401993E-3</v>
      </c>
      <c r="F10" s="1">
        <v>5.8295000000000005E-4</v>
      </c>
      <c r="G10" s="1">
        <v>1.1921599999999999E-5</v>
      </c>
      <c r="H10">
        <v>1E-4</v>
      </c>
      <c r="I10" s="1">
        <f>G10/$H$1</f>
        <v>1.5683571164519894E-3</v>
      </c>
      <c r="K10" s="1">
        <f t="shared" si="0"/>
        <v>1.0857621542069676E-3</v>
      </c>
      <c r="L10" s="1">
        <f t="shared" si="1"/>
        <v>3.5299006931531176</v>
      </c>
      <c r="M10" s="1">
        <f t="shared" si="2"/>
        <v>1.4476402403979691E-3</v>
      </c>
      <c r="P10" s="1"/>
      <c r="R10" s="1"/>
    </row>
    <row r="11" spans="1:18" x14ac:dyDescent="0.3">
      <c r="A11" s="1">
        <v>1.2340999999999999E-3</v>
      </c>
      <c r="B11" s="1">
        <v>1.16986E-5</v>
      </c>
      <c r="C11">
        <v>1E-4</v>
      </c>
      <c r="D11" s="1">
        <f>B11/$C$1</f>
        <v>1.3999418416105328E-3</v>
      </c>
      <c r="F11" s="1">
        <v>1.2340999999999999E-3</v>
      </c>
      <c r="G11" s="1">
        <v>1.6905000000000002E-5</v>
      </c>
      <c r="H11">
        <v>1E-4</v>
      </c>
      <c r="I11" s="1">
        <f>G11/$H$1</f>
        <v>2.2239529135032951E-3</v>
      </c>
      <c r="K11" s="1">
        <f t="shared" si="0"/>
        <v>1.523543502394447E-3</v>
      </c>
      <c r="L11" s="1">
        <f t="shared" si="1"/>
        <v>2.3397734813705711</v>
      </c>
      <c r="M11" s="1">
        <f t="shared" si="2"/>
        <v>2.0314026607023863E-3</v>
      </c>
      <c r="P11" s="1"/>
      <c r="R11" s="1"/>
    </row>
    <row r="12" spans="1:18" x14ac:dyDescent="0.3">
      <c r="A12" s="1">
        <v>3.3546000000000001E-3</v>
      </c>
      <c r="B12" s="1">
        <v>2.7092599999999999E-5</v>
      </c>
      <c r="C12">
        <v>1E-4</v>
      </c>
      <c r="D12" s="1">
        <f>B12/$C$1</f>
        <v>3.242102844615383E-3</v>
      </c>
      <c r="F12" s="1">
        <v>3.3546000000000001E-3</v>
      </c>
      <c r="G12" s="1">
        <v>4.0131900000000001E-5</v>
      </c>
      <c r="H12">
        <v>1E-4</v>
      </c>
      <c r="I12" s="1">
        <f>G12/$H$1</f>
        <v>5.2795892297795256E-3</v>
      </c>
      <c r="K12" s="1">
        <f t="shared" si="0"/>
        <v>3.5477258023900041E-3</v>
      </c>
      <c r="L12" s="1">
        <f t="shared" si="1"/>
        <v>1.6730609773119567</v>
      </c>
      <c r="M12" s="1">
        <f t="shared" si="2"/>
        <v>3.5477592265338474E-3</v>
      </c>
      <c r="P12" s="1"/>
      <c r="R12" s="1"/>
    </row>
    <row r="13" spans="1:18" x14ac:dyDescent="0.3">
      <c r="A13" s="1">
        <v>1.0333E-2</v>
      </c>
      <c r="B13" s="1">
        <v>5.8156499999999998E-5</v>
      </c>
      <c r="C13">
        <v>1E-4</v>
      </c>
      <c r="D13" s="1">
        <f>B13/$C$1</f>
        <v>6.9594411050572669E-3</v>
      </c>
      <c r="F13" s="1">
        <v>1.0333E-2</v>
      </c>
      <c r="G13" s="1">
        <v>9.0801699999999995E-5</v>
      </c>
      <c r="H13">
        <v>1E-4</v>
      </c>
      <c r="I13" s="1">
        <f>G13/$H$1</f>
        <v>1.1945501642475724E-2</v>
      </c>
      <c r="K13" s="1">
        <f t="shared" si="0"/>
        <v>7.7073501856700357E-3</v>
      </c>
      <c r="L13" s="1">
        <f t="shared" si="1"/>
        <v>1.1044580685644325</v>
      </c>
      <c r="M13" s="1">
        <f t="shared" si="2"/>
        <v>6.8509163213910885E-3</v>
      </c>
      <c r="P13" s="1"/>
      <c r="R13" s="1"/>
    </row>
    <row r="14" spans="1:18" x14ac:dyDescent="0.3">
      <c r="A14" s="1">
        <v>2.1874999999999999E-2</v>
      </c>
      <c r="B14" s="1">
        <v>6.5384999999999998E-5</v>
      </c>
      <c r="C14">
        <v>1E-4</v>
      </c>
      <c r="D14" s="1">
        <f>B14/$C$1</f>
        <v>7.8244573977830408E-3</v>
      </c>
      <c r="F14" s="1">
        <v>2.1874999999999999E-2</v>
      </c>
      <c r="G14" s="1">
        <v>1.0963600000000001E-4</v>
      </c>
      <c r="H14">
        <v>1E-4</v>
      </c>
      <c r="I14" s="1">
        <f>G14/$H$1</f>
        <v>1.442326540223882E-2</v>
      </c>
      <c r="K14" s="1">
        <f t="shared" si="0"/>
        <v>8.8142785984514083E-3</v>
      </c>
      <c r="L14" s="1">
        <f t="shared" si="1"/>
        <v>0.7636699530801776</v>
      </c>
      <c r="M14" s="1">
        <f t="shared" si="2"/>
        <v>1.1752343650542327E-2</v>
      </c>
      <c r="P14" s="1"/>
      <c r="R14" s="1"/>
    </row>
    <row r="15" spans="1:18" x14ac:dyDescent="0.3">
      <c r="A15" s="1">
        <v>2.4788000000000001E-2</v>
      </c>
      <c r="B15" s="1">
        <v>1.41818E-5</v>
      </c>
      <c r="C15">
        <v>2.0000000000000001E-4</v>
      </c>
      <c r="D15" s="1">
        <f>B15/$C$1</f>
        <v>1.6971000982469915E-3</v>
      </c>
      <c r="F15" s="1">
        <v>2.4788000000000001E-2</v>
      </c>
      <c r="G15" s="1">
        <v>2.4613500000000001E-5</v>
      </c>
      <c r="H15">
        <v>1E-4</v>
      </c>
      <c r="I15" s="1">
        <f>G15/$H$1</f>
        <v>3.2380517619942828E-3</v>
      </c>
      <c r="K15" s="1">
        <f t="shared" si="0"/>
        <v>1.928242847809085E-3</v>
      </c>
      <c r="L15" s="1">
        <f t="shared" si="1"/>
        <v>0.66194399169553153</v>
      </c>
      <c r="M15" s="1">
        <f t="shared" si="2"/>
        <v>1.5424063162185428E-2</v>
      </c>
      <c r="P15" s="1"/>
      <c r="R15" s="1"/>
    </row>
    <row r="16" spans="1:18" x14ac:dyDescent="0.3">
      <c r="A16" s="1">
        <v>3.4306999999999997E-2</v>
      </c>
      <c r="B16" s="1">
        <v>4.2822299999999998E-5</v>
      </c>
      <c r="C16">
        <v>1E-4</v>
      </c>
      <c r="D16" s="1">
        <f>B16/$C$1</f>
        <v>5.1244362166411976E-3</v>
      </c>
      <c r="F16" s="1">
        <v>3.4306999999999997E-2</v>
      </c>
      <c r="G16" s="1">
        <v>7.6363499999999995E-5</v>
      </c>
      <c r="H16">
        <v>1E-4</v>
      </c>
      <c r="I16" s="1">
        <f>G16/$H$1</f>
        <v>1.0046070884963551E-2</v>
      </c>
      <c r="K16" s="1">
        <f t="shared" si="0"/>
        <v>5.8626814168895505E-3</v>
      </c>
      <c r="L16" s="1">
        <f t="shared" si="1"/>
        <v>0.61589257452353741</v>
      </c>
      <c r="M16" s="1">
        <f t="shared" si="2"/>
        <v>1.803958869165154E-2</v>
      </c>
      <c r="P16" s="1"/>
      <c r="R16" s="1"/>
    </row>
    <row r="17" spans="1:18" x14ac:dyDescent="0.3">
      <c r="A17" s="1">
        <v>5.2475000000000001E-2</v>
      </c>
      <c r="B17" s="1">
        <v>7.3358300000000005E-5</v>
      </c>
      <c r="C17">
        <v>1E-4</v>
      </c>
      <c r="D17" s="1">
        <f>B17/$C$1</f>
        <v>8.7786020207048666E-3</v>
      </c>
      <c r="F17" s="1">
        <v>5.2475000000000001E-2</v>
      </c>
      <c r="G17" s="1">
        <v>1.3626400000000001E-4</v>
      </c>
      <c r="H17">
        <v>1E-4</v>
      </c>
      <c r="I17" s="1">
        <f>G17/$H$1</f>
        <v>1.7926336575309849E-2</v>
      </c>
      <c r="K17" s="1">
        <f t="shared" si="0"/>
        <v>1.0150762203895613E-2</v>
      </c>
      <c r="L17" s="1">
        <f t="shared" si="1"/>
        <v>0.55871654578905827</v>
      </c>
      <c r="M17" s="1">
        <f t="shared" si="2"/>
        <v>2.388485162703893E-2</v>
      </c>
      <c r="P17" s="1"/>
      <c r="R17" s="1"/>
    </row>
    <row r="18" spans="1:18" x14ac:dyDescent="0.3">
      <c r="A18" s="1">
        <v>0.11108999999999999</v>
      </c>
      <c r="B18" s="1">
        <v>2.0087800000000001E-4</v>
      </c>
      <c r="C18">
        <v>1E-4</v>
      </c>
      <c r="D18" s="1">
        <f>B18/$C$1</f>
        <v>2.4038561644901153E-2</v>
      </c>
      <c r="F18" s="1">
        <v>0.11108999999999999</v>
      </c>
      <c r="G18" s="1">
        <v>3.9944699999999999E-4</v>
      </c>
      <c r="H18">
        <v>0</v>
      </c>
      <c r="I18" s="1">
        <f>G18/$H$1</f>
        <v>5.2549619606042625E-2</v>
      </c>
      <c r="K18" s="1">
        <f t="shared" si="0"/>
        <v>2.8315220339072369E-2</v>
      </c>
      <c r="L18" s="1">
        <f t="shared" si="1"/>
        <v>0.48307123328623003</v>
      </c>
      <c r="M18" s="1">
        <f t="shared" si="2"/>
        <v>3.7753434934301888E-2</v>
      </c>
      <c r="P18" s="1"/>
      <c r="R18" s="1"/>
    </row>
    <row r="19" spans="1:18" x14ac:dyDescent="0.3">
      <c r="A19" s="1">
        <v>0.15764</v>
      </c>
      <c r="B19" s="1">
        <v>1.4216599999999999E-4</v>
      </c>
      <c r="C19">
        <v>1E-4</v>
      </c>
      <c r="D19" s="1">
        <f>B19/$C$1</f>
        <v>1.7012645261347766E-2</v>
      </c>
      <c r="F19" s="1">
        <v>0.15764</v>
      </c>
      <c r="G19" s="1">
        <v>2.96101E-4</v>
      </c>
      <c r="H19">
        <v>0</v>
      </c>
      <c r="I19" s="1">
        <f>G19/$H$1</f>
        <v>3.8953840972566642E-2</v>
      </c>
      <c r="K19" s="1">
        <f t="shared" si="0"/>
        <v>2.0303824618030597E-2</v>
      </c>
      <c r="L19" s="1">
        <f t="shared" si="1"/>
        <v>0.43617238706832639</v>
      </c>
      <c r="M19" s="1">
        <f t="shared" si="2"/>
        <v>5.8015358405875045E-2</v>
      </c>
      <c r="P19" s="1"/>
      <c r="R19" s="1"/>
    </row>
    <row r="20" spans="1:18" x14ac:dyDescent="0.3">
      <c r="A20" s="1">
        <v>0.24723999999999999</v>
      </c>
      <c r="B20" s="1">
        <v>2.4446199999999998E-4</v>
      </c>
      <c r="C20">
        <v>0</v>
      </c>
      <c r="D20" s="1">
        <f>B20/$C$1</f>
        <v>2.9254148571948271E-2</v>
      </c>
      <c r="F20" s="1">
        <v>0.24723999999999999</v>
      </c>
      <c r="G20" s="1">
        <v>5.2253200000000003E-4</v>
      </c>
      <c r="H20">
        <v>0</v>
      </c>
      <c r="I20" s="1">
        <f>G20/$H$1</f>
        <v>6.8742180644702972E-2</v>
      </c>
      <c r="K20" s="1">
        <f t="shared" si="0"/>
        <v>3.5177353382861473E-2</v>
      </c>
      <c r="L20" s="1">
        <f t="shared" si="1"/>
        <v>0.39260439043372186</v>
      </c>
      <c r="M20" s="1">
        <f t="shared" si="2"/>
        <v>7.8163980572554803E-2</v>
      </c>
      <c r="P20" s="1"/>
      <c r="R20" s="1"/>
    </row>
    <row r="21" spans="1:18" x14ac:dyDescent="0.3">
      <c r="A21" s="1">
        <v>0.36882999999999999</v>
      </c>
      <c r="B21" s="1">
        <v>2.8573999999999998E-4</v>
      </c>
      <c r="C21">
        <v>0</v>
      </c>
      <c r="D21" s="1">
        <f>B21/$C$1</f>
        <v>3.4193782317695591E-2</v>
      </c>
      <c r="F21" s="1">
        <v>0.36882999999999999</v>
      </c>
      <c r="G21" s="1">
        <v>6.26397E-4</v>
      </c>
      <c r="H21">
        <v>0</v>
      </c>
      <c r="I21" s="1">
        <f>G21/$H$1</f>
        <v>8.2406236803296271E-2</v>
      </c>
      <c r="K21" s="1">
        <f t="shared" si="0"/>
        <v>4.142565049053569E-2</v>
      </c>
      <c r="L21" s="1">
        <f t="shared" si="1"/>
        <v>0.34069948589962734</v>
      </c>
      <c r="M21" s="1">
        <f t="shared" si="2"/>
        <v>0.10357026056718099</v>
      </c>
      <c r="P21" s="1"/>
      <c r="R21" s="1"/>
    </row>
    <row r="22" spans="1:18" x14ac:dyDescent="0.3">
      <c r="A22" s="1">
        <v>0.55023</v>
      </c>
      <c r="B22" s="1">
        <v>3.4815200000000001E-4</v>
      </c>
      <c r="C22">
        <v>0</v>
      </c>
      <c r="D22" s="1">
        <f>B22/$C$1</f>
        <v>4.1662468332996277E-2</v>
      </c>
      <c r="F22" s="1">
        <v>0.55023</v>
      </c>
      <c r="G22" s="1">
        <v>7.8611900000000005E-4</v>
      </c>
      <c r="H22">
        <v>0</v>
      </c>
      <c r="I22" s="1">
        <f>G22/$H$1</f>
        <v>0.10341861226916869</v>
      </c>
      <c r="K22" s="1">
        <f t="shared" si="0"/>
        <v>5.0925889923422139E-2</v>
      </c>
      <c r="L22" s="1">
        <f t="shared" si="1"/>
        <v>0.28073809219086071</v>
      </c>
      <c r="M22" s="1">
        <f t="shared" si="2"/>
        <v>0.1273145531393487</v>
      </c>
      <c r="P22" s="1"/>
      <c r="R22" s="1"/>
    </row>
    <row r="23" spans="1:18" x14ac:dyDescent="0.3">
      <c r="A23" s="1">
        <v>0.63927999999999996</v>
      </c>
      <c r="B23" s="1">
        <v>1.2891399999999999E-4</v>
      </c>
      <c r="C23">
        <v>1E-4</v>
      </c>
      <c r="D23" s="1">
        <f>B23/$C$1</f>
        <v>1.5426811974884193E-2</v>
      </c>
      <c r="F23" s="1">
        <v>0.63927999999999996</v>
      </c>
      <c r="G23" s="1">
        <v>3.0484899999999999E-4</v>
      </c>
      <c r="H23">
        <v>0</v>
      </c>
      <c r="I23" s="1">
        <f>G23/$H$1</f>
        <v>4.0104692205179884E-2</v>
      </c>
      <c r="K23" s="1">
        <f t="shared" si="0"/>
        <v>1.9128494009428544E-2</v>
      </c>
      <c r="L23" s="1">
        <f t="shared" si="1"/>
        <v>0.21480622132991076</v>
      </c>
      <c r="M23" s="1">
        <f t="shared" si="2"/>
        <v>0.12751804778388959</v>
      </c>
      <c r="P23" s="1"/>
      <c r="R23" s="1"/>
    </row>
    <row r="24" spans="1:18" x14ac:dyDescent="0.3">
      <c r="A24" s="1">
        <v>0.74273999999999996</v>
      </c>
      <c r="B24" s="1">
        <v>1.3271800000000001E-4</v>
      </c>
      <c r="C24">
        <v>1E-4</v>
      </c>
      <c r="D24" s="1">
        <f>B24/$C$1</f>
        <v>1.5882027023307637E-2</v>
      </c>
      <c r="F24" s="1">
        <v>0.74273999999999996</v>
      </c>
      <c r="G24" s="1">
        <v>3.1993700000000001E-4</v>
      </c>
      <c r="H24">
        <v>0</v>
      </c>
      <c r="I24" s="1">
        <f>G24/$H$1</f>
        <v>4.2089608002810038E-2</v>
      </c>
      <c r="K24" s="1">
        <f t="shared" si="0"/>
        <v>1.9813164170232996E-2</v>
      </c>
      <c r="L24" s="1">
        <f t="shared" si="1"/>
        <v>0.1915055496832882</v>
      </c>
      <c r="M24" s="1">
        <f t="shared" si="2"/>
        <v>0.13208467237394972</v>
      </c>
      <c r="P24" s="1"/>
      <c r="R24" s="1"/>
    </row>
    <row r="25" spans="1:18" x14ac:dyDescent="0.3">
      <c r="A25" s="1">
        <v>0.82084999999999997</v>
      </c>
      <c r="B25" s="1">
        <v>8.7761499999999997E-5</v>
      </c>
      <c r="C25">
        <v>1E-4</v>
      </c>
      <c r="D25" s="1">
        <f>B25/$C$1</f>
        <v>1.0502196496375871E-2</v>
      </c>
      <c r="F25" s="1">
        <v>0.82084999999999997</v>
      </c>
      <c r="G25" s="1">
        <v>2.1709999999999999E-4</v>
      </c>
      <c r="H25">
        <v>1E-4</v>
      </c>
      <c r="I25" s="1">
        <f>G25/$H$1</f>
        <v>2.856079133520055E-2</v>
      </c>
      <c r="K25" s="1">
        <f t="shared" si="0"/>
        <v>1.3210985722199572E-2</v>
      </c>
      <c r="L25" s="1">
        <f t="shared" si="1"/>
        <v>0.16913309079758765</v>
      </c>
      <c r="M25" s="1">
        <f t="shared" si="2"/>
        <v>0.13211733774694123</v>
      </c>
      <c r="P25" s="1"/>
      <c r="R25" s="1"/>
    </row>
    <row r="26" spans="1:18" x14ac:dyDescent="0.3">
      <c r="A26" s="1">
        <v>0.96164000000000005</v>
      </c>
      <c r="B26" s="1">
        <v>1.3396999999999999E-4</v>
      </c>
      <c r="C26">
        <v>1E-4</v>
      </c>
      <c r="D26" s="1">
        <f>B26/$C$1</f>
        <v>1.6031850693293475E-2</v>
      </c>
      <c r="F26" s="1">
        <v>0.96164000000000005</v>
      </c>
      <c r="G26" s="1">
        <v>3.4754799999999999E-4</v>
      </c>
      <c r="H26">
        <v>0</v>
      </c>
      <c r="I26" s="1">
        <f>G26/$H$1</f>
        <v>4.5721998650236205E-2</v>
      </c>
      <c r="K26" s="1">
        <f t="shared" si="0"/>
        <v>2.0485372886834885E-2</v>
      </c>
      <c r="L26" s="1">
        <f t="shared" si="1"/>
        <v>0.14550303918484889</v>
      </c>
      <c r="M26" s="1">
        <f t="shared" si="2"/>
        <v>0.12940873313356144</v>
      </c>
      <c r="P26" s="1"/>
      <c r="R26" s="1"/>
    </row>
    <row r="27" spans="1:18" x14ac:dyDescent="0.3">
      <c r="A27" s="1">
        <v>1.1080000000000001</v>
      </c>
      <c r="B27" s="1">
        <v>1.1426599999999999E-4</v>
      </c>
      <c r="C27">
        <v>1E-4</v>
      </c>
      <c r="D27" s="1">
        <f>B27/$C$1</f>
        <v>1.3673922903037041E-2</v>
      </c>
      <c r="F27" s="1">
        <v>1.1080000000000001</v>
      </c>
      <c r="G27" s="1">
        <v>3.1047099999999999E-4</v>
      </c>
      <c r="H27">
        <v>0</v>
      </c>
      <c r="I27" s="1">
        <f>G27/$H$1</f>
        <v>4.0844299615988254E-2</v>
      </c>
      <c r="K27" s="1">
        <f t="shared" si="0"/>
        <v>1.7749479409979722E-2</v>
      </c>
      <c r="L27" s="1">
        <f t="shared" si="1"/>
        <v>0.12127274808677041</v>
      </c>
      <c r="M27" s="1">
        <f t="shared" si="2"/>
        <v>0.12528598531855598</v>
      </c>
      <c r="P27" s="1"/>
      <c r="R27" s="1"/>
    </row>
    <row r="28" spans="1:18" x14ac:dyDescent="0.3">
      <c r="A28" s="1">
        <v>1.4227000000000001</v>
      </c>
      <c r="B28" s="1">
        <v>1.86138E-4</v>
      </c>
      <c r="C28">
        <v>0</v>
      </c>
      <c r="D28" s="1">
        <f>B28/$C$1</f>
        <v>2.2274663165994336E-2</v>
      </c>
      <c r="F28" s="1">
        <v>1.4227000000000001</v>
      </c>
      <c r="G28" s="1">
        <v>5.5305800000000004E-4</v>
      </c>
      <c r="H28">
        <v>0</v>
      </c>
      <c r="I28" s="1">
        <f>G28/$H$1</f>
        <v>7.2758056813741812E-2</v>
      </c>
      <c r="K28" s="1">
        <f t="shared" si="0"/>
        <v>2.9847172213156456E-2</v>
      </c>
      <c r="L28" s="1">
        <f t="shared" si="1"/>
        <v>9.484325456992837E-2</v>
      </c>
      <c r="M28" s="1">
        <f t="shared" si="2"/>
        <v>0.11938874312679991</v>
      </c>
      <c r="P28" s="1"/>
      <c r="R28" s="1"/>
    </row>
    <row r="29" spans="1:18" x14ac:dyDescent="0.3">
      <c r="A29" s="1">
        <v>1.8268</v>
      </c>
      <c r="B29" s="1">
        <v>1.6915499999999999E-4</v>
      </c>
      <c r="C29">
        <v>0</v>
      </c>
      <c r="D29" s="1">
        <f>B29/$C$1</f>
        <v>2.0242350556274224E-2</v>
      </c>
      <c r="F29" s="1">
        <v>1.8268</v>
      </c>
      <c r="G29" s="1">
        <v>5.6688599999999995E-4</v>
      </c>
      <c r="H29">
        <v>0</v>
      </c>
      <c r="I29" s="1">
        <f>G29/$H$1</f>
        <v>7.457721214576922E-2</v>
      </c>
      <c r="K29" s="1">
        <f t="shared" si="0"/>
        <v>2.8392579794698471E-2</v>
      </c>
      <c r="L29" s="1">
        <f t="shared" si="1"/>
        <v>7.0261271454339219E-2</v>
      </c>
      <c r="M29" s="1">
        <f t="shared" si="2"/>
        <v>0.11356608195844535</v>
      </c>
      <c r="P29" s="1"/>
      <c r="R29" s="1"/>
    </row>
    <row r="30" spans="1:18" x14ac:dyDescent="0.3">
      <c r="A30" s="1">
        <v>2.3069000000000002</v>
      </c>
      <c r="B30" s="1">
        <v>1.2551700000000001E-4</v>
      </c>
      <c r="C30">
        <v>1E-4</v>
      </c>
      <c r="D30" s="1">
        <f>B30/$C$1</f>
        <v>1.5020301585952956E-2</v>
      </c>
      <c r="F30" s="1">
        <v>2.3069000000000002</v>
      </c>
      <c r="G30" s="1">
        <v>4.8155399999999998E-4</v>
      </c>
      <c r="H30">
        <v>0</v>
      </c>
      <c r="I30" s="1">
        <f>G30/$H$1</f>
        <v>6.3351281946711954E-2</v>
      </c>
      <c r="K30" s="1">
        <f t="shared" si="0"/>
        <v>2.2269948640066803E-2</v>
      </c>
      <c r="L30" s="1">
        <f t="shared" si="1"/>
        <v>4.6386062570436981E-2</v>
      </c>
      <c r="M30" s="1">
        <f t="shared" si="2"/>
        <v>9.5440388895240647E-2</v>
      </c>
      <c r="P30" s="1"/>
      <c r="R30" s="1"/>
    </row>
    <row r="31" spans="1:18" x14ac:dyDescent="0.3">
      <c r="A31" s="1">
        <v>2.3852000000000002</v>
      </c>
      <c r="B31" s="1">
        <v>1.5719800000000002E-5</v>
      </c>
      <c r="C31">
        <v>1E-4</v>
      </c>
      <c r="D31" s="1">
        <f>B31/$C$1</f>
        <v>1.8811486640922209E-3</v>
      </c>
      <c r="F31" s="1">
        <v>2.3852000000000002</v>
      </c>
      <c r="G31" s="1">
        <v>6.4969999999999996E-5</v>
      </c>
      <c r="H31">
        <v>1E-4</v>
      </c>
      <c r="I31" s="1">
        <f>G31/$H$1</f>
        <v>8.5471884525471203E-3</v>
      </c>
      <c r="K31" s="1">
        <f t="shared" si="0"/>
        <v>2.8810546323604557E-3</v>
      </c>
      <c r="L31" s="1">
        <f t="shared" si="1"/>
        <v>3.6795078318779748E-2</v>
      </c>
      <c r="M31" s="1">
        <f t="shared" si="2"/>
        <v>8.6315079901958136E-2</v>
      </c>
      <c r="P31" s="1"/>
      <c r="R31" s="1"/>
    </row>
    <row r="32" spans="1:18" x14ac:dyDescent="0.3">
      <c r="A32" s="1">
        <v>3.0118999999999998</v>
      </c>
      <c r="B32" s="1">
        <v>9.5140699999999995E-5</v>
      </c>
      <c r="C32">
        <v>1E-4</v>
      </c>
      <c r="D32" s="1">
        <f>B32/$C$1</f>
        <v>1.1385246676535244E-2</v>
      </c>
      <c r="F32" s="1">
        <v>3.0118999999999998</v>
      </c>
      <c r="G32" s="1">
        <v>4.2134600000000001E-4</v>
      </c>
      <c r="H32">
        <v>0</v>
      </c>
      <c r="I32" s="1">
        <f>G32/$H$1</f>
        <v>5.5430562809403096E-2</v>
      </c>
      <c r="K32" s="1">
        <f t="shared" si="0"/>
        <v>1.7992044096465421E-2</v>
      </c>
      <c r="L32" s="1">
        <f t="shared" si="1"/>
        <v>2.8709181580445879E-2</v>
      </c>
      <c r="M32" s="1">
        <f t="shared" si="2"/>
        <v>7.7123701283387441E-2</v>
      </c>
      <c r="P32" s="1"/>
      <c r="R32" s="1"/>
    </row>
    <row r="33" spans="1:18" x14ac:dyDescent="0.3">
      <c r="A33" s="1">
        <v>4.0656999999999996</v>
      </c>
      <c r="B33" s="1">
        <v>9.4194800000000001E-5</v>
      </c>
      <c r="C33">
        <v>1E-4</v>
      </c>
      <c r="D33" s="1">
        <f>B33/$C$1</f>
        <v>1.1272053218516388E-2</v>
      </c>
      <c r="F33" s="1">
        <v>4.0656999999999996</v>
      </c>
      <c r="G33" s="1">
        <v>4.2795300000000001E-4</v>
      </c>
      <c r="H33">
        <v>0</v>
      </c>
      <c r="I33" s="1">
        <f>G33/$H$1</f>
        <v>5.6299752806416775E-2</v>
      </c>
      <c r="K33" s="1">
        <f t="shared" si="0"/>
        <v>1.8026208156701445E-2</v>
      </c>
      <c r="L33" s="1">
        <f t="shared" si="1"/>
        <v>1.7105910188557078E-2</v>
      </c>
      <c r="M33" s="1">
        <f t="shared" si="2"/>
        <v>6.0084392144775692E-2</v>
      </c>
      <c r="P33" s="1"/>
      <c r="R33" s="1"/>
    </row>
    <row r="34" spans="1:18" x14ac:dyDescent="0.3">
      <c r="A34" s="1">
        <v>4.7237</v>
      </c>
      <c r="B34" s="1">
        <v>3.7480400000000001E-5</v>
      </c>
      <c r="C34">
        <v>1E-4</v>
      </c>
      <c r="D34" s="1">
        <f>B34/$C$1</f>
        <v>4.4851845691193321E-3</v>
      </c>
      <c r="F34" s="1">
        <v>4.7237</v>
      </c>
      <c r="G34" s="1">
        <v>1.5302499999999999E-4</v>
      </c>
      <c r="H34">
        <v>1E-4</v>
      </c>
      <c r="I34" s="1">
        <f>G34/$H$1</f>
        <v>2.0131345435601401E-2</v>
      </c>
      <c r="K34" s="1">
        <f t="shared" si="0"/>
        <v>6.8321086990916421E-3</v>
      </c>
      <c r="L34" s="1">
        <f t="shared" si="1"/>
        <v>1.0383143919592155E-2</v>
      </c>
      <c r="M34" s="1">
        <f t="shared" si="2"/>
        <v>4.5545429558715905E-2</v>
      </c>
      <c r="P34" s="1"/>
      <c r="R34" s="1"/>
    </row>
    <row r="35" spans="1:18" x14ac:dyDescent="0.3">
      <c r="A35" s="1">
        <v>4.9659000000000004</v>
      </c>
      <c r="B35" s="1">
        <v>1.1201E-5</v>
      </c>
      <c r="C35">
        <v>2.0000000000000001E-4</v>
      </c>
      <c r="D35" s="1">
        <f>B35/$C$1</f>
        <v>1.3403953095139228E-3</v>
      </c>
      <c r="F35" s="1">
        <v>4.9659000000000004</v>
      </c>
      <c r="G35" s="1">
        <v>4.1490199999999998E-5</v>
      </c>
      <c r="H35">
        <v>1E-4</v>
      </c>
      <c r="I35" s="1">
        <f>G35/$H$1</f>
        <v>5.4582816428177701E-3</v>
      </c>
      <c r="K35" s="1">
        <f t="shared" si="0"/>
        <v>1.9580782595095001E-3</v>
      </c>
      <c r="L35" s="1">
        <f t="shared" si="1"/>
        <v>8.0845510301795903E-3</v>
      </c>
      <c r="M35" s="1">
        <f t="shared" si="2"/>
        <v>3.9159874159254142E-2</v>
      </c>
      <c r="P35" s="1"/>
      <c r="R35" s="1"/>
    </row>
    <row r="36" spans="1:18" x14ac:dyDescent="0.3">
      <c r="A36" s="1">
        <v>6.3762999999999996</v>
      </c>
      <c r="B36" s="1">
        <v>5.1321099999999999E-5</v>
      </c>
      <c r="C36">
        <v>1E-4</v>
      </c>
      <c r="D36" s="1">
        <f>B36/$C$1</f>
        <v>6.1414660940179435E-3</v>
      </c>
      <c r="F36" s="1">
        <v>6.3762999999999996</v>
      </c>
      <c r="G36" s="1">
        <v>1.42798E-4</v>
      </c>
      <c r="H36">
        <v>1E-4</v>
      </c>
      <c r="I36" s="1">
        <f>G36/$H$1</f>
        <v>1.8785922989792574E-2</v>
      </c>
      <c r="K36" s="1">
        <f t="shared" si="0"/>
        <v>8.038134628384137E-3</v>
      </c>
      <c r="L36" s="1">
        <f t="shared" si="1"/>
        <v>5.6991879100851822E-3</v>
      </c>
      <c r="M36" s="1">
        <f t="shared" si="2"/>
        <v>3.2153381977534694E-2</v>
      </c>
      <c r="P36" s="1"/>
      <c r="R36" s="1"/>
    </row>
    <row r="37" spans="1:18" x14ac:dyDescent="0.3">
      <c r="A37" s="1">
        <v>7.4081999999999999</v>
      </c>
      <c r="B37" s="1">
        <v>3.88581E-5</v>
      </c>
      <c r="C37">
        <v>1E-4</v>
      </c>
      <c r="D37" s="1">
        <f>B37/$C$1</f>
        <v>4.6500504398377792E-3</v>
      </c>
      <c r="F37" s="1">
        <v>7.4081999999999999</v>
      </c>
      <c r="G37" s="1">
        <v>4.2851900000000002E-5</v>
      </c>
      <c r="H37">
        <v>1E-4</v>
      </c>
      <c r="I37" s="1">
        <f>G37/$H$1</f>
        <v>5.637421346001292E-3</v>
      </c>
      <c r="K37" s="1">
        <f t="shared" si="0"/>
        <v>4.7981560757623058E-3</v>
      </c>
      <c r="L37" s="1">
        <f t="shared" si="1"/>
        <v>4.6498266069990354E-3</v>
      </c>
      <c r="M37" s="1">
        <f t="shared" si="2"/>
        <v>3.1987813158958482E-2</v>
      </c>
      <c r="P37" s="1"/>
      <c r="R37" s="1"/>
    </row>
    <row r="38" spans="1:18" x14ac:dyDescent="0.3">
      <c r="A38" s="1">
        <v>8.1873000000000005</v>
      </c>
      <c r="B38" s="1">
        <v>2.84405E-5</v>
      </c>
      <c r="C38">
        <v>1E-4</v>
      </c>
      <c r="D38" s="1">
        <f>B38/$C$1</f>
        <v>3.4034026247862443E-3</v>
      </c>
      <c r="F38" s="1">
        <v>8.1873000000000005</v>
      </c>
      <c r="G38" s="1">
        <v>1.6245100000000001E-5</v>
      </c>
      <c r="H38">
        <v>2.0000000000000001E-4</v>
      </c>
      <c r="I38" s="1">
        <f>G38/$H$1</f>
        <v>2.1371391585419922E-3</v>
      </c>
      <c r="K38" s="1">
        <f t="shared" si="0"/>
        <v>3.2134631048496062E-3</v>
      </c>
      <c r="L38" s="1">
        <f t="shared" si="1"/>
        <v>4.1245836283527199E-3</v>
      </c>
      <c r="M38" s="1">
        <f t="shared" si="2"/>
        <v>3.2135698479913218E-2</v>
      </c>
      <c r="P38" s="1"/>
      <c r="R38" s="1"/>
    </row>
    <row r="39" spans="1:18" x14ac:dyDescent="0.3">
      <c r="A39" s="1">
        <v>9.0484000000000009</v>
      </c>
      <c r="B39" s="1">
        <v>3.1508399999999998E-5</v>
      </c>
      <c r="C39">
        <v>1E-4</v>
      </c>
      <c r="D39" s="1">
        <f>B39/$C$1</f>
        <v>3.7705304499855803E-3</v>
      </c>
      <c r="F39" s="1">
        <v>9.0484000000000009</v>
      </c>
      <c r="G39" s="1">
        <v>9.7041499999999992E-6</v>
      </c>
      <c r="H39">
        <v>2.0000000000000001E-4</v>
      </c>
      <c r="I39" s="1">
        <f>G39/$H$1</f>
        <v>1.2766384303799466E-3</v>
      </c>
      <c r="K39" s="1">
        <f t="shared" si="0"/>
        <v>3.3964466470447351E-3</v>
      </c>
      <c r="L39" s="1">
        <f t="shared" si="1"/>
        <v>3.9443115167166806E-3</v>
      </c>
      <c r="M39" s="1">
        <f t="shared" si="2"/>
        <v>3.3963184930986247E-2</v>
      </c>
      <c r="P39" s="1"/>
      <c r="R39" s="1"/>
    </row>
    <row r="40" spans="1:18" x14ac:dyDescent="0.3">
      <c r="A40" s="1">
        <v>10</v>
      </c>
      <c r="B40" s="1">
        <v>3.8385800000000001E-5</v>
      </c>
      <c r="C40">
        <v>1E-4</v>
      </c>
      <c r="D40" s="1">
        <f>B40/$C$1</f>
        <v>4.5935314946825767E-3</v>
      </c>
      <c r="F40" s="1">
        <v>10</v>
      </c>
      <c r="G40" s="1">
        <v>5.4040000000000003E-6</v>
      </c>
      <c r="H40">
        <v>2.9999999999999997E-4</v>
      </c>
      <c r="I40" s="1">
        <f>G40/$H$1</f>
        <v>7.1092821914059781E-4</v>
      </c>
      <c r="K40" s="1">
        <f t="shared" si="0"/>
        <v>4.0111410033512795E-3</v>
      </c>
      <c r="L40" s="1">
        <f t="shared" si="1"/>
        <v>4.2151544801926058E-3</v>
      </c>
      <c r="M40" s="1">
        <f t="shared" si="2"/>
        <v>4.0112554648267233E-2</v>
      </c>
      <c r="P40" s="1"/>
      <c r="R40" s="1"/>
    </row>
    <row r="41" spans="1:18" x14ac:dyDescent="0.3">
      <c r="A41" s="1">
        <v>11.052</v>
      </c>
      <c r="B41" s="1">
        <v>3.87004E-5</v>
      </c>
      <c r="C41">
        <v>1E-4</v>
      </c>
      <c r="D41" s="1">
        <f>B41/$C$1</f>
        <v>4.6311788801279008E-3</v>
      </c>
      <c r="F41" s="1">
        <v>11.052</v>
      </c>
      <c r="G41" s="1">
        <v>2.76243E-6</v>
      </c>
      <c r="H41">
        <v>5.0000000000000001E-4</v>
      </c>
      <c r="I41" s="1">
        <f>G41/$H$1</f>
        <v>3.6341403412297588E-4</v>
      </c>
      <c r="K41" s="1">
        <f t="shared" si="0"/>
        <v>3.9910141532271621E-3</v>
      </c>
      <c r="L41" s="1">
        <f t="shared" si="1"/>
        <v>3.7937396893794328E-3</v>
      </c>
      <c r="M41" s="1">
        <f t="shared" si="2"/>
        <v>3.9899642313610831E-2</v>
      </c>
      <c r="P41" s="1"/>
      <c r="R41" s="1"/>
    </row>
    <row r="42" spans="1:18" x14ac:dyDescent="0.3">
      <c r="A42" s="1">
        <v>12.214</v>
      </c>
      <c r="B42" s="1">
        <v>5.3170400000000002E-5</v>
      </c>
      <c r="C42">
        <v>1E-4</v>
      </c>
      <c r="D42" s="1">
        <f>B42/$C$1</f>
        <v>6.3627671426639658E-3</v>
      </c>
      <c r="F42" s="1">
        <v>12.214</v>
      </c>
      <c r="G42" s="1">
        <v>1.296E-6</v>
      </c>
      <c r="H42">
        <v>6.9999999999999999E-4</v>
      </c>
      <c r="I42" s="1">
        <f>G42/$H$1</f>
        <v>1.7049647890566519E-4</v>
      </c>
      <c r="K42" s="1">
        <f t="shared" si="0"/>
        <v>5.4339265431002206E-3</v>
      </c>
      <c r="L42" s="1">
        <f t="shared" si="1"/>
        <v>4.6763567496559523E-3</v>
      </c>
      <c r="M42" s="1">
        <f t="shared" si="2"/>
        <v>5.4354795824711123E-2</v>
      </c>
      <c r="P42" s="1"/>
      <c r="R42" s="1"/>
    </row>
    <row r="43" spans="1:18" x14ac:dyDescent="0.3">
      <c r="A43" s="1">
        <v>12.523</v>
      </c>
      <c r="B43" s="1">
        <v>1.6892899999999999E-5</v>
      </c>
      <c r="C43">
        <v>1E-4</v>
      </c>
      <c r="D43" s="1">
        <f>B43/$C$1</f>
        <v>2.0215305708497226E-3</v>
      </c>
      <c r="F43" s="1">
        <v>12.523</v>
      </c>
      <c r="G43" s="1">
        <v>1.8586800000000001E-7</v>
      </c>
      <c r="H43">
        <v>1.6999999999999999E-3</v>
      </c>
      <c r="I43" s="1">
        <f>G43/$H$1</f>
        <v>2.4452036683054153E-5</v>
      </c>
      <c r="K43" s="1">
        <f t="shared" si="0"/>
        <v>1.7219687907247222E-3</v>
      </c>
      <c r="L43" s="1">
        <f t="shared" si="1"/>
        <v>5.5727145330897289E-3</v>
      </c>
      <c r="M43" s="1">
        <f t="shared" si="2"/>
        <v>6.8922534583750708E-2</v>
      </c>
      <c r="P43" s="1"/>
      <c r="R43" s="1"/>
    </row>
    <row r="44" spans="1:18" x14ac:dyDescent="0.3">
      <c r="A44" s="1">
        <v>13.84</v>
      </c>
      <c r="B44" s="1">
        <v>9.4097099999999997E-4</v>
      </c>
      <c r="C44">
        <v>0</v>
      </c>
      <c r="D44" s="1">
        <f>B44/$C$1</f>
        <v>0.11260361706888898</v>
      </c>
      <c r="F44" s="1">
        <v>13.84</v>
      </c>
      <c r="G44" s="1">
        <v>4.3116099999999998E-7</v>
      </c>
      <c r="H44">
        <v>1.1999999999999999E-3</v>
      </c>
      <c r="I44" s="1">
        <f>G44/$H$1</f>
        <v>5.6721784214078327E-5</v>
      </c>
      <c r="K44" s="1">
        <f t="shared" si="0"/>
        <v>9.5721582776187752E-2</v>
      </c>
      <c r="L44" s="1">
        <f t="shared" si="1"/>
        <v>7.268153589687755E-2</v>
      </c>
      <c r="M44" s="1">
        <f t="shared" si="2"/>
        <v>0.95725415040151396</v>
      </c>
      <c r="P44" s="1"/>
      <c r="R44" s="1"/>
    </row>
    <row r="45" spans="1:18" x14ac:dyDescent="0.3">
      <c r="A45" s="1">
        <v>14.191000000000001</v>
      </c>
      <c r="B45" s="1">
        <v>2.6918900000000002E-3</v>
      </c>
      <c r="C45">
        <v>0</v>
      </c>
      <c r="D45" s="1">
        <f>B45/$C$1</f>
        <v>0.32213166054168679</v>
      </c>
      <c r="F45" s="1">
        <v>14.191000000000001</v>
      </c>
      <c r="G45" s="1">
        <v>5.58533E-8</v>
      </c>
      <c r="H45">
        <v>3.0999999999999999E-3</v>
      </c>
      <c r="I45" s="1">
        <f>G45/$H$1</f>
        <v>7.3478325503563195E-6</v>
      </c>
      <c r="K45" s="1">
        <f t="shared" si="0"/>
        <v>0.27381301363531629</v>
      </c>
      <c r="L45" s="1">
        <f t="shared" si="1"/>
        <v>0.78009405594107017</v>
      </c>
      <c r="M45" s="1">
        <f t="shared" si="2"/>
        <v>10.93283677619579</v>
      </c>
      <c r="P45" s="1"/>
      <c r="R45" s="1"/>
    </row>
    <row r="46" spans="1:18" x14ac:dyDescent="0.3">
      <c r="A46" s="1">
        <v>14.917999999999999</v>
      </c>
      <c r="B46" s="1">
        <v>1.54788E-3</v>
      </c>
      <c r="C46">
        <v>0</v>
      </c>
      <c r="D46" s="1">
        <f>B46/$C$1</f>
        <v>0.18523088042946262</v>
      </c>
      <c r="F46" s="1">
        <v>14.917999999999999</v>
      </c>
      <c r="G46" s="1">
        <v>7.5050800000000004E-8</v>
      </c>
      <c r="H46">
        <v>2.7000000000000001E-3</v>
      </c>
      <c r="I46" s="1">
        <f>G46/$H$1</f>
        <v>9.8733774221090265E-6</v>
      </c>
      <c r="K46" s="1">
        <f t="shared" si="0"/>
        <v>0.15744772937165655</v>
      </c>
      <c r="L46" s="1">
        <f t="shared" si="1"/>
        <v>0.21657184232690077</v>
      </c>
      <c r="M46" s="1">
        <f t="shared" si="2"/>
        <v>3.15143939146895</v>
      </c>
      <c r="P46" s="1"/>
      <c r="R46" s="1"/>
    </row>
    <row r="47" spans="1:18" x14ac:dyDescent="0.3">
      <c r="A47" s="1">
        <v>16.905000000000001</v>
      </c>
      <c r="B47" s="1">
        <v>9.3672600000000005E-7</v>
      </c>
      <c r="C47">
        <v>8.0000000000000004E-4</v>
      </c>
      <c r="D47" s="1">
        <f>B47/$C$1</f>
        <v>1.1209562866705998E-4</v>
      </c>
      <c r="F47" s="1">
        <v>16.905000000000001</v>
      </c>
      <c r="G47" s="1">
        <v>7.3920000000000003E-8</v>
      </c>
      <c r="H47">
        <v>2.8E-3</v>
      </c>
      <c r="I47" s="1">
        <f>G47/$H$1</f>
        <v>9.7246139820268299E-6</v>
      </c>
      <c r="K47" s="1">
        <f t="shared" si="0"/>
        <v>9.6739976464305013E-5</v>
      </c>
      <c r="L47" s="1">
        <f t="shared" si="1"/>
        <v>4.8686450158180637E-5</v>
      </c>
      <c r="M47" s="1">
        <f t="shared" si="2"/>
        <v>7.7366667647660748E-4</v>
      </c>
      <c r="P47" s="1"/>
      <c r="R47" s="1"/>
    </row>
    <row r="48" spans="1:18" x14ac:dyDescent="0.3">
      <c r="A48" s="1">
        <v>19.64</v>
      </c>
      <c r="B48" s="1">
        <v>0</v>
      </c>
      <c r="C48">
        <v>0</v>
      </c>
      <c r="D48" s="1">
        <f>B48/$C$1</f>
        <v>0</v>
      </c>
      <c r="F48" s="1">
        <v>19.64</v>
      </c>
      <c r="G48" s="1">
        <v>1.5863199999999999E-8</v>
      </c>
      <c r="H48">
        <v>6.0000000000000001E-3</v>
      </c>
      <c r="I48" s="1">
        <f>G48/$H$1</f>
        <v>2.0868979507533548E-6</v>
      </c>
      <c r="K48" s="1">
        <f t="shared" si="0"/>
        <v>3.1303469261300321E-7</v>
      </c>
      <c r="L48" s="1">
        <f t="shared" si="1"/>
        <v>1.144550978475332E-7</v>
      </c>
      <c r="M48" s="1">
        <f t="shared" si="2"/>
        <v>2.0874703801308997E-6</v>
      </c>
    </row>
    <row r="49" spans="11:11" x14ac:dyDescent="0.3">
      <c r="K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4417-3B81-4ADC-AE0D-5F16DCDE5BAB}">
  <dimension ref="A1:M49"/>
  <sheetViews>
    <sheetView tabSelected="1" topLeftCell="A28" workbookViewId="0">
      <selection activeCell="K49" sqref="K49"/>
    </sheetView>
  </sheetViews>
  <sheetFormatPr defaultRowHeight="14.4" x14ac:dyDescent="0.3"/>
  <cols>
    <col min="11" max="11" width="11.6640625" bestFit="1" customWidth="1"/>
    <col min="12" max="12" width="10.21875" bestFit="1" customWidth="1"/>
    <col min="13" max="13" width="8.5546875" bestFit="1" customWidth="1"/>
  </cols>
  <sheetData>
    <row r="1" spans="1:13" x14ac:dyDescent="0.3">
      <c r="A1" s="2" t="s">
        <v>0</v>
      </c>
      <c r="B1" t="s">
        <v>1</v>
      </c>
      <c r="C1" s="1">
        <v>6.1076500000000001E-3</v>
      </c>
      <c r="D1">
        <v>0</v>
      </c>
      <c r="E1" s="2"/>
      <c r="F1" s="2" t="s">
        <v>5</v>
      </c>
      <c r="G1" t="s">
        <v>1</v>
      </c>
      <c r="H1" s="1">
        <v>5.5789999999999998E-3</v>
      </c>
      <c r="I1">
        <v>0</v>
      </c>
      <c r="J1" s="2"/>
      <c r="K1" s="2" t="s">
        <v>7</v>
      </c>
      <c r="L1" s="2"/>
      <c r="M1" s="2"/>
    </row>
    <row r="2" spans="1:13" x14ac:dyDescent="0.3">
      <c r="A2" s="2" t="s">
        <v>2</v>
      </c>
      <c r="B2" s="2" t="s">
        <v>3</v>
      </c>
      <c r="C2" s="2" t="s">
        <v>4</v>
      </c>
      <c r="D2" s="2" t="s">
        <v>6</v>
      </c>
      <c r="E2" s="2"/>
      <c r="F2" s="2" t="s">
        <v>2</v>
      </c>
      <c r="G2" s="2" t="s">
        <v>3</v>
      </c>
      <c r="H2" s="2" t="s">
        <v>4</v>
      </c>
      <c r="I2" s="2" t="s">
        <v>6</v>
      </c>
      <c r="J2" s="2"/>
      <c r="K2" s="2" t="s">
        <v>3</v>
      </c>
      <c r="L2" s="2" t="s">
        <v>8</v>
      </c>
      <c r="M2" s="2" t="s">
        <v>9</v>
      </c>
    </row>
    <row r="3" spans="1:13" x14ac:dyDescent="0.3">
      <c r="A3" s="1">
        <v>4.1399000000000002E-7</v>
      </c>
      <c r="B3" s="1">
        <v>5.57441E-9</v>
      </c>
      <c r="C3">
        <v>1.1999999999999999E-3</v>
      </c>
      <c r="D3" s="1">
        <f>B3/$C$1</f>
        <v>9.1269309800004914E-7</v>
      </c>
      <c r="F3" s="1">
        <v>4.1399000000000002E-7</v>
      </c>
      <c r="G3" s="1">
        <v>1.0737899999999999E-8</v>
      </c>
      <c r="H3">
        <v>1E-3</v>
      </c>
      <c r="I3" s="1">
        <f>G3/$H$1</f>
        <v>1.9246997669833305E-6</v>
      </c>
      <c r="K3" s="1">
        <f>0.15*I3+0.85*D3</f>
        <v>1.0644940983475413E-6</v>
      </c>
      <c r="L3" s="1">
        <f>K3/F3</f>
        <v>2.5713038922378351</v>
      </c>
      <c r="M3" s="1">
        <f>K3/LN(F3/0.0000000001)</f>
        <v>1.2781454524403138E-7</v>
      </c>
    </row>
    <row r="4" spans="1:13" x14ac:dyDescent="0.3">
      <c r="A4" s="1">
        <v>1.1253000000000001E-6</v>
      </c>
      <c r="B4" s="1">
        <v>1.41951E-8</v>
      </c>
      <c r="C4">
        <v>1.2999999999999999E-3</v>
      </c>
      <c r="D4" s="1">
        <f>B4/$C$1</f>
        <v>2.3241508599870651E-6</v>
      </c>
      <c r="F4" s="1">
        <v>1.1253000000000001E-6</v>
      </c>
      <c r="G4" s="1">
        <v>2.74534E-8</v>
      </c>
      <c r="H4">
        <v>1.1000000000000001E-3</v>
      </c>
      <c r="I4" s="1">
        <f>G4/$H$1</f>
        <v>4.9208460297544365E-6</v>
      </c>
      <c r="K4" s="1">
        <f t="shared" ref="K4:K48" si="0">0.15*I4+0.85*D4</f>
        <v>2.7136551354521711E-6</v>
      </c>
      <c r="L4" s="1">
        <f>K4/(F4-F3)</f>
        <v>3.8150105234738314</v>
      </c>
      <c r="M4" s="1">
        <f>K4/LN(F4/F3)</f>
        <v>2.7137552002585732E-6</v>
      </c>
    </row>
    <row r="5" spans="1:13" x14ac:dyDescent="0.3">
      <c r="A5" s="1">
        <v>3.0589999999999998E-6</v>
      </c>
      <c r="B5" s="1">
        <v>8.2388900000000005E-8</v>
      </c>
      <c r="C5">
        <v>1.1000000000000001E-3</v>
      </c>
      <c r="D5" s="1">
        <f>B5/$C$1</f>
        <v>1.3489459939583965E-5</v>
      </c>
      <c r="F5" s="1">
        <v>3.0589999999999998E-6</v>
      </c>
      <c r="G5" s="1">
        <v>1.5893200000000001E-7</v>
      </c>
      <c r="H5">
        <v>8.0000000000000004E-4</v>
      </c>
      <c r="I5" s="1">
        <f>G5/$H$1</f>
        <v>2.8487542570353114E-5</v>
      </c>
      <c r="K5" s="1">
        <f t="shared" si="0"/>
        <v>1.5739172334199336E-5</v>
      </c>
      <c r="L5" s="1">
        <f t="shared" ref="L5:L48" si="1">K5/(F5-F4)</f>
        <v>8.1394075266066803</v>
      </c>
      <c r="M5" s="1">
        <f t="shared" ref="M5:M48" si="2">K5/LN(F5/F4)</f>
        <v>1.5738567998449352E-5</v>
      </c>
    </row>
    <row r="6" spans="1:13" x14ac:dyDescent="0.3">
      <c r="A6" s="1">
        <v>1.0677E-5</v>
      </c>
      <c r="B6" s="1">
        <v>1.7092E-7</v>
      </c>
      <c r="C6">
        <v>8.9999999999999998E-4</v>
      </c>
      <c r="D6" s="1">
        <f>B6/$C$1</f>
        <v>2.7984576719360146E-5</v>
      </c>
      <c r="F6" s="1">
        <v>1.0677E-5</v>
      </c>
      <c r="G6" s="1">
        <v>3.2936999999999999E-7</v>
      </c>
      <c r="H6">
        <v>6.9999999999999999E-4</v>
      </c>
      <c r="I6" s="1">
        <f>G6/$H$1</f>
        <v>5.9037461910736694E-5</v>
      </c>
      <c r="K6" s="1">
        <f t="shared" si="0"/>
        <v>3.2642509498066624E-5</v>
      </c>
      <c r="L6" s="1">
        <f t="shared" si="1"/>
        <v>4.2849185479215839</v>
      </c>
      <c r="M6" s="1">
        <f t="shared" si="2"/>
        <v>2.6113927584806788E-5</v>
      </c>
    </row>
    <row r="7" spans="1:13" x14ac:dyDescent="0.3">
      <c r="A7" s="1">
        <v>2.9023E-5</v>
      </c>
      <c r="B7" s="1">
        <v>1.74726E-7</v>
      </c>
      <c r="C7">
        <v>6.9999999999999999E-4</v>
      </c>
      <c r="D7" s="1">
        <f>B7/$C$1</f>
        <v>2.860772965052025E-5</v>
      </c>
      <c r="F7" s="1">
        <v>2.9023E-5</v>
      </c>
      <c r="G7" s="1">
        <v>3.3706300000000001E-7</v>
      </c>
      <c r="H7">
        <v>5.9999999999999995E-4</v>
      </c>
      <c r="I7" s="1">
        <f>G7/$H$1</f>
        <v>6.0416382864312606E-5</v>
      </c>
      <c r="K7" s="1">
        <f t="shared" si="0"/>
        <v>3.3379027632589102E-5</v>
      </c>
      <c r="L7" s="1">
        <f t="shared" si="1"/>
        <v>1.8194171826332226</v>
      </c>
      <c r="M7" s="1">
        <f t="shared" si="2"/>
        <v>3.3379136986038635E-5</v>
      </c>
    </row>
    <row r="8" spans="1:13" x14ac:dyDescent="0.3">
      <c r="A8" s="1">
        <v>1.013E-4</v>
      </c>
      <c r="B8" s="1">
        <v>4.72261E-7</v>
      </c>
      <c r="C8">
        <v>5.0000000000000001E-4</v>
      </c>
      <c r="D8" s="1">
        <f>B8/$C$1</f>
        <v>7.7322865586600405E-5</v>
      </c>
      <c r="F8" s="1">
        <v>1.013E-4</v>
      </c>
      <c r="G8" s="1">
        <v>9.1139800000000002E-7</v>
      </c>
      <c r="H8">
        <v>4.0000000000000002E-4</v>
      </c>
      <c r="I8" s="1">
        <f>G8/$H$1</f>
        <v>1.6336225129951604E-4</v>
      </c>
      <c r="K8" s="1">
        <f t="shared" si="0"/>
        <v>9.0228773443537749E-5</v>
      </c>
      <c r="L8" s="1">
        <f t="shared" si="1"/>
        <v>1.2483746343032742</v>
      </c>
      <c r="M8" s="1">
        <f t="shared" si="2"/>
        <v>7.2183146249886682E-5</v>
      </c>
    </row>
    <row r="9" spans="1:13" x14ac:dyDescent="0.3">
      <c r="A9" s="1">
        <v>2.7535999999999999E-4</v>
      </c>
      <c r="B9" s="1">
        <v>8.2661500000000005E-7</v>
      </c>
      <c r="C9">
        <v>4.0000000000000002E-4</v>
      </c>
      <c r="D9" s="1">
        <f>B9/$C$1</f>
        <v>1.3534092490565111E-4</v>
      </c>
      <c r="F9" s="1">
        <v>2.7535999999999999E-4</v>
      </c>
      <c r="G9" s="1">
        <v>1.5946200000000001E-6</v>
      </c>
      <c r="H9">
        <v>2.9999999999999997E-4</v>
      </c>
      <c r="I9" s="1">
        <f>G9/$H$1</f>
        <v>2.8582541674135152E-4</v>
      </c>
      <c r="K9" s="1">
        <f t="shared" si="0"/>
        <v>1.5791359868100617E-4</v>
      </c>
      <c r="L9" s="1">
        <f t="shared" si="1"/>
        <v>0.90723657750779141</v>
      </c>
      <c r="M9" s="1">
        <f t="shared" si="2"/>
        <v>1.5791471652634476E-4</v>
      </c>
    </row>
    <row r="10" spans="1:13" x14ac:dyDescent="0.3">
      <c r="A10" s="1">
        <v>5.8295000000000005E-4</v>
      </c>
      <c r="B10" s="1">
        <v>1.32812E-6</v>
      </c>
      <c r="C10">
        <v>2.9999999999999997E-4</v>
      </c>
      <c r="D10" s="1">
        <f>B10/$C$1</f>
        <v>2.1745188411254738E-4</v>
      </c>
      <c r="F10" s="1">
        <v>5.8295000000000005E-4</v>
      </c>
      <c r="G10" s="1">
        <v>2.5609400000000002E-6</v>
      </c>
      <c r="H10">
        <v>2.0000000000000001E-4</v>
      </c>
      <c r="I10" s="1">
        <f>G10/$H$1</f>
        <v>4.5903208460297551E-4</v>
      </c>
      <c r="K10" s="1">
        <f t="shared" si="0"/>
        <v>2.5368891418611159E-4</v>
      </c>
      <c r="L10" s="1">
        <f t="shared" si="1"/>
        <v>0.82476320487048194</v>
      </c>
      <c r="M10" s="1">
        <f t="shared" si="2"/>
        <v>3.3824192462014773E-4</v>
      </c>
    </row>
    <row r="11" spans="1:13" x14ac:dyDescent="0.3">
      <c r="A11" s="1">
        <v>1.2340999999999999E-3</v>
      </c>
      <c r="B11" s="1">
        <v>2.3184800000000002E-6</v>
      </c>
      <c r="C11">
        <v>2.0000000000000001E-4</v>
      </c>
      <c r="D11" s="1">
        <f>B11/$C$1</f>
        <v>3.7960262948924712E-4</v>
      </c>
      <c r="F11" s="1">
        <v>1.2340999999999999E-3</v>
      </c>
      <c r="G11" s="1">
        <v>4.4833199999999996E-6</v>
      </c>
      <c r="H11">
        <v>2.0000000000000001E-4</v>
      </c>
      <c r="I11" s="1">
        <f>G11/$H$1</f>
        <v>8.0360638107187664E-4</v>
      </c>
      <c r="K11" s="1">
        <f t="shared" si="0"/>
        <v>4.4320319222664154E-4</v>
      </c>
      <c r="L11" s="1">
        <f t="shared" si="1"/>
        <v>0.68064684362534233</v>
      </c>
      <c r="M11" s="1">
        <f t="shared" si="2"/>
        <v>5.9094088387106388E-4</v>
      </c>
    </row>
    <row r="12" spans="1:13" x14ac:dyDescent="0.3">
      <c r="A12" s="1">
        <v>3.3546000000000001E-3</v>
      </c>
      <c r="B12" s="1">
        <v>6.9417599999999999E-6</v>
      </c>
      <c r="C12">
        <v>2.0000000000000001E-4</v>
      </c>
      <c r="D12" s="1">
        <f>B12/$C$1</f>
        <v>1.136568074463992E-3</v>
      </c>
      <c r="F12" s="1">
        <v>3.3546000000000001E-3</v>
      </c>
      <c r="G12" s="1">
        <v>1.3496899999999999E-5</v>
      </c>
      <c r="H12">
        <v>1E-4</v>
      </c>
      <c r="I12" s="1">
        <f>G12/$H$1</f>
        <v>2.419232837426062E-3</v>
      </c>
      <c r="K12" s="1">
        <f t="shared" si="0"/>
        <v>1.3289677889083025E-3</v>
      </c>
      <c r="L12" s="1">
        <f t="shared" si="1"/>
        <v>0.6267237863278956</v>
      </c>
      <c r="M12" s="1">
        <f t="shared" si="2"/>
        <v>1.3289803094955783E-3</v>
      </c>
    </row>
    <row r="13" spans="1:13" x14ac:dyDescent="0.3">
      <c r="A13" s="1">
        <v>1.0333E-2</v>
      </c>
      <c r="B13" s="1">
        <v>1.9982900000000001E-5</v>
      </c>
      <c r="C13">
        <v>1E-4</v>
      </c>
      <c r="D13" s="1">
        <f>B13/$C$1</f>
        <v>3.2717821093219161E-3</v>
      </c>
      <c r="F13" s="1">
        <v>1.0333E-2</v>
      </c>
      <c r="G13" s="1">
        <v>3.9724300000000002E-5</v>
      </c>
      <c r="H13">
        <v>1E-4</v>
      </c>
      <c r="I13" s="1">
        <f>G13/$H$1</f>
        <v>7.1203262233375166E-3</v>
      </c>
      <c r="K13" s="1">
        <f t="shared" si="0"/>
        <v>3.8490637264242565E-3</v>
      </c>
      <c r="L13" s="1">
        <f t="shared" si="1"/>
        <v>0.55156822859455701</v>
      </c>
      <c r="M13" s="1">
        <f t="shared" si="2"/>
        <v>3.4213592051989929E-3</v>
      </c>
    </row>
    <row r="14" spans="1:13" x14ac:dyDescent="0.3">
      <c r="A14" s="1">
        <v>2.1874999999999999E-2</v>
      </c>
      <c r="B14" s="1">
        <v>2.8668799999999999E-5</v>
      </c>
      <c r="C14">
        <v>1E-4</v>
      </c>
      <c r="D14" s="1">
        <f>B14/$C$1</f>
        <v>4.6939166455183248E-3</v>
      </c>
      <c r="F14" s="1">
        <v>2.1874999999999999E-2</v>
      </c>
      <c r="G14" s="1">
        <v>5.8685099999999998E-5</v>
      </c>
      <c r="H14">
        <v>1E-4</v>
      </c>
      <c r="I14" s="1">
        <f>G14/$H$1</f>
        <v>1.0518928123319591E-2</v>
      </c>
      <c r="K14" s="1">
        <f t="shared" si="0"/>
        <v>5.5676683671885144E-3</v>
      </c>
      <c r="L14" s="1">
        <f t="shared" si="1"/>
        <v>0.48238332760253988</v>
      </c>
      <c r="M14" s="1">
        <f t="shared" si="2"/>
        <v>7.4235402537593184E-3</v>
      </c>
    </row>
    <row r="15" spans="1:13" x14ac:dyDescent="0.3">
      <c r="A15" s="1">
        <v>2.4788000000000001E-2</v>
      </c>
      <c r="B15" s="1">
        <v>6.9490699999999997E-6</v>
      </c>
      <c r="C15">
        <v>2.0000000000000001E-4</v>
      </c>
      <c r="D15" s="1">
        <f>B15/$C$1</f>
        <v>1.1377649341399718E-3</v>
      </c>
      <c r="F15" s="1">
        <v>2.4788000000000001E-2</v>
      </c>
      <c r="G15" s="1">
        <v>1.43054E-5</v>
      </c>
      <c r="H15">
        <v>1E-4</v>
      </c>
      <c r="I15" s="1">
        <f>G15/$H$1</f>
        <v>2.5641512815916833E-3</v>
      </c>
      <c r="K15" s="1">
        <f t="shared" si="0"/>
        <v>1.3517228862577285E-3</v>
      </c>
      <c r="L15" s="1">
        <f t="shared" si="1"/>
        <v>0.46403120022579042</v>
      </c>
      <c r="M15" s="1">
        <f t="shared" si="2"/>
        <v>1.0812465452212094E-2</v>
      </c>
    </row>
    <row r="16" spans="1:13" x14ac:dyDescent="0.3">
      <c r="A16" s="1">
        <v>3.4306999999999997E-2</v>
      </c>
      <c r="B16" s="1">
        <v>2.2244099999999999E-5</v>
      </c>
      <c r="C16">
        <v>1E-4</v>
      </c>
      <c r="D16" s="1">
        <f>B16/$C$1</f>
        <v>3.6420063363159314E-3</v>
      </c>
      <c r="F16" s="1">
        <v>3.4306999999999997E-2</v>
      </c>
      <c r="G16" s="1">
        <v>4.6353500000000003E-5</v>
      </c>
      <c r="H16">
        <v>1E-4</v>
      </c>
      <c r="I16" s="1">
        <f>G16/$H$1</f>
        <v>8.3085678436995887E-3</v>
      </c>
      <c r="K16" s="1">
        <f t="shared" si="0"/>
        <v>4.3419905624234797E-3</v>
      </c>
      <c r="L16" s="1">
        <f t="shared" si="1"/>
        <v>0.45613935943097822</v>
      </c>
      <c r="M16" s="1">
        <f t="shared" si="2"/>
        <v>1.3360392332338116E-2</v>
      </c>
    </row>
    <row r="17" spans="1:13" x14ac:dyDescent="0.3">
      <c r="A17" s="1">
        <v>5.2475000000000001E-2</v>
      </c>
      <c r="B17" s="1">
        <v>4.1866600000000003E-5</v>
      </c>
      <c r="C17">
        <v>1E-4</v>
      </c>
      <c r="D17" s="1">
        <f>B17/$C$1</f>
        <v>6.8547804802174331E-3</v>
      </c>
      <c r="F17" s="1">
        <v>5.2475000000000001E-2</v>
      </c>
      <c r="G17" s="1">
        <v>8.8301199999999994E-5</v>
      </c>
      <c r="H17">
        <v>1E-4</v>
      </c>
      <c r="I17" s="1">
        <f>G17/$H$1</f>
        <v>1.5827424269582363E-2</v>
      </c>
      <c r="K17" s="1">
        <f t="shared" si="0"/>
        <v>8.2006770486221722E-3</v>
      </c>
      <c r="L17" s="1">
        <f t="shared" si="1"/>
        <v>0.45138028669210539</v>
      </c>
      <c r="M17" s="1">
        <f t="shared" si="2"/>
        <v>1.9296280477581602E-2</v>
      </c>
    </row>
    <row r="18" spans="1:13" x14ac:dyDescent="0.3">
      <c r="A18" s="1">
        <v>0.11108999999999999</v>
      </c>
      <c r="B18" s="1">
        <v>1.30018E-4</v>
      </c>
      <c r="C18">
        <v>1E-4</v>
      </c>
      <c r="D18" s="1">
        <f>B18/$C$1</f>
        <v>2.1287729323062062E-2</v>
      </c>
      <c r="F18" s="1">
        <v>0.11108999999999999</v>
      </c>
      <c r="G18" s="1">
        <v>2.8093900000000002E-4</v>
      </c>
      <c r="H18">
        <v>0</v>
      </c>
      <c r="I18" s="1">
        <f>G18/$H$1</f>
        <v>5.0356515504570716E-2</v>
      </c>
      <c r="K18" s="1">
        <f t="shared" si="0"/>
        <v>2.564804725028836E-2</v>
      </c>
      <c r="L18" s="1">
        <f t="shared" si="1"/>
        <v>0.43756798175020667</v>
      </c>
      <c r="M18" s="1">
        <f t="shared" si="2"/>
        <v>3.4197222252213784E-2</v>
      </c>
    </row>
    <row r="19" spans="1:13" x14ac:dyDescent="0.3">
      <c r="A19" s="1">
        <v>0.15764</v>
      </c>
      <c r="B19" s="1">
        <v>9.9929500000000006E-5</v>
      </c>
      <c r="C19">
        <v>1E-4</v>
      </c>
      <c r="D19" s="1">
        <f>B19/$C$1</f>
        <v>1.6361366483017201E-2</v>
      </c>
      <c r="F19" s="1">
        <v>0.15764</v>
      </c>
      <c r="G19" s="1">
        <v>2.18538E-4</v>
      </c>
      <c r="H19">
        <v>0</v>
      </c>
      <c r="I19" s="1">
        <f>G19/$H$1</f>
        <v>3.9171536117583797E-2</v>
      </c>
      <c r="K19" s="1">
        <f t="shared" si="0"/>
        <v>1.9782891928202193E-2</v>
      </c>
      <c r="L19" s="1">
        <f t="shared" si="1"/>
        <v>0.4249815666638494</v>
      </c>
      <c r="M19" s="1">
        <f t="shared" si="2"/>
        <v>5.6526865608370627E-2</v>
      </c>
    </row>
    <row r="20" spans="1:13" x14ac:dyDescent="0.3">
      <c r="A20" s="1">
        <v>0.24723999999999999</v>
      </c>
      <c r="B20" s="1">
        <v>1.7924099999999999E-4</v>
      </c>
      <c r="C20">
        <v>0</v>
      </c>
      <c r="D20" s="1">
        <f>B20/$C$1</f>
        <v>2.9346966509213854E-2</v>
      </c>
      <c r="F20" s="1">
        <v>0.24723999999999999</v>
      </c>
      <c r="G20" s="1">
        <v>3.9401799999999999E-4</v>
      </c>
      <c r="H20">
        <v>0</v>
      </c>
      <c r="I20" s="1">
        <f>G20/$H$1</f>
        <v>7.0625201649041056E-2</v>
      </c>
      <c r="K20" s="1">
        <f t="shared" si="0"/>
        <v>3.5538701780187934E-2</v>
      </c>
      <c r="L20" s="1">
        <f t="shared" si="1"/>
        <v>0.39663729665388325</v>
      </c>
      <c r="M20" s="1">
        <f t="shared" si="2"/>
        <v>7.8966895698122777E-2</v>
      </c>
    </row>
    <row r="21" spans="1:13" x14ac:dyDescent="0.3">
      <c r="A21" s="1">
        <v>0.36882999999999999</v>
      </c>
      <c r="B21" s="1">
        <v>2.1495100000000001E-4</v>
      </c>
      <c r="C21">
        <v>0</v>
      </c>
      <c r="D21" s="1">
        <f>B21/$C$1</f>
        <v>3.5193732450287757E-2</v>
      </c>
      <c r="F21" s="1">
        <v>0.36882999999999999</v>
      </c>
      <c r="G21" s="1">
        <v>4.7700999999999999E-4</v>
      </c>
      <c r="H21">
        <v>0</v>
      </c>
      <c r="I21" s="1">
        <f>G21/$H$1</f>
        <v>8.5500985839756224E-2</v>
      </c>
      <c r="K21" s="1">
        <f t="shared" si="0"/>
        <v>4.2739820458708028E-2</v>
      </c>
      <c r="L21" s="1">
        <f t="shared" si="1"/>
        <v>0.35150769354970002</v>
      </c>
      <c r="M21" s="1">
        <f t="shared" si="2"/>
        <v>0.10685588009086884</v>
      </c>
    </row>
    <row r="22" spans="1:13" x14ac:dyDescent="0.3">
      <c r="A22" s="1">
        <v>0.55023</v>
      </c>
      <c r="B22" s="1">
        <v>2.66863E-4</v>
      </c>
      <c r="C22">
        <v>0</v>
      </c>
      <c r="D22" s="1">
        <f>B22/$C$1</f>
        <v>4.3693237169778881E-2</v>
      </c>
      <c r="F22" s="1">
        <v>0.55023</v>
      </c>
      <c r="G22" s="1">
        <v>6.0044600000000003E-4</v>
      </c>
      <c r="H22">
        <v>0</v>
      </c>
      <c r="I22" s="1">
        <f>G22/$H$1</f>
        <v>0.10762609786700127</v>
      </c>
      <c r="K22" s="1">
        <f t="shared" si="0"/>
        <v>5.3283166274362234E-2</v>
      </c>
      <c r="L22" s="1">
        <f t="shared" si="1"/>
        <v>0.29373300040993511</v>
      </c>
      <c r="M22" s="1">
        <f t="shared" si="2"/>
        <v>0.13320773607041148</v>
      </c>
    </row>
    <row r="23" spans="1:13" x14ac:dyDescent="0.3">
      <c r="A23" s="1">
        <v>0.63927999999999996</v>
      </c>
      <c r="B23" s="1">
        <v>1.01267E-4</v>
      </c>
      <c r="C23">
        <v>1E-4</v>
      </c>
      <c r="D23" s="1">
        <f>B23/$C$1</f>
        <v>1.6580354146029978E-2</v>
      </c>
      <c r="F23" s="1">
        <v>0.63927999999999996</v>
      </c>
      <c r="G23" s="1">
        <v>2.34677E-4</v>
      </c>
      <c r="H23">
        <v>0</v>
      </c>
      <c r="I23" s="1">
        <f>G23/$H$1</f>
        <v>4.2064348449542932E-2</v>
      </c>
      <c r="K23" s="1">
        <f t="shared" si="0"/>
        <v>2.0402953291556922E-2</v>
      </c>
      <c r="L23" s="1">
        <f t="shared" si="1"/>
        <v>0.22911794824881448</v>
      </c>
      <c r="M23" s="1">
        <f t="shared" si="2"/>
        <v>0.13601409350275082</v>
      </c>
    </row>
    <row r="24" spans="1:13" x14ac:dyDescent="0.3">
      <c r="A24" s="1">
        <v>0.74273999999999996</v>
      </c>
      <c r="B24" s="1">
        <v>1.03015E-4</v>
      </c>
      <c r="C24">
        <v>1E-4</v>
      </c>
      <c r="D24" s="1">
        <f>B24/$C$1</f>
        <v>1.6866552602064624E-2</v>
      </c>
      <c r="F24" s="1">
        <v>0.74273999999999996</v>
      </c>
      <c r="G24" s="1">
        <v>2.4437299999999999E-4</v>
      </c>
      <c r="H24">
        <v>0</v>
      </c>
      <c r="I24" s="1">
        <f>G24/$H$1</f>
        <v>4.3802294317978129E-2</v>
      </c>
      <c r="K24" s="1">
        <f t="shared" si="0"/>
        <v>2.0906913859451648E-2</v>
      </c>
      <c r="L24" s="1">
        <f t="shared" si="1"/>
        <v>0.20207726521797456</v>
      </c>
      <c r="M24" s="1">
        <f t="shared" si="2"/>
        <v>0.13937616645931147</v>
      </c>
    </row>
    <row r="25" spans="1:13" x14ac:dyDescent="0.3">
      <c r="A25" s="1">
        <v>0.82084999999999997</v>
      </c>
      <c r="B25" s="1">
        <v>6.8085799999999998E-5</v>
      </c>
      <c r="C25">
        <v>1E-4</v>
      </c>
      <c r="D25" s="1">
        <f>B25/$C$1</f>
        <v>1.1147626337462035E-2</v>
      </c>
      <c r="F25" s="1">
        <v>0.82084999999999997</v>
      </c>
      <c r="G25" s="1">
        <v>1.6525099999999999E-4</v>
      </c>
      <c r="H25">
        <v>0</v>
      </c>
      <c r="I25" s="1">
        <f>G25/$H$1</f>
        <v>2.9620182828463883E-2</v>
      </c>
      <c r="K25" s="1">
        <f t="shared" si="0"/>
        <v>1.3918509811112312E-2</v>
      </c>
      <c r="L25" s="1">
        <f t="shared" si="1"/>
        <v>0.17819113828078748</v>
      </c>
      <c r="M25" s="1">
        <f t="shared" si="2"/>
        <v>0.13919297926110208</v>
      </c>
    </row>
    <row r="26" spans="1:13" x14ac:dyDescent="0.3">
      <c r="A26" s="1">
        <v>0.96164000000000005</v>
      </c>
      <c r="B26" s="1">
        <v>1.0366600000000001E-4</v>
      </c>
      <c r="C26">
        <v>1E-4</v>
      </c>
      <c r="D26" s="1">
        <f>B26/$C$1</f>
        <v>1.6973140242155332E-2</v>
      </c>
      <c r="F26" s="1">
        <v>0.96164000000000005</v>
      </c>
      <c r="G26" s="1">
        <v>2.63589E-4</v>
      </c>
      <c r="H26">
        <v>0</v>
      </c>
      <c r="I26" s="1">
        <f>G26/$H$1</f>
        <v>4.7246639182649222E-2</v>
      </c>
      <c r="K26" s="1">
        <f t="shared" si="0"/>
        <v>2.1514165083229415E-2</v>
      </c>
      <c r="L26" s="1">
        <f t="shared" si="1"/>
        <v>0.15281032092641098</v>
      </c>
      <c r="M26" s="1">
        <f t="shared" si="2"/>
        <v>0.13590774564988573</v>
      </c>
    </row>
    <row r="27" spans="1:13" x14ac:dyDescent="0.3">
      <c r="A27" s="1">
        <v>1.1080000000000001</v>
      </c>
      <c r="B27" s="1">
        <v>8.8405800000000007E-5</v>
      </c>
      <c r="C27">
        <v>1E-4</v>
      </c>
      <c r="D27" s="1">
        <f>B27/$C$1</f>
        <v>1.4474601524317865E-2</v>
      </c>
      <c r="F27" s="1">
        <v>1.1080000000000001</v>
      </c>
      <c r="G27" s="1">
        <v>2.3459800000000001E-4</v>
      </c>
      <c r="H27">
        <v>0</v>
      </c>
      <c r="I27" s="1">
        <f>G27/$H$1</f>
        <v>4.2050188205771645E-2</v>
      </c>
      <c r="K27" s="1">
        <f t="shared" si="0"/>
        <v>1.8610939526535933E-2</v>
      </c>
      <c r="L27" s="1">
        <f t="shared" si="1"/>
        <v>0.12715864666941737</v>
      </c>
      <c r="M27" s="1">
        <f t="shared" si="2"/>
        <v>0.13136666391325885</v>
      </c>
    </row>
    <row r="28" spans="1:13" x14ac:dyDescent="0.3">
      <c r="A28" s="1">
        <v>1.4227000000000001</v>
      </c>
      <c r="B28" s="1">
        <v>1.4268399999999999E-4</v>
      </c>
      <c r="C28">
        <v>0</v>
      </c>
      <c r="D28" s="1">
        <f>B28/$C$1</f>
        <v>2.3361522025656348E-2</v>
      </c>
      <c r="F28" s="1">
        <v>1.4227000000000001</v>
      </c>
      <c r="G28" s="1">
        <v>4.1476799999999998E-4</v>
      </c>
      <c r="H28">
        <v>0</v>
      </c>
      <c r="I28" s="1">
        <f>G28/$H$1</f>
        <v>7.4344506183903925E-2</v>
      </c>
      <c r="K28" s="1">
        <f t="shared" si="0"/>
        <v>3.1008969649393484E-2</v>
      </c>
      <c r="L28" s="1">
        <f t="shared" si="1"/>
        <v>9.8535016362864589E-2</v>
      </c>
      <c r="M28" s="1">
        <f t="shared" si="2"/>
        <v>0.12403593498436345</v>
      </c>
    </row>
    <row r="29" spans="1:13" x14ac:dyDescent="0.3">
      <c r="A29" s="1">
        <v>1.8268</v>
      </c>
      <c r="B29" s="1">
        <v>1.28083E-4</v>
      </c>
      <c r="C29">
        <v>0</v>
      </c>
      <c r="D29" s="1">
        <f>B29/$C$1</f>
        <v>2.0970913526479087E-2</v>
      </c>
      <c r="F29" s="1">
        <v>1.8268</v>
      </c>
      <c r="G29" s="1">
        <v>4.2140400000000001E-4</v>
      </c>
      <c r="H29">
        <v>0</v>
      </c>
      <c r="I29" s="1">
        <f>G29/$H$1</f>
        <v>7.5533966660691884E-2</v>
      </c>
      <c r="K29" s="1">
        <f t="shared" si="0"/>
        <v>2.9155371496611009E-2</v>
      </c>
      <c r="L29" s="1">
        <f t="shared" si="1"/>
        <v>7.2148902490994843E-2</v>
      </c>
      <c r="M29" s="1">
        <f t="shared" si="2"/>
        <v>0.1166171349294331</v>
      </c>
    </row>
    <row r="30" spans="1:13" x14ac:dyDescent="0.3">
      <c r="A30" s="1">
        <v>2.3069000000000002</v>
      </c>
      <c r="B30" s="1">
        <v>9.6104499999999994E-5</v>
      </c>
      <c r="C30">
        <v>1E-4</v>
      </c>
      <c r="D30" s="1">
        <f>B30/$C$1</f>
        <v>1.5735102699074112E-2</v>
      </c>
      <c r="F30" s="1">
        <v>2.3069000000000002</v>
      </c>
      <c r="G30" s="1">
        <v>3.59613E-4</v>
      </c>
      <c r="H30">
        <v>0</v>
      </c>
      <c r="I30" s="1">
        <f>G30/$H$1</f>
        <v>6.4458325864850341E-2</v>
      </c>
      <c r="K30" s="1">
        <f t="shared" si="0"/>
        <v>2.3043586173940547E-2</v>
      </c>
      <c r="L30" s="1">
        <f t="shared" si="1"/>
        <v>4.7997471722433946E-2</v>
      </c>
      <c r="M30" s="1">
        <f t="shared" si="2"/>
        <v>9.8755900228033891E-2</v>
      </c>
    </row>
    <row r="31" spans="1:13" x14ac:dyDescent="0.3">
      <c r="A31" s="1">
        <v>2.3852000000000002</v>
      </c>
      <c r="B31" s="1">
        <v>1.2096000000000001E-5</v>
      </c>
      <c r="C31">
        <v>1E-4</v>
      </c>
      <c r="D31" s="1">
        <f>B31/$C$1</f>
        <v>1.9804671191047296E-3</v>
      </c>
      <c r="F31" s="1">
        <v>2.3852000000000002</v>
      </c>
      <c r="G31" s="1">
        <v>4.8586299999999999E-5</v>
      </c>
      <c r="H31">
        <v>1E-4</v>
      </c>
      <c r="I31" s="1">
        <f>G31/$H$1</f>
        <v>8.7087829360100386E-3</v>
      </c>
      <c r="K31" s="1">
        <f t="shared" si="0"/>
        <v>2.9897144916405261E-3</v>
      </c>
      <c r="L31" s="1">
        <f t="shared" si="1"/>
        <v>3.8182815985191888E-2</v>
      </c>
      <c r="M31" s="1">
        <f t="shared" si="2"/>
        <v>8.9570479619321561E-2</v>
      </c>
    </row>
    <row r="32" spans="1:13" x14ac:dyDescent="0.3">
      <c r="A32" s="1">
        <v>3.0118999999999998</v>
      </c>
      <c r="B32" s="1">
        <v>7.3468199999999996E-5</v>
      </c>
      <c r="C32">
        <v>1E-4</v>
      </c>
      <c r="D32" s="1">
        <f>B32/$C$1</f>
        <v>1.202888181215361E-2</v>
      </c>
      <c r="F32" s="1">
        <v>3.0118999999999998</v>
      </c>
      <c r="G32" s="1">
        <v>3.1552499999999999E-4</v>
      </c>
      <c r="H32">
        <v>0</v>
      </c>
      <c r="I32" s="1">
        <f>G32/$H$1</f>
        <v>5.6555834378920956E-2</v>
      </c>
      <c r="K32" s="1">
        <f t="shared" si="0"/>
        <v>1.8707924697168712E-2</v>
      </c>
      <c r="L32" s="1">
        <f t="shared" si="1"/>
        <v>2.9851483480403264E-2</v>
      </c>
      <c r="M32" s="1">
        <f t="shared" si="2"/>
        <v>8.0192355478941518E-2</v>
      </c>
    </row>
    <row r="33" spans="1:13" x14ac:dyDescent="0.3">
      <c r="A33" s="1">
        <v>4.0656999999999996</v>
      </c>
      <c r="B33" s="1">
        <v>7.1875199999999999E-5</v>
      </c>
      <c r="C33">
        <v>1E-4</v>
      </c>
      <c r="D33" s="1">
        <f>B33/$C$1</f>
        <v>1.1768061365664372E-2</v>
      </c>
      <c r="F33" s="1">
        <v>4.0656999999999996</v>
      </c>
      <c r="G33" s="1">
        <v>3.21207E-4</v>
      </c>
      <c r="H33">
        <v>0</v>
      </c>
      <c r="I33" s="1">
        <f>G33/$H$1</f>
        <v>5.7574296468901241E-2</v>
      </c>
      <c r="K33" s="1">
        <f t="shared" si="0"/>
        <v>1.8638996631149901E-2</v>
      </c>
      <c r="L33" s="1">
        <f t="shared" si="1"/>
        <v>1.7687413770307369E-2</v>
      </c>
      <c r="M33" s="1">
        <f t="shared" si="2"/>
        <v>6.212691948499572E-2</v>
      </c>
    </row>
    <row r="34" spans="1:13" x14ac:dyDescent="0.3">
      <c r="A34" s="1">
        <v>4.7237</v>
      </c>
      <c r="B34" s="1">
        <v>2.8109299999999999E-5</v>
      </c>
      <c r="C34">
        <v>1E-4</v>
      </c>
      <c r="D34" s="1">
        <f>B34/$C$1</f>
        <v>4.6023102175141006E-3</v>
      </c>
      <c r="F34" s="1">
        <v>4.7237</v>
      </c>
      <c r="G34" s="1">
        <v>1.14988E-4</v>
      </c>
      <c r="H34">
        <v>1E-4</v>
      </c>
      <c r="I34" s="1">
        <f>G34/$H$1</f>
        <v>2.061086216167772E-2</v>
      </c>
      <c r="K34" s="1">
        <f t="shared" si="0"/>
        <v>7.0035930091386436E-3</v>
      </c>
      <c r="L34" s="1">
        <f t="shared" si="1"/>
        <v>1.0643758372551125E-2</v>
      </c>
      <c r="M34" s="1">
        <f t="shared" si="2"/>
        <v>4.668860905243636E-2</v>
      </c>
    </row>
    <row r="35" spans="1:13" x14ac:dyDescent="0.3">
      <c r="A35" s="1">
        <v>4.9659000000000004</v>
      </c>
      <c r="B35" s="1">
        <v>8.4226900000000008E-6</v>
      </c>
      <c r="C35">
        <v>2.0000000000000001E-4</v>
      </c>
      <c r="D35" s="1">
        <f>B35/$C$1</f>
        <v>1.3790394014064331E-3</v>
      </c>
      <c r="F35" s="1">
        <v>4.9659000000000004</v>
      </c>
      <c r="G35" s="1">
        <v>3.1201700000000003E-5</v>
      </c>
      <c r="H35">
        <v>1E-4</v>
      </c>
      <c r="I35" s="1">
        <f>G35/$H$1</f>
        <v>5.5927047858039085E-3</v>
      </c>
      <c r="K35" s="1">
        <f t="shared" si="0"/>
        <v>2.0110892090660546E-3</v>
      </c>
      <c r="L35" s="1">
        <f t="shared" si="1"/>
        <v>8.3034236542776675E-3</v>
      </c>
      <c r="M35" s="1">
        <f t="shared" si="2"/>
        <v>4.0220047369193802E-2</v>
      </c>
    </row>
    <row r="36" spans="1:13" x14ac:dyDescent="0.3">
      <c r="A36" s="1">
        <v>6.3762999999999996</v>
      </c>
      <c r="B36" s="1">
        <v>3.8819100000000002E-5</v>
      </c>
      <c r="C36">
        <v>1E-4</v>
      </c>
      <c r="D36" s="1">
        <f>B36/$C$1</f>
        <v>6.355816066735979E-3</v>
      </c>
      <c r="F36" s="1">
        <v>6.3762999999999996</v>
      </c>
      <c r="G36" s="1">
        <v>1.07476E-4</v>
      </c>
      <c r="H36">
        <v>1E-4</v>
      </c>
      <c r="I36" s="1">
        <f>G36/$H$1</f>
        <v>1.9264384298261338E-2</v>
      </c>
      <c r="K36" s="1">
        <f t="shared" si="0"/>
        <v>8.2921013014647833E-3</v>
      </c>
      <c r="L36" s="1">
        <f t="shared" si="1"/>
        <v>5.8792550350714604E-3</v>
      </c>
      <c r="M36" s="1">
        <f t="shared" si="2"/>
        <v>3.3169275319292181E-2</v>
      </c>
    </row>
    <row r="37" spans="1:13" x14ac:dyDescent="0.3">
      <c r="A37" s="1">
        <v>7.4081999999999999</v>
      </c>
      <c r="B37" s="1">
        <v>2.8713399999999999E-5</v>
      </c>
      <c r="C37">
        <v>1E-4</v>
      </c>
      <c r="D37" s="1">
        <f>B37/$C$1</f>
        <v>4.7012189631036481E-3</v>
      </c>
      <c r="F37" s="1">
        <v>7.4081999999999999</v>
      </c>
      <c r="G37" s="1">
        <v>3.2254400000000001E-5</v>
      </c>
      <c r="H37">
        <v>1E-4</v>
      </c>
      <c r="I37" s="1">
        <f>G37/$H$1</f>
        <v>5.7813945151460842E-3</v>
      </c>
      <c r="K37" s="1">
        <f t="shared" si="0"/>
        <v>4.8632452959100131E-3</v>
      </c>
      <c r="L37" s="1">
        <f t="shared" si="1"/>
        <v>4.712903668872964E-3</v>
      </c>
      <c r="M37" s="1">
        <f t="shared" si="2"/>
        <v>3.2421742731042362E-2</v>
      </c>
    </row>
    <row r="38" spans="1:13" x14ac:dyDescent="0.3">
      <c r="A38" s="1">
        <v>8.1873000000000005</v>
      </c>
      <c r="B38" s="1">
        <v>2.1931699999999999E-5</v>
      </c>
      <c r="C38">
        <v>1E-4</v>
      </c>
      <c r="D38" s="1">
        <f>B38/$C$1</f>
        <v>3.5908573673998998E-3</v>
      </c>
      <c r="F38" s="1">
        <v>8.1873000000000005</v>
      </c>
      <c r="G38" s="1">
        <v>1.22122E-5</v>
      </c>
      <c r="H38">
        <v>2.0000000000000001E-4</v>
      </c>
      <c r="I38" s="1">
        <f>G38/$H$1</f>
        <v>2.1889585947302385E-3</v>
      </c>
      <c r="K38" s="1">
        <f t="shared" si="0"/>
        <v>3.3805725514994508E-3</v>
      </c>
      <c r="L38" s="1">
        <f t="shared" si="1"/>
        <v>4.3390739975605807E-3</v>
      </c>
      <c r="M38" s="1">
        <f t="shared" si="2"/>
        <v>3.3806848455956238E-2</v>
      </c>
    </row>
    <row r="39" spans="1:13" x14ac:dyDescent="0.3">
      <c r="A39" s="1">
        <v>9.0484000000000009</v>
      </c>
      <c r="B39" s="1">
        <v>2.3816699999999998E-5</v>
      </c>
      <c r="C39">
        <v>1E-4</v>
      </c>
      <c r="D39" s="1">
        <f>B39/$C$1</f>
        <v>3.8994867092908073E-3</v>
      </c>
      <c r="F39" s="1">
        <v>9.0484000000000009</v>
      </c>
      <c r="G39" s="1">
        <v>7.29446E-6</v>
      </c>
      <c r="H39">
        <v>2.0000000000000001E-4</v>
      </c>
      <c r="I39" s="1">
        <f>G39/$H$1</f>
        <v>1.3074852124036567E-3</v>
      </c>
      <c r="K39" s="1">
        <f t="shared" si="0"/>
        <v>3.5106864847577347E-3</v>
      </c>
      <c r="L39" s="1">
        <f t="shared" si="1"/>
        <v>4.0769788465424839E-3</v>
      </c>
      <c r="M39" s="1">
        <f t="shared" si="2"/>
        <v>3.5105540203402626E-2</v>
      </c>
    </row>
    <row r="40" spans="1:13" x14ac:dyDescent="0.3">
      <c r="A40" s="1">
        <v>10</v>
      </c>
      <c r="B40" s="1">
        <v>2.9571399999999999E-5</v>
      </c>
      <c r="C40">
        <v>1E-4</v>
      </c>
      <c r="D40" s="1">
        <f>B40/$C$1</f>
        <v>4.8416985256195099E-3</v>
      </c>
      <c r="F40" s="1">
        <v>10</v>
      </c>
      <c r="G40" s="1">
        <v>4.0631600000000001E-6</v>
      </c>
      <c r="H40">
        <v>2.9999999999999997E-4</v>
      </c>
      <c r="I40" s="1">
        <f>G40/$H$1</f>
        <v>7.2829539343968459E-4</v>
      </c>
      <c r="K40" s="1">
        <f t="shared" si="0"/>
        <v>4.2246880557925363E-3</v>
      </c>
      <c r="L40" s="1">
        <f t="shared" si="1"/>
        <v>4.4395629001602989E-3</v>
      </c>
      <c r="M40" s="1">
        <f t="shared" si="2"/>
        <v>4.2248086110230183E-2</v>
      </c>
    </row>
    <row r="41" spans="1:13" x14ac:dyDescent="0.3">
      <c r="A41" s="1">
        <v>11.052</v>
      </c>
      <c r="B41" s="1">
        <v>3.1396699999999997E-5</v>
      </c>
      <c r="C41">
        <v>1E-4</v>
      </c>
      <c r="D41" s="1">
        <f>B41/$C$1</f>
        <v>5.140553240608089E-3</v>
      </c>
      <c r="F41" s="1">
        <v>11.052</v>
      </c>
      <c r="G41" s="1">
        <v>2.0770499999999999E-6</v>
      </c>
      <c r="H41">
        <v>5.0000000000000001E-4</v>
      </c>
      <c r="I41" s="1">
        <f>G41/$H$1</f>
        <v>3.7229790284997312E-4</v>
      </c>
      <c r="K41" s="1">
        <f t="shared" si="0"/>
        <v>4.425314939944372E-3</v>
      </c>
      <c r="L41" s="1">
        <f t="shared" si="1"/>
        <v>4.2065731368292527E-3</v>
      </c>
      <c r="M41" s="1">
        <f t="shared" si="2"/>
        <v>4.4241507659421385E-2</v>
      </c>
    </row>
    <row r="42" spans="1:13" x14ac:dyDescent="0.3">
      <c r="A42" s="1">
        <v>12.214</v>
      </c>
      <c r="B42" s="1">
        <v>4.3374799999999997E-5</v>
      </c>
      <c r="C42">
        <v>1E-4</v>
      </c>
      <c r="D42" s="1">
        <f>B42/$C$1</f>
        <v>7.1017166995489258E-3</v>
      </c>
      <c r="F42" s="1">
        <v>12.214</v>
      </c>
      <c r="G42" s="1">
        <v>9.7484800000000002E-7</v>
      </c>
      <c r="H42">
        <v>6.9999999999999999E-4</v>
      </c>
      <c r="I42" s="1">
        <f>G42/$H$1</f>
        <v>1.7473525721455459E-4</v>
      </c>
      <c r="K42" s="1">
        <f t="shared" si="0"/>
        <v>6.0626694831987698E-3</v>
      </c>
      <c r="L42" s="1">
        <f t="shared" si="1"/>
        <v>5.2174436172106415E-3</v>
      </c>
      <c r="M42" s="1">
        <f t="shared" si="2"/>
        <v>6.0644022199822782E-2</v>
      </c>
    </row>
    <row r="43" spans="1:13" x14ac:dyDescent="0.3">
      <c r="A43" s="1">
        <v>12.523</v>
      </c>
      <c r="B43" s="1">
        <v>1.37662E-5</v>
      </c>
      <c r="C43">
        <v>1E-4</v>
      </c>
      <c r="D43" s="1">
        <f>B43/$C$1</f>
        <v>2.2539274516385189E-3</v>
      </c>
      <c r="F43" s="1">
        <v>12.523</v>
      </c>
      <c r="G43" s="1">
        <v>1.4009300000000001E-7</v>
      </c>
      <c r="H43">
        <v>1.6999999999999999E-3</v>
      </c>
      <c r="I43" s="1">
        <f>G43/$H$1</f>
        <v>2.5110772539881701E-5</v>
      </c>
      <c r="K43" s="1">
        <f t="shared" si="0"/>
        <v>1.9196049497737231E-3</v>
      </c>
      <c r="L43" s="1">
        <f t="shared" si="1"/>
        <v>6.212313753313034E-3</v>
      </c>
      <c r="M43" s="1">
        <f t="shared" si="2"/>
        <v>7.6833006062923995E-2</v>
      </c>
    </row>
    <row r="44" spans="1:13" x14ac:dyDescent="0.3">
      <c r="A44" s="1">
        <v>13.84</v>
      </c>
      <c r="B44" s="1">
        <v>7.0331400000000002E-4</v>
      </c>
      <c r="C44">
        <v>0</v>
      </c>
      <c r="D44" s="1">
        <f>B44/$C$1</f>
        <v>0.11515296390592127</v>
      </c>
      <c r="F44" s="1">
        <v>13.84</v>
      </c>
      <c r="G44" s="1">
        <v>3.2424100000000002E-7</v>
      </c>
      <c r="H44">
        <v>1.1000000000000001E-3</v>
      </c>
      <c r="I44" s="1">
        <f>G44/$H$1</f>
        <v>5.8118121527155413E-5</v>
      </c>
      <c r="K44" s="1">
        <f t="shared" si="0"/>
        <v>9.7888737038262147E-2</v>
      </c>
      <c r="L44" s="1">
        <f t="shared" si="1"/>
        <v>7.4327059254565023E-2</v>
      </c>
      <c r="M44" s="1">
        <f t="shared" si="2"/>
        <v>0.97892656065387673</v>
      </c>
    </row>
    <row r="45" spans="1:13" x14ac:dyDescent="0.3">
      <c r="A45" s="1">
        <v>14.191000000000001</v>
      </c>
      <c r="B45" s="1">
        <v>1.9861800000000002E-3</v>
      </c>
      <c r="C45">
        <v>0</v>
      </c>
      <c r="D45" s="1">
        <f>B45/$C$1</f>
        <v>0.32519545160577312</v>
      </c>
      <c r="F45" s="1">
        <v>14.191000000000001</v>
      </c>
      <c r="G45" s="1">
        <v>4.2236600000000001E-8</v>
      </c>
      <c r="H45">
        <v>3.0999999999999999E-3</v>
      </c>
      <c r="I45" s="1">
        <f>G45/$H$1</f>
        <v>7.570639899623589E-6</v>
      </c>
      <c r="K45" s="1">
        <f t="shared" si="0"/>
        <v>0.27641726946089212</v>
      </c>
      <c r="L45" s="1">
        <f t="shared" si="1"/>
        <v>0.78751358820766793</v>
      </c>
      <c r="M45" s="1">
        <f t="shared" si="2"/>
        <v>11.036819795433869</v>
      </c>
    </row>
    <row r="46" spans="1:13" x14ac:dyDescent="0.3">
      <c r="A46" s="1">
        <v>14.917999999999999</v>
      </c>
      <c r="B46" s="1">
        <v>1.1377500000000001E-3</v>
      </c>
      <c r="C46">
        <v>0</v>
      </c>
      <c r="D46" s="1">
        <f>B46/$C$1</f>
        <v>0.18628277651797337</v>
      </c>
      <c r="F46" s="1">
        <v>14.917999999999999</v>
      </c>
      <c r="G46" s="1">
        <v>5.6608E-8</v>
      </c>
      <c r="H46">
        <v>2.7000000000000001E-3</v>
      </c>
      <c r="I46" s="1">
        <f>G46/$H$1</f>
        <v>1.0146621258290017E-5</v>
      </c>
      <c r="K46" s="1">
        <f t="shared" si="0"/>
        <v>0.15834188203346608</v>
      </c>
      <c r="L46" s="1">
        <f t="shared" si="1"/>
        <v>0.21780176345731278</v>
      </c>
      <c r="M46" s="1">
        <f t="shared" si="2"/>
        <v>3.1693365560178384</v>
      </c>
    </row>
    <row r="47" spans="1:13" x14ac:dyDescent="0.3">
      <c r="A47" s="1">
        <v>16.905000000000001</v>
      </c>
      <c r="B47" s="1">
        <v>6.8584800000000001E-7</v>
      </c>
      <c r="C47">
        <v>8.0000000000000004E-4</v>
      </c>
      <c r="D47" s="1">
        <f>B47/$C$1</f>
        <v>1.1229327155288859E-4</v>
      </c>
      <c r="F47" s="1">
        <v>16.905000000000001</v>
      </c>
      <c r="G47" s="1">
        <v>5.56477E-8</v>
      </c>
      <c r="H47">
        <v>2.7000000000000001E-3</v>
      </c>
      <c r="I47" s="1">
        <f>G47/$H$1</f>
        <v>9.9744936368524838E-6</v>
      </c>
      <c r="K47" s="1">
        <f t="shared" si="0"/>
        <v>9.6945454865483171E-5</v>
      </c>
      <c r="L47" s="1">
        <f t="shared" si="1"/>
        <v>4.8789861532704115E-5</v>
      </c>
      <c r="M47" s="1">
        <f t="shared" si="2"/>
        <v>7.7530996601974571E-4</v>
      </c>
    </row>
    <row r="48" spans="1:13" x14ac:dyDescent="0.3">
      <c r="A48" s="1">
        <v>19.64</v>
      </c>
      <c r="B48" s="1">
        <v>0</v>
      </c>
      <c r="C48">
        <v>0</v>
      </c>
      <c r="D48" s="1">
        <f>B48/$C$1</f>
        <v>0</v>
      </c>
      <c r="F48" s="1">
        <v>19.64</v>
      </c>
      <c r="G48" s="1">
        <v>1.20029E-8</v>
      </c>
      <c r="H48">
        <v>5.8999999999999999E-3</v>
      </c>
      <c r="I48" s="1">
        <f>G48/$H$1</f>
        <v>2.1514429109159347E-6</v>
      </c>
      <c r="K48" s="1">
        <f t="shared" si="0"/>
        <v>3.2271643663739018E-7</v>
      </c>
      <c r="L48" s="1">
        <f t="shared" si="1"/>
        <v>1.1799504081805859E-7</v>
      </c>
      <c r="M48" s="1">
        <f t="shared" si="2"/>
        <v>2.1520330447678916E-6</v>
      </c>
    </row>
    <row r="49" spans="11:11" x14ac:dyDescent="0.3">
      <c r="K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LANL_Be10</vt:lpstr>
      <vt:lpstr>LANL_Be5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2018-09-04T16:07:13Z</dcterms:created>
  <dcterms:modified xsi:type="dcterms:W3CDTF">2018-09-04T16:28:23Z</dcterms:modified>
</cp:coreProperties>
</file>