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zak-my.sharepoint.com/personal/nromeo_mazakcorp_com/Documents/Desktop/Map/"/>
    </mc:Choice>
  </mc:AlternateContent>
  <xr:revisionPtr revIDLastSave="0" documentId="13_ncr:1_{D6304BFC-EB96-41A9-9AA8-AD7BB942039A}" xr6:coauthVersionLast="47" xr6:coauthVersionMax="47" xr10:uidLastSave="{00000000-0000-0000-0000-000000000000}"/>
  <bookViews>
    <workbookView xWindow="29610" yWindow="-120" windowWidth="28110" windowHeight="16440" tabRatio="849" firstSheet="1" activeTab="11" xr2:uid="{6AFFA7AC-C1AC-4201-BB32-ADA49CAD30B3}"/>
  </bookViews>
  <sheets>
    <sheet name="FMF-MTC-STS" sheetId="1" r:id="rId1"/>
    <sheet name="FMF-MTC-VRX" sheetId="3" r:id="rId2"/>
    <sheet name="FMF-MTC-V100" sheetId="12" r:id="rId3"/>
    <sheet name="FMF-MTC-Mshop" sheetId="4" r:id="rId4"/>
    <sheet name="FMF-MTC-Headstock" sheetId="5" r:id="rId5"/>
    <sheet name="FMF-MTC-mu10800" sheetId="7" r:id="rId6"/>
    <sheet name="FMF-MTC-HCN16k" sheetId="8" r:id="rId7"/>
    <sheet name="FMF-MTC-Grind" sheetId="11" r:id="rId8"/>
    <sheet name="FMF-MTC-Fab" sheetId="2" r:id="rId9"/>
    <sheet name="FMF-MTC___" sheetId="6" r:id="rId10"/>
    <sheet name="FMF-MTC-FJW" sheetId="9" r:id="rId11"/>
    <sheet name="FMF-MTC-SMS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K3" i="3"/>
  <c r="H3" i="3"/>
  <c r="H2" i="3"/>
  <c r="H4" i="9"/>
  <c r="H3" i="9"/>
  <c r="H2" i="9"/>
  <c r="L1" i="9"/>
  <c r="L3" i="10"/>
  <c r="I4" i="10"/>
  <c r="I11" i="10"/>
  <c r="I10" i="10"/>
  <c r="I9" i="10"/>
  <c r="I8" i="10"/>
  <c r="F9" i="4"/>
  <c r="H9" i="4" s="1"/>
  <c r="I3" i="10"/>
  <c r="I2" i="10"/>
  <c r="F8" i="12"/>
  <c r="H6" i="12"/>
  <c r="I7" i="10"/>
  <c r="H8" i="11"/>
  <c r="H33" i="1"/>
  <c r="H30" i="1"/>
  <c r="H28" i="1"/>
  <c r="H26" i="1"/>
  <c r="H24" i="1"/>
  <c r="H22" i="1"/>
  <c r="H20" i="1"/>
  <c r="H18" i="1"/>
  <c r="H16" i="1"/>
  <c r="H14" i="1"/>
  <c r="H12" i="1"/>
  <c r="H10" i="1"/>
  <c r="H7" i="1"/>
  <c r="H6" i="1"/>
  <c r="H7" i="3"/>
  <c r="H6" i="3"/>
  <c r="H6" i="4"/>
  <c r="H10" i="5"/>
  <c r="H8" i="5"/>
  <c r="H7" i="5"/>
  <c r="H6" i="5"/>
  <c r="H6" i="7"/>
  <c r="H7" i="8"/>
  <c r="H6" i="8"/>
  <c r="I17" i="10"/>
  <c r="I16" i="10"/>
  <c r="I15" i="10"/>
  <c r="I14" i="10"/>
  <c r="I13" i="10"/>
  <c r="I12" i="10"/>
  <c r="H10" i="6"/>
  <c r="H9" i="6"/>
  <c r="H8" i="6"/>
  <c r="H7" i="6"/>
  <c r="H15" i="2"/>
  <c r="H14" i="2"/>
  <c r="H13" i="2"/>
  <c r="H12" i="2"/>
  <c r="H11" i="2"/>
  <c r="H10" i="2"/>
  <c r="H9" i="2"/>
  <c r="H8" i="2"/>
  <c r="H7" i="2"/>
  <c r="H6" i="2"/>
  <c r="H23" i="11"/>
  <c r="H18" i="11"/>
  <c r="H13" i="11"/>
  <c r="H12" i="11"/>
  <c r="H11" i="11"/>
  <c r="H10" i="11"/>
  <c r="H9" i="11"/>
  <c r="H7" i="11"/>
  <c r="H6" i="11"/>
  <c r="J7" i="9"/>
  <c r="J8" i="9"/>
  <c r="I6" i="10"/>
  <c r="J6" i="9"/>
  <c r="F8" i="6"/>
  <c r="H6" i="6"/>
  <c r="F7" i="5"/>
  <c r="F7" i="4"/>
  <c r="H7" i="4" s="1"/>
  <c r="F8" i="4" l="1"/>
  <c r="F9" i="12"/>
  <c r="H8" i="12"/>
  <c r="H7" i="12"/>
  <c r="F9" i="6"/>
  <c r="F10" i="6" s="1"/>
  <c r="F8" i="5"/>
  <c r="H8" i="4" l="1"/>
  <c r="F10" i="4"/>
  <c r="H9" i="12"/>
  <c r="F10" i="5"/>
  <c r="H10" i="4" l="1"/>
  <c r="F11" i="4"/>
  <c r="H11" i="4" l="1"/>
  <c r="F12" i="4"/>
  <c r="H12" i="4" l="1"/>
  <c r="F13" i="4"/>
  <c r="H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Linder, Lem</author>
  </authors>
  <commentList>
    <comment ref="C32" authorId="0" shapeId="0" xr:uid="{22DF8202-949F-4624-992A-985F1329EC31}">
      <text>
        <r>
          <rPr>
            <b/>
            <sz val="9"/>
            <color indexed="81"/>
            <rFont val="Tahoma"/>
            <charset val="1"/>
          </rPr>
          <t>SMART simulator.</t>
        </r>
      </text>
    </comment>
    <comment ref="C33" authorId="0" shapeId="0" xr:uid="{AD0189DB-FE9F-4478-8CCD-A9095BD8EFAB}">
      <text>
        <r>
          <rPr>
            <b/>
            <sz val="9"/>
            <color indexed="81"/>
            <rFont val="Tahoma"/>
            <charset val="1"/>
          </rPr>
          <t>MC-FLO-MTCNCT2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Linder, Lem</author>
  </authors>
  <commentList>
    <comment ref="C7" authorId="0" shapeId="0" xr:uid="{FB943136-0513-4F94-A61E-B269BC824C07}">
      <text>
        <r>
          <rPr>
            <b/>
            <sz val="9"/>
            <color indexed="81"/>
            <rFont val="Tahoma"/>
            <charset val="1"/>
          </rPr>
          <t>SmartBox -- NAT.</t>
        </r>
      </text>
    </comment>
    <comment ref="C8" authorId="0" shapeId="0" xr:uid="{CE2D1C55-7355-4B4F-B332-2D6C7F419A6D}">
      <text>
        <r>
          <rPr>
            <b/>
            <sz val="9"/>
            <color indexed="81"/>
            <rFont val="Tahoma"/>
            <charset val="1"/>
          </rPr>
          <t>SmartBox -- NAT.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Linder, Lem</author>
  </authors>
  <commentList>
    <comment ref="C16" authorId="0" shapeId="0" xr:uid="{27A9158A-5E7D-4570-B5E8-303BCE956E2C}">
      <text>
        <r>
          <rPr>
            <b/>
            <sz val="9"/>
            <color indexed="81"/>
            <rFont val="Tahoma"/>
            <family val="2"/>
          </rPr>
          <t xml:space="preserve">SmartBox  south-bound address.
</t>
        </r>
      </text>
    </comment>
    <comment ref="C21" authorId="0" shapeId="0" xr:uid="{4A1E12CD-E54A-42E5-93FB-109B37C34D76}">
      <text>
        <r>
          <rPr>
            <b/>
            <sz val="9"/>
            <color indexed="81"/>
            <rFont val="Tahoma"/>
            <family val="2"/>
          </rPr>
          <t>SmartBox south-bound address.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Linder, Lem</author>
  </authors>
  <commentList>
    <comment ref="C21" authorId="0" shapeId="0" xr:uid="{F19F3E7A-52BF-494A-82C6-85ADC0836ACD}">
      <text>
        <r>
          <rPr>
            <b/>
            <sz val="9"/>
            <color indexed="81"/>
            <rFont val="Tahoma"/>
            <family val="2"/>
          </rPr>
          <t xml:space="preserve">SmartBox  south-bound address.
</t>
        </r>
      </text>
    </comment>
  </commentList>
</comments>
</file>

<file path=xl/sharedStrings.xml><?xml version="1.0" encoding="utf-8"?>
<sst xmlns="http://schemas.openxmlformats.org/spreadsheetml/2006/main" count="585" uniqueCount="232">
  <si>
    <t>Mazak FMF</t>
  </si>
  <si>
    <t>Adapter Desc</t>
  </si>
  <si>
    <t>Adapter IP</t>
  </si>
  <si>
    <t>Adapter port</t>
  </si>
  <si>
    <t>Agent desc.</t>
  </si>
  <si>
    <t>Agent IP</t>
  </si>
  <si>
    <t>Agent port</t>
  </si>
  <si>
    <t>172.26.81.157</t>
  </si>
  <si>
    <t>172.26.80.236</t>
  </si>
  <si>
    <t>Date (review)</t>
  </si>
  <si>
    <t>Agent Service Name</t>
  </si>
  <si>
    <t>MOXAAGENTSTS2</t>
  </si>
  <si>
    <t>Spindle test stand.  Moxa.</t>
  </si>
  <si>
    <t>MTConnect inventory survey</t>
  </si>
  <si>
    <t>Agent URL</t>
  </si>
  <si>
    <t>Notes</t>
  </si>
  <si>
    <t xml:space="preserve">Spindle Test Stands. Intended to be temperature sensor [MillAmbientTemp].   </t>
  </si>
  <si>
    <t>MC-FLO-MTCNCT2   'C:\MTC_Agents\SP_test_Stands_2020\stand2moxa</t>
  </si>
  <si>
    <t>MC-FLO-MTCNCT2   'C:\MTC_Agents\SP_test_Stands_2020\stand5moxa</t>
  </si>
  <si>
    <t>MOXAAGENTSTS5</t>
  </si>
  <si>
    <t xml:space="preserve">Spindle Test Stands. Intended to be temperature sensor [LatheAmbientTemp].   </t>
  </si>
  <si>
    <t>STS3</t>
  </si>
  <si>
    <t>STS4</t>
  </si>
  <si>
    <t>STS5</t>
  </si>
  <si>
    <t>STS6</t>
  </si>
  <si>
    <t>STS7</t>
  </si>
  <si>
    <t>STS8</t>
  </si>
  <si>
    <t>STS9</t>
  </si>
  <si>
    <t>STS11</t>
  </si>
  <si>
    <t>STS_000</t>
  </si>
  <si>
    <t>172.26.80.231</t>
  </si>
  <si>
    <t>172.26.80.232</t>
  </si>
  <si>
    <t>STS0 (CNC)</t>
  </si>
  <si>
    <t>STS0 (Moxa)</t>
  </si>
  <si>
    <t>STS_001</t>
  </si>
  <si>
    <t>172.26.80.233</t>
  </si>
  <si>
    <t>STS1 (CNC)</t>
  </si>
  <si>
    <t>STS1 (Moxa)</t>
  </si>
  <si>
    <t>172.26.80.234</t>
  </si>
  <si>
    <t>STS_002</t>
  </si>
  <si>
    <t>STS2 (CNC)</t>
  </si>
  <si>
    <t>172.26.80.235</t>
  </si>
  <si>
    <t>172.26.80.237</t>
  </si>
  <si>
    <t>172.26.80.238</t>
  </si>
  <si>
    <t>STS_003</t>
  </si>
  <si>
    <t>STS_004</t>
  </si>
  <si>
    <t>STS_005</t>
  </si>
  <si>
    <t>172.26.80.239</t>
  </si>
  <si>
    <t>172.26.80.240</t>
  </si>
  <si>
    <t>172.26.80.155</t>
  </si>
  <si>
    <t>172.26.80.123</t>
  </si>
  <si>
    <t>STS_006</t>
  </si>
  <si>
    <t>172.26.80.154</t>
  </si>
  <si>
    <t>172.26.80.147</t>
  </si>
  <si>
    <t>STS_007</t>
  </si>
  <si>
    <t>172.26.80.151</t>
  </si>
  <si>
    <t>172.26.80.156</t>
  </si>
  <si>
    <t>172.26.80.124</t>
  </si>
  <si>
    <t>STS_008</t>
  </si>
  <si>
    <t>STS_009</t>
  </si>
  <si>
    <t>172.26.80.146</t>
  </si>
  <si>
    <t>STS10</t>
  </si>
  <si>
    <t>STS_010</t>
  </si>
  <si>
    <t>172.26.83.90</t>
  </si>
  <si>
    <t>Not active.</t>
  </si>
  <si>
    <t>STS_011</t>
  </si>
  <si>
    <t>172.26.80.242</t>
  </si>
  <si>
    <t>Memex</t>
  </si>
  <si>
    <t>192.168.0.11</t>
  </si>
  <si>
    <t>192.168.0.12</t>
  </si>
  <si>
    <t>SmartBox</t>
  </si>
  <si>
    <t>172.26.70.23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</si>
  <si>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</si>
  <si>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</si>
  <si>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</si>
  <si>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</si>
  <si>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</si>
  <si>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</si>
  <si>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</si>
  <si>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</si>
  <si>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VRX Mx2</t>
  </si>
  <si>
    <t>FMF-SmartBox3  (172.26.70.16-172.26.70.17)</t>
  </si>
  <si>
    <t>172.26.70.17</t>
  </si>
  <si>
    <t>VRX</t>
  </si>
  <si>
    <t>172.26.70.14</t>
  </si>
  <si>
    <t>i-400</t>
  </si>
  <si>
    <t>i-400ST</t>
  </si>
  <si>
    <t>i-300S</t>
  </si>
  <si>
    <t>QTZ250MY2T</t>
  </si>
  <si>
    <t>e-500</t>
  </si>
  <si>
    <t>640Mpro</t>
  </si>
  <si>
    <t>QTN350M</t>
  </si>
  <si>
    <t>Mx2</t>
  </si>
  <si>
    <t>FMF-SmartBox1  (172.26.70.10-172.26.70.11)</t>
  </si>
  <si>
    <t>e1060</t>
  </si>
  <si>
    <t>172.26.70.11</t>
  </si>
  <si>
    <t>HCN8800</t>
  </si>
  <si>
    <t>Orbitec</t>
  </si>
  <si>
    <t xml:space="preserve">    Mits Adapter</t>
  </si>
  <si>
    <t>192.168.0.10</t>
  </si>
  <si>
    <t>Mits CNC</t>
  </si>
  <si>
    <t>Mitsubishi MTC Adapter running on cell controller PC</t>
  </si>
  <si>
    <t>FMF-SmartBox9  (172.26.70.37-172.26.70.38)</t>
  </si>
  <si>
    <t>172.26.70.38</t>
  </si>
  <si>
    <t>MU10800</t>
  </si>
  <si>
    <t>FMF-SmartBox10  (172.26.70.40-172.26.70.41)</t>
  </si>
  <si>
    <t>SmG</t>
  </si>
  <si>
    <t>172.26.70.41</t>
  </si>
  <si>
    <t>FAB-SmartBox1  (172.26.70.34-172.26.70.35)</t>
  </si>
  <si>
    <t>172.26.70.35</t>
  </si>
  <si>
    <t>Laser1</t>
  </si>
  <si>
    <t>Laser2</t>
  </si>
  <si>
    <t>Laser3</t>
  </si>
  <si>
    <t>Laser4</t>
  </si>
  <si>
    <t>Press1</t>
  </si>
  <si>
    <t>Press2</t>
  </si>
  <si>
    <t>Press3</t>
  </si>
  <si>
    <t>Press4</t>
  </si>
  <si>
    <t>Press5</t>
  </si>
  <si>
    <t>Press6</t>
  </si>
  <si>
    <t>FMF-SmartBox11  (172.26.70.43-172.26.70.44)</t>
  </si>
  <si>
    <t>172.26.70.44</t>
  </si>
  <si>
    <t>FJV-35/60</t>
  </si>
  <si>
    <t>FJV-60/120</t>
  </si>
  <si>
    <t>V140n5x</t>
  </si>
  <si>
    <t>MU8800</t>
  </si>
  <si>
    <t>640M</t>
  </si>
  <si>
    <t xml:space="preserve">FMF-SmartBox12  (172.26.70.46-172.26.70.47) </t>
  </si>
  <si>
    <t>172.26.70.47</t>
  </si>
  <si>
    <t>FJW</t>
  </si>
  <si>
    <t>172.26.70.51</t>
  </si>
  <si>
    <t>v2 Agent on Mazak Server</t>
  </si>
  <si>
    <t>FH6800   MFMS19-MC1</t>
  </si>
  <si>
    <t>MFMS19</t>
  </si>
  <si>
    <t>FH6800   MFMS19-MC2</t>
  </si>
  <si>
    <t>FH6800  MFMS19-MC3</t>
  </si>
  <si>
    <t>FH8800   MFMS19-MC4</t>
  </si>
  <si>
    <t>FH8800  MFMS19-MC5</t>
  </si>
  <si>
    <t>FH8800  MFMS19-MC6</t>
  </si>
  <si>
    <t>AGENT-MFMS19-MC1</t>
  </si>
  <si>
    <t>AGENT-MFMS19-MC2</t>
  </si>
  <si>
    <t>AGENT-MFMS19-MC3</t>
  </si>
  <si>
    <t>AGENT-MFMS19-MC4</t>
  </si>
  <si>
    <t>AGENT-MFMS19-MC5</t>
  </si>
  <si>
    <t>AGENT-MFMS19-MC6</t>
  </si>
  <si>
    <t>172.26.70.80</t>
  </si>
  <si>
    <t>172.26.70.72</t>
  </si>
  <si>
    <t>172.26.70.71</t>
  </si>
  <si>
    <t>172.26.70.70</t>
  </si>
  <si>
    <t>172.26.70.69</t>
  </si>
  <si>
    <t>172.26.70.68</t>
  </si>
  <si>
    <t>HCN16000Q    MFMS18-MC1</t>
  </si>
  <si>
    <t>MFMS18</t>
  </si>
  <si>
    <t>172.26.70.42</t>
  </si>
  <si>
    <t>AGENT-MFMS18-MC1</t>
  </si>
  <si>
    <t xml:space="preserve"> 172.26.70.48</t>
  </si>
  <si>
    <t>AGENT-MFMS20-MC1</t>
  </si>
  <si>
    <t>MFMS20</t>
  </si>
  <si>
    <t>FMF-SmartBox5  (172.26.70.22-172.26.70.23)</t>
  </si>
  <si>
    <t>SHIGIYA GP-55</t>
  </si>
  <si>
    <t>SHIGIYA GP-85</t>
  </si>
  <si>
    <t>Toyoda</t>
  </si>
  <si>
    <t>Milacron ID</t>
  </si>
  <si>
    <t>Toyo NC ID</t>
  </si>
  <si>
    <t>192.168.0.22</t>
  </si>
  <si>
    <t>Toyo TVG-90C</t>
  </si>
  <si>
    <t>QTN400</t>
  </si>
  <si>
    <t>192.168.0.24</t>
  </si>
  <si>
    <t>192.168.0.41</t>
  </si>
  <si>
    <t>SmartBox L2NAT</t>
  </si>
  <si>
    <t>Kellenberger</t>
  </si>
  <si>
    <t>SHIGIYA GPH30</t>
  </si>
  <si>
    <t>C:\MTC_Agents\Adapters\Kellenberger</t>
  </si>
  <si>
    <t>172.26.70.24</t>
  </si>
  <si>
    <t>C:\MTC_Agents\Adapters\ShigiyaGPH30</t>
  </si>
  <si>
    <t>"FanucAdapter "  service</t>
  </si>
  <si>
    <t>"ShigiyaFanucAdapter "  service</t>
  </si>
  <si>
    <t>172.26.70.25</t>
  </si>
  <si>
    <t>C:\MTC_Agents\Kellenberger\KelenbergerAgent</t>
  </si>
  <si>
    <t>Kellenberger-Agent</t>
  </si>
  <si>
    <t>Mazak Server</t>
  </si>
  <si>
    <t>SSHIGIYAGPH30-AGENT</t>
  </si>
  <si>
    <t>MFMS12-MC14</t>
  </si>
  <si>
    <t>MFMS12-MC13</t>
  </si>
  <si>
    <t>Agent version</t>
  </si>
  <si>
    <t>Adapter version</t>
  </si>
  <si>
    <t>2.0.0.1</t>
  </si>
  <si>
    <t>2.0.0.11</t>
  </si>
  <si>
    <t>1.5.0.14</t>
  </si>
  <si>
    <t>2.0.0.0</t>
  </si>
  <si>
    <t>Spindle Test Stands</t>
  </si>
  <si>
    <t>SHIGIYA GP-30B</t>
  </si>
  <si>
    <t>STS11  SMART CNC</t>
  </si>
  <si>
    <t>172.26.80.243</t>
  </si>
  <si>
    <t>Is there an L2NAT for the cell controller in this SmartBox???</t>
  </si>
  <si>
    <t xml:space="preserve">mc1  </t>
  </si>
  <si>
    <t xml:space="preserve"> mc2  </t>
  </si>
  <si>
    <t xml:space="preserve"> mc3</t>
  </si>
  <si>
    <t xml:space="preserve"> mc4  </t>
  </si>
  <si>
    <t xml:space="preserve"> mc5 </t>
  </si>
  <si>
    <t xml:space="preserve"> mc6</t>
  </si>
  <si>
    <t>172.26.70.80   e1250</t>
  </si>
  <si>
    <t>??? need to check</t>
  </si>
  <si>
    <t>???????   172.26.70.81</t>
  </si>
  <si>
    <t>FMF-Smartbox13:  (172.26.70.50-172.26.70.51)       new SMS Cell</t>
  </si>
  <si>
    <t>FMF-SmartBox2  (172.26.70.13-172.26.70.14)      ? M-shop?</t>
  </si>
  <si>
    <t>172.26.70.32</t>
  </si>
  <si>
    <t>V100</t>
  </si>
  <si>
    <t>V100   not on SmartBox8</t>
  </si>
  <si>
    <t>MC1  Matrix ?</t>
  </si>
  <si>
    <t>MC2  Matrix ?</t>
  </si>
  <si>
    <t>MTConnect Administration</t>
  </si>
  <si>
    <t>SMART CNC.  MTC Adapter on server  (MC-FLO-MTCNCT2     C:\MTConnect\).</t>
  </si>
  <si>
    <t>Agent mc4.      QTN450MYLBB</t>
  </si>
  <si>
    <t>SmartBox    Agent 1.5.0.14</t>
  </si>
  <si>
    <t>Mazak SmartBox SFT</t>
  </si>
  <si>
    <t>SFT credentials  ::    user  user1131</t>
  </si>
  <si>
    <t>SFT credentials      user  user1131</t>
  </si>
  <si>
    <t>v2 Agent at on-line server is using this machine.</t>
  </si>
  <si>
    <t>Refer also to server that provides MTConnect.mazakcorp.com</t>
  </si>
  <si>
    <t>(web server)</t>
  </si>
  <si>
    <t>Adapter Descr.</t>
  </si>
  <si>
    <t>v1.8  Agent on web server.</t>
  </si>
  <si>
    <t>.... May not be active.</t>
  </si>
  <si>
    <t>V1.7_MFMS10-MC3</t>
  </si>
  <si>
    <t>Headstock Cell</t>
  </si>
  <si>
    <t>FMF-SmartBox8  (172.26.70.31-172.26.70.32)        V100 line</t>
  </si>
  <si>
    <t>MC3 Matrix ?</t>
  </si>
  <si>
    <t>MC4 Matrix ?</t>
  </si>
  <si>
    <t>Mazak SmartBox SFT  (may not be installed.....)</t>
  </si>
  <si>
    <t xml:space="preserve">   (agent disabled)</t>
  </si>
  <si>
    <t xml:space="preserve">   (agent disabled  on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</si>
</sst>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1A1AA6"/>
      <name val="Courier New"/>
      <family val="3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1"/>
    <xf numFmtId="0" fontId="0" fillId="0" borderId="0" xfId="0" quotePrefix="1"/>
    <xf numFmtId="0" fontId="6" fillId="0" borderId="0" xfId="0" quotePrefix="1" applyFont="1" applyAlignment="1">
      <alignment wrapText="1"/>
    </xf>
    <xf numFmtId="0" fontId="7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ont="1" applyAlignment="1">
      <alignment wrapText="1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2784-378D-4FE3-917A-2A20CD5BC8CA}">
  <dimension ref="A1:J38"/>
  <sheetViews>
    <sheetView zoomScale="85" zoomScaleNormal="85" workbookViewId="0">
      <pane ySplit="5" topLeftCell="A6" activePane="bottomLeft" state="frozen"/>
      <selection pane="bottomLeft" activeCell="E13" sqref="E13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49.85546875" customWidth="1"/>
  </cols>
  <sheetData>
    <row r="1" spans="1:10" ht="21" x14ac:dyDescent="0.35">
      <c r="A1" s="7" t="s">
        <v>0</v>
      </c>
      <c r="E1" s="23"/>
    </row>
    <row r="2" spans="1:10" ht="21" x14ac:dyDescent="0.35">
      <c r="A2" s="7" t="s">
        <v>13</v>
      </c>
    </row>
    <row r="3" spans="1:10" ht="23.25" x14ac:dyDescent="0.35">
      <c r="A3" s="20" t="s">
        <v>190</v>
      </c>
    </row>
    <row r="5" spans="1:10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ht="45" x14ac:dyDescent="0.25">
      <c r="A6" s="1">
        <v>44841</v>
      </c>
      <c r="B6" s="2" t="s">
        <v>12</v>
      </c>
      <c r="C6" t="s">
        <v>8</v>
      </c>
      <c r="D6">
        <v>7878</v>
      </c>
      <c r="E6" s="3" t="s">
        <v>17</v>
      </c>
      <c r="F6" t="s">
        <v>7</v>
      </c>
      <c r="G6">
        <v>5661</v>
      </c>
      <c r="H6" s="16" t="str">
        <f>HYPERLINK("http://" &amp; F6 &amp; ":" &amp; G6)</f>
        <v>http://172.26.81.157:5661</v>
      </c>
      <c r="I6" t="s">
        <v>11</v>
      </c>
      <c r="J6" s="2" t="s">
        <v>16</v>
      </c>
    </row>
    <row r="7" spans="1:10" ht="45" x14ac:dyDescent="0.25">
      <c r="A7" s="1">
        <v>44841</v>
      </c>
      <c r="B7" s="2" t="s">
        <v>12</v>
      </c>
      <c r="C7" t="s">
        <v>8</v>
      </c>
      <c r="D7">
        <v>7878</v>
      </c>
      <c r="E7" s="3" t="s">
        <v>18</v>
      </c>
      <c r="F7" t="s">
        <v>7</v>
      </c>
      <c r="G7">
        <v>5662</v>
      </c>
      <c r="H7" s="16" t="str">
        <f>HYPERLINK("http://" &amp; F7 &amp; ":" &amp; G7)</f>
        <v>http://172.26.81.157:5662</v>
      </c>
      <c r="I7" t="s">
        <v>19</v>
      </c>
      <c r="J7" s="2" t="s">
        <v>20</v>
      </c>
    </row>
    <row r="8" spans="1:10" x14ac:dyDescent="0.25">
      <c r="B8" s="2"/>
      <c r="E8" s="2"/>
    </row>
    <row r="9" spans="1:10" x14ac:dyDescent="0.25">
      <c r="B9" s="2"/>
      <c r="E9" s="2"/>
    </row>
    <row r="10" spans="1:10" x14ac:dyDescent="0.25">
      <c r="B10" s="2" t="s">
        <v>32</v>
      </c>
      <c r="C10" t="s">
        <v>30</v>
      </c>
      <c r="D10">
        <v>7878</v>
      </c>
      <c r="E10" s="2"/>
      <c r="F10" t="s">
        <v>7</v>
      </c>
      <c r="G10">
        <v>5750</v>
      </c>
      <c r="H10" s="16" t="str">
        <f>HYPERLINK("http://" &amp; F10 &amp; ":" &amp; G10)</f>
        <v>http://172.26.81.157:5750</v>
      </c>
      <c r="I10" t="s">
        <v>29</v>
      </c>
    </row>
    <row r="11" spans="1:10" x14ac:dyDescent="0.25">
      <c r="B11" s="2" t="s">
        <v>33</v>
      </c>
      <c r="C11" t="s">
        <v>31</v>
      </c>
      <c r="D11">
        <v>7878</v>
      </c>
      <c r="E11" s="2"/>
      <c r="H11" s="6"/>
    </row>
    <row r="12" spans="1:10" x14ac:dyDescent="0.25">
      <c r="B12" s="2" t="s">
        <v>36</v>
      </c>
      <c r="C12" t="s">
        <v>35</v>
      </c>
      <c r="D12">
        <v>7878</v>
      </c>
      <c r="E12" s="2"/>
      <c r="F12" t="s">
        <v>7</v>
      </c>
      <c r="G12">
        <v>5751</v>
      </c>
      <c r="H12" s="16" t="str">
        <f>HYPERLINK("http://" &amp; F12 &amp; ":" &amp; G12)</f>
        <v>http://172.26.81.157:5751</v>
      </c>
      <c r="I12" t="s">
        <v>34</v>
      </c>
    </row>
    <row r="13" spans="1:10" x14ac:dyDescent="0.25">
      <c r="B13" s="2" t="s">
        <v>37</v>
      </c>
      <c r="C13" t="s">
        <v>38</v>
      </c>
      <c r="D13">
        <v>7878</v>
      </c>
      <c r="E13" s="2"/>
      <c r="H13" s="6"/>
    </row>
    <row r="14" spans="1:10" x14ac:dyDescent="0.25">
      <c r="B14" s="2" t="s">
        <v>40</v>
      </c>
      <c r="C14" t="s">
        <v>41</v>
      </c>
      <c r="D14">
        <v>7878</v>
      </c>
      <c r="E14" s="2"/>
      <c r="F14" t="s">
        <v>7</v>
      </c>
      <c r="G14">
        <v>5752</v>
      </c>
      <c r="H14" s="16" t="str">
        <f>HYPERLINK("http://" &amp; F14 &amp; ":" &amp; G14)</f>
        <v>http://172.26.81.157:5752</v>
      </c>
      <c r="I14" t="s">
        <v>39</v>
      </c>
    </row>
    <row r="15" spans="1:10" x14ac:dyDescent="0.25">
      <c r="B15" s="2"/>
      <c r="C15" t="s">
        <v>8</v>
      </c>
      <c r="D15">
        <v>7878</v>
      </c>
      <c r="E15" s="2"/>
      <c r="H15" s="6"/>
    </row>
    <row r="16" spans="1:10" x14ac:dyDescent="0.25">
      <c r="B16" s="2" t="s">
        <v>21</v>
      </c>
      <c r="C16" t="s">
        <v>42</v>
      </c>
      <c r="D16">
        <v>7878</v>
      </c>
      <c r="E16" s="2"/>
      <c r="F16" t="s">
        <v>7</v>
      </c>
      <c r="G16">
        <v>5753</v>
      </c>
      <c r="H16" s="16" t="str">
        <f>HYPERLINK("http://" &amp; F16 &amp; ":" &amp; G16)</f>
        <v>http://172.26.81.157:5753</v>
      </c>
      <c r="I16" t="s">
        <v>44</v>
      </c>
    </row>
    <row r="17" spans="2:10" x14ac:dyDescent="0.25">
      <c r="B17" s="2"/>
      <c r="C17" t="s">
        <v>43</v>
      </c>
      <c r="D17">
        <v>7878</v>
      </c>
      <c r="E17" s="2"/>
      <c r="H17" s="6"/>
    </row>
    <row r="18" spans="2:10" x14ac:dyDescent="0.25">
      <c r="B18" s="2" t="s">
        <v>22</v>
      </c>
      <c r="C18" t="s">
        <v>47</v>
      </c>
      <c r="D18">
        <v>7878</v>
      </c>
      <c r="E18" s="2"/>
      <c r="F18" t="s">
        <v>7</v>
      </c>
      <c r="G18">
        <v>5754</v>
      </c>
      <c r="H18" s="16" t="str">
        <f>HYPERLINK("http://" &amp; F18 &amp; ":" &amp; G18)</f>
        <v>http://172.26.81.157:5754</v>
      </c>
      <c r="I18" t="s">
        <v>45</v>
      </c>
    </row>
    <row r="19" spans="2:10" x14ac:dyDescent="0.25">
      <c r="B19" s="2"/>
      <c r="C19" t="s">
        <v>48</v>
      </c>
      <c r="D19">
        <v>7878</v>
      </c>
      <c r="E19" s="2"/>
      <c r="H19" s="6"/>
    </row>
    <row r="20" spans="2:10" x14ac:dyDescent="0.25">
      <c r="B20" s="2" t="s">
        <v>23</v>
      </c>
      <c r="C20" t="s">
        <v>49</v>
      </c>
      <c r="D20">
        <v>7878</v>
      </c>
      <c r="E20" s="2"/>
      <c r="F20" t="s">
        <v>7</v>
      </c>
      <c r="G20">
        <v>5755</v>
      </c>
      <c r="H20" s="16" t="str">
        <f>HYPERLINK("http://" &amp; F20 &amp; ":" &amp; G20)</f>
        <v>http://172.26.81.157:5755</v>
      </c>
      <c r="I20" t="s">
        <v>46</v>
      </c>
    </row>
    <row r="21" spans="2:10" x14ac:dyDescent="0.25">
      <c r="B21" s="2"/>
      <c r="C21" t="s">
        <v>50</v>
      </c>
      <c r="D21">
        <v>7878</v>
      </c>
      <c r="E21" s="2"/>
      <c r="H21" s="6"/>
      <c r="J21" s="2"/>
    </row>
    <row r="22" spans="2:10" x14ac:dyDescent="0.25">
      <c r="B22" s="2" t="s">
        <v>24</v>
      </c>
      <c r="C22" t="s">
        <v>52</v>
      </c>
      <c r="D22">
        <v>7878</v>
      </c>
      <c r="E22" s="2"/>
      <c r="F22" t="s">
        <v>7</v>
      </c>
      <c r="G22">
        <v>5756</v>
      </c>
      <c r="H22" s="16" t="str">
        <f>HYPERLINK("http://" &amp; F22 &amp; ":" &amp; G22)</f>
        <v>http://172.26.81.157:5756</v>
      </c>
      <c r="I22" t="s">
        <v>51</v>
      </c>
      <c r="J22" s="2"/>
    </row>
    <row r="23" spans="2:10" x14ac:dyDescent="0.25">
      <c r="B23" s="2"/>
      <c r="C23" t="s">
        <v>53</v>
      </c>
      <c r="D23">
        <v>7878</v>
      </c>
      <c r="E23" s="2"/>
      <c r="H23" s="6"/>
      <c r="J23" s="2"/>
    </row>
    <row r="24" spans="2:10" x14ac:dyDescent="0.25">
      <c r="B24" s="2" t="s">
        <v>25</v>
      </c>
      <c r="C24" t="s">
        <v>52</v>
      </c>
      <c r="D24">
        <v>7878</v>
      </c>
      <c r="E24" s="2"/>
      <c r="F24" t="s">
        <v>7</v>
      </c>
      <c r="G24">
        <v>5757</v>
      </c>
      <c r="H24" s="16" t="str">
        <f>HYPERLINK("http://" &amp; F24 &amp; ":" &amp; G24)</f>
        <v>http://172.26.81.157:5757</v>
      </c>
      <c r="I24" t="s">
        <v>54</v>
      </c>
      <c r="J24" s="2"/>
    </row>
    <row r="25" spans="2:10" x14ac:dyDescent="0.25">
      <c r="B25" s="2"/>
      <c r="C25" t="s">
        <v>55</v>
      </c>
      <c r="D25">
        <v>7878</v>
      </c>
      <c r="E25" s="2"/>
      <c r="H25" s="6"/>
      <c r="J25" s="2"/>
    </row>
    <row r="26" spans="2:10" x14ac:dyDescent="0.25">
      <c r="B26" s="2" t="s">
        <v>26</v>
      </c>
      <c r="C26" t="s">
        <v>56</v>
      </c>
      <c r="D26">
        <v>7878</v>
      </c>
      <c r="E26" s="2"/>
      <c r="F26" t="s">
        <v>7</v>
      </c>
      <c r="G26">
        <v>5758</v>
      </c>
      <c r="H26" s="16" t="str">
        <f>HYPERLINK("http://" &amp; F26 &amp; ":" &amp; G26)</f>
        <v>http://172.26.81.157:5758</v>
      </c>
      <c r="I26" t="s">
        <v>58</v>
      </c>
      <c r="J26" s="2"/>
    </row>
    <row r="27" spans="2:10" x14ac:dyDescent="0.25">
      <c r="B27" s="2"/>
      <c r="C27" t="s">
        <v>57</v>
      </c>
      <c r="D27">
        <v>7878</v>
      </c>
      <c r="E27" s="2"/>
      <c r="H27" s="6"/>
      <c r="J27" s="2"/>
    </row>
    <row r="28" spans="2:10" x14ac:dyDescent="0.25">
      <c r="B28" s="2" t="s">
        <v>27</v>
      </c>
      <c r="C28" t="s">
        <v>56</v>
      </c>
      <c r="D28">
        <v>7878</v>
      </c>
      <c r="F28" t="s">
        <v>7</v>
      </c>
      <c r="G28">
        <v>5759</v>
      </c>
      <c r="H28" s="16" t="str">
        <f>HYPERLINK("http://" &amp; F28 &amp; ":" &amp; G28)</f>
        <v>http://172.26.81.157:5759</v>
      </c>
      <c r="I28" t="s">
        <v>59</v>
      </c>
      <c r="J28" s="2"/>
    </row>
    <row r="29" spans="2:10" x14ac:dyDescent="0.25">
      <c r="B29" s="2"/>
      <c r="C29" t="s">
        <v>60</v>
      </c>
      <c r="D29">
        <v>7878</v>
      </c>
      <c r="H29" s="6"/>
      <c r="J29" s="2"/>
    </row>
    <row r="30" spans="2:10" x14ac:dyDescent="0.25">
      <c r="B30" s="2" t="s">
        <v>61</v>
      </c>
      <c r="C30" t="s">
        <v>63</v>
      </c>
      <c r="D30">
        <v>7878</v>
      </c>
      <c r="F30" t="s">
        <v>7</v>
      </c>
      <c r="G30">
        <v>5761</v>
      </c>
      <c r="H30" s="16" t="str">
        <f>HYPERLINK("http://" &amp; F30 &amp; ":" &amp; G30)</f>
        <v>http://172.26.81.157:5761</v>
      </c>
      <c r="I30" t="s">
        <v>62</v>
      </c>
      <c r="J30" s="2" t="s">
        <v>64</v>
      </c>
    </row>
    <row r="31" spans="2:10" x14ac:dyDescent="0.25">
      <c r="B31" s="2"/>
      <c r="H31" s="6"/>
      <c r="J31" s="2"/>
    </row>
    <row r="32" spans="2:10" ht="30" x14ac:dyDescent="0.25">
      <c r="B32" s="2" t="s">
        <v>192</v>
      </c>
      <c r="C32" s="17" t="s">
        <v>193</v>
      </c>
      <c r="H32" s="6"/>
      <c r="J32" s="2"/>
    </row>
    <row r="33" spans="2:10" ht="30" x14ac:dyDescent="0.25">
      <c r="B33" s="2" t="s">
        <v>28</v>
      </c>
      <c r="C33" t="s">
        <v>7</v>
      </c>
      <c r="D33">
        <v>7890</v>
      </c>
      <c r="F33" t="s">
        <v>7</v>
      </c>
      <c r="G33">
        <v>5761</v>
      </c>
      <c r="H33" s="16" t="str">
        <f>HYPERLINK("http://" &amp; F33 &amp; ":" &amp; G33)</f>
        <v>http://172.26.81.157:5761</v>
      </c>
      <c r="I33" t="s">
        <v>65</v>
      </c>
      <c r="J33" s="2" t="s">
        <v>212</v>
      </c>
    </row>
    <row r="34" spans="2:10" x14ac:dyDescent="0.25">
      <c r="C34" t="s">
        <v>66</v>
      </c>
      <c r="D34">
        <v>7878</v>
      </c>
      <c r="J34" s="2"/>
    </row>
    <row r="35" spans="2:10" x14ac:dyDescent="0.25">
      <c r="J35" s="2"/>
    </row>
    <row r="36" spans="2:10" x14ac:dyDescent="0.25">
      <c r="J36" s="2"/>
    </row>
    <row r="37" spans="2:10" x14ac:dyDescent="0.25">
      <c r="J37" s="2"/>
    </row>
    <row r="38" spans="2:10" x14ac:dyDescent="0.25">
      <c r="J38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14B3-1254-4586-AD3A-7DFB564AFF23}">
  <dimension ref="A1:K41"/>
  <sheetViews>
    <sheetView zoomScaleNormal="100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1" ht="21" x14ac:dyDescent="0.35">
      <c r="A1" s="7" t="s">
        <v>0</v>
      </c>
      <c r="F1" s="10" t="s">
        <v>211</v>
      </c>
      <c r="H1" s="6"/>
    </row>
    <row r="2" spans="1:11" ht="21" x14ac:dyDescent="0.35">
      <c r="A2" s="7" t="s">
        <v>13</v>
      </c>
      <c r="F2" t="s">
        <v>82</v>
      </c>
      <c r="G2">
        <v>5010</v>
      </c>
      <c r="H2" s="16" t="str">
        <f>HYPERLINK("http://" &amp; F2 &amp; ":" &amp; G2)</f>
        <v>http://172.26.70.17:5010</v>
      </c>
    </row>
    <row r="3" spans="1:11" ht="18.75" x14ac:dyDescent="0.3">
      <c r="A3" s="10" t="s">
        <v>81</v>
      </c>
      <c r="H3" s="16" t="str">
        <f>HYPERLINK("https://172.26.70.16/")</f>
        <v>https://172.26.70.16/</v>
      </c>
      <c r="I3" s="22"/>
      <c r="J3" s="21" t="s">
        <v>229</v>
      </c>
      <c r="K3" s="16" t="str">
        <f>HYPERLINK("http://172.26.70.16:8080/priv/home")</f>
        <v>http://172.26.70.16:8080/priv/home</v>
      </c>
    </row>
    <row r="4" spans="1:11" x14ac:dyDescent="0.25">
      <c r="H4" s="16" t="str">
        <f>HYPERLINK("https://172.26.70.17:8443/")</f>
        <v>https://172.26.70.17:8443/</v>
      </c>
    </row>
    <row r="5" spans="1:11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1" x14ac:dyDescent="0.25">
      <c r="A6" s="1"/>
      <c r="B6" s="2" t="s">
        <v>80</v>
      </c>
      <c r="C6" t="s">
        <v>68</v>
      </c>
      <c r="D6">
        <v>7878</v>
      </c>
      <c r="E6" s="3" t="s">
        <v>70</v>
      </c>
      <c r="F6" t="s">
        <v>82</v>
      </c>
      <c r="G6">
        <v>5000</v>
      </c>
      <c r="H6" s="16" t="str">
        <f>HYPERLINK("http://" &amp; F6 &amp; ":" &amp; G6)</f>
        <v>http://172.26.70.17:5000</v>
      </c>
      <c r="J6" s="2" t="s">
        <v>83</v>
      </c>
    </row>
    <row r="7" spans="1:11" ht="15.75" customHeight="1" x14ac:dyDescent="0.25">
      <c r="A7" s="1"/>
      <c r="B7" s="2" t="s">
        <v>80</v>
      </c>
      <c r="C7" t="s">
        <v>69</v>
      </c>
      <c r="D7">
        <v>7878</v>
      </c>
      <c r="E7" s="3" t="s">
        <v>70</v>
      </c>
      <c r="F7" t="s">
        <v>82</v>
      </c>
      <c r="G7">
        <v>5001</v>
      </c>
      <c r="H7" s="16" t="str">
        <f>HYPERLINK("http://" &amp; F7 &amp; ":" &amp; G7)</f>
        <v>http://172.26.70.17:5001</v>
      </c>
      <c r="J7" s="2" t="s">
        <v>83</v>
      </c>
    </row>
    <row r="8" spans="1:11" ht="15.75" customHeight="1" x14ac:dyDescent="0.25">
      <c r="A8" s="1"/>
      <c r="B8" s="2"/>
      <c r="E8" s="3"/>
      <c r="H8" s="6"/>
      <c r="J8" s="2"/>
    </row>
    <row r="9" spans="1:11" ht="15.75" customHeight="1" x14ac:dyDescent="0.25">
      <c r="A9" s="1"/>
      <c r="B9" s="2"/>
      <c r="E9" s="3"/>
      <c r="H9" s="6"/>
      <c r="J9" s="2"/>
    </row>
    <row r="10" spans="1:11" ht="15.75" customHeight="1" x14ac:dyDescent="0.25">
      <c r="A10" s="1"/>
      <c r="B10" s="2"/>
      <c r="E10" s="3"/>
      <c r="H10" s="6"/>
      <c r="J10" s="2"/>
    </row>
    <row r="11" spans="1:11" ht="15.75" customHeight="1" x14ac:dyDescent="0.25">
      <c r="A11" s="1"/>
      <c r="B11" s="2"/>
      <c r="E11" s="3"/>
      <c r="H11" s="6"/>
      <c r="J11" s="2"/>
    </row>
    <row r="12" spans="1:11" ht="15.75" customHeight="1" x14ac:dyDescent="0.25">
      <c r="A12" s="1"/>
      <c r="B12" s="2"/>
      <c r="E12" s="3"/>
      <c r="H12" s="6"/>
      <c r="J12" s="2"/>
    </row>
    <row r="13" spans="1:11" x14ac:dyDescent="0.25">
      <c r="A13" s="1"/>
      <c r="B13" s="2"/>
      <c r="E13" s="3"/>
      <c r="H13" s="6"/>
      <c r="J13" s="2"/>
    </row>
    <row r="14" spans="1:11" x14ac:dyDescent="0.25">
      <c r="B14" s="2"/>
      <c r="E14" s="2"/>
    </row>
    <row r="15" spans="1:11" x14ac:dyDescent="0.25">
      <c r="B15" s="2"/>
      <c r="E15" s="2"/>
    </row>
    <row r="16" spans="1:11" x14ac:dyDescent="0.25">
      <c r="B16" s="2"/>
      <c r="E16" s="2"/>
    </row>
    <row r="17" spans="2:8" x14ac:dyDescent="0.25">
      <c r="B17" s="2"/>
      <c r="E17" s="2"/>
      <c r="H17" s="6"/>
    </row>
    <row r="18" spans="2:8" x14ac:dyDescent="0.25">
      <c r="B18" s="3"/>
      <c r="E18" s="2"/>
      <c r="H18" s="6"/>
    </row>
    <row r="19" spans="2:8" x14ac:dyDescent="0.25">
      <c r="E19" s="2"/>
      <c r="H19" s="6"/>
    </row>
    <row r="20" spans="2:8" x14ac:dyDescent="0.25">
      <c r="B20" s="2"/>
      <c r="E20" s="2"/>
      <c r="H20" s="6"/>
    </row>
    <row r="21" spans="2:8" x14ac:dyDescent="0.25">
      <c r="B21" s="2"/>
      <c r="E21" s="2"/>
      <c r="H21" s="6"/>
    </row>
    <row r="22" spans="2:8" x14ac:dyDescent="0.25">
      <c r="B22" s="3"/>
      <c r="E22" s="2"/>
      <c r="H22" s="6"/>
    </row>
    <row r="23" spans="2:8" x14ac:dyDescent="0.25">
      <c r="B23" s="2"/>
      <c r="E23" s="2"/>
      <c r="H23" s="6"/>
    </row>
    <row r="24" spans="2:8" x14ac:dyDescent="0.25">
      <c r="B24" s="2"/>
      <c r="E24" s="2"/>
      <c r="H24" s="6"/>
    </row>
    <row r="25" spans="2:8" x14ac:dyDescent="0.25">
      <c r="B25" s="2"/>
      <c r="E25" s="2"/>
      <c r="H25" s="6"/>
    </row>
    <row r="26" spans="2:8" x14ac:dyDescent="0.25">
      <c r="B26" s="2"/>
      <c r="E26" s="2"/>
      <c r="H26" s="6"/>
    </row>
    <row r="27" spans="2:8" x14ac:dyDescent="0.25">
      <c r="B27" s="2"/>
      <c r="E27" s="2"/>
      <c r="H27" s="6"/>
    </row>
    <row r="28" spans="2:8" x14ac:dyDescent="0.25">
      <c r="B28" s="2"/>
      <c r="E28" s="2"/>
      <c r="H28" s="6"/>
    </row>
    <row r="29" spans="2:8" x14ac:dyDescent="0.25">
      <c r="B29" s="2"/>
      <c r="E29" s="2"/>
      <c r="H29" s="6"/>
    </row>
    <row r="30" spans="2:8" x14ac:dyDescent="0.25">
      <c r="B30" s="2"/>
      <c r="E30" s="2"/>
      <c r="H30" s="6"/>
    </row>
    <row r="31" spans="2:8" x14ac:dyDescent="0.25">
      <c r="B31" s="2"/>
      <c r="E31" s="2"/>
      <c r="H31" s="6"/>
    </row>
    <row r="32" spans="2:8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H37" s="6"/>
    </row>
    <row r="38" spans="2:8" x14ac:dyDescent="0.25">
      <c r="B38" s="2"/>
      <c r="H38" s="6"/>
    </row>
    <row r="39" spans="2:8" x14ac:dyDescent="0.25">
      <c r="B39" s="2"/>
      <c r="H39" s="6"/>
    </row>
    <row r="40" spans="2:8" x14ac:dyDescent="0.25">
      <c r="B40" s="2"/>
      <c r="H40" s="6"/>
    </row>
    <row r="41" spans="2:8" x14ac:dyDescent="0.25">
      <c r="B41" s="2"/>
      <c r="H4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D58F-D4AF-4CCC-B7D0-3CE99E3FDC29}">
  <dimension ref="A1:J41"/>
  <sheetViews>
    <sheetView zoomScaleNormal="100" workbookViewId="0">
      <pane ySplit="5" topLeftCell="A6" activePane="bottomLeft" state="frozen"/>
      <selection pane="bottomLeft" activeCell="J6" sqref="J6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0" ht="21" x14ac:dyDescent="0.35">
      <c r="A1" s="7" t="s">
        <v>0</v>
      </c>
    </row>
    <row r="2" spans="1:10" ht="21" x14ac:dyDescent="0.35">
      <c r="A2" s="7" t="s">
        <v>13</v>
      </c>
    </row>
    <row r="3" spans="1:10" ht="18.75" x14ac:dyDescent="0.3">
      <c r="A3" s="10" t="s">
        <v>226</v>
      </c>
    </row>
    <row r="5" spans="1:10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x14ac:dyDescent="0.25">
      <c r="A6" s="1"/>
      <c r="B6" s="2" t="s">
        <v>209</v>
      </c>
      <c r="C6" t="s">
        <v>68</v>
      </c>
      <c r="D6">
        <v>7878</v>
      </c>
      <c r="E6" s="3" t="s">
        <v>70</v>
      </c>
      <c r="F6" t="s">
        <v>7</v>
      </c>
      <c r="G6">
        <v>5809</v>
      </c>
      <c r="H6" s="16" t="str">
        <f>HYPERLINK("http://" &amp; F6 &amp; ":" &amp; G6)</f>
        <v>http://172.26.81.157:5809</v>
      </c>
      <c r="J6" s="2" t="s">
        <v>208</v>
      </c>
    </row>
    <row r="7" spans="1:10" ht="15.75" customHeight="1" x14ac:dyDescent="0.25">
      <c r="A7" s="1"/>
      <c r="B7" s="2" t="s">
        <v>210</v>
      </c>
      <c r="C7" t="s">
        <v>69</v>
      </c>
      <c r="D7">
        <v>7878</v>
      </c>
      <c r="E7" s="3" t="s">
        <v>70</v>
      </c>
      <c r="F7" t="s">
        <v>206</v>
      </c>
      <c r="G7">
        <v>5001</v>
      </c>
      <c r="H7" s="16" t="str">
        <f t="shared" ref="H7:H9" si="0">HYPERLINK("http://" &amp; F7 &amp; ":" &amp; G7)</f>
        <v>http://172.26.70.32:5001</v>
      </c>
      <c r="J7" s="2" t="s">
        <v>207</v>
      </c>
    </row>
    <row r="8" spans="1:10" ht="15.75" customHeight="1" x14ac:dyDescent="0.25">
      <c r="A8" s="1"/>
      <c r="B8" s="2" t="s">
        <v>227</v>
      </c>
      <c r="C8" t="s">
        <v>72</v>
      </c>
      <c r="D8">
        <v>7878</v>
      </c>
      <c r="E8" s="3" t="s">
        <v>70</v>
      </c>
      <c r="F8" t="str">
        <f t="shared" ref="F8:F9" si="1">F7</f>
        <v>172.26.70.32</v>
      </c>
      <c r="G8">
        <v>5002</v>
      </c>
      <c r="H8" s="16" t="str">
        <f t="shared" si="0"/>
        <v>http://172.26.70.32:5002</v>
      </c>
      <c r="J8" s="2" t="s">
        <v>207</v>
      </c>
    </row>
    <row r="9" spans="1:10" ht="15.75" customHeight="1" x14ac:dyDescent="0.25">
      <c r="A9" s="1"/>
      <c r="B9" s="2" t="s">
        <v>228</v>
      </c>
      <c r="C9" t="s">
        <v>74</v>
      </c>
      <c r="D9">
        <v>7878</v>
      </c>
      <c r="E9" s="3" t="s">
        <v>70</v>
      </c>
      <c r="F9" t="str">
        <f t="shared" si="1"/>
        <v>172.26.70.32</v>
      </c>
      <c r="G9">
        <v>5004</v>
      </c>
      <c r="H9" s="16" t="str">
        <f t="shared" si="0"/>
        <v>http://172.26.70.32:5004</v>
      </c>
      <c r="J9" s="2" t="s">
        <v>207</v>
      </c>
    </row>
    <row r="10" spans="1:10" ht="15.75" customHeight="1" x14ac:dyDescent="0.25">
      <c r="A10" s="1"/>
      <c r="B10" s="2"/>
      <c r="E10" s="3"/>
      <c r="H10" s="16"/>
      <c r="J10" s="2"/>
    </row>
    <row r="11" spans="1:10" ht="15.75" customHeight="1" x14ac:dyDescent="0.25">
      <c r="A11" s="1"/>
      <c r="B11" s="2"/>
      <c r="E11" s="3"/>
      <c r="H11" s="16"/>
      <c r="J11" s="2"/>
    </row>
    <row r="12" spans="1:10" ht="15.75" customHeight="1" x14ac:dyDescent="0.25">
      <c r="A12" s="1"/>
      <c r="B12" s="2"/>
      <c r="E12" s="3"/>
      <c r="H12" s="16"/>
      <c r="J12" s="2"/>
    </row>
    <row r="13" spans="1:10" x14ac:dyDescent="0.25">
      <c r="A13" s="1"/>
      <c r="B13" s="2"/>
      <c r="E13" s="3"/>
      <c r="H13" s="6"/>
      <c r="J13" s="2"/>
    </row>
    <row r="14" spans="1:10" x14ac:dyDescent="0.25">
      <c r="B14" s="2"/>
      <c r="E14" s="2"/>
    </row>
    <row r="15" spans="1:10" x14ac:dyDescent="0.25">
      <c r="B15" s="2"/>
      <c r="E15" s="2"/>
    </row>
    <row r="16" spans="1:10" x14ac:dyDescent="0.25">
      <c r="B16" s="2"/>
      <c r="E16" s="2"/>
    </row>
    <row r="17" spans="2:8" x14ac:dyDescent="0.25">
      <c r="B17" s="2"/>
      <c r="E17" s="2"/>
      <c r="H17" s="6"/>
    </row>
    <row r="18" spans="2:8" x14ac:dyDescent="0.25">
      <c r="B18" s="3"/>
      <c r="E18" s="2"/>
      <c r="H18" s="6"/>
    </row>
    <row r="19" spans="2:8" x14ac:dyDescent="0.25">
      <c r="E19" s="2"/>
      <c r="H19" s="6"/>
    </row>
    <row r="20" spans="2:8" x14ac:dyDescent="0.25">
      <c r="B20" s="2"/>
      <c r="E20" s="2"/>
      <c r="H20" s="6"/>
    </row>
    <row r="21" spans="2:8" x14ac:dyDescent="0.25">
      <c r="B21" s="2"/>
      <c r="E21" s="2"/>
      <c r="H21" s="6"/>
    </row>
    <row r="22" spans="2:8" x14ac:dyDescent="0.25">
      <c r="B22" s="3"/>
      <c r="E22" s="2"/>
      <c r="H22" s="6"/>
    </row>
    <row r="23" spans="2:8" x14ac:dyDescent="0.25">
      <c r="B23" s="2"/>
      <c r="E23" s="2"/>
      <c r="H23" s="6"/>
    </row>
    <row r="24" spans="2:8" x14ac:dyDescent="0.25">
      <c r="B24" s="2"/>
      <c r="E24" s="2"/>
      <c r="H24" s="6"/>
    </row>
    <row r="25" spans="2:8" x14ac:dyDescent="0.25">
      <c r="B25" s="2"/>
      <c r="E25" s="2"/>
      <c r="H25" s="6"/>
    </row>
    <row r="26" spans="2:8" x14ac:dyDescent="0.25">
      <c r="B26" s="2"/>
      <c r="E26" s="2"/>
      <c r="H26" s="6"/>
    </row>
    <row r="27" spans="2:8" x14ac:dyDescent="0.25">
      <c r="B27" s="2"/>
      <c r="E27" s="2"/>
      <c r="H27" s="6"/>
    </row>
    <row r="28" spans="2:8" x14ac:dyDescent="0.25">
      <c r="B28" s="2"/>
      <c r="E28" s="2"/>
      <c r="H28" s="6"/>
    </row>
    <row r="29" spans="2:8" x14ac:dyDescent="0.25">
      <c r="B29" s="2"/>
      <c r="E29" s="2"/>
      <c r="H29" s="6"/>
    </row>
    <row r="30" spans="2:8" x14ac:dyDescent="0.25">
      <c r="B30" s="2"/>
      <c r="E30" s="2"/>
      <c r="H30" s="6"/>
    </row>
    <row r="31" spans="2:8" x14ac:dyDescent="0.25">
      <c r="B31" s="2"/>
      <c r="E31" s="2"/>
      <c r="H31" s="6"/>
    </row>
    <row r="32" spans="2:8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H37" s="6"/>
    </row>
    <row r="38" spans="2:8" x14ac:dyDescent="0.25">
      <c r="B38" s="2"/>
      <c r="H38" s="6"/>
    </row>
    <row r="39" spans="2:8" x14ac:dyDescent="0.25">
      <c r="B39" s="2"/>
      <c r="H39" s="6"/>
    </row>
    <row r="40" spans="2:8" x14ac:dyDescent="0.25">
      <c r="B40" s="2"/>
      <c r="H40" s="6"/>
    </row>
    <row r="41" spans="2:8" x14ac:dyDescent="0.25">
      <c r="B41" s="2"/>
      <c r="H4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75B3-6068-4699-ADD5-CF8043F8E786}">
  <dimension ref="A1:J42"/>
  <sheetViews>
    <sheetView zoomScaleNormal="100" workbookViewId="0">
      <pane ySplit="5" topLeftCell="A6" activePane="bottomLeft" state="frozen"/>
      <selection pane="bottomLeft" activeCell="J13" sqref="J13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0" ht="21" x14ac:dyDescent="0.35">
      <c r="A1" s="7" t="s">
        <v>0</v>
      </c>
    </row>
    <row r="2" spans="1:10" ht="21" x14ac:dyDescent="0.35">
      <c r="A2" s="7" t="s">
        <v>13</v>
      </c>
    </row>
    <row r="3" spans="1:10" ht="18.75" x14ac:dyDescent="0.3">
      <c r="A3" s="10" t="s">
        <v>205</v>
      </c>
    </row>
    <row r="5" spans="1:10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x14ac:dyDescent="0.25">
      <c r="A6" s="1"/>
      <c r="B6" s="2"/>
      <c r="C6" t="s">
        <v>68</v>
      </c>
      <c r="D6">
        <v>7878</v>
      </c>
      <c r="E6" s="3" t="s">
        <v>70</v>
      </c>
      <c r="F6" t="s">
        <v>84</v>
      </c>
      <c r="G6">
        <v>5000</v>
      </c>
      <c r="H6" s="16" t="str">
        <f>HYPERLINK("http://" &amp; F6 &amp; ":" &amp; G6)</f>
        <v>http://172.26.70.14:5000</v>
      </c>
      <c r="J6" s="2" t="s">
        <v>85</v>
      </c>
    </row>
    <row r="7" spans="1:10" ht="15.75" customHeight="1" x14ac:dyDescent="0.25">
      <c r="A7" s="1"/>
      <c r="B7" s="2"/>
      <c r="C7" t="s">
        <v>69</v>
      </c>
      <c r="D7">
        <v>7878</v>
      </c>
      <c r="E7" s="3" t="s">
        <v>70</v>
      </c>
      <c r="F7" t="str">
        <f t="shared" ref="F7:F13" si="0">F6</f>
        <v>172.26.70.14</v>
      </c>
      <c r="G7">
        <v>5001</v>
      </c>
      <c r="H7" s="16" t="str">
        <f t="shared" ref="H7:H13" si="1">HYPERLINK("http://" &amp; F7 &amp; ":" &amp; G7)</f>
        <v>http://172.26.70.14:5001</v>
      </c>
      <c r="J7" s="2" t="s">
        <v>86</v>
      </c>
    </row>
    <row r="8" spans="1:10" ht="15.75" customHeight="1" x14ac:dyDescent="0.25">
      <c r="A8" s="1"/>
      <c r="B8" s="2"/>
      <c r="C8" t="s">
        <v>72</v>
      </c>
      <c r="D8">
        <v>7878</v>
      </c>
      <c r="E8" s="3" t="s">
        <v>70</v>
      </c>
      <c r="F8" t="str">
        <f t="shared" si="0"/>
        <v>172.26.70.14</v>
      </c>
      <c r="G8">
        <v>5002</v>
      </c>
      <c r="H8" s="16" t="str">
        <f t="shared" si="1"/>
        <v>http://172.26.70.14:5002</v>
      </c>
      <c r="J8" s="2" t="s">
        <v>87</v>
      </c>
    </row>
    <row r="9" spans="1:10" ht="15.75" customHeight="1" x14ac:dyDescent="0.25">
      <c r="A9" s="1"/>
      <c r="B9" s="2"/>
      <c r="D9">
        <v>7878</v>
      </c>
      <c r="E9" s="3" t="s">
        <v>214</v>
      </c>
      <c r="F9" t="str">
        <f t="shared" si="0"/>
        <v>172.26.70.14</v>
      </c>
      <c r="G9">
        <v>5003</v>
      </c>
      <c r="H9" s="16" t="str">
        <f t="shared" ref="H9" si="2">HYPERLINK("http://" &amp; F9 &amp; ":" &amp; G9)</f>
        <v>http://172.26.70.14:5003</v>
      </c>
      <c r="J9" s="2" t="s">
        <v>213</v>
      </c>
    </row>
    <row r="10" spans="1:10" ht="15.75" customHeight="1" x14ac:dyDescent="0.25">
      <c r="A10" s="1"/>
      <c r="B10" s="2" t="s">
        <v>92</v>
      </c>
      <c r="C10" t="s">
        <v>74</v>
      </c>
      <c r="D10">
        <v>7878</v>
      </c>
      <c r="E10" s="3" t="s">
        <v>70</v>
      </c>
      <c r="F10" t="str">
        <f>F8</f>
        <v>172.26.70.14</v>
      </c>
      <c r="G10">
        <v>5004</v>
      </c>
      <c r="H10" s="16" t="str">
        <f t="shared" si="1"/>
        <v>http://172.26.70.14:5004</v>
      </c>
      <c r="J10" s="2" t="s">
        <v>88</v>
      </c>
    </row>
    <row r="11" spans="1:10" ht="15.75" customHeight="1" x14ac:dyDescent="0.25">
      <c r="A11" s="1"/>
      <c r="B11" s="2" t="s">
        <v>90</v>
      </c>
      <c r="C11" t="s">
        <v>76</v>
      </c>
      <c r="D11">
        <v>7878</v>
      </c>
      <c r="E11" s="3" t="s">
        <v>70</v>
      </c>
      <c r="F11" t="str">
        <f t="shared" si="0"/>
        <v>172.26.70.14</v>
      </c>
      <c r="G11">
        <v>5005</v>
      </c>
      <c r="H11" s="16" t="str">
        <f t="shared" si="1"/>
        <v>http://172.26.70.14:5005</v>
      </c>
      <c r="J11" s="2" t="s">
        <v>89</v>
      </c>
    </row>
    <row r="12" spans="1:10" ht="15.75" customHeight="1" x14ac:dyDescent="0.25">
      <c r="A12" s="1"/>
      <c r="B12" s="2" t="s">
        <v>90</v>
      </c>
      <c r="C12" t="s">
        <v>75</v>
      </c>
      <c r="D12">
        <v>7878</v>
      </c>
      <c r="E12" s="3" t="s">
        <v>70</v>
      </c>
      <c r="F12" t="str">
        <f t="shared" si="0"/>
        <v>172.26.70.14</v>
      </c>
      <c r="G12">
        <v>5006</v>
      </c>
      <c r="H12" s="16" t="str">
        <f t="shared" si="1"/>
        <v>http://172.26.70.14:5006</v>
      </c>
      <c r="J12" s="2" t="s">
        <v>89</v>
      </c>
    </row>
    <row r="13" spans="1:10" ht="15.75" customHeight="1" x14ac:dyDescent="0.25">
      <c r="A13" s="1"/>
      <c r="B13" s="2"/>
      <c r="C13" t="s">
        <v>77</v>
      </c>
      <c r="D13">
        <v>7878</v>
      </c>
      <c r="E13" s="3" t="s">
        <v>70</v>
      </c>
      <c r="F13" t="str">
        <f t="shared" si="0"/>
        <v>172.26.70.14</v>
      </c>
      <c r="G13">
        <v>5007</v>
      </c>
      <c r="H13" s="16" t="str">
        <f t="shared" si="1"/>
        <v>http://172.26.70.14:5007</v>
      </c>
      <c r="J13" s="2" t="s">
        <v>91</v>
      </c>
    </row>
    <row r="14" spans="1:10" x14ac:dyDescent="0.25">
      <c r="A14" s="1"/>
      <c r="B14" s="2"/>
      <c r="E14" s="3"/>
      <c r="H14" s="6"/>
      <c r="J14" s="2"/>
    </row>
    <row r="15" spans="1:10" x14ac:dyDescent="0.25">
      <c r="B15" s="2"/>
      <c r="E15" s="2"/>
    </row>
    <row r="16" spans="1:10" x14ac:dyDescent="0.25">
      <c r="B16" s="2"/>
      <c r="E16" s="2"/>
    </row>
    <row r="17" spans="2:8" x14ac:dyDescent="0.25">
      <c r="B17" s="2"/>
      <c r="E17" s="2"/>
    </row>
    <row r="18" spans="2:8" x14ac:dyDescent="0.25">
      <c r="B18" s="2"/>
      <c r="E18" s="2"/>
      <c r="H18" s="6"/>
    </row>
    <row r="19" spans="2:8" x14ac:dyDescent="0.25">
      <c r="B19" s="3"/>
      <c r="E19" s="2"/>
      <c r="H19" s="6"/>
    </row>
    <row r="20" spans="2:8" x14ac:dyDescent="0.25">
      <c r="E20" s="2"/>
      <c r="H20" s="6"/>
    </row>
    <row r="21" spans="2:8" x14ac:dyDescent="0.25">
      <c r="B21" s="2"/>
      <c r="E21" s="2"/>
      <c r="H21" s="6"/>
    </row>
    <row r="22" spans="2:8" x14ac:dyDescent="0.25">
      <c r="B22" s="2"/>
      <c r="E22" s="2"/>
      <c r="H22" s="6"/>
    </row>
    <row r="23" spans="2:8" x14ac:dyDescent="0.25">
      <c r="B23" s="3"/>
      <c r="E23" s="2"/>
      <c r="H23" s="6"/>
    </row>
    <row r="24" spans="2:8" x14ac:dyDescent="0.25">
      <c r="B24" s="2"/>
      <c r="E24" s="2"/>
      <c r="H24" s="6"/>
    </row>
    <row r="25" spans="2:8" x14ac:dyDescent="0.25">
      <c r="B25" s="2"/>
      <c r="E25" s="2"/>
      <c r="H25" s="6"/>
    </row>
    <row r="26" spans="2:8" x14ac:dyDescent="0.25">
      <c r="B26" s="2"/>
      <c r="E26" s="2"/>
      <c r="H26" s="6"/>
    </row>
    <row r="27" spans="2:8" x14ac:dyDescent="0.25">
      <c r="B27" s="2"/>
      <c r="E27" s="2"/>
      <c r="H27" s="6"/>
    </row>
    <row r="28" spans="2:8" x14ac:dyDescent="0.25">
      <c r="B28" s="2"/>
      <c r="E28" s="2"/>
      <c r="H28" s="6"/>
    </row>
    <row r="29" spans="2:8" x14ac:dyDescent="0.25">
      <c r="B29" s="2"/>
      <c r="E29" s="2"/>
      <c r="H29" s="6"/>
    </row>
    <row r="30" spans="2:8" x14ac:dyDescent="0.25">
      <c r="B30" s="2"/>
      <c r="E30" s="2"/>
      <c r="H30" s="6"/>
    </row>
    <row r="31" spans="2:8" x14ac:dyDescent="0.25">
      <c r="B31" s="2"/>
      <c r="E31" s="2"/>
      <c r="H31" s="6"/>
    </row>
    <row r="32" spans="2:8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E37" s="2"/>
      <c r="H37" s="6"/>
    </row>
    <row r="38" spans="2:8" x14ac:dyDescent="0.25">
      <c r="B38" s="2"/>
      <c r="H38" s="6"/>
    </row>
    <row r="39" spans="2:8" x14ac:dyDescent="0.25">
      <c r="B39" s="2"/>
      <c r="H39" s="6"/>
    </row>
    <row r="40" spans="2:8" x14ac:dyDescent="0.25">
      <c r="B40" s="2"/>
      <c r="H40" s="6"/>
    </row>
    <row r="41" spans="2:8" x14ac:dyDescent="0.25">
      <c r="B41" s="2"/>
      <c r="H41" s="6"/>
    </row>
    <row r="42" spans="2:8" x14ac:dyDescent="0.25">
      <c r="B42" s="2"/>
      <c r="H42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111C-C4F0-4184-AD52-216D8DA525BA}">
  <dimension ref="A1:J41"/>
  <sheetViews>
    <sheetView zoomScaleNormal="100" workbookViewId="0">
      <pane ySplit="5" topLeftCell="A6" activePane="bottomLeft" state="frozen"/>
      <selection pane="bottomLeft" activeCell="F15" sqref="F15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0" ht="21" x14ac:dyDescent="0.35">
      <c r="A1" s="7" t="s">
        <v>0</v>
      </c>
    </row>
    <row r="2" spans="1:10" ht="21" x14ac:dyDescent="0.35">
      <c r="A2" s="7" t="s">
        <v>13</v>
      </c>
    </row>
    <row r="3" spans="1:10" ht="18.75" x14ac:dyDescent="0.3">
      <c r="A3" s="10" t="s">
        <v>93</v>
      </c>
    </row>
    <row r="4" spans="1:10" ht="18.75" x14ac:dyDescent="0.3">
      <c r="A4" s="10" t="s">
        <v>225</v>
      </c>
    </row>
    <row r="5" spans="1:10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x14ac:dyDescent="0.25">
      <c r="A6" s="1"/>
      <c r="B6" s="2" t="s">
        <v>92</v>
      </c>
      <c r="C6" t="s">
        <v>68</v>
      </c>
      <c r="D6">
        <v>7878</v>
      </c>
      <c r="E6" s="3" t="s">
        <v>70</v>
      </c>
      <c r="F6" t="s">
        <v>95</v>
      </c>
      <c r="G6">
        <v>5000</v>
      </c>
      <c r="H6" s="16" t="str">
        <f>HYPERLINK("http://" &amp; F6 &amp; ":" &amp; G6)</f>
        <v>http://172.26.70.11:5000</v>
      </c>
      <c r="J6" s="2" t="s">
        <v>94</v>
      </c>
    </row>
    <row r="7" spans="1:10" ht="15.75" customHeight="1" x14ac:dyDescent="0.25">
      <c r="A7" s="1"/>
      <c r="B7" s="2"/>
      <c r="C7" t="s">
        <v>69</v>
      </c>
      <c r="D7">
        <v>7878</v>
      </c>
      <c r="E7" s="3" t="s">
        <v>70</v>
      </c>
      <c r="F7" t="str">
        <f>F6</f>
        <v>172.26.70.11</v>
      </c>
      <c r="G7">
        <v>5001</v>
      </c>
      <c r="H7" s="16" t="str">
        <f t="shared" ref="H7:H8" si="0">HYPERLINK("http://" &amp; F7 &amp; ":" &amp; G7)</f>
        <v>http://172.26.70.11:5001</v>
      </c>
      <c r="J7" s="2" t="s">
        <v>96</v>
      </c>
    </row>
    <row r="8" spans="1:10" ht="15.75" customHeight="1" x14ac:dyDescent="0.25">
      <c r="A8" s="1"/>
      <c r="B8" s="2"/>
      <c r="C8" t="s">
        <v>72</v>
      </c>
      <c r="D8">
        <v>7878</v>
      </c>
      <c r="E8" s="3" t="s">
        <v>70</v>
      </c>
      <c r="F8" t="str">
        <f>F7</f>
        <v>172.26.70.11</v>
      </c>
      <c r="G8">
        <v>5002</v>
      </c>
      <c r="H8" s="16" t="str">
        <f t="shared" si="0"/>
        <v>http://172.26.70.11:5002</v>
      </c>
      <c r="J8" s="2" t="s">
        <v>96</v>
      </c>
    </row>
    <row r="9" spans="1:10" ht="15.75" customHeight="1" x14ac:dyDescent="0.25">
      <c r="A9" s="1"/>
      <c r="B9" s="2" t="s">
        <v>100</v>
      </c>
      <c r="C9" t="s">
        <v>74</v>
      </c>
      <c r="J9" s="2" t="s">
        <v>101</v>
      </c>
    </row>
    <row r="10" spans="1:10" ht="15.75" customHeight="1" x14ac:dyDescent="0.25">
      <c r="A10" s="1"/>
      <c r="B10" s="3" t="s">
        <v>98</v>
      </c>
      <c r="C10" t="s">
        <v>99</v>
      </c>
      <c r="D10">
        <v>7878</v>
      </c>
      <c r="E10" s="3" t="s">
        <v>70</v>
      </c>
      <c r="F10" t="str">
        <f>F8</f>
        <v>172.26.70.11</v>
      </c>
      <c r="G10">
        <v>5003</v>
      </c>
      <c r="H10" s="16" t="str">
        <f>HYPERLINK("http://" &amp; F10 &amp; ":" &amp; G10)</f>
        <v>http://172.26.70.11:5003</v>
      </c>
      <c r="J10" s="2" t="s">
        <v>97</v>
      </c>
    </row>
    <row r="11" spans="1:10" ht="15.75" customHeight="1" x14ac:dyDescent="0.25">
      <c r="A11" s="1"/>
      <c r="B11" s="2"/>
      <c r="E11" s="3"/>
      <c r="H11" s="6"/>
      <c r="J11" s="2"/>
    </row>
    <row r="12" spans="1:10" ht="15.75" customHeight="1" x14ac:dyDescent="0.25">
      <c r="A12" s="1"/>
      <c r="B12" s="2"/>
      <c r="E12" s="3"/>
      <c r="H12" s="6"/>
      <c r="J12" s="2"/>
    </row>
    <row r="13" spans="1:10" x14ac:dyDescent="0.25">
      <c r="A13" s="1"/>
      <c r="B13" s="2"/>
      <c r="E13" s="3"/>
      <c r="H13" s="6"/>
      <c r="J13" s="2"/>
    </row>
    <row r="14" spans="1:10" x14ac:dyDescent="0.25">
      <c r="B14" s="2"/>
      <c r="E14" s="2"/>
    </row>
    <row r="15" spans="1:10" x14ac:dyDescent="0.25">
      <c r="B15" s="2"/>
      <c r="E15" s="2"/>
    </row>
    <row r="16" spans="1:10" x14ac:dyDescent="0.25">
      <c r="B16" s="2"/>
      <c r="E16" s="2"/>
    </row>
    <row r="17" spans="2:8" x14ac:dyDescent="0.25">
      <c r="B17" s="2"/>
      <c r="E17" s="2"/>
      <c r="H17" s="6"/>
    </row>
    <row r="18" spans="2:8" x14ac:dyDescent="0.25">
      <c r="B18" s="3"/>
      <c r="E18" s="2"/>
      <c r="H18" s="6"/>
    </row>
    <row r="19" spans="2:8" x14ac:dyDescent="0.25">
      <c r="E19" s="2"/>
      <c r="H19" s="6"/>
    </row>
    <row r="20" spans="2:8" x14ac:dyDescent="0.25">
      <c r="B20" s="2"/>
      <c r="E20" s="2"/>
      <c r="H20" s="6"/>
    </row>
    <row r="21" spans="2:8" x14ac:dyDescent="0.25">
      <c r="B21" s="2"/>
      <c r="E21" s="2"/>
      <c r="H21" s="6"/>
    </row>
    <row r="22" spans="2:8" x14ac:dyDescent="0.25">
      <c r="B22" s="3"/>
      <c r="E22" s="2"/>
      <c r="H22" s="6"/>
    </row>
    <row r="23" spans="2:8" x14ac:dyDescent="0.25">
      <c r="B23" s="2"/>
      <c r="E23" s="2"/>
      <c r="H23" s="6"/>
    </row>
    <row r="24" spans="2:8" x14ac:dyDescent="0.25">
      <c r="B24" s="2"/>
      <c r="E24" s="2"/>
      <c r="H24" s="6"/>
    </row>
    <row r="25" spans="2:8" x14ac:dyDescent="0.25">
      <c r="B25" s="2"/>
      <c r="E25" s="2"/>
      <c r="H25" s="6"/>
    </row>
    <row r="26" spans="2:8" x14ac:dyDescent="0.25">
      <c r="B26" s="2"/>
      <c r="E26" s="2"/>
      <c r="H26" s="6"/>
    </row>
    <row r="27" spans="2:8" x14ac:dyDescent="0.25">
      <c r="B27" s="2"/>
      <c r="E27" s="2"/>
      <c r="H27" s="6"/>
    </row>
    <row r="28" spans="2:8" x14ac:dyDescent="0.25">
      <c r="B28" s="2"/>
      <c r="E28" s="2"/>
      <c r="H28" s="6"/>
    </row>
    <row r="29" spans="2:8" x14ac:dyDescent="0.25">
      <c r="B29" s="2"/>
      <c r="E29" s="2"/>
      <c r="H29" s="6"/>
    </row>
    <row r="30" spans="2:8" x14ac:dyDescent="0.25">
      <c r="B30" s="2"/>
      <c r="E30" s="2"/>
      <c r="H30" s="6"/>
    </row>
    <row r="31" spans="2:8" x14ac:dyDescent="0.25">
      <c r="B31" s="2"/>
      <c r="E31" s="2"/>
      <c r="H31" s="6"/>
    </row>
    <row r="32" spans="2:8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H37" s="6"/>
    </row>
    <row r="38" spans="2:8" x14ac:dyDescent="0.25">
      <c r="B38" s="2"/>
      <c r="H38" s="6"/>
    </row>
    <row r="39" spans="2:8" x14ac:dyDescent="0.25">
      <c r="B39" s="2"/>
      <c r="H39" s="6"/>
    </row>
    <row r="40" spans="2:8" x14ac:dyDescent="0.25">
      <c r="B40" s="2"/>
      <c r="H40" s="6"/>
    </row>
    <row r="41" spans="2:8" x14ac:dyDescent="0.25">
      <c r="B41" s="2"/>
      <c r="H41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1B70-E257-460D-9228-09DFB351B956}">
  <dimension ref="A1:K41"/>
  <sheetViews>
    <sheetView zoomScaleNormal="100" workbookViewId="0">
      <pane ySplit="5" topLeftCell="A6" activePane="bottomLeft" state="frozen"/>
      <selection pane="bottomLeft" activeCell="K6" sqref="K6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16" customWidth="1"/>
    <col min="10" max="10" width="28.5703125" customWidth="1"/>
    <col min="11" max="11" width="62.42578125" customWidth="1"/>
  </cols>
  <sheetData>
    <row r="1" spans="1:11" ht="21" x14ac:dyDescent="0.35">
      <c r="A1" s="7" t="s">
        <v>0</v>
      </c>
    </row>
    <row r="2" spans="1:11" ht="21" x14ac:dyDescent="0.35">
      <c r="A2" s="7" t="s">
        <v>13</v>
      </c>
    </row>
    <row r="3" spans="1:11" ht="18.75" x14ac:dyDescent="0.3">
      <c r="A3" s="10" t="s">
        <v>102</v>
      </c>
    </row>
    <row r="5" spans="1:11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184</v>
      </c>
      <c r="J5" s="9" t="s">
        <v>10</v>
      </c>
      <c r="K5" s="4" t="s">
        <v>15</v>
      </c>
    </row>
    <row r="6" spans="1:11" x14ac:dyDescent="0.25">
      <c r="A6" s="1"/>
      <c r="B6" s="2" t="s">
        <v>92</v>
      </c>
      <c r="C6" t="s">
        <v>68</v>
      </c>
      <c r="D6">
        <v>7878</v>
      </c>
      <c r="E6" s="3" t="s">
        <v>70</v>
      </c>
      <c r="F6" t="s">
        <v>103</v>
      </c>
      <c r="G6">
        <v>5000</v>
      </c>
      <c r="H6" s="16" t="str">
        <f>HYPERLINK("http://" &amp; F6 &amp; ":" &amp; G6)</f>
        <v>http://172.26.70.38:5000</v>
      </c>
      <c r="I6" s="13">
        <v>1.5</v>
      </c>
      <c r="K6" s="2" t="s">
        <v>104</v>
      </c>
    </row>
    <row r="7" spans="1:11" ht="15.75" customHeight="1" x14ac:dyDescent="0.25">
      <c r="A7" s="1"/>
      <c r="B7" s="2"/>
      <c r="E7" s="3"/>
      <c r="H7" s="6"/>
      <c r="I7" s="6"/>
      <c r="K7" s="2"/>
    </row>
    <row r="8" spans="1:11" ht="15.75" customHeight="1" x14ac:dyDescent="0.25">
      <c r="A8" s="1"/>
      <c r="B8" s="2"/>
      <c r="E8" s="3"/>
      <c r="H8" s="6"/>
      <c r="I8" s="6"/>
      <c r="K8" s="2"/>
    </row>
    <row r="9" spans="1:11" ht="15.75" customHeight="1" x14ac:dyDescent="0.25">
      <c r="A9" s="1"/>
      <c r="B9" s="2"/>
      <c r="E9" s="3"/>
      <c r="H9" s="6"/>
      <c r="I9" s="6"/>
      <c r="K9" s="2"/>
    </row>
    <row r="10" spans="1:11" ht="15.75" customHeight="1" x14ac:dyDescent="0.25">
      <c r="A10" s="1"/>
      <c r="B10" s="2"/>
      <c r="E10" s="3"/>
      <c r="H10" s="6"/>
      <c r="I10" s="6"/>
      <c r="K10" s="2"/>
    </row>
    <row r="11" spans="1:11" ht="15.75" customHeight="1" x14ac:dyDescent="0.25">
      <c r="A11" s="1"/>
      <c r="B11" s="2"/>
      <c r="E11" s="3"/>
      <c r="H11" s="6"/>
      <c r="I11" s="6"/>
      <c r="K11" s="2"/>
    </row>
    <row r="12" spans="1:11" ht="15.75" customHeight="1" x14ac:dyDescent="0.25">
      <c r="A12" s="1"/>
      <c r="B12" s="2"/>
      <c r="E12" s="3"/>
      <c r="H12" s="6"/>
      <c r="I12" s="6"/>
      <c r="K12" s="2"/>
    </row>
    <row r="13" spans="1:11" x14ac:dyDescent="0.25">
      <c r="A13" s="1"/>
      <c r="B13" s="2"/>
      <c r="E13" s="3"/>
      <c r="H13" s="6"/>
      <c r="I13" s="6"/>
      <c r="K13" s="2"/>
    </row>
    <row r="14" spans="1:11" x14ac:dyDescent="0.25">
      <c r="B14" s="2"/>
      <c r="E14" s="2"/>
    </row>
    <row r="15" spans="1:11" x14ac:dyDescent="0.25">
      <c r="B15" s="2"/>
      <c r="E15" s="2"/>
    </row>
    <row r="16" spans="1:11" x14ac:dyDescent="0.25">
      <c r="B16" s="2"/>
      <c r="E16" s="2"/>
    </row>
    <row r="17" spans="2:9" x14ac:dyDescent="0.25">
      <c r="B17" s="2"/>
      <c r="E17" s="2"/>
      <c r="H17" s="6"/>
      <c r="I17" s="6"/>
    </row>
    <row r="18" spans="2:9" x14ac:dyDescent="0.25">
      <c r="B18" s="3"/>
      <c r="E18" s="2"/>
      <c r="H18" s="6"/>
      <c r="I18" s="6"/>
    </row>
    <row r="19" spans="2:9" x14ac:dyDescent="0.25">
      <c r="E19" s="2"/>
      <c r="H19" s="6"/>
      <c r="I19" s="6"/>
    </row>
    <row r="20" spans="2:9" x14ac:dyDescent="0.25">
      <c r="B20" s="2"/>
      <c r="E20" s="2"/>
      <c r="H20" s="6"/>
      <c r="I20" s="6"/>
    </row>
    <row r="21" spans="2:9" x14ac:dyDescent="0.25">
      <c r="B21" s="2"/>
      <c r="E21" s="2"/>
      <c r="H21" s="6"/>
      <c r="I21" s="6"/>
    </row>
    <row r="22" spans="2:9" x14ac:dyDescent="0.25">
      <c r="B22" s="3"/>
      <c r="E22" s="2"/>
      <c r="H22" s="6"/>
      <c r="I22" s="6"/>
    </row>
    <row r="23" spans="2:9" x14ac:dyDescent="0.25">
      <c r="B23" s="2"/>
      <c r="E23" s="2"/>
      <c r="H23" s="6"/>
      <c r="I23" s="6"/>
    </row>
    <row r="24" spans="2:9" x14ac:dyDescent="0.25">
      <c r="B24" s="2"/>
      <c r="E24" s="2"/>
      <c r="H24" s="6"/>
      <c r="I24" s="6"/>
    </row>
    <row r="25" spans="2:9" x14ac:dyDescent="0.25">
      <c r="B25" s="2"/>
      <c r="E25" s="2"/>
      <c r="H25" s="6"/>
      <c r="I25" s="6"/>
    </row>
    <row r="26" spans="2:9" x14ac:dyDescent="0.25">
      <c r="B26" s="2"/>
      <c r="E26" s="2"/>
      <c r="H26" s="6"/>
      <c r="I26" s="6"/>
    </row>
    <row r="27" spans="2:9" x14ac:dyDescent="0.25">
      <c r="B27" s="2"/>
      <c r="E27" s="2"/>
      <c r="H27" s="6"/>
      <c r="I27" s="6"/>
    </row>
    <row r="28" spans="2:9" x14ac:dyDescent="0.25">
      <c r="B28" s="2"/>
      <c r="E28" s="2"/>
      <c r="H28" s="6"/>
      <c r="I28" s="6"/>
    </row>
    <row r="29" spans="2:9" x14ac:dyDescent="0.25">
      <c r="B29" s="2"/>
      <c r="E29" s="2"/>
      <c r="H29" s="6"/>
      <c r="I29" s="6"/>
    </row>
    <row r="30" spans="2:9" x14ac:dyDescent="0.25">
      <c r="B30" s="2"/>
      <c r="E30" s="2"/>
      <c r="H30" s="6"/>
      <c r="I30" s="6"/>
    </row>
    <row r="31" spans="2:9" x14ac:dyDescent="0.25">
      <c r="B31" s="2"/>
      <c r="E31" s="2"/>
      <c r="H31" s="6"/>
      <c r="I31" s="6"/>
    </row>
    <row r="32" spans="2:9" x14ac:dyDescent="0.25">
      <c r="B32" s="2"/>
      <c r="E32" s="2"/>
      <c r="H32" s="6"/>
      <c r="I32" s="6"/>
    </row>
    <row r="33" spans="2:9" x14ac:dyDescent="0.25">
      <c r="B33" s="2"/>
      <c r="E33" s="2"/>
      <c r="H33" s="6"/>
      <c r="I33" s="6"/>
    </row>
    <row r="34" spans="2:9" x14ac:dyDescent="0.25">
      <c r="B34" s="2"/>
      <c r="E34" s="2"/>
      <c r="H34" s="6"/>
      <c r="I34" s="6"/>
    </row>
    <row r="35" spans="2:9" x14ac:dyDescent="0.25">
      <c r="B35" s="2"/>
      <c r="E35" s="2"/>
      <c r="H35" s="6"/>
      <c r="I35" s="6"/>
    </row>
    <row r="36" spans="2:9" x14ac:dyDescent="0.25">
      <c r="B36" s="2"/>
      <c r="E36" s="2"/>
      <c r="H36" s="6"/>
      <c r="I36" s="6"/>
    </row>
    <row r="37" spans="2:9" x14ac:dyDescent="0.25">
      <c r="B37" s="2"/>
      <c r="H37" s="6"/>
      <c r="I37" s="6"/>
    </row>
    <row r="38" spans="2:9" x14ac:dyDescent="0.25">
      <c r="B38" s="2"/>
      <c r="H38" s="6"/>
      <c r="I38" s="6"/>
    </row>
    <row r="39" spans="2:9" x14ac:dyDescent="0.25">
      <c r="B39" s="2"/>
      <c r="H39" s="6"/>
      <c r="I39" s="6"/>
    </row>
    <row r="40" spans="2:9" x14ac:dyDescent="0.25">
      <c r="B40" s="2"/>
      <c r="H40" s="6"/>
      <c r="I40" s="6"/>
    </row>
    <row r="41" spans="2:9" x14ac:dyDescent="0.25">
      <c r="B41" s="2"/>
      <c r="H41" s="6"/>
      <c r="I41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7F76-C319-4FBB-96EE-05B2272344ED}">
  <dimension ref="A1:J41"/>
  <sheetViews>
    <sheetView zoomScaleNormal="100" workbookViewId="0">
      <pane ySplit="5" topLeftCell="A6" activePane="bottomLeft" state="frozen"/>
      <selection pane="bottomLeft" activeCell="J6" sqref="J6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0" ht="21" x14ac:dyDescent="0.35">
      <c r="A1" s="7" t="s">
        <v>0</v>
      </c>
    </row>
    <row r="2" spans="1:10" ht="21" x14ac:dyDescent="0.35">
      <c r="A2" s="7" t="s">
        <v>13</v>
      </c>
    </row>
    <row r="3" spans="1:10" ht="18.75" x14ac:dyDescent="0.3">
      <c r="A3" s="10" t="s">
        <v>105</v>
      </c>
    </row>
    <row r="4" spans="1:10" ht="18.75" x14ac:dyDescent="0.3">
      <c r="A4" s="10" t="s">
        <v>152</v>
      </c>
    </row>
    <row r="5" spans="1:10" s="4" customFormat="1" ht="31.5" x14ac:dyDescent="0.25">
      <c r="A5" s="11" t="s">
        <v>9</v>
      </c>
      <c r="B5" s="8" t="s">
        <v>221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x14ac:dyDescent="0.25">
      <c r="A6" s="1"/>
      <c r="B6" s="2" t="s">
        <v>106</v>
      </c>
      <c r="C6" t="s">
        <v>68</v>
      </c>
      <c r="D6">
        <v>7878</v>
      </c>
      <c r="E6" s="3" t="s">
        <v>70</v>
      </c>
      <c r="F6" t="s">
        <v>107</v>
      </c>
      <c r="G6">
        <v>5000</v>
      </c>
      <c r="H6" s="16" t="str">
        <f>HYPERLINK("http://" &amp; F6 &amp; ":" &amp; G6)</f>
        <v>http://172.26.70.41:5000</v>
      </c>
      <c r="J6" s="2" t="s">
        <v>151</v>
      </c>
    </row>
    <row r="7" spans="1:10" ht="15.75" customHeight="1" x14ac:dyDescent="0.25">
      <c r="A7" s="1"/>
      <c r="B7" s="2"/>
      <c r="C7" t="s">
        <v>153</v>
      </c>
      <c r="D7">
        <v>7878</v>
      </c>
      <c r="E7" s="3" t="s">
        <v>131</v>
      </c>
      <c r="F7" t="s">
        <v>7</v>
      </c>
      <c r="G7">
        <v>5907</v>
      </c>
      <c r="H7" s="16" t="str">
        <f>HYPERLINK("http://" &amp; F7 &amp; ":" &amp; G7)</f>
        <v>http://172.26.81.157:5907</v>
      </c>
      <c r="I7" t="s">
        <v>154</v>
      </c>
      <c r="J7" s="2" t="s">
        <v>223</v>
      </c>
    </row>
    <row r="8" spans="1:10" ht="15.75" customHeight="1" x14ac:dyDescent="0.25">
      <c r="A8" s="1"/>
      <c r="B8" s="2"/>
      <c r="C8" t="s">
        <v>153</v>
      </c>
      <c r="D8">
        <v>7878</v>
      </c>
      <c r="E8" s="3" t="s">
        <v>222</v>
      </c>
      <c r="F8" s="23" t="s">
        <v>220</v>
      </c>
      <c r="G8">
        <v>5717</v>
      </c>
      <c r="H8" s="6"/>
      <c r="I8" t="s">
        <v>224</v>
      </c>
      <c r="J8" s="2"/>
    </row>
    <row r="9" spans="1:10" ht="15.75" customHeight="1" x14ac:dyDescent="0.25">
      <c r="A9" s="1"/>
      <c r="B9" s="2"/>
      <c r="E9" s="3"/>
      <c r="H9" s="6"/>
      <c r="J9" s="2"/>
    </row>
    <row r="10" spans="1:10" ht="15.75" customHeight="1" x14ac:dyDescent="0.25">
      <c r="A10" s="1"/>
      <c r="B10" s="2"/>
      <c r="E10" s="3"/>
      <c r="H10" s="6"/>
      <c r="J10" s="2"/>
    </row>
    <row r="11" spans="1:10" ht="15.75" customHeight="1" x14ac:dyDescent="0.25">
      <c r="A11" s="1"/>
      <c r="B11" s="2"/>
      <c r="E11" s="3"/>
      <c r="H11" s="6"/>
      <c r="J11" s="2"/>
    </row>
    <row r="12" spans="1:10" ht="15.75" customHeight="1" x14ac:dyDescent="0.25">
      <c r="A12" s="1"/>
      <c r="B12" s="2"/>
      <c r="E12" s="3"/>
      <c r="H12" s="6"/>
      <c r="J12" s="2"/>
    </row>
    <row r="13" spans="1:10" x14ac:dyDescent="0.25">
      <c r="A13" s="1"/>
      <c r="B13" s="2"/>
      <c r="E13" s="3"/>
      <c r="H13" s="6"/>
      <c r="J13" s="2"/>
    </row>
    <row r="14" spans="1:10" x14ac:dyDescent="0.25">
      <c r="B14" s="2"/>
      <c r="E14" s="2"/>
    </row>
    <row r="15" spans="1:10" x14ac:dyDescent="0.25">
      <c r="B15" s="2"/>
      <c r="E15" s="2"/>
    </row>
    <row r="16" spans="1:10" x14ac:dyDescent="0.25">
      <c r="B16" s="2"/>
      <c r="E16" s="2"/>
    </row>
    <row r="17" spans="2:8" x14ac:dyDescent="0.25">
      <c r="B17" s="2"/>
      <c r="E17" s="2"/>
      <c r="H17" s="6"/>
    </row>
    <row r="18" spans="2:8" x14ac:dyDescent="0.25">
      <c r="B18" s="3"/>
      <c r="E18" s="2"/>
      <c r="H18" s="6"/>
    </row>
    <row r="19" spans="2:8" x14ac:dyDescent="0.25">
      <c r="E19" s="2"/>
      <c r="H19" s="6"/>
    </row>
    <row r="20" spans="2:8" x14ac:dyDescent="0.25">
      <c r="B20" s="2"/>
      <c r="E20" s="2"/>
      <c r="H20" s="6"/>
    </row>
    <row r="21" spans="2:8" x14ac:dyDescent="0.25">
      <c r="B21" s="2"/>
      <c r="E21" s="2"/>
      <c r="H21" s="6"/>
    </row>
    <row r="22" spans="2:8" x14ac:dyDescent="0.25">
      <c r="B22" s="3"/>
      <c r="E22" s="2"/>
      <c r="H22" s="6"/>
    </row>
    <row r="23" spans="2:8" x14ac:dyDescent="0.25">
      <c r="B23" s="2"/>
      <c r="E23" s="2"/>
      <c r="H23" s="6"/>
    </row>
    <row r="24" spans="2:8" x14ac:dyDescent="0.25">
      <c r="B24" s="2"/>
      <c r="E24" s="2"/>
      <c r="H24" s="6"/>
    </row>
    <row r="25" spans="2:8" x14ac:dyDescent="0.25">
      <c r="B25" s="2"/>
      <c r="E25" s="2"/>
      <c r="H25" s="6"/>
    </row>
    <row r="26" spans="2:8" x14ac:dyDescent="0.25">
      <c r="B26" s="2"/>
      <c r="E26" s="2"/>
      <c r="H26" s="6"/>
    </row>
    <row r="27" spans="2:8" x14ac:dyDescent="0.25">
      <c r="B27" s="2"/>
      <c r="E27" s="2"/>
      <c r="H27" s="6"/>
    </row>
    <row r="28" spans="2:8" x14ac:dyDescent="0.25">
      <c r="B28" s="2"/>
      <c r="E28" s="2"/>
      <c r="H28" s="6"/>
    </row>
    <row r="29" spans="2:8" x14ac:dyDescent="0.25">
      <c r="B29" s="2"/>
      <c r="E29" s="2"/>
      <c r="H29" s="6"/>
    </row>
    <row r="30" spans="2:8" x14ac:dyDescent="0.25">
      <c r="B30" s="2"/>
      <c r="E30" s="2"/>
      <c r="H30" s="6"/>
    </row>
    <row r="31" spans="2:8" x14ac:dyDescent="0.25">
      <c r="B31" s="2"/>
      <c r="E31" s="2"/>
      <c r="H31" s="6"/>
    </row>
    <row r="32" spans="2:8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H37" s="6"/>
    </row>
    <row r="38" spans="2:8" x14ac:dyDescent="0.25">
      <c r="B38" s="2"/>
      <c r="H38" s="6"/>
    </row>
    <row r="39" spans="2:8" x14ac:dyDescent="0.25">
      <c r="B39" s="2"/>
      <c r="H39" s="6"/>
    </row>
    <row r="40" spans="2:8" x14ac:dyDescent="0.25">
      <c r="B40" s="2"/>
      <c r="H40" s="6"/>
    </row>
    <row r="41" spans="2:8" x14ac:dyDescent="0.25">
      <c r="B41" s="2"/>
      <c r="H41" s="6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35C7-BC23-4EAD-B830-4B7006E7364F}">
  <dimension ref="A1:J48"/>
  <sheetViews>
    <sheetView zoomScaleNormal="100" workbookViewId="0">
      <pane ySplit="5" topLeftCell="A6" activePane="bottomLeft" state="frozen"/>
      <selection pane="bottomLeft" activeCell="J12" sqref="J12"/>
    </sheetView>
  </sheetViews>
  <sheetFormatPr defaultRowHeight="15" x14ac:dyDescent="0.25"/>
  <cols>
    <col min="1" max="1" width="11.5703125" customWidth="1"/>
    <col min="2" max="2" width="15.5703125" customWidth="1"/>
    <col min="3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0" ht="21" x14ac:dyDescent="0.35">
      <c r="A1" s="7" t="s">
        <v>0</v>
      </c>
    </row>
    <row r="2" spans="1:10" ht="21" x14ac:dyDescent="0.35">
      <c r="A2" s="7" t="s">
        <v>13</v>
      </c>
    </row>
    <row r="3" spans="1:10" ht="18.75" x14ac:dyDescent="0.3">
      <c r="A3" s="10" t="s">
        <v>158</v>
      </c>
    </row>
    <row r="5" spans="1:10" s="4" customFormat="1" ht="31.5" x14ac:dyDescent="0.25">
      <c r="A5" s="11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x14ac:dyDescent="0.25">
      <c r="A6" s="1"/>
      <c r="B6" s="2" t="s">
        <v>67</v>
      </c>
      <c r="C6" t="s">
        <v>68</v>
      </c>
      <c r="D6">
        <v>7878</v>
      </c>
      <c r="E6" s="3" t="s">
        <v>70</v>
      </c>
      <c r="F6" t="s">
        <v>71</v>
      </c>
      <c r="G6">
        <v>5000</v>
      </c>
      <c r="H6" s="16" t="str">
        <f>HYPERLINK("http://" &amp; F6 &amp; ":" &amp; G6)</f>
        <v>http://172.26.70.23:5000</v>
      </c>
      <c r="J6" s="2" t="s">
        <v>159</v>
      </c>
    </row>
    <row r="7" spans="1:10" ht="15.75" customHeight="1" x14ac:dyDescent="0.25">
      <c r="A7" s="1"/>
      <c r="B7" s="2" t="s">
        <v>67</v>
      </c>
      <c r="C7" t="s">
        <v>69</v>
      </c>
      <c r="D7">
        <v>7878</v>
      </c>
      <c r="E7" s="3" t="s">
        <v>70</v>
      </c>
      <c r="F7" t="s">
        <v>71</v>
      </c>
      <c r="G7">
        <v>5001</v>
      </c>
      <c r="H7" s="16" t="str">
        <f t="shared" ref="H7:H13" si="0">HYPERLINK("http://" &amp; F7 &amp; ":" &amp; G7)</f>
        <v>http://172.26.70.23:5001</v>
      </c>
      <c r="J7" s="2" t="s">
        <v>160</v>
      </c>
    </row>
    <row r="8" spans="1:10" ht="15.75" customHeight="1" x14ac:dyDescent="0.25">
      <c r="A8" s="1"/>
      <c r="B8" s="2" t="s">
        <v>67</v>
      </c>
      <c r="C8" t="s">
        <v>73</v>
      </c>
      <c r="D8">
        <v>7878</v>
      </c>
      <c r="E8" s="3" t="s">
        <v>70</v>
      </c>
      <c r="F8" t="s">
        <v>71</v>
      </c>
      <c r="G8">
        <v>5002</v>
      </c>
      <c r="H8" s="16" t="str">
        <f t="shared" si="0"/>
        <v>http://172.26.70.23:5002</v>
      </c>
      <c r="J8" s="2" t="s">
        <v>191</v>
      </c>
    </row>
    <row r="9" spans="1:10" ht="15.75" customHeight="1" x14ac:dyDescent="0.25">
      <c r="A9" s="1"/>
      <c r="B9" s="2" t="s">
        <v>67</v>
      </c>
      <c r="C9" t="s">
        <v>74</v>
      </c>
      <c r="D9">
        <v>7878</v>
      </c>
      <c r="E9" s="3" t="s">
        <v>70</v>
      </c>
      <c r="F9" t="s">
        <v>71</v>
      </c>
      <c r="G9">
        <v>5003</v>
      </c>
      <c r="H9" s="16" t="str">
        <f t="shared" si="0"/>
        <v>http://172.26.70.23:5003</v>
      </c>
      <c r="J9" s="2" t="s">
        <v>161</v>
      </c>
    </row>
    <row r="10" spans="1:10" ht="15.75" customHeight="1" x14ac:dyDescent="0.25">
      <c r="A10" s="1"/>
      <c r="B10" s="2" t="s">
        <v>67</v>
      </c>
      <c r="C10" t="s">
        <v>76</v>
      </c>
      <c r="D10">
        <v>7878</v>
      </c>
      <c r="E10" s="3" t="s">
        <v>70</v>
      </c>
      <c r="F10" t="s">
        <v>71</v>
      </c>
      <c r="G10">
        <v>5004</v>
      </c>
      <c r="H10" s="16" t="str">
        <f t="shared" si="0"/>
        <v>http://172.26.70.23:5004</v>
      </c>
      <c r="J10" s="2" t="s">
        <v>162</v>
      </c>
    </row>
    <row r="11" spans="1:10" ht="15.75" customHeight="1" x14ac:dyDescent="0.25">
      <c r="A11" s="1"/>
      <c r="B11" s="2" t="s">
        <v>67</v>
      </c>
      <c r="C11" t="s">
        <v>78</v>
      </c>
      <c r="D11">
        <v>7878</v>
      </c>
      <c r="E11" s="3" t="s">
        <v>70</v>
      </c>
      <c r="F11" t="s">
        <v>71</v>
      </c>
      <c r="G11">
        <v>5006</v>
      </c>
      <c r="H11" s="16" t="str">
        <f t="shared" si="0"/>
        <v>http://172.26.70.23:5006</v>
      </c>
      <c r="J11" s="2" t="s">
        <v>163</v>
      </c>
    </row>
    <row r="12" spans="1:10" ht="15.75" customHeight="1" x14ac:dyDescent="0.25">
      <c r="A12" s="1"/>
      <c r="B12" s="2" t="s">
        <v>67</v>
      </c>
      <c r="C12" t="s">
        <v>164</v>
      </c>
      <c r="D12">
        <v>7878</v>
      </c>
      <c r="E12" s="3" t="s">
        <v>70</v>
      </c>
      <c r="F12" t="s">
        <v>71</v>
      </c>
      <c r="G12">
        <v>5008</v>
      </c>
      <c r="H12" s="16" t="str">
        <f t="shared" si="0"/>
        <v>http://172.26.70.23:5008</v>
      </c>
      <c r="J12" s="2" t="s">
        <v>165</v>
      </c>
    </row>
    <row r="13" spans="1:10" ht="15.75" customHeight="1" x14ac:dyDescent="0.25">
      <c r="A13" s="1"/>
      <c r="B13" s="2" t="s">
        <v>67</v>
      </c>
      <c r="C13" t="s">
        <v>167</v>
      </c>
      <c r="D13">
        <v>7878</v>
      </c>
      <c r="E13" s="3" t="s">
        <v>70</v>
      </c>
      <c r="F13" t="s">
        <v>71</v>
      </c>
      <c r="G13">
        <v>5009</v>
      </c>
      <c r="H13" s="16" t="str">
        <f t="shared" si="0"/>
        <v>http://172.26.70.23:5009</v>
      </c>
      <c r="J13" s="2" t="s">
        <v>166</v>
      </c>
    </row>
    <row r="14" spans="1:10" ht="15.75" customHeight="1" x14ac:dyDescent="0.25">
      <c r="A14" s="1"/>
      <c r="B14" s="2"/>
      <c r="E14" s="3"/>
      <c r="H14" s="6"/>
      <c r="J14" s="2"/>
    </row>
    <row r="15" spans="1:10" ht="15.75" customHeight="1" x14ac:dyDescent="0.25">
      <c r="A15" s="1"/>
      <c r="B15" s="2"/>
      <c r="E15" s="3"/>
      <c r="H15" s="6"/>
      <c r="J15" s="2"/>
    </row>
    <row r="16" spans="1:10" ht="30.75" x14ac:dyDescent="0.3">
      <c r="A16" s="1"/>
      <c r="B16" s="2" t="s">
        <v>175</v>
      </c>
      <c r="C16" t="s">
        <v>168</v>
      </c>
      <c r="E16" s="18" t="s">
        <v>169</v>
      </c>
      <c r="J16" s="2" t="s">
        <v>170</v>
      </c>
    </row>
    <row r="17" spans="1:10" ht="34.5" x14ac:dyDescent="0.25">
      <c r="A17" s="1"/>
      <c r="B17" s="12" t="s">
        <v>172</v>
      </c>
      <c r="C17" t="s">
        <v>173</v>
      </c>
      <c r="E17" s="3"/>
      <c r="J17" s="2"/>
    </row>
    <row r="18" spans="1:10" x14ac:dyDescent="0.25">
      <c r="A18" s="1"/>
      <c r="B18" s="12"/>
      <c r="C18" t="s">
        <v>7</v>
      </c>
      <c r="D18">
        <v>7888</v>
      </c>
      <c r="E18" s="2" t="s">
        <v>180</v>
      </c>
      <c r="F18" t="s">
        <v>7</v>
      </c>
      <c r="G18">
        <v>5617</v>
      </c>
      <c r="H18" s="16" t="str">
        <f>HYPERLINK("http://" &amp; F18 &amp; ":" &amp; G18)</f>
        <v>http://172.26.81.157:5617</v>
      </c>
      <c r="I18" t="s">
        <v>179</v>
      </c>
      <c r="J18" s="2" t="s">
        <v>183</v>
      </c>
    </row>
    <row r="19" spans="1:10" x14ac:dyDescent="0.25">
      <c r="A19" s="1"/>
      <c r="B19" s="12"/>
      <c r="E19" s="3"/>
      <c r="H19" s="6"/>
      <c r="J19" s="2"/>
    </row>
    <row r="20" spans="1:10" x14ac:dyDescent="0.25">
      <c r="A20" s="1"/>
      <c r="B20" s="2"/>
      <c r="E20" s="3"/>
      <c r="H20" s="6"/>
      <c r="J20" s="2"/>
    </row>
    <row r="21" spans="1:10" ht="48" customHeight="1" x14ac:dyDescent="0.3">
      <c r="B21" s="2" t="s">
        <v>176</v>
      </c>
      <c r="C21" t="s">
        <v>79</v>
      </c>
      <c r="E21" s="18" t="s">
        <v>169</v>
      </c>
      <c r="J21" s="2" t="s">
        <v>171</v>
      </c>
    </row>
    <row r="22" spans="1:10" ht="23.25" x14ac:dyDescent="0.25">
      <c r="B22" s="12" t="s">
        <v>174</v>
      </c>
      <c r="C22" t="s">
        <v>177</v>
      </c>
      <c r="E22" s="12" t="s">
        <v>178</v>
      </c>
    </row>
    <row r="23" spans="1:10" x14ac:dyDescent="0.25">
      <c r="B23" s="2"/>
      <c r="C23" t="s">
        <v>7</v>
      </c>
      <c r="D23">
        <v>7889</v>
      </c>
      <c r="E23" s="2" t="s">
        <v>180</v>
      </c>
      <c r="F23" t="s">
        <v>7</v>
      </c>
      <c r="G23">
        <v>5618</v>
      </c>
      <c r="H23" s="16" t="str">
        <f>HYPERLINK("http://" &amp; F23 &amp; ":" &amp; G23)</f>
        <v>http://172.26.81.157:5618</v>
      </c>
      <c r="I23" t="s">
        <v>181</v>
      </c>
      <c r="J23" t="s">
        <v>182</v>
      </c>
    </row>
    <row r="24" spans="1:10" x14ac:dyDescent="0.25">
      <c r="B24" s="2"/>
      <c r="E24" s="2"/>
      <c r="H24" s="6"/>
    </row>
    <row r="25" spans="1:10" x14ac:dyDescent="0.25">
      <c r="B25" s="3"/>
      <c r="E25" s="2"/>
      <c r="H25" s="6"/>
    </row>
    <row r="26" spans="1:10" x14ac:dyDescent="0.25">
      <c r="E26" s="2"/>
      <c r="H26" s="6"/>
    </row>
    <row r="27" spans="1:10" x14ac:dyDescent="0.25">
      <c r="B27" s="2"/>
      <c r="E27" s="2"/>
      <c r="H27" s="6"/>
    </row>
    <row r="28" spans="1:10" x14ac:dyDescent="0.25">
      <c r="B28" s="2"/>
      <c r="E28" s="2"/>
      <c r="H28" s="6"/>
    </row>
    <row r="29" spans="1:10" x14ac:dyDescent="0.25">
      <c r="B29" s="3"/>
      <c r="E29" s="2"/>
      <c r="H29" s="6"/>
    </row>
    <row r="30" spans="1:10" x14ac:dyDescent="0.25">
      <c r="B30" s="2"/>
      <c r="E30" s="2"/>
      <c r="H30" s="6"/>
    </row>
    <row r="31" spans="1:10" x14ac:dyDescent="0.25">
      <c r="B31" s="2"/>
      <c r="E31" s="2"/>
      <c r="H31" s="6"/>
    </row>
    <row r="32" spans="1:10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E37" s="2"/>
      <c r="H37" s="6"/>
    </row>
    <row r="38" spans="2:8" x14ac:dyDescent="0.25">
      <c r="B38" s="2"/>
      <c r="E38" s="2"/>
      <c r="H38" s="6"/>
    </row>
    <row r="39" spans="2:8" x14ac:dyDescent="0.25">
      <c r="B39" s="2"/>
      <c r="E39" s="2"/>
      <c r="H39" s="6"/>
    </row>
    <row r="40" spans="2:8" x14ac:dyDescent="0.25">
      <c r="B40" s="2"/>
      <c r="E40" s="2"/>
      <c r="H40" s="6"/>
    </row>
    <row r="41" spans="2:8" x14ac:dyDescent="0.25">
      <c r="B41" s="2"/>
      <c r="E41" s="2"/>
      <c r="H41" s="6"/>
    </row>
    <row r="42" spans="2:8" x14ac:dyDescent="0.25">
      <c r="B42" s="2"/>
      <c r="E42" s="2"/>
      <c r="H42" s="6"/>
    </row>
    <row r="43" spans="2:8" x14ac:dyDescent="0.25">
      <c r="B43" s="2"/>
      <c r="E43" s="2"/>
      <c r="H43" s="6"/>
    </row>
    <row r="44" spans="2:8" x14ac:dyDescent="0.25">
      <c r="B44" s="2"/>
      <c r="H44" s="6"/>
    </row>
    <row r="45" spans="2:8" x14ac:dyDescent="0.25">
      <c r="B45" s="2"/>
      <c r="H45" s="6"/>
    </row>
    <row r="46" spans="2:8" x14ac:dyDescent="0.25">
      <c r="B46" s="2"/>
      <c r="H46" s="6"/>
    </row>
    <row r="47" spans="2:8" x14ac:dyDescent="0.25">
      <c r="B47" s="2"/>
      <c r="H47" s="6"/>
    </row>
    <row r="48" spans="2:8" x14ac:dyDescent="0.25">
      <c r="B48" s="2"/>
      <c r="H48" s="6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2E1E-AD42-4D6B-BFF1-F980788E429E}">
  <dimension ref="A1:J42"/>
  <sheetViews>
    <sheetView zoomScaleNormal="100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0" ht="21" x14ac:dyDescent="0.35">
      <c r="A1" s="7" t="s">
        <v>0</v>
      </c>
    </row>
    <row r="2" spans="1:10" ht="21" x14ac:dyDescent="0.35">
      <c r="A2" s="7" t="s">
        <v>13</v>
      </c>
    </row>
    <row r="3" spans="1:10" ht="18.75" x14ac:dyDescent="0.3">
      <c r="A3" s="10" t="s">
        <v>108</v>
      </c>
    </row>
    <row r="5" spans="1:10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x14ac:dyDescent="0.25">
      <c r="A6" s="1"/>
      <c r="B6" s="2" t="s">
        <v>67</v>
      </c>
      <c r="C6" t="s">
        <v>68</v>
      </c>
      <c r="D6">
        <v>7878</v>
      </c>
      <c r="E6" s="3" t="s">
        <v>70</v>
      </c>
      <c r="F6" t="s">
        <v>109</v>
      </c>
      <c r="G6">
        <v>5000</v>
      </c>
      <c r="H6" s="16" t="str">
        <f>HYPERLINK("http://" &amp; F6 &amp; ":" &amp; G6)</f>
        <v>http://172.26.70.35:5000</v>
      </c>
      <c r="J6" s="2" t="s">
        <v>110</v>
      </c>
    </row>
    <row r="7" spans="1:10" ht="15.75" customHeight="1" x14ac:dyDescent="0.25">
      <c r="A7" s="1"/>
      <c r="B7" s="2" t="s">
        <v>67</v>
      </c>
      <c r="C7" t="s">
        <v>69</v>
      </c>
      <c r="D7">
        <v>7878</v>
      </c>
      <c r="E7" s="3" t="s">
        <v>70</v>
      </c>
      <c r="F7" t="s">
        <v>71</v>
      </c>
      <c r="G7">
        <v>5001</v>
      </c>
      <c r="H7" s="16" t="str">
        <f t="shared" ref="H7:H15" si="0">HYPERLINK("http://" &amp; F7 &amp; ":" &amp; G7)</f>
        <v>http://172.26.70.23:5001</v>
      </c>
      <c r="J7" s="2" t="s">
        <v>111</v>
      </c>
    </row>
    <row r="8" spans="1:10" ht="15.75" customHeight="1" x14ac:dyDescent="0.25">
      <c r="A8" s="1"/>
      <c r="B8" s="2" t="s">
        <v>67</v>
      </c>
      <c r="C8" t="s">
        <v>72</v>
      </c>
      <c r="D8">
        <v>7878</v>
      </c>
      <c r="E8" s="3" t="s">
        <v>70</v>
      </c>
      <c r="F8" t="s">
        <v>71</v>
      </c>
      <c r="G8">
        <v>5002</v>
      </c>
      <c r="H8" s="16" t="str">
        <f t="shared" si="0"/>
        <v>http://172.26.70.23:5002</v>
      </c>
      <c r="J8" s="2" t="s">
        <v>112</v>
      </c>
    </row>
    <row r="9" spans="1:10" ht="15.75" customHeight="1" x14ac:dyDescent="0.25">
      <c r="A9" s="1"/>
      <c r="B9" s="2" t="s">
        <v>67</v>
      </c>
      <c r="C9" t="s">
        <v>73</v>
      </c>
      <c r="D9">
        <v>7878</v>
      </c>
      <c r="E9" s="3" t="s">
        <v>70</v>
      </c>
      <c r="F9" t="s">
        <v>71</v>
      </c>
      <c r="G9">
        <v>5003</v>
      </c>
      <c r="H9" s="16" t="str">
        <f t="shared" si="0"/>
        <v>http://172.26.70.23:5003</v>
      </c>
      <c r="J9" s="2" t="s">
        <v>113</v>
      </c>
    </row>
    <row r="10" spans="1:10" ht="15.75" customHeight="1" x14ac:dyDescent="0.25">
      <c r="A10" s="1"/>
      <c r="B10" s="2" t="s">
        <v>67</v>
      </c>
      <c r="C10" t="s">
        <v>74</v>
      </c>
      <c r="D10">
        <v>7878</v>
      </c>
      <c r="E10" s="3" t="s">
        <v>70</v>
      </c>
      <c r="F10" t="s">
        <v>71</v>
      </c>
      <c r="G10">
        <v>5004</v>
      </c>
      <c r="H10" s="16" t="str">
        <f t="shared" si="0"/>
        <v>http://172.26.70.23:5004</v>
      </c>
      <c r="J10" s="2" t="s">
        <v>114</v>
      </c>
    </row>
    <row r="11" spans="1:10" ht="15.75" customHeight="1" x14ac:dyDescent="0.25">
      <c r="A11" s="1"/>
      <c r="B11" s="2" t="s">
        <v>67</v>
      </c>
      <c r="C11" t="s">
        <v>75</v>
      </c>
      <c r="D11">
        <v>7878</v>
      </c>
      <c r="E11" s="3" t="s">
        <v>70</v>
      </c>
      <c r="F11" t="s">
        <v>71</v>
      </c>
      <c r="G11">
        <v>5005</v>
      </c>
      <c r="H11" s="16" t="str">
        <f t="shared" si="0"/>
        <v>http://172.26.70.23:5005</v>
      </c>
      <c r="J11" s="2" t="s">
        <v>115</v>
      </c>
    </row>
    <row r="12" spans="1:10" ht="15.75" customHeight="1" x14ac:dyDescent="0.25">
      <c r="A12" s="1"/>
      <c r="B12" s="2" t="s">
        <v>67</v>
      </c>
      <c r="C12" t="s">
        <v>76</v>
      </c>
      <c r="D12">
        <v>7878</v>
      </c>
      <c r="E12" s="3" t="s">
        <v>70</v>
      </c>
      <c r="F12" t="s">
        <v>71</v>
      </c>
      <c r="G12">
        <v>5006</v>
      </c>
      <c r="H12" s="16" t="str">
        <f t="shared" si="0"/>
        <v>http://172.26.70.23:5006</v>
      </c>
      <c r="J12" s="2" t="s">
        <v>116</v>
      </c>
    </row>
    <row r="13" spans="1:10" ht="15.75" customHeight="1" x14ac:dyDescent="0.25">
      <c r="A13" s="1"/>
      <c r="B13" s="2" t="s">
        <v>67</v>
      </c>
      <c r="C13" t="s">
        <v>77</v>
      </c>
      <c r="D13">
        <v>7878</v>
      </c>
      <c r="E13" s="3" t="s">
        <v>70</v>
      </c>
      <c r="F13" t="s">
        <v>71</v>
      </c>
      <c r="G13">
        <v>5007</v>
      </c>
      <c r="H13" s="16" t="str">
        <f t="shared" si="0"/>
        <v>http://172.26.70.23:5007</v>
      </c>
      <c r="J13" s="2" t="s">
        <v>117</v>
      </c>
    </row>
    <row r="14" spans="1:10" x14ac:dyDescent="0.25">
      <c r="A14" s="1"/>
      <c r="B14" s="2" t="s">
        <v>67</v>
      </c>
      <c r="C14" t="s">
        <v>78</v>
      </c>
      <c r="D14">
        <v>7878</v>
      </c>
      <c r="E14" s="3" t="s">
        <v>70</v>
      </c>
      <c r="F14" t="s">
        <v>71</v>
      </c>
      <c r="G14">
        <v>5008</v>
      </c>
      <c r="H14" s="16" t="str">
        <f t="shared" si="0"/>
        <v>http://172.26.70.23:5008</v>
      </c>
      <c r="J14" s="2" t="s">
        <v>118</v>
      </c>
    </row>
    <row r="15" spans="1:10" x14ac:dyDescent="0.25">
      <c r="B15" s="2" t="s">
        <v>67</v>
      </c>
      <c r="C15" t="s">
        <v>79</v>
      </c>
      <c r="D15">
        <v>7878</v>
      </c>
      <c r="E15" s="3" t="s">
        <v>70</v>
      </c>
      <c r="F15" t="s">
        <v>71</v>
      </c>
      <c r="G15">
        <v>5009</v>
      </c>
      <c r="H15" s="16" t="str">
        <f t="shared" si="0"/>
        <v>http://172.26.70.23:5009</v>
      </c>
      <c r="J15" s="2" t="s">
        <v>119</v>
      </c>
    </row>
    <row r="16" spans="1:10" x14ac:dyDescent="0.25">
      <c r="B16" s="2"/>
      <c r="E16" s="2"/>
    </row>
    <row r="17" spans="2:8" x14ac:dyDescent="0.25">
      <c r="B17" s="2"/>
      <c r="E17" s="2"/>
    </row>
    <row r="18" spans="2:8" x14ac:dyDescent="0.25">
      <c r="B18" s="2"/>
      <c r="E18" s="2"/>
      <c r="H18" s="6"/>
    </row>
    <row r="19" spans="2:8" x14ac:dyDescent="0.25">
      <c r="B19" s="3"/>
      <c r="E19" s="2"/>
      <c r="H19" s="6"/>
    </row>
    <row r="20" spans="2:8" x14ac:dyDescent="0.25">
      <c r="E20" s="2"/>
      <c r="H20" s="6"/>
    </row>
    <row r="21" spans="2:8" x14ac:dyDescent="0.25">
      <c r="B21" s="2"/>
      <c r="E21" s="2"/>
      <c r="H21" s="6"/>
    </row>
    <row r="22" spans="2:8" x14ac:dyDescent="0.25">
      <c r="B22" s="2"/>
      <c r="E22" s="2"/>
      <c r="H22" s="6"/>
    </row>
    <row r="23" spans="2:8" x14ac:dyDescent="0.25">
      <c r="B23" s="3"/>
      <c r="E23" s="2"/>
      <c r="H23" s="6"/>
    </row>
    <row r="24" spans="2:8" x14ac:dyDescent="0.25">
      <c r="B24" s="2"/>
      <c r="E24" s="2"/>
      <c r="H24" s="6"/>
    </row>
    <row r="25" spans="2:8" x14ac:dyDescent="0.25">
      <c r="B25" s="2"/>
      <c r="E25" s="2"/>
      <c r="H25" s="6"/>
    </row>
    <row r="26" spans="2:8" x14ac:dyDescent="0.25">
      <c r="B26" s="2"/>
      <c r="E26" s="2"/>
      <c r="H26" s="6"/>
    </row>
    <row r="27" spans="2:8" x14ac:dyDescent="0.25">
      <c r="B27" s="2"/>
      <c r="E27" s="2"/>
      <c r="H27" s="6"/>
    </row>
    <row r="28" spans="2:8" x14ac:dyDescent="0.25">
      <c r="B28" s="2"/>
      <c r="E28" s="2"/>
      <c r="H28" s="6"/>
    </row>
    <row r="29" spans="2:8" x14ac:dyDescent="0.25">
      <c r="B29" s="2"/>
      <c r="E29" s="2"/>
      <c r="H29" s="6"/>
    </row>
    <row r="30" spans="2:8" x14ac:dyDescent="0.25">
      <c r="B30" s="2"/>
      <c r="E30" s="2"/>
      <c r="H30" s="6"/>
    </row>
    <row r="31" spans="2:8" x14ac:dyDescent="0.25">
      <c r="B31" s="2"/>
      <c r="E31" s="2"/>
      <c r="H31" s="6"/>
    </row>
    <row r="32" spans="2:8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E37" s="2"/>
      <c r="H37" s="6"/>
    </row>
    <row r="38" spans="2:8" x14ac:dyDescent="0.25">
      <c r="B38" s="2"/>
      <c r="H38" s="6"/>
    </row>
    <row r="39" spans="2:8" x14ac:dyDescent="0.25">
      <c r="B39" s="2"/>
      <c r="H39" s="6"/>
    </row>
    <row r="40" spans="2:8" x14ac:dyDescent="0.25">
      <c r="B40" s="2"/>
      <c r="H40" s="6"/>
    </row>
    <row r="41" spans="2:8" x14ac:dyDescent="0.25">
      <c r="B41" s="2"/>
      <c r="H41" s="6"/>
    </row>
    <row r="42" spans="2:8" x14ac:dyDescent="0.25">
      <c r="B42" s="2"/>
      <c r="H42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E8A-058C-4768-A384-7C63E4A43B0A}">
  <dimension ref="A1:J42"/>
  <sheetViews>
    <sheetView zoomScaleNormal="100" workbookViewId="0">
      <pane ySplit="5" topLeftCell="A6" activePane="bottomLeft" state="frozen"/>
      <selection pane="bottomLeft" activeCell="J10" sqref="J10"/>
    </sheetView>
  </sheetViews>
  <sheetFormatPr defaultRowHeight="15" x14ac:dyDescent="0.25"/>
  <cols>
    <col min="1" max="1" width="11.5703125" customWidth="1"/>
    <col min="2" max="4" width="13.85546875" customWidth="1"/>
    <col min="5" max="5" width="27.42578125" customWidth="1"/>
    <col min="6" max="7" width="13.85546875" customWidth="1"/>
    <col min="8" max="8" width="28.42578125" customWidth="1"/>
    <col min="9" max="9" width="28.5703125" customWidth="1"/>
    <col min="10" max="10" width="62.42578125" customWidth="1"/>
  </cols>
  <sheetData>
    <row r="1" spans="1:10" ht="21" x14ac:dyDescent="0.35">
      <c r="A1" s="7" t="s">
        <v>0</v>
      </c>
    </row>
    <row r="2" spans="1:10" ht="21" x14ac:dyDescent="0.35">
      <c r="A2" s="7" t="s">
        <v>13</v>
      </c>
    </row>
    <row r="3" spans="1:10" ht="18.75" x14ac:dyDescent="0.3">
      <c r="A3" s="10" t="s">
        <v>120</v>
      </c>
    </row>
    <row r="5" spans="1:10" s="4" customFormat="1" ht="31.5" x14ac:dyDescent="0.25">
      <c r="A5" s="5" t="s">
        <v>9</v>
      </c>
      <c r="B5" s="8" t="s">
        <v>1</v>
      </c>
      <c r="C5" s="8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9" t="s">
        <v>14</v>
      </c>
      <c r="I5" s="9" t="s">
        <v>10</v>
      </c>
      <c r="J5" s="4" t="s">
        <v>15</v>
      </c>
    </row>
    <row r="6" spans="1:10" x14ac:dyDescent="0.25">
      <c r="A6" s="1"/>
      <c r="B6" s="2"/>
      <c r="E6" s="3"/>
      <c r="H6" s="6" t="str">
        <f>"http://" &amp; F6 &amp; ":" &amp; G6</f>
        <v>http://:</v>
      </c>
      <c r="J6" s="2"/>
    </row>
    <row r="7" spans="1:10" ht="15.75" customHeight="1" x14ac:dyDescent="0.25">
      <c r="A7" s="1"/>
      <c r="B7" s="2" t="s">
        <v>106</v>
      </c>
      <c r="C7" t="s">
        <v>68</v>
      </c>
      <c r="D7">
        <v>7878</v>
      </c>
      <c r="E7" s="3" t="s">
        <v>70</v>
      </c>
      <c r="F7" t="s">
        <v>121</v>
      </c>
      <c r="G7">
        <v>5000</v>
      </c>
      <c r="H7" s="16" t="str">
        <f>HYPERLINK("http://" &amp; F7 &amp; ":" &amp; G7)</f>
        <v>http://172.26.70.44:5000</v>
      </c>
      <c r="J7" s="2" t="s">
        <v>122</v>
      </c>
    </row>
    <row r="8" spans="1:10" ht="15.75" customHeight="1" x14ac:dyDescent="0.25">
      <c r="A8" s="1"/>
      <c r="B8" s="2" t="s">
        <v>106</v>
      </c>
      <c r="C8" t="s">
        <v>69</v>
      </c>
      <c r="D8">
        <v>7878</v>
      </c>
      <c r="E8" s="3" t="s">
        <v>70</v>
      </c>
      <c r="F8" t="str">
        <f>F7</f>
        <v>172.26.70.44</v>
      </c>
      <c r="G8">
        <v>5001</v>
      </c>
      <c r="H8" s="16" t="str">
        <f t="shared" ref="H8:H10" si="0">HYPERLINK("http://" &amp; F8 &amp; ":" &amp; G8)</f>
        <v>http://172.26.70.44:5001</v>
      </c>
      <c r="J8" s="2" t="s">
        <v>123</v>
      </c>
    </row>
    <row r="9" spans="1:10" ht="15.75" customHeight="1" x14ac:dyDescent="0.25">
      <c r="A9" s="1"/>
      <c r="B9" s="2" t="s">
        <v>92</v>
      </c>
      <c r="C9" t="s">
        <v>72</v>
      </c>
      <c r="D9">
        <v>7878</v>
      </c>
      <c r="E9" s="3" t="s">
        <v>70</v>
      </c>
      <c r="F9" t="str">
        <f>F8</f>
        <v>172.26.70.44</v>
      </c>
      <c r="G9">
        <v>5002</v>
      </c>
      <c r="H9" s="16" t="str">
        <f t="shared" si="0"/>
        <v>http://172.26.70.44:5002</v>
      </c>
      <c r="J9" s="2" t="s">
        <v>124</v>
      </c>
    </row>
    <row r="10" spans="1:10" ht="15.75" customHeight="1" x14ac:dyDescent="0.25">
      <c r="A10" s="1"/>
      <c r="B10" s="2" t="s">
        <v>126</v>
      </c>
      <c r="C10" t="s">
        <v>74</v>
      </c>
      <c r="D10">
        <v>7878</v>
      </c>
      <c r="E10" s="3" t="s">
        <v>70</v>
      </c>
      <c r="F10" t="str">
        <f>F9</f>
        <v>172.26.70.44</v>
      </c>
      <c r="G10">
        <v>5003</v>
      </c>
      <c r="H10" s="16" t="str">
        <f t="shared" si="0"/>
        <v>http://172.26.70.44:5003</v>
      </c>
      <c r="J10" s="2" t="s">
        <v>125</v>
      </c>
    </row>
    <row r="11" spans="1:10" ht="15.75" customHeight="1" x14ac:dyDescent="0.25">
      <c r="A11" s="1"/>
      <c r="B11" s="3"/>
      <c r="E11" s="3"/>
      <c r="H11" s="6"/>
      <c r="J11" s="2"/>
    </row>
    <row r="12" spans="1:10" ht="15.75" customHeight="1" x14ac:dyDescent="0.25">
      <c r="A12" s="1"/>
      <c r="B12" s="2"/>
      <c r="E12" s="3"/>
      <c r="H12" s="6"/>
      <c r="J12" s="2"/>
    </row>
    <row r="13" spans="1:10" ht="15.75" customHeight="1" x14ac:dyDescent="0.25">
      <c r="A13" s="1"/>
      <c r="B13" s="2"/>
      <c r="E13" s="3"/>
      <c r="H13" s="6"/>
      <c r="J13" s="2"/>
    </row>
    <row r="14" spans="1:10" x14ac:dyDescent="0.25">
      <c r="A14" s="1"/>
      <c r="B14" s="2"/>
      <c r="E14" s="3"/>
      <c r="H14" s="6"/>
      <c r="J14" s="2"/>
    </row>
    <row r="15" spans="1:10" x14ac:dyDescent="0.25">
      <c r="B15" s="2"/>
      <c r="E15" s="2"/>
    </row>
    <row r="16" spans="1:10" x14ac:dyDescent="0.25">
      <c r="B16" s="2"/>
      <c r="E16" s="2"/>
    </row>
    <row r="17" spans="2:8" x14ac:dyDescent="0.25">
      <c r="B17" s="2"/>
      <c r="E17" s="2"/>
    </row>
    <row r="18" spans="2:8" x14ac:dyDescent="0.25">
      <c r="B18" s="2"/>
      <c r="E18" s="2"/>
      <c r="H18" s="6"/>
    </row>
    <row r="19" spans="2:8" x14ac:dyDescent="0.25">
      <c r="B19" s="3"/>
      <c r="E19" s="2"/>
      <c r="H19" s="6"/>
    </row>
    <row r="20" spans="2:8" x14ac:dyDescent="0.25">
      <c r="E20" s="2"/>
      <c r="H20" s="6"/>
    </row>
    <row r="21" spans="2:8" x14ac:dyDescent="0.25">
      <c r="B21" s="2"/>
      <c r="E21" s="2"/>
      <c r="H21" s="6"/>
    </row>
    <row r="22" spans="2:8" x14ac:dyDescent="0.25">
      <c r="B22" s="2"/>
      <c r="E22" s="2"/>
      <c r="H22" s="6"/>
    </row>
    <row r="23" spans="2:8" x14ac:dyDescent="0.25">
      <c r="B23" s="3"/>
      <c r="E23" s="2"/>
      <c r="H23" s="6"/>
    </row>
    <row r="24" spans="2:8" x14ac:dyDescent="0.25">
      <c r="B24" s="2"/>
      <c r="E24" s="2"/>
      <c r="H24" s="6"/>
    </row>
    <row r="25" spans="2:8" x14ac:dyDescent="0.25">
      <c r="B25" s="2"/>
      <c r="E25" s="2"/>
      <c r="H25" s="6"/>
    </row>
    <row r="26" spans="2:8" x14ac:dyDescent="0.25">
      <c r="B26" s="2"/>
      <c r="E26" s="2"/>
      <c r="H26" s="6"/>
    </row>
    <row r="27" spans="2:8" x14ac:dyDescent="0.25">
      <c r="B27" s="2"/>
      <c r="E27" s="2"/>
      <c r="H27" s="6"/>
    </row>
    <row r="28" spans="2:8" x14ac:dyDescent="0.25">
      <c r="B28" s="2"/>
      <c r="E28" s="2"/>
      <c r="H28" s="6"/>
    </row>
    <row r="29" spans="2:8" x14ac:dyDescent="0.25">
      <c r="B29" s="2"/>
      <c r="E29" s="2"/>
      <c r="H29" s="6"/>
    </row>
    <row r="30" spans="2:8" x14ac:dyDescent="0.25">
      <c r="B30" s="2"/>
      <c r="E30" s="2"/>
      <c r="H30" s="6"/>
    </row>
    <row r="31" spans="2:8" x14ac:dyDescent="0.25">
      <c r="B31" s="2"/>
      <c r="E31" s="2"/>
      <c r="H31" s="6"/>
    </row>
    <row r="32" spans="2:8" x14ac:dyDescent="0.25">
      <c r="B32" s="2"/>
      <c r="E32" s="2"/>
      <c r="H32" s="6"/>
    </row>
    <row r="33" spans="2:8" x14ac:dyDescent="0.25">
      <c r="B33" s="2"/>
      <c r="E33" s="2"/>
      <c r="H33" s="6"/>
    </row>
    <row r="34" spans="2:8" x14ac:dyDescent="0.25">
      <c r="B34" s="2"/>
      <c r="E34" s="2"/>
      <c r="H34" s="6"/>
    </row>
    <row r="35" spans="2:8" x14ac:dyDescent="0.25">
      <c r="B35" s="2"/>
      <c r="E35" s="2"/>
      <c r="H35" s="6"/>
    </row>
    <row r="36" spans="2:8" x14ac:dyDescent="0.25">
      <c r="B36" s="2"/>
      <c r="E36" s="2"/>
      <c r="H36" s="6"/>
    </row>
    <row r="37" spans="2:8" x14ac:dyDescent="0.25">
      <c r="B37" s="2"/>
      <c r="E37" s="2"/>
      <c r="H37" s="6"/>
    </row>
    <row r="38" spans="2:8" x14ac:dyDescent="0.25">
      <c r="B38" s="2"/>
      <c r="H38" s="6"/>
    </row>
    <row r="39" spans="2:8" x14ac:dyDescent="0.25">
      <c r="B39" s="2"/>
      <c r="H39" s="6"/>
    </row>
    <row r="40" spans="2:8" x14ac:dyDescent="0.25">
      <c r="B40" s="2"/>
      <c r="H40" s="6"/>
    </row>
    <row r="41" spans="2:8" x14ac:dyDescent="0.25">
      <c r="B41" s="2"/>
      <c r="H41" s="6"/>
    </row>
    <row r="42" spans="2:8" x14ac:dyDescent="0.25">
      <c r="B42" s="2"/>
      <c r="H42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D915-3BDF-489A-99FE-0BC28738763F}">
  <dimension ref="A1:L42"/>
  <sheetViews>
    <sheetView zoomScale="85" zoomScaleNormal="85" workbookViewId="0">
      <pane ySplit="5" topLeftCell="A6" activePane="bottomLeft" state="frozen"/>
      <selection pane="bottomLeft" activeCell="L7" sqref="L7"/>
    </sheetView>
  </sheetViews>
  <sheetFormatPr defaultRowHeight="15" x14ac:dyDescent="0.25"/>
  <cols>
    <col min="1" max="1" width="11.5703125" customWidth="1"/>
    <col min="2" max="5" width="13.85546875" customWidth="1"/>
    <col min="6" max="6" width="27.42578125" customWidth="1"/>
    <col min="7" max="8" width="13.85546875" customWidth="1"/>
    <col min="9" max="9" width="24.140625" customWidth="1"/>
    <col min="10" max="10" width="28.42578125" customWidth="1"/>
    <col min="11" max="11" width="28.5703125" customWidth="1"/>
    <col min="12" max="12" width="62.42578125" customWidth="1"/>
  </cols>
  <sheetData>
    <row r="1" spans="1:12" ht="21" x14ac:dyDescent="0.35">
      <c r="A1" s="7" t="s">
        <v>0</v>
      </c>
      <c r="F1" s="10" t="s">
        <v>211</v>
      </c>
      <c r="H1" s="6"/>
      <c r="K1" s="21" t="s">
        <v>215</v>
      </c>
      <c r="L1" s="16" t="str">
        <f>HYPERLINK("http://172.26.70.47:8080/priv/home")</f>
        <v>http://172.26.70.47:8080/priv/home</v>
      </c>
    </row>
    <row r="2" spans="1:12" ht="21" x14ac:dyDescent="0.35">
      <c r="A2" s="7" t="s">
        <v>13</v>
      </c>
      <c r="F2" t="s">
        <v>128</v>
      </c>
      <c r="G2">
        <v>5010</v>
      </c>
      <c r="H2" s="16" t="str">
        <f>HYPERLINK("http://" &amp; F2 &amp; ":" &amp; G2)</f>
        <v>http://172.26.70.47:5010</v>
      </c>
      <c r="L2" t="s">
        <v>216</v>
      </c>
    </row>
    <row r="3" spans="1:12" ht="18.75" x14ac:dyDescent="0.3">
      <c r="A3" s="10" t="s">
        <v>127</v>
      </c>
      <c r="H3" s="16" t="str">
        <f>HYPERLINK("https://172.26.70.46/")</f>
        <v>https://172.26.70.46/</v>
      </c>
    </row>
    <row r="4" spans="1:12" ht="15.75" x14ac:dyDescent="0.25">
      <c r="A4" s="4" t="s">
        <v>157</v>
      </c>
      <c r="H4" s="16" t="str">
        <f>HYPERLINK("https://172.26.70.47:8443")</f>
        <v>https://172.26.70.47:8443</v>
      </c>
    </row>
    <row r="5" spans="1:12" s="4" customFormat="1" ht="31.5" x14ac:dyDescent="0.25">
      <c r="A5" s="11" t="s">
        <v>9</v>
      </c>
      <c r="B5" s="8" t="s">
        <v>1</v>
      </c>
      <c r="C5" s="8" t="s">
        <v>2</v>
      </c>
      <c r="D5" s="8" t="s">
        <v>3</v>
      </c>
      <c r="E5" s="8" t="s">
        <v>185</v>
      </c>
      <c r="F5" s="9" t="s">
        <v>4</v>
      </c>
      <c r="G5" s="9" t="s">
        <v>5</v>
      </c>
      <c r="H5" s="9" t="s">
        <v>6</v>
      </c>
      <c r="I5" s="9" t="s">
        <v>184</v>
      </c>
      <c r="J5" s="9" t="s">
        <v>14</v>
      </c>
      <c r="K5" s="9" t="s">
        <v>10</v>
      </c>
      <c r="L5" s="4" t="s">
        <v>15</v>
      </c>
    </row>
    <row r="6" spans="1:12" x14ac:dyDescent="0.25">
      <c r="A6" s="1"/>
      <c r="B6" s="2"/>
      <c r="F6" s="3"/>
      <c r="J6" s="6" t="str">
        <f>"http://" &amp; G6 &amp; ":" &amp; H6</f>
        <v>http://:</v>
      </c>
      <c r="L6" s="2"/>
    </row>
    <row r="7" spans="1:12" ht="15.75" customHeight="1" x14ac:dyDescent="0.25">
      <c r="A7" s="1"/>
      <c r="B7" s="2" t="s">
        <v>106</v>
      </c>
      <c r="C7" t="s">
        <v>68</v>
      </c>
      <c r="D7">
        <v>7878</v>
      </c>
      <c r="E7" s="14"/>
      <c r="F7" s="3" t="s">
        <v>70</v>
      </c>
      <c r="G7" t="s">
        <v>128</v>
      </c>
      <c r="H7">
        <v>5000</v>
      </c>
      <c r="I7" s="15" t="s">
        <v>188</v>
      </c>
      <c r="J7" s="16" t="str">
        <f>HYPERLINK("http://" &amp; G7 &amp; ":" &amp; H7)</f>
        <v>http://172.26.70.47:5000</v>
      </c>
      <c r="L7" s="2" t="s">
        <v>129</v>
      </c>
    </row>
    <row r="8" spans="1:12" ht="15.75" customHeight="1" x14ac:dyDescent="0.25">
      <c r="A8" s="1"/>
      <c r="B8" s="2"/>
      <c r="C8" t="s">
        <v>155</v>
      </c>
      <c r="D8">
        <v>7878</v>
      </c>
      <c r="E8" s="14" t="s">
        <v>186</v>
      </c>
      <c r="F8" s="3" t="s">
        <v>131</v>
      </c>
      <c r="G8" t="s">
        <v>7</v>
      </c>
      <c r="H8">
        <v>5908</v>
      </c>
      <c r="I8" s="15" t="s">
        <v>187</v>
      </c>
      <c r="J8" s="16" t="str">
        <f>HYPERLINK("http://" &amp; G8 &amp; ":" &amp; H8)</f>
        <v>http://172.26.81.157:5908</v>
      </c>
      <c r="K8" t="s">
        <v>156</v>
      </c>
      <c r="L8" s="2"/>
    </row>
    <row r="9" spans="1:12" ht="15.75" customHeight="1" x14ac:dyDescent="0.25">
      <c r="A9" s="1"/>
      <c r="B9" s="2"/>
      <c r="F9" s="3"/>
      <c r="J9" s="6"/>
      <c r="L9" s="2"/>
    </row>
    <row r="10" spans="1:12" ht="15.75" customHeight="1" x14ac:dyDescent="0.25">
      <c r="A10" s="1"/>
      <c r="B10" s="2"/>
      <c r="F10" s="3"/>
      <c r="J10" s="6"/>
      <c r="L10" s="2"/>
    </row>
    <row r="11" spans="1:12" ht="15.75" customHeight="1" x14ac:dyDescent="0.25">
      <c r="A11" s="1"/>
      <c r="B11" s="3"/>
      <c r="F11" s="3"/>
      <c r="J11" s="6"/>
      <c r="L11" s="2"/>
    </row>
    <row r="12" spans="1:12" ht="15.75" customHeight="1" x14ac:dyDescent="0.25">
      <c r="A12" s="1"/>
      <c r="B12" s="2"/>
      <c r="F12" s="3"/>
      <c r="J12" s="6"/>
      <c r="L12" s="2"/>
    </row>
    <row r="13" spans="1:12" ht="15.75" customHeight="1" x14ac:dyDescent="0.25">
      <c r="A13" s="1"/>
      <c r="B13" s="2"/>
      <c r="F13" s="3"/>
      <c r="J13" s="6"/>
      <c r="L13" s="2"/>
    </row>
    <row r="14" spans="1:12" x14ac:dyDescent="0.25">
      <c r="A14" s="1"/>
      <c r="B14" s="2"/>
      <c r="F14" s="3"/>
      <c r="J14" s="6"/>
      <c r="L14" s="2"/>
    </row>
    <row r="15" spans="1:12" x14ac:dyDescent="0.25">
      <c r="B15" s="2"/>
      <c r="F15" s="2"/>
    </row>
    <row r="16" spans="1:12" x14ac:dyDescent="0.25">
      <c r="B16" s="2"/>
      <c r="F16" s="2"/>
    </row>
    <row r="17" spans="2:10" x14ac:dyDescent="0.25">
      <c r="B17" s="2"/>
      <c r="F17" s="2"/>
    </row>
    <row r="18" spans="2:10" x14ac:dyDescent="0.25">
      <c r="B18" s="2"/>
      <c r="F18" s="2"/>
      <c r="J18" s="6"/>
    </row>
    <row r="19" spans="2:10" x14ac:dyDescent="0.25">
      <c r="B19" s="3"/>
      <c r="F19" s="2"/>
      <c r="J19" s="6"/>
    </row>
    <row r="20" spans="2:10" x14ac:dyDescent="0.25">
      <c r="F20" s="2"/>
      <c r="J20" s="6"/>
    </row>
    <row r="21" spans="2:10" x14ac:dyDescent="0.25">
      <c r="B21" s="2"/>
      <c r="F21" s="2"/>
      <c r="J21" s="6"/>
    </row>
    <row r="22" spans="2:10" x14ac:dyDescent="0.25">
      <c r="B22" s="2"/>
      <c r="F22" s="2"/>
      <c r="J22" s="6"/>
    </row>
    <row r="23" spans="2:10" x14ac:dyDescent="0.25">
      <c r="B23" s="3"/>
      <c r="F23" s="2"/>
      <c r="J23" s="6"/>
    </row>
    <row r="24" spans="2:10" x14ac:dyDescent="0.25">
      <c r="B24" s="2"/>
      <c r="F24" s="2"/>
      <c r="J24" s="6"/>
    </row>
    <row r="25" spans="2:10" x14ac:dyDescent="0.25">
      <c r="B25" s="2"/>
      <c r="F25" s="2"/>
      <c r="J25" s="6"/>
    </row>
    <row r="26" spans="2:10" x14ac:dyDescent="0.25">
      <c r="B26" s="2"/>
      <c r="F26" s="2"/>
      <c r="J26" s="6"/>
    </row>
    <row r="27" spans="2:10" x14ac:dyDescent="0.25">
      <c r="B27" s="2"/>
      <c r="F27" s="2"/>
      <c r="J27" s="6"/>
    </row>
    <row r="28" spans="2:10" x14ac:dyDescent="0.25">
      <c r="B28" s="2"/>
      <c r="F28" s="2"/>
      <c r="J28" s="6"/>
    </row>
    <row r="29" spans="2:10" x14ac:dyDescent="0.25">
      <c r="B29" s="2"/>
      <c r="F29" s="2"/>
      <c r="J29" s="6"/>
    </row>
    <row r="30" spans="2:10" x14ac:dyDescent="0.25">
      <c r="B30" s="2"/>
      <c r="F30" s="2"/>
      <c r="J30" s="6"/>
    </row>
    <row r="31" spans="2:10" x14ac:dyDescent="0.25">
      <c r="B31" s="2"/>
      <c r="F31" s="2"/>
      <c r="J31" s="6"/>
    </row>
    <row r="32" spans="2:10" x14ac:dyDescent="0.25">
      <c r="B32" s="2"/>
      <c r="F32" s="2"/>
      <c r="J32" s="6"/>
    </row>
    <row r="33" spans="2:10" x14ac:dyDescent="0.25">
      <c r="B33" s="2"/>
      <c r="F33" s="2"/>
      <c r="J33" s="6"/>
    </row>
    <row r="34" spans="2:10" x14ac:dyDescent="0.25">
      <c r="B34" s="2"/>
      <c r="F34" s="2"/>
      <c r="J34" s="6"/>
    </row>
    <row r="35" spans="2:10" x14ac:dyDescent="0.25">
      <c r="B35" s="2"/>
      <c r="F35" s="2"/>
      <c r="J35" s="6"/>
    </row>
    <row r="36" spans="2:10" x14ac:dyDescent="0.25">
      <c r="B36" s="2"/>
      <c r="F36" s="2"/>
      <c r="J36" s="6"/>
    </row>
    <row r="37" spans="2:10" x14ac:dyDescent="0.25">
      <c r="B37" s="2"/>
      <c r="F37" s="2"/>
      <c r="J37" s="6"/>
    </row>
    <row r="38" spans="2:10" x14ac:dyDescent="0.25">
      <c r="B38" s="2"/>
      <c r="J38" s="6"/>
    </row>
    <row r="39" spans="2:10" x14ac:dyDescent="0.25">
      <c r="B39" s="2"/>
      <c r="J39" s="6"/>
    </row>
    <row r="40" spans="2:10" x14ac:dyDescent="0.25">
      <c r="B40" s="2"/>
      <c r="J40" s="6"/>
    </row>
    <row r="41" spans="2:10" x14ac:dyDescent="0.25">
      <c r="B41" s="2"/>
      <c r="J41" s="6"/>
    </row>
    <row r="42" spans="2:10" x14ac:dyDescent="0.25">
      <c r="B42" s="2"/>
      <c r="J42" s="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1DD9-5237-40FB-839F-00BA91168FA8}">
  <dimension ref="A1:L44"/>
  <sheetViews>
    <sheetView tabSelected="1" zoomScale="85" zoomScaleNormal="85" workbookViewId="0">
      <pane ySplit="5" topLeftCell="A6" activePane="bottomLeft" state="frozen"/>
      <selection pane="bottomLeft" activeCell="K23" sqref="K23"/>
    </sheetView>
  </sheetViews>
  <sheetFormatPr defaultRowHeight="15" x14ac:dyDescent="0.25"/>
  <cols>
    <col min="1" max="1" width="11.5703125" customWidth="1"/>
    <col min="2" max="5" width="13.85546875" customWidth="1"/>
    <col min="6" max="6" width="27.42578125" customWidth="1"/>
    <col min="7" max="8" width="13.85546875" customWidth="1"/>
    <col min="9" max="9" width="28.42578125" customWidth="1"/>
    <col min="10" max="10" width="20.28515625" customWidth="1"/>
    <col min="11" max="11" width="28.5703125" customWidth="1"/>
    <col min="12" max="12" width="62.42578125" customWidth="1"/>
  </cols>
  <sheetData>
    <row r="1" spans="1:12" ht="21" x14ac:dyDescent="0.35">
      <c r="A1" s="7" t="s">
        <v>0</v>
      </c>
      <c r="G1" s="10" t="s">
        <v>211</v>
      </c>
      <c r="I1" s="6"/>
    </row>
    <row r="2" spans="1:12" ht="21" x14ac:dyDescent="0.35">
      <c r="A2" s="7" t="s">
        <v>13</v>
      </c>
      <c r="G2" t="s">
        <v>130</v>
      </c>
      <c r="H2">
        <v>5010</v>
      </c>
      <c r="I2" s="16" t="str">
        <f>HYPERLINK("http://" &amp; G2 &amp; ":" &amp; H2)</f>
        <v>http://172.26.70.51:5010</v>
      </c>
    </row>
    <row r="3" spans="1:12" ht="21" x14ac:dyDescent="0.35">
      <c r="A3" s="7" t="s">
        <v>204</v>
      </c>
      <c r="I3" s="16" t="str">
        <f>HYPERLINK("https://172.26.70.50/")</f>
        <v>https://172.26.70.50/</v>
      </c>
      <c r="K3" s="21" t="s">
        <v>215</v>
      </c>
      <c r="L3" s="16" t="str">
        <f>HYPERLINK("http://172.26.70.51:8080/priv/home")</f>
        <v>http://172.26.70.51:8080/priv/home</v>
      </c>
    </row>
    <row r="4" spans="1:12" ht="21" x14ac:dyDescent="0.35">
      <c r="A4" s="7" t="s">
        <v>133</v>
      </c>
      <c r="I4" s="16" t="str">
        <f>HYPERLINK("https://172.26.70.51:8443")</f>
        <v>https://172.26.70.51:8443</v>
      </c>
      <c r="J4" s="22"/>
      <c r="L4" t="s">
        <v>217</v>
      </c>
    </row>
    <row r="5" spans="1:12" s="4" customFormat="1" ht="31.5" x14ac:dyDescent="0.25">
      <c r="A5" s="11" t="s">
        <v>9</v>
      </c>
      <c r="B5" s="8" t="s">
        <v>1</v>
      </c>
      <c r="C5" s="8" t="s">
        <v>2</v>
      </c>
      <c r="D5" s="8" t="s">
        <v>3</v>
      </c>
      <c r="E5" s="8" t="s">
        <v>185</v>
      </c>
      <c r="F5" s="9" t="s">
        <v>4</v>
      </c>
      <c r="G5" s="9" t="s">
        <v>5</v>
      </c>
      <c r="H5" s="9" t="s">
        <v>6</v>
      </c>
      <c r="I5" s="9" t="s">
        <v>14</v>
      </c>
      <c r="J5" s="9" t="s">
        <v>184</v>
      </c>
      <c r="K5" s="9" t="s">
        <v>10</v>
      </c>
      <c r="L5" s="4" t="s">
        <v>15</v>
      </c>
    </row>
    <row r="6" spans="1:12" x14ac:dyDescent="0.25">
      <c r="A6" s="1"/>
      <c r="B6" s="2" t="s">
        <v>106</v>
      </c>
      <c r="C6" t="s">
        <v>68</v>
      </c>
      <c r="D6">
        <v>7878</v>
      </c>
      <c r="F6" s="3" t="s">
        <v>70</v>
      </c>
      <c r="G6" t="s">
        <v>130</v>
      </c>
      <c r="H6">
        <v>5000</v>
      </c>
      <c r="I6" s="16" t="str">
        <f t="shared" ref="I6:I12" si="0">HYPERLINK("http://" &amp; G6 &amp; ":" &amp; H6)</f>
        <v>http://172.26.70.51:5000</v>
      </c>
      <c r="J6" s="15" t="s">
        <v>188</v>
      </c>
      <c r="L6" s="2" t="s">
        <v>132</v>
      </c>
    </row>
    <row r="7" spans="1:12" x14ac:dyDescent="0.25">
      <c r="A7" s="1"/>
      <c r="B7" s="2"/>
      <c r="C7" t="s">
        <v>150</v>
      </c>
      <c r="D7">
        <v>7878</v>
      </c>
      <c r="E7" s="14" t="s">
        <v>186</v>
      </c>
      <c r="F7" s="3" t="s">
        <v>131</v>
      </c>
      <c r="G7" t="s">
        <v>7</v>
      </c>
      <c r="H7">
        <v>5901</v>
      </c>
      <c r="I7" s="16" t="str">
        <f t="shared" si="0"/>
        <v>http://172.26.81.157:5901</v>
      </c>
      <c r="J7" s="15" t="s">
        <v>187</v>
      </c>
      <c r="K7" t="s">
        <v>139</v>
      </c>
      <c r="L7" s="3" t="s">
        <v>231</v>
      </c>
    </row>
    <row r="8" spans="1:12" ht="15.75" customHeight="1" x14ac:dyDescent="0.25">
      <c r="A8" s="1"/>
      <c r="B8" s="2" t="s">
        <v>106</v>
      </c>
      <c r="C8" t="s">
        <v>69</v>
      </c>
      <c r="D8">
        <v>7878</v>
      </c>
      <c r="F8" s="3" t="s">
        <v>70</v>
      </c>
      <c r="G8" t="s">
        <v>130</v>
      </c>
      <c r="H8">
        <v>5001</v>
      </c>
      <c r="I8" s="16" t="str">
        <f t="shared" si="0"/>
        <v>http://172.26.70.51:5001</v>
      </c>
      <c r="J8" s="13"/>
      <c r="L8" s="2" t="s">
        <v>134</v>
      </c>
    </row>
    <row r="9" spans="1:12" ht="15.75" customHeight="1" x14ac:dyDescent="0.25">
      <c r="A9" s="1"/>
      <c r="B9" s="2"/>
      <c r="C9" t="s">
        <v>149</v>
      </c>
      <c r="D9">
        <v>7878</v>
      </c>
      <c r="E9" s="14" t="s">
        <v>186</v>
      </c>
      <c r="F9" s="3" t="s">
        <v>131</v>
      </c>
      <c r="G9" t="s">
        <v>7</v>
      </c>
      <c r="H9">
        <v>5902</v>
      </c>
      <c r="I9" s="16" t="str">
        <f t="shared" si="0"/>
        <v>http://172.26.81.157:5902</v>
      </c>
      <c r="J9" s="15" t="s">
        <v>187</v>
      </c>
      <c r="K9" t="s">
        <v>140</v>
      </c>
      <c r="L9" s="3" t="s">
        <v>230</v>
      </c>
    </row>
    <row r="10" spans="1:12" ht="15.75" customHeight="1" x14ac:dyDescent="0.25">
      <c r="A10" s="1"/>
      <c r="B10" s="2" t="s">
        <v>106</v>
      </c>
      <c r="C10" t="s">
        <v>72</v>
      </c>
      <c r="D10">
        <v>7878</v>
      </c>
      <c r="F10" s="3" t="s">
        <v>70</v>
      </c>
      <c r="G10" t="s">
        <v>130</v>
      </c>
      <c r="H10">
        <v>5002</v>
      </c>
      <c r="I10" s="16" t="str">
        <f t="shared" si="0"/>
        <v>http://172.26.70.51:5002</v>
      </c>
      <c r="J10" s="13"/>
      <c r="L10" s="2" t="s">
        <v>135</v>
      </c>
    </row>
    <row r="11" spans="1:12" ht="15.75" customHeight="1" x14ac:dyDescent="0.25">
      <c r="A11" s="1"/>
      <c r="B11" s="2"/>
      <c r="C11" t="s">
        <v>148</v>
      </c>
      <c r="D11">
        <v>7878</v>
      </c>
      <c r="E11" s="14" t="s">
        <v>186</v>
      </c>
      <c r="F11" s="15" t="s">
        <v>187</v>
      </c>
      <c r="G11" t="s">
        <v>7</v>
      </c>
      <c r="H11">
        <v>5903</v>
      </c>
      <c r="I11" s="16" t="str">
        <f t="shared" si="0"/>
        <v>http://172.26.81.157:5903</v>
      </c>
      <c r="J11" s="15" t="s">
        <v>187</v>
      </c>
      <c r="K11" t="s">
        <v>141</v>
      </c>
      <c r="L11" s="3" t="s">
        <v>230</v>
      </c>
    </row>
    <row r="12" spans="1:12" ht="15.75" customHeight="1" x14ac:dyDescent="0.25">
      <c r="A12" s="1"/>
      <c r="B12" s="2" t="s">
        <v>106</v>
      </c>
      <c r="C12" t="s">
        <v>73</v>
      </c>
      <c r="D12">
        <v>7878</v>
      </c>
      <c r="F12" s="3" t="s">
        <v>70</v>
      </c>
      <c r="G12" t="s">
        <v>130</v>
      </c>
      <c r="H12">
        <v>5003</v>
      </c>
      <c r="I12" s="16" t="str">
        <f t="shared" si="0"/>
        <v>http://172.26.70.51:5003</v>
      </c>
      <c r="J12" s="13"/>
      <c r="L12" s="2" t="s">
        <v>136</v>
      </c>
    </row>
    <row r="13" spans="1:12" ht="15.75" customHeight="1" x14ac:dyDescent="0.25">
      <c r="A13" s="1"/>
      <c r="B13" s="2"/>
      <c r="C13" t="s">
        <v>147</v>
      </c>
      <c r="D13">
        <v>7878</v>
      </c>
      <c r="E13" s="14" t="s">
        <v>186</v>
      </c>
      <c r="F13" s="15" t="s">
        <v>187</v>
      </c>
      <c r="G13" t="s">
        <v>7</v>
      </c>
      <c r="H13">
        <v>5904</v>
      </c>
      <c r="I13" s="16" t="str">
        <f t="shared" ref="I13:I17" si="1">HYPERLINK("http://" &amp; G13 &amp; ":" &amp; H13)</f>
        <v>http://172.26.81.157:5904</v>
      </c>
      <c r="J13" s="15" t="s">
        <v>187</v>
      </c>
      <c r="K13" t="s">
        <v>142</v>
      </c>
      <c r="L13" s="3" t="s">
        <v>230</v>
      </c>
    </row>
    <row r="14" spans="1:12" ht="15.75" customHeight="1" x14ac:dyDescent="0.25">
      <c r="A14" s="1"/>
      <c r="B14" s="2" t="s">
        <v>106</v>
      </c>
      <c r="C14" t="s">
        <v>74</v>
      </c>
      <c r="D14">
        <v>7878</v>
      </c>
      <c r="F14" s="3" t="s">
        <v>70</v>
      </c>
      <c r="G14" t="s">
        <v>130</v>
      </c>
      <c r="H14">
        <v>5004</v>
      </c>
      <c r="I14" s="16" t="str">
        <f t="shared" si="1"/>
        <v>http://172.26.70.51:5004</v>
      </c>
      <c r="J14" s="13"/>
      <c r="L14" s="2" t="s">
        <v>137</v>
      </c>
    </row>
    <row r="15" spans="1:12" x14ac:dyDescent="0.25">
      <c r="A15" s="1"/>
      <c r="B15" s="2"/>
      <c r="C15" t="s">
        <v>146</v>
      </c>
      <c r="D15">
        <v>7878</v>
      </c>
      <c r="E15" s="14" t="s">
        <v>186</v>
      </c>
      <c r="F15" s="3" t="s">
        <v>131</v>
      </c>
      <c r="G15" t="s">
        <v>7</v>
      </c>
      <c r="H15">
        <v>5905</v>
      </c>
      <c r="I15" s="16" t="str">
        <f t="shared" si="1"/>
        <v>http://172.26.81.157:5905</v>
      </c>
      <c r="J15" s="15" t="s">
        <v>187</v>
      </c>
      <c r="K15" t="s">
        <v>143</v>
      </c>
      <c r="L15" s="3" t="s">
        <v>230</v>
      </c>
    </row>
    <row r="16" spans="1:12" x14ac:dyDescent="0.25">
      <c r="A16" s="1"/>
      <c r="B16" s="2" t="s">
        <v>106</v>
      </c>
      <c r="C16" t="s">
        <v>75</v>
      </c>
      <c r="D16">
        <v>7878</v>
      </c>
      <c r="F16" s="3" t="s">
        <v>70</v>
      </c>
      <c r="G16" t="s">
        <v>130</v>
      </c>
      <c r="H16">
        <v>5005</v>
      </c>
      <c r="I16" s="16" t="str">
        <f t="shared" si="1"/>
        <v>http://172.26.70.51:5005</v>
      </c>
      <c r="J16" s="13"/>
      <c r="L16" s="2" t="s">
        <v>138</v>
      </c>
    </row>
    <row r="17" spans="1:12" x14ac:dyDescent="0.25">
      <c r="A17" s="1"/>
      <c r="B17" s="2"/>
      <c r="C17" t="s">
        <v>145</v>
      </c>
      <c r="D17">
        <v>7878</v>
      </c>
      <c r="E17" s="14" t="s">
        <v>189</v>
      </c>
      <c r="F17" s="3" t="s">
        <v>131</v>
      </c>
      <c r="G17" t="s">
        <v>7</v>
      </c>
      <c r="H17">
        <v>5906</v>
      </c>
      <c r="I17" s="16" t="str">
        <f t="shared" si="1"/>
        <v>http://172.26.81.157:5906</v>
      </c>
      <c r="J17" s="15" t="s">
        <v>187</v>
      </c>
      <c r="K17" t="s">
        <v>144</v>
      </c>
      <c r="L17" s="3" t="s">
        <v>230</v>
      </c>
    </row>
    <row r="18" spans="1:12" x14ac:dyDescent="0.25">
      <c r="B18" s="2"/>
      <c r="F18" s="2"/>
    </row>
    <row r="19" spans="1:12" x14ac:dyDescent="0.25">
      <c r="B19" s="2"/>
      <c r="F19" s="2"/>
      <c r="I19" s="6"/>
      <c r="J19" s="6"/>
    </row>
    <row r="20" spans="1:12" ht="37.5" x14ac:dyDescent="0.3">
      <c r="B20" s="2"/>
      <c r="E20" s="18" t="s">
        <v>169</v>
      </c>
      <c r="F20" s="2"/>
      <c r="I20" s="6"/>
      <c r="J20" s="6"/>
    </row>
    <row r="21" spans="1:12" ht="75" x14ac:dyDescent="0.25">
      <c r="A21" s="1">
        <v>44875</v>
      </c>
      <c r="B21" s="2" t="s">
        <v>194</v>
      </c>
      <c r="C21" t="s">
        <v>99</v>
      </c>
      <c r="E21" s="19" t="s">
        <v>203</v>
      </c>
      <c r="J21" s="2"/>
    </row>
    <row r="22" spans="1:12" x14ac:dyDescent="0.25">
      <c r="C22" t="s">
        <v>202</v>
      </c>
      <c r="F22" s="2"/>
      <c r="I22" s="6"/>
      <c r="J22" s="6"/>
    </row>
    <row r="23" spans="1:12" ht="30" x14ac:dyDescent="0.25">
      <c r="B23" s="2" t="s">
        <v>195</v>
      </c>
      <c r="C23" t="s">
        <v>68</v>
      </c>
      <c r="E23" t="s">
        <v>150</v>
      </c>
      <c r="F23" s="2" t="s">
        <v>218</v>
      </c>
      <c r="G23" t="s">
        <v>219</v>
      </c>
      <c r="I23" s="6"/>
      <c r="J23" s="6"/>
    </row>
    <row r="24" spans="1:12" x14ac:dyDescent="0.25">
      <c r="B24" s="2" t="s">
        <v>196</v>
      </c>
      <c r="C24" t="s">
        <v>69</v>
      </c>
      <c r="E24" t="s">
        <v>149</v>
      </c>
      <c r="F24" s="2"/>
      <c r="I24" s="6"/>
      <c r="J24" s="6"/>
    </row>
    <row r="25" spans="1:12" x14ac:dyDescent="0.25">
      <c r="B25" s="3" t="s">
        <v>197</v>
      </c>
      <c r="C25" t="s">
        <v>72</v>
      </c>
      <c r="E25" t="s">
        <v>148</v>
      </c>
      <c r="F25" s="2"/>
      <c r="I25" s="6"/>
      <c r="J25" s="6"/>
    </row>
    <row r="26" spans="1:12" x14ac:dyDescent="0.25">
      <c r="B26" s="2" t="s">
        <v>198</v>
      </c>
      <c r="C26" t="s">
        <v>73</v>
      </c>
      <c r="E26" t="s">
        <v>147</v>
      </c>
      <c r="F26" s="2"/>
      <c r="I26" s="6"/>
      <c r="J26" s="6"/>
    </row>
    <row r="27" spans="1:12" x14ac:dyDescent="0.25">
      <c r="B27" s="2" t="s">
        <v>199</v>
      </c>
      <c r="C27" t="s">
        <v>74</v>
      </c>
      <c r="E27" t="s">
        <v>146</v>
      </c>
      <c r="F27" s="2"/>
      <c r="I27" s="6"/>
      <c r="J27" s="6"/>
    </row>
    <row r="28" spans="1:12" x14ac:dyDescent="0.25">
      <c r="B28" s="2" t="s">
        <v>200</v>
      </c>
      <c r="C28" t="s">
        <v>75</v>
      </c>
      <c r="E28" t="s">
        <v>201</v>
      </c>
      <c r="F28" s="2"/>
      <c r="I28" s="6"/>
      <c r="J28" s="6"/>
    </row>
    <row r="29" spans="1:12" x14ac:dyDescent="0.25">
      <c r="B29" s="2"/>
      <c r="F29" s="2"/>
      <c r="I29" s="6"/>
      <c r="J29" s="6"/>
    </row>
    <row r="30" spans="1:12" x14ac:dyDescent="0.25">
      <c r="B30" s="2"/>
      <c r="F30" s="2"/>
      <c r="I30" s="6"/>
      <c r="J30" s="6"/>
    </row>
    <row r="31" spans="1:12" x14ac:dyDescent="0.25">
      <c r="B31" s="2"/>
      <c r="F31" s="2"/>
      <c r="I31" s="6"/>
      <c r="J31" s="6"/>
    </row>
    <row r="32" spans="1:12" x14ac:dyDescent="0.25">
      <c r="B32" s="2"/>
      <c r="F32" s="2"/>
      <c r="I32" s="6"/>
      <c r="J32" s="6"/>
    </row>
    <row r="33" spans="2:10" x14ac:dyDescent="0.25">
      <c r="B33" s="2"/>
      <c r="F33" s="2"/>
      <c r="I33" s="6"/>
      <c r="J33" s="6"/>
    </row>
    <row r="34" spans="2:10" x14ac:dyDescent="0.25">
      <c r="B34" s="2"/>
      <c r="F34" s="2"/>
      <c r="J34" s="6"/>
    </row>
    <row r="35" spans="2:10" x14ac:dyDescent="0.25">
      <c r="B35" s="2"/>
      <c r="F35" s="2"/>
      <c r="J35" s="6"/>
    </row>
    <row r="36" spans="2:10" x14ac:dyDescent="0.25">
      <c r="B36" s="2"/>
      <c r="F36" s="2"/>
      <c r="I36" s="6"/>
      <c r="J36" s="6"/>
    </row>
    <row r="37" spans="2:10" x14ac:dyDescent="0.25">
      <c r="B37" s="2"/>
      <c r="F37" s="2"/>
      <c r="I37" s="6"/>
      <c r="J37" s="6"/>
    </row>
    <row r="38" spans="2:10" x14ac:dyDescent="0.25">
      <c r="B38" s="2"/>
      <c r="F38" s="2"/>
      <c r="I38" s="6"/>
      <c r="J38" s="6"/>
    </row>
    <row r="39" spans="2:10" x14ac:dyDescent="0.25">
      <c r="B39" s="2"/>
      <c r="F39" s="2"/>
      <c r="I39" s="6"/>
      <c r="J39" s="6"/>
    </row>
    <row r="40" spans="2:10" x14ac:dyDescent="0.25">
      <c r="B40" s="2"/>
      <c r="I40" s="6"/>
      <c r="J40" s="6"/>
    </row>
    <row r="41" spans="2:10" x14ac:dyDescent="0.25">
      <c r="B41" s="2"/>
      <c r="I41" s="6"/>
      <c r="J41" s="6"/>
    </row>
    <row r="42" spans="2:10" x14ac:dyDescent="0.25">
      <c r="B42" s="2"/>
      <c r="I42" s="6"/>
      <c r="J42" s="6"/>
    </row>
    <row r="43" spans="2:10" x14ac:dyDescent="0.25">
      <c r="B43" s="2"/>
      <c r="I43" s="6"/>
      <c r="J43" s="6"/>
    </row>
    <row r="44" spans="2:10" x14ac:dyDescent="0.25">
      <c r="B44" s="2"/>
      <c r="I44" s="6"/>
      <c r="J44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FMF-MTC-STS</vt:lpstr>
      <vt:lpstr>FMF-MTC-VRX</vt:lpstr>
      <vt:lpstr>FMF-MTC-V100</vt:lpstr>
      <vt:lpstr>FMF-MTC-Mshop</vt:lpstr>
      <vt:lpstr>FMF-MTC-Headstock</vt:lpstr>
      <vt:lpstr>FMF-MTC-mu10800</vt:lpstr>
      <vt:lpstr>FMF-MTC-HCN16k</vt:lpstr>
      <vt:lpstr>FMF-MTC-Grind</vt:lpstr>
      <vt:lpstr>FMF-MTC-Fab</vt:lpstr>
      <vt:lpstr>FMF-MTC___</vt:lpstr>
      <vt:lpstr>FMF-MTC-FJW</vt:lpstr>
      <vt:lpstr>FMF-MTC-SMS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Lem</dc:creator>
  <cp:lastModifiedBy>Romeo, Nick</cp:lastModifiedBy>
  <dcterms:created xsi:type="dcterms:W3CDTF">2022-10-07T13:55:21Z</dcterms:created>
  <dcterms:modified xsi:type="dcterms:W3CDTF">2023-02-01T19:04:37Z</dcterms:modified>
</cp:coreProperties>
</file>