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sx\Dropbox\Graduate\Classes\2019-01-Winter\ECI249\HW\"/>
    </mc:Choice>
  </mc:AlternateContent>
  <bookViews>
    <workbookView xWindow="0" yWindow="0" windowWidth="2397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  <c r="I13" i="1"/>
  <c r="I12" i="1"/>
  <c r="D12" i="1"/>
  <c r="M6" i="1" s="1"/>
  <c r="C12" i="1"/>
  <c r="M4" i="1" s="1"/>
  <c r="D11" i="1"/>
  <c r="M5" i="1" s="1"/>
  <c r="C11" i="1"/>
  <c r="M3" i="1"/>
  <c r="E11" i="1"/>
  <c r="E12" i="1"/>
  <c r="M8" i="1"/>
  <c r="M7" i="1"/>
  <c r="J4" i="1"/>
  <c r="J6" i="1"/>
  <c r="J8" i="1"/>
  <c r="H12" i="1" l="1"/>
  <c r="H13" i="1"/>
  <c r="H14" i="1"/>
</calcChain>
</file>

<file path=xl/sharedStrings.xml><?xml version="1.0" encoding="utf-8"?>
<sst xmlns="http://schemas.openxmlformats.org/spreadsheetml/2006/main" count="35" uniqueCount="32">
  <si>
    <t>Definitions</t>
  </si>
  <si>
    <t>P()</t>
  </si>
  <si>
    <t>P(+|_)</t>
  </si>
  <si>
    <t>P(-|_)</t>
  </si>
  <si>
    <t>SS</t>
  </si>
  <si>
    <t>No SS</t>
  </si>
  <si>
    <t>NSS</t>
  </si>
  <si>
    <t>Probability</t>
  </si>
  <si>
    <t>+</t>
  </si>
  <si>
    <t>-</t>
  </si>
  <si>
    <t>P(disease|test result)</t>
  </si>
  <si>
    <t>Test Result</t>
  </si>
  <si>
    <t>Untreated Chance of Dying</t>
  </si>
  <si>
    <t>Test Efficacy</t>
  </si>
  <si>
    <t>Treatment Cure Rate</t>
  </si>
  <si>
    <t>Treatment Not Cured Rate</t>
  </si>
  <si>
    <t>Treatment Death Rate</t>
  </si>
  <si>
    <t>Treatment Survival Rate</t>
  </si>
  <si>
    <t>Untreated Chance of Survival</t>
  </si>
  <si>
    <t>Bayes Flips</t>
  </si>
  <si>
    <t>P(SS|+)</t>
  </si>
  <si>
    <t>P(SS|-)</t>
  </si>
  <si>
    <t>P(NSS|+)</t>
  </si>
  <si>
    <t>P(NSS|-)</t>
  </si>
  <si>
    <t>Bayes Flips from Table</t>
  </si>
  <si>
    <t>P(+)</t>
  </si>
  <si>
    <t>P(-)</t>
  </si>
  <si>
    <t>Test</t>
  </si>
  <si>
    <t>No Test</t>
  </si>
  <si>
    <t>Treated</t>
  </si>
  <si>
    <t>Untreated</t>
  </si>
  <si>
    <t>Overall Probability of 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</si>
</sst>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1" xfId="0" quotePrefix="1" applyBorder="1"/>
    <xf numFmtId="164" fontId="0" fillId="0" borderId="1" xfId="0" applyNumberFormat="1" applyBorder="1"/>
    <xf numFmtId="0" fontId="0" fillId="0" borderId="2" xfId="0" applyBorder="1" applyAlignment="1"/>
    <xf numFmtId="0" fontId="0" fillId="0" borderId="3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4"/>
  <sheetViews>
    <sheetView tabSelected="1" workbookViewId="0">
      <selection activeCell="F14" sqref="F14"/>
    </sheetView>
  </sheetViews>
  <sheetFormatPr defaultRowHeight="15" x14ac:dyDescent="0.25"/>
  <cols>
    <col min="2" max="2" width="11.85546875" bestFit="1" customWidth="1"/>
    <col min="4" max="4" width="11" customWidth="1"/>
    <col min="5" max="5" width="10.7109375" bestFit="1" customWidth="1"/>
    <col min="8" max="8" width="12.85546875" customWidth="1"/>
    <col min="9" max="9" width="13" customWidth="1"/>
    <col min="12" max="12" width="11.7109375" customWidth="1"/>
  </cols>
  <sheetData>
    <row r="2" spans="2:13" x14ac:dyDescent="0.25">
      <c r="B2" s="2" t="s">
        <v>13</v>
      </c>
      <c r="C2" s="1" t="s">
        <v>4</v>
      </c>
      <c r="D2" s="1" t="s">
        <v>5</v>
      </c>
      <c r="G2" s="3" t="s">
        <v>0</v>
      </c>
      <c r="L2" t="s">
        <v>24</v>
      </c>
    </row>
    <row r="3" spans="2:13" x14ac:dyDescent="0.25">
      <c r="B3" s="1" t="s">
        <v>1</v>
      </c>
      <c r="C3" s="1">
        <v>0.05</v>
      </c>
      <c r="D3" s="1">
        <v>0.95</v>
      </c>
      <c r="G3" t="s">
        <v>12</v>
      </c>
      <c r="J3">
        <v>0.2</v>
      </c>
      <c r="L3" t="s">
        <v>20</v>
      </c>
      <c r="M3">
        <f>C11</f>
        <v>0.19148936170212766</v>
      </c>
    </row>
    <row r="4" spans="2:13" x14ac:dyDescent="0.25">
      <c r="B4" s="1" t="s">
        <v>2</v>
      </c>
      <c r="C4" s="1">
        <v>0.9</v>
      </c>
      <c r="D4" s="1">
        <v>0.2</v>
      </c>
      <c r="G4" t="s">
        <v>18</v>
      </c>
      <c r="J4">
        <f>1-J3</f>
        <v>0.8</v>
      </c>
      <c r="L4" t="s">
        <v>21</v>
      </c>
      <c r="M4">
        <f>C12</f>
        <v>6.5359477124183017E-3</v>
      </c>
    </row>
    <row r="5" spans="2:13" x14ac:dyDescent="0.25">
      <c r="B5" s="1" t="s">
        <v>3</v>
      </c>
      <c r="C5" s="1">
        <v>0.1</v>
      </c>
      <c r="D5" s="1">
        <v>0.8</v>
      </c>
      <c r="G5" t="s">
        <v>16</v>
      </c>
      <c r="J5">
        <v>0.03</v>
      </c>
      <c r="L5" t="s">
        <v>22</v>
      </c>
      <c r="M5">
        <f>D11</f>
        <v>0.80851063829787229</v>
      </c>
    </row>
    <row r="6" spans="2:13" x14ac:dyDescent="0.25">
      <c r="G6" t="s">
        <v>17</v>
      </c>
      <c r="J6">
        <f>1-J5</f>
        <v>0.97</v>
      </c>
      <c r="L6" t="s">
        <v>23</v>
      </c>
      <c r="M6">
        <f>D12</f>
        <v>0.99346405228758172</v>
      </c>
    </row>
    <row r="7" spans="2:13" x14ac:dyDescent="0.25">
      <c r="G7" t="s">
        <v>14</v>
      </c>
      <c r="J7">
        <v>0.99</v>
      </c>
      <c r="L7" t="s">
        <v>25</v>
      </c>
      <c r="M7">
        <f>E11</f>
        <v>0.23500000000000001</v>
      </c>
    </row>
    <row r="8" spans="2:13" x14ac:dyDescent="0.25">
      <c r="G8" t="s">
        <v>15</v>
      </c>
      <c r="J8">
        <f>1-J7</f>
        <v>1.0000000000000009E-2</v>
      </c>
      <c r="L8" t="s">
        <v>26</v>
      </c>
      <c r="M8">
        <f>E12</f>
        <v>0.76500000000000001</v>
      </c>
    </row>
    <row r="9" spans="2:13" x14ac:dyDescent="0.25">
      <c r="B9" s="1" t="s">
        <v>19</v>
      </c>
      <c r="C9" s="6" t="s">
        <v>10</v>
      </c>
      <c r="D9" s="7"/>
      <c r="E9" s="1" t="s">
        <v>11</v>
      </c>
    </row>
    <row r="10" spans="2:13" x14ac:dyDescent="0.25">
      <c r="B10" s="1"/>
      <c r="C10" s="1" t="s">
        <v>4</v>
      </c>
      <c r="D10" s="1" t="s">
        <v>6</v>
      </c>
      <c r="E10" s="1" t="s">
        <v>7</v>
      </c>
      <c r="G10" s="1"/>
      <c r="H10" s="1" t="s">
        <v>31</v>
      </c>
      <c r="I10" s="1"/>
    </row>
    <row r="11" spans="2:13" x14ac:dyDescent="0.25">
      <c r="B11" s="4" t="s">
        <v>8</v>
      </c>
      <c r="C11" s="5">
        <f>C3*C4/E11</f>
        <v>0.19148936170212766</v>
      </c>
      <c r="D11" s="5">
        <f>D3*D4/E11</f>
        <v>0.80851063829787229</v>
      </c>
      <c r="E11" s="1">
        <f>C4*C3+D4*D3</f>
        <v>0.23500000000000001</v>
      </c>
      <c r="G11" s="1" t="s">
        <v>27</v>
      </c>
      <c r="H11" s="1" t="s">
        <v>29</v>
      </c>
      <c r="I11" s="1" t="s">
        <v>30</v>
      </c>
    </row>
    <row r="12" spans="2:13" x14ac:dyDescent="0.25">
      <c r="B12" s="4" t="s">
        <v>9</v>
      </c>
      <c r="C12" s="5">
        <f>C3*C5/E12</f>
        <v>6.5359477124183017E-3</v>
      </c>
      <c r="D12" s="5">
        <f>D3*D5/E12</f>
        <v>0.99346405228758172</v>
      </c>
      <c r="E12" s="1">
        <f>D5*D3+C5*C3</f>
        <v>0.76500000000000001</v>
      </c>
      <c r="G12" s="1" t="s">
        <v>28</v>
      </c>
      <c r="H12" s="5">
        <f>J5+C3*J6*J8*J3</f>
        <v>3.0096999999999999E-2</v>
      </c>
      <c r="I12" s="5">
        <f>C3*J3</f>
        <v>1.0000000000000002E-2</v>
      </c>
    </row>
    <row r="13" spans="2:13" x14ac:dyDescent="0.25">
      <c r="G13" s="4" t="s">
        <v>8</v>
      </c>
      <c r="H13" s="5">
        <f>J5+C11*J6*J8*J3</f>
        <v>3.0371489361702128E-2</v>
      </c>
      <c r="I13" s="5">
        <f>C11*J3</f>
        <v>3.8297872340425532E-2</v>
      </c>
    </row>
    <row r="14" spans="2:13" x14ac:dyDescent="0.25">
      <c r="G14" s="4" t="s">
        <v>9</v>
      </c>
      <c r="H14" s="5">
        <f>J5+C12*J6*J8*J3</f>
        <v>3.001267973856209E-2</v>
      </c>
      <c r="I14" s="5">
        <f>C12*J3</f>
        <v>1.3071895424836605E-3</v>
      </c>
    </row>
  </sheetData>
  <mergeCells count="1">
    <mergeCell ref="C9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Santos</dc:creator>
  <cp:lastModifiedBy>Nicholas Santos</cp:lastModifiedBy>
  <dcterms:created xsi:type="dcterms:W3CDTF">2019-01-15T19:30:40Z</dcterms:created>
  <dcterms:modified xsi:type="dcterms:W3CDTF">2019-01-15T21:26:17Z</dcterms:modified>
</cp:coreProperties>
</file>