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evileyewl/Desktop/Kinect_modeling/_Kinect raw data_LB/"/>
    </mc:Choice>
  </mc:AlternateContent>
  <bookViews>
    <workbookView xWindow="1000" yWindow="460" windowWidth="23040" windowHeight="15540"/>
  </bookViews>
  <sheets>
    <sheet name="Sheet1" sheetId="1" r:id="rId1"/>
    <sheet name="Sheet2" sheetId="2" r:id="rId2"/>
    <sheet name="Sheet3" sheetId="3" r:id="rId3"/>
  </sheets>
  <definedNames>
    <definedName name="A_0" localSheetId="0">Sheet1!$D$6</definedName>
    <definedName name="A_1" localSheetId="0">Sheet1!$D$7</definedName>
    <definedName name="A_2" localSheetId="0">Sheet1!$D$8</definedName>
    <definedName name="B_1" localSheetId="0">Sheet1!$D$10</definedName>
    <definedName name="B_2" localSheetId="0">Sheet1!$D$11</definedName>
    <definedName name="k_1" localSheetId="0">Sheet1!$B$5</definedName>
    <definedName name="k_2" localSheetId="0">Sheet1!$B$6</definedName>
    <definedName name="k_3" localSheetId="0">Sheet1!$B$7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B6" i="1"/>
  <c r="B5" i="1"/>
  <c r="D6" i="1"/>
  <c r="D7" i="1"/>
  <c r="D8" i="1"/>
  <c r="B7" i="1"/>
  <c r="D10" i="1"/>
  <c r="D1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H3" i="1"/>
  <c r="H2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<sst xmlns="http://schemas.openxmlformats.org/spreadsheetml/2006/main" count="16" uniqueCount="16">
  <si>
    <t>Butterworth Filter</t>
  </si>
  <si>
    <t>Time</t>
  </si>
  <si>
    <t>cutoff f</t>
  </si>
  <si>
    <t>w</t>
  </si>
  <si>
    <t>K1=</t>
  </si>
  <si>
    <t>K2=</t>
  </si>
  <si>
    <t>a0</t>
  </si>
  <si>
    <t>K3=</t>
  </si>
  <si>
    <t>a1</t>
  </si>
  <si>
    <t>a2</t>
  </si>
  <si>
    <t>b1</t>
  </si>
  <si>
    <t>b2</t>
  </si>
  <si>
    <t>Filtered Data</t>
  </si>
  <si>
    <t>Temp</t>
  </si>
  <si>
    <t>data collection frequency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</si>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</sst>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2" fontId="0" fillId="0" borderId="0" xfId="0" applyNumberFormat="1" applyBorder="1"/>
    <xf numFmtId="0" fontId="0" fillId="0" borderId="4" xfId="0" applyBorder="1"/>
    <xf numFmtId="1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/>
    <xf numFmtId="2" fontId="0" fillId="0" borderId="7" xfId="0" applyNumberForma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Fill="1" applyBorder="1"/>
    <xf numFmtId="0" fontId="0" fillId="0" borderId="0" xfId="0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Filtered 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Sheet1!$I$2:$I$335</c:f>
              <c:numCache>
                <c:formatCode>0.00</c:formatCode>
                <c:ptCount val="334"/>
                <c:pt idx="0">
                  <c:v>215.0659672369549</c:v>
                </c:pt>
                <c:pt idx="1">
                  <c:v>214.9574093860015</c:v>
                </c:pt>
                <c:pt idx="2">
                  <c:v>214.8346800500393</c:v>
                </c:pt>
                <c:pt idx="3">
                  <c:v>214.7072090763262</c:v>
                </c:pt>
                <c:pt idx="4">
                  <c:v>214.58459688002</c:v>
                </c:pt>
                <c:pt idx="5">
                  <c:v>214.4757996544866</c:v>
                </c:pt>
                <c:pt idx="6">
                  <c:v>214.3881491125485</c:v>
                </c:pt>
                <c:pt idx="7">
                  <c:v>214.326745246567</c:v>
                </c:pt>
                <c:pt idx="8">
                  <c:v>214.2945758530823</c:v>
                </c:pt>
                <c:pt idx="9">
                  <c:v>214.2932981735311</c:v>
                </c:pt>
                <c:pt idx="10">
                  <c:v>214.3241477466408</c:v>
                </c:pt>
                <c:pt idx="11">
                  <c:v>214.388505934277</c:v>
                </c:pt>
                <c:pt idx="12">
                  <c:v>214.4880428660385</c:v>
                </c:pt>
                <c:pt idx="13">
                  <c:v>214.6245516344526</c:v>
                </c:pt>
                <c:pt idx="14">
                  <c:v>214.7996317305195</c:v>
                </c:pt>
                <c:pt idx="15">
                  <c:v>215.0143501807429</c:v>
                </c:pt>
                <c:pt idx="16">
                  <c:v>215.2689390034765</c:v>
                </c:pt>
                <c:pt idx="17">
                  <c:v>215.5625498897367</c:v>
                </c:pt>
                <c:pt idx="18">
                  <c:v>215.8931648868027</c:v>
                </c:pt>
                <c:pt idx="19">
                  <c:v>216.2579163424745</c:v>
                </c:pt>
                <c:pt idx="20">
                  <c:v>216.6538623138586</c:v>
                </c:pt>
                <c:pt idx="21">
                  <c:v>217.0786383814016</c:v>
                </c:pt>
                <c:pt idx="22">
                  <c:v>217.5304146151471</c:v>
                </c:pt>
                <c:pt idx="23">
                  <c:v>218.007389857154</c:v>
                </c:pt>
                <c:pt idx="24">
                  <c:v>218.5073914659451</c:v>
                </c:pt>
                <c:pt idx="25">
                  <c:v>219.0277818016362</c:v>
                </c:pt>
                <c:pt idx="26">
                  <c:v>219.5655180298526</c:v>
                </c:pt>
                <c:pt idx="27">
                  <c:v>220.1172132047872</c:v>
                </c:pt>
                <c:pt idx="28">
                  <c:v>220.6793874455938</c:v>
                </c:pt>
                <c:pt idx="29">
                  <c:v>221.2493349593035</c:v>
                </c:pt>
                <c:pt idx="30">
                  <c:v>221.8266536900967</c:v>
                </c:pt>
                <c:pt idx="31">
                  <c:v>222.4148077334908</c:v>
                </c:pt>
                <c:pt idx="32">
                  <c:v>223.0220093343827</c:v>
                </c:pt>
                <c:pt idx="33">
                  <c:v>223.6612424179879</c:v>
                </c:pt>
                <c:pt idx="34">
                  <c:v>224.3496312073063</c:v>
                </c:pt>
                <c:pt idx="35">
                  <c:v>225.107398676019</c:v>
                </c:pt>
                <c:pt idx="36">
                  <c:v>225.9565495573126</c:v>
                </c:pt>
                <c:pt idx="37">
                  <c:v>226.9191949554843</c:v>
                </c:pt>
                <c:pt idx="38">
                  <c:v>228.0147484150833</c:v>
                </c:pt>
                <c:pt idx="39">
                  <c:v>229.2552665122297</c:v>
                </c:pt>
                <c:pt idx="40">
                  <c:v>230.6414294053343</c:v>
                </c:pt>
                <c:pt idx="41">
                  <c:v>232.1634147681391</c:v>
                </c:pt>
                <c:pt idx="42">
                  <c:v>233.8063323386395</c:v>
                </c:pt>
                <c:pt idx="43">
                  <c:v>235.555590397717</c:v>
                </c:pt>
                <c:pt idx="44">
                  <c:v>237.3985715275992</c:v>
                </c:pt>
                <c:pt idx="45">
                  <c:v>239.3220362422479</c:v>
                </c:pt>
                <c:pt idx="46">
                  <c:v>241.3068597997422</c:v>
                </c:pt>
                <c:pt idx="47">
                  <c:v>243.3211814279494</c:v>
                </c:pt>
                <c:pt idx="48">
                  <c:v>245.3119762067294</c:v>
                </c:pt>
                <c:pt idx="49">
                  <c:v>247.2004977697964</c:v>
                </c:pt>
                <c:pt idx="50">
                  <c:v>248.8917176108549</c:v>
                </c:pt>
                <c:pt idx="51">
                  <c:v>250.2972924569164</c:v>
                </c:pt>
                <c:pt idx="52">
                  <c:v>251.3570990664607</c:v>
                </c:pt>
                <c:pt idx="53">
                  <c:v>252.0442297241536</c:v>
                </c:pt>
                <c:pt idx="54">
                  <c:v>252.3507625251337</c:v>
                </c:pt>
                <c:pt idx="55">
                  <c:v>252.2662472636861</c:v>
                </c:pt>
                <c:pt idx="56">
                  <c:v>251.7658250820052</c:v>
                </c:pt>
                <c:pt idx="57">
                  <c:v>250.81555834028</c:v>
                </c:pt>
                <c:pt idx="58">
                  <c:v>249.3880859663485</c:v>
                </c:pt>
                <c:pt idx="59">
                  <c:v>247.4750699495834</c:v>
                </c:pt>
                <c:pt idx="60">
                  <c:v>245.088605594246</c:v>
                </c:pt>
                <c:pt idx="61">
                  <c:v>242.2544225379068</c:v>
                </c:pt>
                <c:pt idx="62">
                  <c:v>239.00540184437</c:v>
                </c:pt>
                <c:pt idx="63">
                  <c:v>235.3820556706675</c:v>
                </c:pt>
                <c:pt idx="64">
                  <c:v>231.4403620877615</c:v>
                </c:pt>
                <c:pt idx="65">
                  <c:v>227.261899939204</c:v>
                </c:pt>
                <c:pt idx="66">
                  <c:v>222.9590395115778</c:v>
                </c:pt>
                <c:pt idx="67">
                  <c:v>218.6692443322827</c:v>
                </c:pt>
                <c:pt idx="68">
                  <c:v>214.5400434275348</c:v>
                </c:pt>
                <c:pt idx="69">
                  <c:v>210.7139690454439</c:v>
                </c:pt>
                <c:pt idx="70">
                  <c:v>207.3205298505535</c:v>
                </c:pt>
                <c:pt idx="71">
                  <c:v>204.4754866124845</c:v>
                </c:pt>
                <c:pt idx="72">
                  <c:v>202.2825819172948</c:v>
                </c:pt>
                <c:pt idx="73">
                  <c:v>200.8293194379227</c:v>
                </c:pt>
                <c:pt idx="74">
                  <c:v>200.1732865219015</c:v>
                </c:pt>
                <c:pt idx="75">
                  <c:v>200.3257307905497</c:v>
                </c:pt>
                <c:pt idx="76">
                  <c:v>201.2431841097302</c:v>
                </c:pt>
                <c:pt idx="77">
                  <c:v>202.8367780274999</c:v>
                </c:pt>
                <c:pt idx="78">
                  <c:v>204.9991301460977</c:v>
                </c:pt>
                <c:pt idx="79">
                  <c:v>207.6336065432108</c:v>
                </c:pt>
                <c:pt idx="80">
                  <c:v>210.6698898822813</c:v>
                </c:pt>
                <c:pt idx="81">
                  <c:v>214.0620722680316</c:v>
                </c:pt>
                <c:pt idx="82">
                  <c:v>217.775787156336</c:v>
                </c:pt>
                <c:pt idx="83">
                  <c:v>221.7742344109419</c:v>
                </c:pt>
                <c:pt idx="84">
                  <c:v>226.0108374619272</c:v>
                </c:pt>
                <c:pt idx="85">
                  <c:v>230.4314563593616</c:v>
                </c:pt>
                <c:pt idx="86">
                  <c:v>234.9827646341664</c:v>
                </c:pt>
                <c:pt idx="87">
                  <c:v>239.6198690440247</c:v>
                </c:pt>
                <c:pt idx="88">
                  <c:v>244.3090391369397</c:v>
                </c:pt>
                <c:pt idx="89">
                  <c:v>249.025711811589</c:v>
                </c:pt>
                <c:pt idx="90">
                  <c:v>253.7497836007275</c:v>
                </c:pt>
                <c:pt idx="91">
                  <c:v>258.4603316157435</c:v>
                </c:pt>
                <c:pt idx="92">
                  <c:v>263.1310005687065</c:v>
                </c:pt>
                <c:pt idx="93">
                  <c:v>267.726416660812</c:v>
                </c:pt>
                <c:pt idx="94">
                  <c:v>272.2008569543768</c:v>
                </c:pt>
                <c:pt idx="95">
                  <c:v>276.5016304710203</c:v>
                </c:pt>
                <c:pt idx="96">
                  <c:v>280.5766865507246</c:v>
                </c:pt>
                <c:pt idx="97">
                  <c:v>284.3810112253315</c:v>
                </c:pt>
                <c:pt idx="98">
                  <c:v>287.8774482552167</c:v>
                </c:pt>
                <c:pt idx="99">
                  <c:v>291.033568438291</c:v>
                </c:pt>
                <c:pt idx="100">
                  <c:v>293.818588113433</c:v>
                </c:pt>
                <c:pt idx="101">
                  <c:v>296.2019882798322</c:v>
                </c:pt>
                <c:pt idx="102">
                  <c:v>298.1534651329673</c:v>
                </c:pt>
                <c:pt idx="103">
                  <c:v>299.6433342575015</c:v>
                </c:pt>
                <c:pt idx="104">
                  <c:v>300.6424938979347</c:v>
                </c:pt>
                <c:pt idx="105">
                  <c:v>301.1217527159077</c:v>
                </c:pt>
                <c:pt idx="106">
                  <c:v>301.0512555049573</c:v>
                </c:pt>
                <c:pt idx="107">
                  <c:v>300.4010036079162</c:v>
                </c:pt>
                <c:pt idx="108">
                  <c:v>299.142745899266</c:v>
                </c:pt>
                <c:pt idx="109">
                  <c:v>297.2526143347287</c:v>
                </c:pt>
                <c:pt idx="110">
                  <c:v>294.7138924396763</c:v>
                </c:pt>
                <c:pt idx="111">
                  <c:v>291.5199149432822</c:v>
                </c:pt>
                <c:pt idx="112">
                  <c:v>287.677670396097</c:v>
                </c:pt>
                <c:pt idx="113">
                  <c:v>283.2131518629337</c:v>
                </c:pt>
                <c:pt idx="114">
                  <c:v>278.1794479192346</c:v>
                </c:pt>
                <c:pt idx="115">
                  <c:v>272.6648692403344</c:v>
                </c:pt>
                <c:pt idx="116">
                  <c:v>266.7919449690047</c:v>
                </c:pt>
                <c:pt idx="117">
                  <c:v>260.7017565943324</c:v>
                </c:pt>
                <c:pt idx="118">
                  <c:v>254.532925947273</c:v>
                </c:pt>
                <c:pt idx="119">
                  <c:v>248.4101891667395</c:v>
                </c:pt>
                <c:pt idx="120">
                  <c:v>242.4457002220259</c:v>
                </c:pt>
                <c:pt idx="121">
                  <c:v>236.7420445158367</c:v>
                </c:pt>
                <c:pt idx="122">
                  <c:v>231.3869303749813</c:v>
                </c:pt>
                <c:pt idx="123">
                  <c:v>226.4424420048568</c:v>
                </c:pt>
                <c:pt idx="124">
                  <c:v>221.9380197154089</c:v>
                </c:pt>
                <c:pt idx="125">
                  <c:v>217.8723258144595</c:v>
                </c:pt>
                <c:pt idx="126">
                  <c:v>214.222837081385</c:v>
                </c:pt>
                <c:pt idx="127">
                  <c:v>210.9580377651566</c:v>
                </c:pt>
                <c:pt idx="128">
                  <c:v>208.0476903759594</c:v>
                </c:pt>
                <c:pt idx="129">
                  <c:v>205.4695892780762</c:v>
                </c:pt>
                <c:pt idx="130">
                  <c:v>203.212135496627</c:v>
                </c:pt>
                <c:pt idx="131">
                  <c:v>201.2714276982762</c:v>
                </c:pt>
                <c:pt idx="132">
                  <c:v>199.6440298367489</c:v>
                </c:pt>
                <c:pt idx="133">
                  <c:v>198.3203560134063</c:v>
                </c:pt>
                <c:pt idx="134">
                  <c:v>197.282466829137</c:v>
                </c:pt>
                <c:pt idx="135">
                  <c:v>196.5062067158256</c:v>
                </c:pt>
                <c:pt idx="136">
                  <c:v>195.9653325757595</c:v>
                </c:pt>
                <c:pt idx="137">
                  <c:v>195.6348746555514</c:v>
                </c:pt>
                <c:pt idx="138">
                  <c:v>195.4924068278788</c:v>
                </c:pt>
                <c:pt idx="139">
                  <c:v>195.5178335892747</c:v>
                </c:pt>
                <c:pt idx="140">
                  <c:v>195.6929693151935</c:v>
                </c:pt>
                <c:pt idx="141">
                  <c:v>196.0016396255759</c:v>
                </c:pt>
                <c:pt idx="142">
                  <c:v>196.4301619255023</c:v>
                </c:pt>
                <c:pt idx="143">
                  <c:v>196.9673137926061</c:v>
                </c:pt>
                <c:pt idx="144">
                  <c:v>197.6022627900178</c:v>
                </c:pt>
                <c:pt idx="145">
                  <c:v>198.3197066240982</c:v>
                </c:pt>
                <c:pt idx="146">
                  <c:v>199.0946480483704</c:v>
                </c:pt>
                <c:pt idx="147">
                  <c:v>199.890621163387</c:v>
                </c:pt>
                <c:pt idx="148">
                  <c:v>200.661963454584</c:v>
                </c:pt>
                <c:pt idx="149">
                  <c:v>201.3576356349254</c:v>
                </c:pt>
                <c:pt idx="150">
                  <c:v>201.9241298695783</c:v>
                </c:pt>
                <c:pt idx="151">
                  <c:v>202.3064033023591</c:v>
                </c:pt>
                <c:pt idx="152">
                  <c:v>202.4471451710262</c:v>
                </c:pt>
                <c:pt idx="153">
                  <c:v>202.2853665917084</c:v>
                </c:pt>
                <c:pt idx="154">
                  <c:v>201.7551309067145</c:v>
                </c:pt>
                <c:pt idx="155">
                  <c:v>200.784195805245</c:v>
                </c:pt>
                <c:pt idx="156">
                  <c:v>199.2911152896736</c:v>
                </c:pt>
                <c:pt idx="157">
                  <c:v>197.1801778616877</c:v>
                </c:pt>
                <c:pt idx="158">
                  <c:v>194.3359780371898</c:v>
                </c:pt>
                <c:pt idx="159">
                  <c:v>190.6200839860972</c:v>
                </c:pt>
                <c:pt idx="160">
                  <c:v>185.8710671080975</c:v>
                </c:pt>
                <c:pt idx="161">
                  <c:v>179.908093493895</c:v>
                </c:pt>
                <c:pt idx="162">
                  <c:v>172.5375184231398</c:v>
                </c:pt>
                <c:pt idx="163">
                  <c:v>163.5615033401796</c:v>
                </c:pt>
                <c:pt idx="164">
                  <c:v>152.788030621564</c:v>
                </c:pt>
                <c:pt idx="165">
                  <c:v>140.0423662808096</c:v>
                </c:pt>
                <c:pt idx="166">
                  <c:v>125.180382376063</c:v>
                </c:pt>
                <c:pt idx="167">
                  <c:v>108.104213509166</c:v>
                </c:pt>
                <c:pt idx="168">
                  <c:v>88.78069653067573</c:v>
                </c:pt>
                <c:pt idx="169">
                  <c:v>67.26297910566691</c:v>
                </c:pt>
                <c:pt idx="170">
                  <c:v>43.7155190984454</c:v>
                </c:pt>
                <c:pt idx="171">
                  <c:v>18.44242677357339</c:v>
                </c:pt>
                <c:pt idx="172">
                  <c:v>-8.089534639790755</c:v>
                </c:pt>
                <c:pt idx="173">
                  <c:v>-35.26297167923876</c:v>
                </c:pt>
                <c:pt idx="174">
                  <c:v>-62.38628987426074</c:v>
                </c:pt>
                <c:pt idx="175">
                  <c:v>-88.81841331546349</c:v>
                </c:pt>
                <c:pt idx="176">
                  <c:v>-114.0796723387057</c:v>
                </c:pt>
                <c:pt idx="177">
                  <c:v>-137.8920397121741</c:v>
                </c:pt>
                <c:pt idx="178">
                  <c:v>-160.1408500478089</c:v>
                </c:pt>
                <c:pt idx="179">
                  <c:v>-180.7975357392343</c:v>
                </c:pt>
                <c:pt idx="180">
                  <c:v>-199.8551296495545</c:v>
                </c:pt>
                <c:pt idx="181">
                  <c:v>-217.3057190257311</c:v>
                </c:pt>
                <c:pt idx="182">
                  <c:v>-233.1560607974928</c:v>
                </c:pt>
                <c:pt idx="183">
                  <c:v>-247.4552334438545</c:v>
                </c:pt>
                <c:pt idx="184">
                  <c:v>-260.3050455400991</c:v>
                </c:pt>
                <c:pt idx="185">
                  <c:v>-271.8414507043221</c:v>
                </c:pt>
                <c:pt idx="186">
                  <c:v>-282.1984937423888</c:v>
                </c:pt>
                <c:pt idx="187">
                  <c:v>-291.4767519646634</c:v>
                </c:pt>
                <c:pt idx="188">
                  <c:v>-299.7337803036588</c:v>
                </c:pt>
                <c:pt idx="189">
                  <c:v>-306.9979438156212</c:v>
                </c:pt>
                <c:pt idx="190">
                  <c:v>-313.2895159378617</c:v>
                </c:pt>
                <c:pt idx="191">
                  <c:v>-318.6318691740794</c:v>
                </c:pt>
                <c:pt idx="192">
                  <c:v>-323.0505266921958</c:v>
                </c:pt>
                <c:pt idx="193">
                  <c:v>-326.569483664879</c:v>
                </c:pt>
                <c:pt idx="194">
                  <c:v>-329.2113356648383</c:v>
                </c:pt>
                <c:pt idx="195">
                  <c:v>-330.9995363687033</c:v>
                </c:pt>
                <c:pt idx="196">
                  <c:v>-331.958998022014</c:v>
                </c:pt>
                <c:pt idx="197">
                  <c:v>-332.1135360802985</c:v>
                </c:pt>
                <c:pt idx="198">
                  <c:v>-331.4819025717841</c:v>
                </c:pt>
                <c:pt idx="199">
                  <c:v>-330.0767429134735</c:v>
                </c:pt>
                <c:pt idx="200">
                  <c:v>-327.9089825278884</c:v>
                </c:pt>
                <c:pt idx="201">
                  <c:v>-324.9957560324651</c:v>
                </c:pt>
                <c:pt idx="202">
                  <c:v>-321.3687453330492</c:v>
                </c:pt>
                <c:pt idx="203">
                  <c:v>-317.0813732366752</c:v>
                </c:pt>
                <c:pt idx="204">
                  <c:v>-312.214711786372</c:v>
                </c:pt>
                <c:pt idx="205">
                  <c:v>-306.8812990577815</c:v>
                </c:pt>
                <c:pt idx="206">
                  <c:v>-301.2240595459194</c:v>
                </c:pt>
                <c:pt idx="207">
                  <c:v>-295.4105030192144</c:v>
                </c:pt>
                <c:pt idx="208">
                  <c:v>-289.6242454134094</c:v>
                </c:pt>
                <c:pt idx="209">
                  <c:v>-284.0490760989348</c:v>
                </c:pt>
                <c:pt idx="210">
                  <c:v>-278.8440156672225</c:v>
                </c:pt>
                <c:pt idx="211">
                  <c:v>-274.1213921805909</c:v>
                </c:pt>
                <c:pt idx="212">
                  <c:v>-269.9398302513131</c:v>
                </c:pt>
                <c:pt idx="213">
                  <c:v>-266.3130079750507</c:v>
                </c:pt>
                <c:pt idx="214">
                  <c:v>-263.226503991947</c:v>
                </c:pt>
                <c:pt idx="215">
                  <c:v>-260.6531604150812</c:v>
                </c:pt>
                <c:pt idx="216">
                  <c:v>-258.5619645529301</c:v>
                </c:pt>
                <c:pt idx="217">
                  <c:v>-256.9207926907122</c:v>
                </c:pt>
                <c:pt idx="218">
                  <c:v>-255.6960252141514</c:v>
                </c:pt>
                <c:pt idx="219">
                  <c:v>-254.851996046215</c:v>
                </c:pt>
                <c:pt idx="220">
                  <c:v>-254.3515332079961</c:v>
                </c:pt>
                <c:pt idx="221">
                  <c:v>-254.1573544922738</c:v>
                </c:pt>
                <c:pt idx="222">
                  <c:v>-254.2335309522458</c:v>
                </c:pt>
                <c:pt idx="223">
                  <c:v>-254.5462850869864</c:v>
                </c:pt>
                <c:pt idx="224">
                  <c:v>-255.0635883510286</c:v>
                </c:pt>
                <c:pt idx="225">
                  <c:v>-255.7535322534102</c:v>
                </c:pt>
                <c:pt idx="226">
                  <c:v>-256.582099062952</c:v>
                </c:pt>
                <c:pt idx="227">
                  <c:v>-257.5110646695798</c:v>
                </c:pt>
                <c:pt idx="228">
                  <c:v>-258.4966917187423</c:v>
                </c:pt>
                <c:pt idx="229">
                  <c:v>-259.4902868854374</c:v>
                </c:pt>
                <c:pt idx="230">
                  <c:v>-260.4416058426752</c:v>
                </c:pt>
                <c:pt idx="231">
                  <c:v>-261.3042726700856</c:v>
                </c:pt>
                <c:pt idx="232">
                  <c:v>-262.0407245496143</c:v>
                </c:pt>
                <c:pt idx="233">
                  <c:v>-262.6249740957553</c:v>
                </c:pt>
                <c:pt idx="234">
                  <c:v>-263.0432012245286</c:v>
                </c:pt>
                <c:pt idx="235">
                  <c:v>-263.2929783250451</c:v>
                </c:pt>
                <c:pt idx="236">
                  <c:v>-263.3815070986697</c:v>
                </c:pt>
                <c:pt idx="237">
                  <c:v>-263.3220515906754</c:v>
                </c:pt>
                <c:pt idx="238">
                  <c:v>-263.1281321757871</c:v>
                </c:pt>
                <c:pt idx="239">
                  <c:v>-262.8071086709037</c:v>
                </c:pt>
                <c:pt idx="240">
                  <c:v>-262.355177944102</c:v>
                </c:pt>
                <c:pt idx="241">
                  <c:v>-261.7543331477023</c:v>
                </c:pt>
                <c:pt idx="242">
                  <c:v>-260.9707237107303</c:v>
                </c:pt>
                <c:pt idx="243">
                  <c:v>-259.9536583523796</c:v>
                </c:pt>
                <c:pt idx="244">
                  <c:v>-258.6349041916661</c:v>
                </c:pt>
                <c:pt idx="245">
                  <c:v>-256.9284568016596</c:v>
                </c:pt>
                <c:pt idx="246">
                  <c:v>-254.7311224607371</c:v>
                </c:pt>
                <c:pt idx="247">
                  <c:v>-251.9241329838825</c:v>
                </c:pt>
                <c:pt idx="248">
                  <c:v>-248.37584937766</c:v>
                </c:pt>
                <c:pt idx="249">
                  <c:v>-243.9454906697618</c:v>
                </c:pt>
                <c:pt idx="250">
                  <c:v>-238.4877827912445</c:v>
                </c:pt>
                <c:pt idx="251">
                  <c:v>-231.8586084984425</c:v>
                </c:pt>
                <c:pt idx="252">
                  <c:v>-223.922058971354</c:v>
                </c:pt>
                <c:pt idx="253">
                  <c:v>-214.559357812371</c:v>
                </c:pt>
                <c:pt idx="254">
                  <c:v>-203.6798999301529</c:v>
                </c:pt>
                <c:pt idx="255">
                  <c:v>-191.2343742449746</c:v>
                </c:pt>
                <c:pt idx="256">
                  <c:v>-177.2297702478525</c:v>
                </c:pt>
                <c:pt idx="257">
                  <c:v>-161.745549659063</c:v>
                </c:pt>
                <c:pt idx="258">
                  <c:v>-144.943082262626</c:v>
                </c:pt>
                <c:pt idx="259">
                  <c:v>-127.0501195801692</c:v>
                </c:pt>
                <c:pt idx="260">
                  <c:v>-108.3152037612001</c:v>
                </c:pt>
                <c:pt idx="261">
                  <c:v>-88.95757104262987</c:v>
                </c:pt>
                <c:pt idx="262">
                  <c:v>-69.14403730186778</c:v>
                </c:pt>
                <c:pt idx="263">
                  <c:v>-49.00261071989647</c:v>
                </c:pt>
                <c:pt idx="264">
                  <c:v>-28.6599105087212</c:v>
                </c:pt>
                <c:pt idx="265">
                  <c:v>-8.278555098556877</c:v>
                </c:pt>
                <c:pt idx="266">
                  <c:v>11.92556849380635</c:v>
                </c:pt>
                <c:pt idx="267">
                  <c:v>31.69257797449827</c:v>
                </c:pt>
                <c:pt idx="268">
                  <c:v>50.74901188325424</c:v>
                </c:pt>
                <c:pt idx="269">
                  <c:v>68.8452142844111</c:v>
                </c:pt>
                <c:pt idx="270">
                  <c:v>85.78108469305107</c:v>
                </c:pt>
                <c:pt idx="271">
                  <c:v>101.4121551649632</c:v>
                </c:pt>
                <c:pt idx="272">
                  <c:v>115.6432173869176</c:v>
                </c:pt>
                <c:pt idx="273">
                  <c:v>128.4211358474458</c:v>
                </c:pt>
                <c:pt idx="274">
                  <c:v>139.7339194436204</c:v>
                </c:pt>
                <c:pt idx="275">
                  <c:v>149.6140190224459</c:v>
                </c:pt>
                <c:pt idx="276">
                  <c:v>158.1380952273501</c:v>
                </c:pt>
                <c:pt idx="277">
                  <c:v>165.4180717284177</c:v>
                </c:pt>
                <c:pt idx="278">
                  <c:v>171.584787266765</c:v>
                </c:pt>
                <c:pt idx="279">
                  <c:v>176.7704868272881</c:v>
                </c:pt>
                <c:pt idx="280">
                  <c:v>181.0960620359533</c:v>
                </c:pt>
                <c:pt idx="281">
                  <c:v>184.6647546626045</c:v>
                </c:pt>
                <c:pt idx="282">
                  <c:v>187.5601780899474</c:v>
                </c:pt>
                <c:pt idx="283">
                  <c:v>189.8445611563386</c:v>
                </c:pt>
                <c:pt idx="284">
                  <c:v>191.55664058681</c:v>
                </c:pt>
                <c:pt idx="285">
                  <c:v>192.7167142569255</c:v>
                </c:pt>
                <c:pt idx="286">
                  <c:v>193.3429625497158</c:v>
                </c:pt>
                <c:pt idx="287">
                  <c:v>193.4690638646373</c:v>
                </c:pt>
                <c:pt idx="288">
                  <c:v>193.1521610628112</c:v>
                </c:pt>
                <c:pt idx="289">
                  <c:v>192.4709765347735</c:v>
                </c:pt>
                <c:pt idx="290">
                  <c:v>191.5191476222047</c:v>
                </c:pt>
                <c:pt idx="291">
                  <c:v>190.3976645033908</c:v>
                </c:pt>
                <c:pt idx="292">
                  <c:v>189.2073203645935</c:v>
                </c:pt>
                <c:pt idx="293">
                  <c:v>188.0411673151513</c:v>
                </c:pt>
                <c:pt idx="294">
                  <c:v>186.9786603281777</c:v>
                </c:pt>
                <c:pt idx="295">
                  <c:v>186.0832657724467</c:v>
                </c:pt>
                <c:pt idx="296">
                  <c:v>185.4032812408427</c:v>
                </c:pt>
                <c:pt idx="297">
                  <c:v>184.9740943327014</c:v>
                </c:pt>
                <c:pt idx="298">
                  <c:v>184.8199045340199</c:v>
                </c:pt>
                <c:pt idx="299">
                  <c:v>184.9539305376993</c:v>
                </c:pt>
                <c:pt idx="300">
                  <c:v>185.3777355801262</c:v>
                </c:pt>
                <c:pt idx="301">
                  <c:v>186.0813130565969</c:v>
                </c:pt>
                <c:pt idx="302">
                  <c:v>187.0452133203569</c:v>
                </c:pt>
                <c:pt idx="303">
                  <c:v>188.2442688806827</c:v>
                </c:pt>
                <c:pt idx="304">
                  <c:v>189.6509449482233</c:v>
                </c:pt>
                <c:pt idx="305">
                  <c:v>191.2367779448398</c:v>
                </c:pt>
                <c:pt idx="306">
                  <c:v>192.971711642474</c:v>
                </c:pt>
                <c:pt idx="307">
                  <c:v>194.8216168933881</c:v>
                </c:pt>
                <c:pt idx="308">
                  <c:v>196.744274719859</c:v>
                </c:pt>
                <c:pt idx="309">
                  <c:v>198.6844211815414</c:v>
                </c:pt>
                <c:pt idx="310">
                  <c:v>200.5687839332779</c:v>
                </c:pt>
                <c:pt idx="311">
                  <c:v>202.302019124418</c:v>
                </c:pt>
                <c:pt idx="312">
                  <c:v>203.7644208795962</c:v>
                </c:pt>
                <c:pt idx="313">
                  <c:v>204.812180983195</c:v>
                </c:pt>
                <c:pt idx="314">
                  <c:v>205.2804715797573</c:v>
                </c:pt>
                <c:pt idx="315">
                  <c:v>204.9883181087828</c:v>
                </c:pt>
                <c:pt idx="316">
                  <c:v>203.7436639269769</c:v>
                </c:pt>
                <c:pt idx="317">
                  <c:v>201.3494117408782</c:v>
                </c:pt>
                <c:pt idx="318">
                  <c:v>197.6127568967347</c:v>
                </c:pt>
                <c:pt idx="319">
                  <c:v>192.35787637249</c:v>
                </c:pt>
                <c:pt idx="320">
                  <c:v>185.4384227431561</c:v>
                </c:pt>
                <c:pt idx="321">
                  <c:v>176.7464897114227</c:v>
                </c:pt>
                <c:pt idx="322">
                  <c:v>166.2204698794638</c:v>
                </c:pt>
                <c:pt idx="323">
                  <c:v>153.8555587716762</c:v>
                </c:pt>
                <c:pt idx="324">
                  <c:v>139.7173839854184</c:v>
                </c:pt>
                <c:pt idx="325">
                  <c:v>123.9586347834229</c:v>
                </c:pt>
                <c:pt idx="326">
                  <c:v>106.8368805247479</c:v>
                </c:pt>
                <c:pt idx="327">
                  <c:v>88.73217402687165</c:v>
                </c:pt>
                <c:pt idx="328">
                  <c:v>70.1677604915611</c:v>
                </c:pt>
                <c:pt idx="329">
                  <c:v>51.83483656846149</c:v>
                </c:pt>
                <c:pt idx="330">
                  <c:v>34.61552733761756</c:v>
                </c:pt>
                <c:pt idx="331">
                  <c:v>19.60143282172067</c:v>
                </c:pt>
                <c:pt idx="332">
                  <c:v>8.111810135582758</c:v>
                </c:pt>
                <c:pt idx="333">
                  <c:v>1.713929054309246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Raw Data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Sheet1!$G$2:$G$335</c:f>
              <c:numCache>
                <c:formatCode>General</c:formatCode>
                <c:ptCount val="334"/>
                <c:pt idx="0">
                  <c:v>215.1577</c:v>
                </c:pt>
                <c:pt idx="1">
                  <c:v>215.4394</c:v>
                </c:pt>
                <c:pt idx="2">
                  <c:v>215.4722</c:v>
                </c:pt>
                <c:pt idx="3">
                  <c:v>214.1339</c:v>
                </c:pt>
                <c:pt idx="4">
                  <c:v>213.1693</c:v>
                </c:pt>
                <c:pt idx="5">
                  <c:v>212.4762</c:v>
                </c:pt>
                <c:pt idx="6">
                  <c:v>212.1882</c:v>
                </c:pt>
                <c:pt idx="7">
                  <c:v>213.4074</c:v>
                </c:pt>
                <c:pt idx="8">
                  <c:v>214.1311</c:v>
                </c:pt>
                <c:pt idx="9">
                  <c:v>214.5981</c:v>
                </c:pt>
                <c:pt idx="10">
                  <c:v>214.6815</c:v>
                </c:pt>
                <c:pt idx="11">
                  <c:v>214.5299</c:v>
                </c:pt>
                <c:pt idx="12">
                  <c:v>214.3393</c:v>
                </c:pt>
                <c:pt idx="13">
                  <c:v>214.177</c:v>
                </c:pt>
                <c:pt idx="14">
                  <c:v>214.1346</c:v>
                </c:pt>
                <c:pt idx="15">
                  <c:v>214.1445</c:v>
                </c:pt>
                <c:pt idx="16">
                  <c:v>214.2194</c:v>
                </c:pt>
                <c:pt idx="17">
                  <c:v>214.5569</c:v>
                </c:pt>
                <c:pt idx="18">
                  <c:v>215.7082</c:v>
                </c:pt>
                <c:pt idx="19">
                  <c:v>217.4576</c:v>
                </c:pt>
                <c:pt idx="20">
                  <c:v>217.1066</c:v>
                </c:pt>
                <c:pt idx="21">
                  <c:v>217.0483</c:v>
                </c:pt>
                <c:pt idx="22">
                  <c:v>217.0158</c:v>
                </c:pt>
                <c:pt idx="23">
                  <c:v>217.5976</c:v>
                </c:pt>
                <c:pt idx="24">
                  <c:v>218.2502</c:v>
                </c:pt>
                <c:pt idx="25">
                  <c:v>218.7802</c:v>
                </c:pt>
                <c:pt idx="26">
                  <c:v>219.1779</c:v>
                </c:pt>
                <c:pt idx="27">
                  <c:v>220.2819</c:v>
                </c:pt>
                <c:pt idx="28">
                  <c:v>222.4299</c:v>
                </c:pt>
                <c:pt idx="29">
                  <c:v>224.7523</c:v>
                </c:pt>
                <c:pt idx="30">
                  <c:v>225.8938</c:v>
                </c:pt>
                <c:pt idx="31">
                  <c:v>226.3834</c:v>
                </c:pt>
                <c:pt idx="32">
                  <c:v>226.4507</c:v>
                </c:pt>
                <c:pt idx="33">
                  <c:v>226.1264</c:v>
                </c:pt>
                <c:pt idx="34">
                  <c:v>225.8306</c:v>
                </c:pt>
                <c:pt idx="35">
                  <c:v>225.5196</c:v>
                </c:pt>
                <c:pt idx="36">
                  <c:v>224.4483</c:v>
                </c:pt>
                <c:pt idx="37">
                  <c:v>223.4222</c:v>
                </c:pt>
                <c:pt idx="38">
                  <c:v>214.1368</c:v>
                </c:pt>
                <c:pt idx="39">
                  <c:v>219.2273</c:v>
                </c:pt>
                <c:pt idx="40">
                  <c:v>227.033</c:v>
                </c:pt>
                <c:pt idx="41">
                  <c:v>234.2351</c:v>
                </c:pt>
                <c:pt idx="42">
                  <c:v>237.6865</c:v>
                </c:pt>
                <c:pt idx="43">
                  <c:v>235.8056</c:v>
                </c:pt>
                <c:pt idx="44">
                  <c:v>233.1664</c:v>
                </c:pt>
                <c:pt idx="45">
                  <c:v>229.3672</c:v>
                </c:pt>
                <c:pt idx="46">
                  <c:v>227.929</c:v>
                </c:pt>
                <c:pt idx="47">
                  <c:v>213.7276</c:v>
                </c:pt>
                <c:pt idx="48">
                  <c:v>222.9341</c:v>
                </c:pt>
                <c:pt idx="49">
                  <c:v>255.5909</c:v>
                </c:pt>
                <c:pt idx="50">
                  <c:v>277.4235</c:v>
                </c:pt>
                <c:pt idx="51">
                  <c:v>288.6622</c:v>
                </c:pt>
                <c:pt idx="52">
                  <c:v>268.9655</c:v>
                </c:pt>
                <c:pt idx="53">
                  <c:v>244.9123</c:v>
                </c:pt>
                <c:pt idx="54">
                  <c:v>231.0249</c:v>
                </c:pt>
                <c:pt idx="55">
                  <c:v>239.897</c:v>
                </c:pt>
                <c:pt idx="56">
                  <c:v>259.6558</c:v>
                </c:pt>
                <c:pt idx="57">
                  <c:v>272.1991</c:v>
                </c:pt>
                <c:pt idx="58">
                  <c:v>269.6853</c:v>
                </c:pt>
                <c:pt idx="59">
                  <c:v>257.0491</c:v>
                </c:pt>
                <c:pt idx="60">
                  <c:v>247.5026</c:v>
                </c:pt>
                <c:pt idx="61">
                  <c:v>243.3454</c:v>
                </c:pt>
                <c:pt idx="62">
                  <c:v>251.1324</c:v>
                </c:pt>
                <c:pt idx="63">
                  <c:v>256.674</c:v>
                </c:pt>
                <c:pt idx="64">
                  <c:v>260.4359</c:v>
                </c:pt>
                <c:pt idx="65">
                  <c:v>254.5666</c:v>
                </c:pt>
                <c:pt idx="66">
                  <c:v>228.1204</c:v>
                </c:pt>
                <c:pt idx="67">
                  <c:v>211.2024</c:v>
                </c:pt>
                <c:pt idx="68">
                  <c:v>201.2905</c:v>
                </c:pt>
                <c:pt idx="69">
                  <c:v>197.9808</c:v>
                </c:pt>
                <c:pt idx="70">
                  <c:v>199.3423</c:v>
                </c:pt>
                <c:pt idx="71">
                  <c:v>201.0666</c:v>
                </c:pt>
                <c:pt idx="72">
                  <c:v>177.4477</c:v>
                </c:pt>
                <c:pt idx="73">
                  <c:v>161.8836</c:v>
                </c:pt>
                <c:pt idx="74">
                  <c:v>151.8915</c:v>
                </c:pt>
                <c:pt idx="75">
                  <c:v>149.4926</c:v>
                </c:pt>
                <c:pt idx="76">
                  <c:v>189.5954</c:v>
                </c:pt>
                <c:pt idx="77">
                  <c:v>217.8822</c:v>
                </c:pt>
                <c:pt idx="78">
                  <c:v>234.4401</c:v>
                </c:pt>
                <c:pt idx="79">
                  <c:v>231.641</c:v>
                </c:pt>
                <c:pt idx="80">
                  <c:v>219.0633</c:v>
                </c:pt>
                <c:pt idx="81">
                  <c:v>209.3514</c:v>
                </c:pt>
                <c:pt idx="82">
                  <c:v>205.3374</c:v>
                </c:pt>
                <c:pt idx="83">
                  <c:v>211.7312</c:v>
                </c:pt>
                <c:pt idx="84">
                  <c:v>228.8174</c:v>
                </c:pt>
                <c:pt idx="85">
                  <c:v>239.1999</c:v>
                </c:pt>
                <c:pt idx="86">
                  <c:v>245.8686</c:v>
                </c:pt>
                <c:pt idx="87">
                  <c:v>247.9048</c:v>
                </c:pt>
                <c:pt idx="88">
                  <c:v>247.7826</c:v>
                </c:pt>
                <c:pt idx="89">
                  <c:v>247.9268</c:v>
                </c:pt>
                <c:pt idx="90">
                  <c:v>249.1333</c:v>
                </c:pt>
                <c:pt idx="91">
                  <c:v>251.0777</c:v>
                </c:pt>
                <c:pt idx="92">
                  <c:v>253.2443</c:v>
                </c:pt>
                <c:pt idx="93">
                  <c:v>258.1813</c:v>
                </c:pt>
                <c:pt idx="94">
                  <c:v>274.2305</c:v>
                </c:pt>
                <c:pt idx="95">
                  <c:v>285.3118</c:v>
                </c:pt>
                <c:pt idx="96">
                  <c:v>289.245</c:v>
                </c:pt>
                <c:pt idx="97">
                  <c:v>286.4045</c:v>
                </c:pt>
                <c:pt idx="98">
                  <c:v>288.9176</c:v>
                </c:pt>
                <c:pt idx="99">
                  <c:v>290.4525</c:v>
                </c:pt>
                <c:pt idx="100">
                  <c:v>293.7493</c:v>
                </c:pt>
                <c:pt idx="101">
                  <c:v>297.0962</c:v>
                </c:pt>
                <c:pt idx="102">
                  <c:v>298.9717</c:v>
                </c:pt>
                <c:pt idx="103">
                  <c:v>299.6209</c:v>
                </c:pt>
                <c:pt idx="104">
                  <c:v>299.6128</c:v>
                </c:pt>
                <c:pt idx="105">
                  <c:v>300.086</c:v>
                </c:pt>
                <c:pt idx="106">
                  <c:v>302.3293</c:v>
                </c:pt>
                <c:pt idx="107">
                  <c:v>303.8479</c:v>
                </c:pt>
                <c:pt idx="108">
                  <c:v>304.7466</c:v>
                </c:pt>
                <c:pt idx="109">
                  <c:v>304.9754</c:v>
                </c:pt>
                <c:pt idx="110">
                  <c:v>304.704</c:v>
                </c:pt>
                <c:pt idx="111">
                  <c:v>305.247</c:v>
                </c:pt>
                <c:pt idx="112">
                  <c:v>307.3413</c:v>
                </c:pt>
                <c:pt idx="113">
                  <c:v>312.5354</c:v>
                </c:pt>
                <c:pt idx="114">
                  <c:v>317.3686</c:v>
                </c:pt>
                <c:pt idx="115">
                  <c:v>288.7332</c:v>
                </c:pt>
                <c:pt idx="116">
                  <c:v>259.0011</c:v>
                </c:pt>
                <c:pt idx="117">
                  <c:v>241.7356</c:v>
                </c:pt>
                <c:pt idx="118">
                  <c:v>242.8741</c:v>
                </c:pt>
                <c:pt idx="119">
                  <c:v>250.0258</c:v>
                </c:pt>
                <c:pt idx="120">
                  <c:v>232.006</c:v>
                </c:pt>
                <c:pt idx="121">
                  <c:v>214.5669</c:v>
                </c:pt>
                <c:pt idx="122">
                  <c:v>201.5938</c:v>
                </c:pt>
                <c:pt idx="123">
                  <c:v>197.8791</c:v>
                </c:pt>
                <c:pt idx="124">
                  <c:v>205.2412</c:v>
                </c:pt>
                <c:pt idx="125">
                  <c:v>211.9075</c:v>
                </c:pt>
                <c:pt idx="126">
                  <c:v>216.9709</c:v>
                </c:pt>
                <c:pt idx="127">
                  <c:v>218.4782</c:v>
                </c:pt>
                <c:pt idx="128">
                  <c:v>218.0444</c:v>
                </c:pt>
                <c:pt idx="129">
                  <c:v>215.9295</c:v>
                </c:pt>
                <c:pt idx="130">
                  <c:v>201.4069</c:v>
                </c:pt>
                <c:pt idx="131">
                  <c:v>194.6352</c:v>
                </c:pt>
                <c:pt idx="132">
                  <c:v>191.0115</c:v>
                </c:pt>
                <c:pt idx="133">
                  <c:v>192.4049</c:v>
                </c:pt>
                <c:pt idx="134">
                  <c:v>196.466</c:v>
                </c:pt>
                <c:pt idx="135">
                  <c:v>198.5766</c:v>
                </c:pt>
                <c:pt idx="136">
                  <c:v>198.7316</c:v>
                </c:pt>
                <c:pt idx="137">
                  <c:v>197.2768</c:v>
                </c:pt>
                <c:pt idx="138">
                  <c:v>196.7197</c:v>
                </c:pt>
                <c:pt idx="139">
                  <c:v>196.8116</c:v>
                </c:pt>
                <c:pt idx="140">
                  <c:v>197.7405</c:v>
                </c:pt>
                <c:pt idx="141">
                  <c:v>198.6877</c:v>
                </c:pt>
                <c:pt idx="142">
                  <c:v>198.2068</c:v>
                </c:pt>
                <c:pt idx="143">
                  <c:v>195.073</c:v>
                </c:pt>
                <c:pt idx="144">
                  <c:v>186.6123</c:v>
                </c:pt>
                <c:pt idx="145">
                  <c:v>187.87</c:v>
                </c:pt>
                <c:pt idx="146">
                  <c:v>191.2092</c:v>
                </c:pt>
                <c:pt idx="147">
                  <c:v>196.3454</c:v>
                </c:pt>
                <c:pt idx="148">
                  <c:v>199.7611</c:v>
                </c:pt>
                <c:pt idx="149">
                  <c:v>200.8824</c:v>
                </c:pt>
                <c:pt idx="150">
                  <c:v>200.3792</c:v>
                </c:pt>
                <c:pt idx="151">
                  <c:v>199.2608</c:v>
                </c:pt>
                <c:pt idx="152">
                  <c:v>198.2965</c:v>
                </c:pt>
                <c:pt idx="153">
                  <c:v>197.7498</c:v>
                </c:pt>
                <c:pt idx="154">
                  <c:v>196.5601</c:v>
                </c:pt>
                <c:pt idx="155">
                  <c:v>189.4506</c:v>
                </c:pt>
                <c:pt idx="156">
                  <c:v>182.8168</c:v>
                </c:pt>
                <c:pt idx="157">
                  <c:v>177.7261</c:v>
                </c:pt>
                <c:pt idx="158">
                  <c:v>174.8698</c:v>
                </c:pt>
                <c:pt idx="159">
                  <c:v>174.0461</c:v>
                </c:pt>
                <c:pt idx="160">
                  <c:v>175.2311</c:v>
                </c:pt>
                <c:pt idx="161">
                  <c:v>176.1884</c:v>
                </c:pt>
                <c:pt idx="162">
                  <c:v>176.5689</c:v>
                </c:pt>
                <c:pt idx="163">
                  <c:v>176.3622</c:v>
                </c:pt>
                <c:pt idx="164">
                  <c:v>175.8201</c:v>
                </c:pt>
                <c:pt idx="165">
                  <c:v>175.1734</c:v>
                </c:pt>
                <c:pt idx="166">
                  <c:v>174.5558</c:v>
                </c:pt>
                <c:pt idx="167">
                  <c:v>174.3037</c:v>
                </c:pt>
                <c:pt idx="168">
                  <c:v>174.5389</c:v>
                </c:pt>
                <c:pt idx="169">
                  <c:v>175.4024</c:v>
                </c:pt>
                <c:pt idx="170">
                  <c:v>176.5425</c:v>
                </c:pt>
                <c:pt idx="171">
                  <c:v>178.1455</c:v>
                </c:pt>
                <c:pt idx="172">
                  <c:v>74.97134</c:v>
                </c:pt>
                <c:pt idx="173">
                  <c:v>-78.6003</c:v>
                </c:pt>
                <c:pt idx="174">
                  <c:v>-229.7092</c:v>
                </c:pt>
                <c:pt idx="175">
                  <c:v>-284.1703</c:v>
                </c:pt>
                <c:pt idx="176">
                  <c:v>-259.9826</c:v>
                </c:pt>
                <c:pt idx="177">
                  <c:v>-195.0155</c:v>
                </c:pt>
                <c:pt idx="178">
                  <c:v>-153.5283</c:v>
                </c:pt>
                <c:pt idx="179">
                  <c:v>-163.8771</c:v>
                </c:pt>
                <c:pt idx="180">
                  <c:v>-203.351</c:v>
                </c:pt>
                <c:pt idx="181">
                  <c:v>-262.3282</c:v>
                </c:pt>
                <c:pt idx="182">
                  <c:v>-290.116</c:v>
                </c:pt>
                <c:pt idx="183">
                  <c:v>-282.4748</c:v>
                </c:pt>
                <c:pt idx="184">
                  <c:v>-255.3007</c:v>
                </c:pt>
                <c:pt idx="185">
                  <c:v>-236.5296</c:v>
                </c:pt>
                <c:pt idx="186">
                  <c:v>-232.5268</c:v>
                </c:pt>
                <c:pt idx="187">
                  <c:v>-267.868</c:v>
                </c:pt>
                <c:pt idx="188">
                  <c:v>-299.6159</c:v>
                </c:pt>
                <c:pt idx="189">
                  <c:v>-317.5313</c:v>
                </c:pt>
                <c:pt idx="190">
                  <c:v>-314.6264</c:v>
                </c:pt>
                <c:pt idx="191">
                  <c:v>-312.9788</c:v>
                </c:pt>
                <c:pt idx="192">
                  <c:v>-322.562</c:v>
                </c:pt>
                <c:pt idx="193">
                  <c:v>-327.4237</c:v>
                </c:pt>
                <c:pt idx="194">
                  <c:v>-332.4717</c:v>
                </c:pt>
                <c:pt idx="195">
                  <c:v>-331.1873</c:v>
                </c:pt>
                <c:pt idx="196">
                  <c:v>-326.9853</c:v>
                </c:pt>
                <c:pt idx="197">
                  <c:v>-323.2493</c:v>
                </c:pt>
                <c:pt idx="198">
                  <c:v>-329.3526</c:v>
                </c:pt>
                <c:pt idx="199">
                  <c:v>-335.004</c:v>
                </c:pt>
                <c:pt idx="200">
                  <c:v>-339.8643</c:v>
                </c:pt>
                <c:pt idx="201">
                  <c:v>-342.7596</c:v>
                </c:pt>
                <c:pt idx="202">
                  <c:v>-343.1996</c:v>
                </c:pt>
                <c:pt idx="203">
                  <c:v>-342.7208</c:v>
                </c:pt>
                <c:pt idx="204">
                  <c:v>-341.9547</c:v>
                </c:pt>
                <c:pt idx="205">
                  <c:v>-323.0946</c:v>
                </c:pt>
                <c:pt idx="206">
                  <c:v>-314.1178</c:v>
                </c:pt>
                <c:pt idx="207">
                  <c:v>-309.8752</c:v>
                </c:pt>
                <c:pt idx="208">
                  <c:v>-261.5319</c:v>
                </c:pt>
                <c:pt idx="209">
                  <c:v>-244.0142</c:v>
                </c:pt>
                <c:pt idx="210">
                  <c:v>-226.5679</c:v>
                </c:pt>
                <c:pt idx="211">
                  <c:v>-236.5381</c:v>
                </c:pt>
                <c:pt idx="212">
                  <c:v>-249.5514</c:v>
                </c:pt>
                <c:pt idx="213">
                  <c:v>-259.5721</c:v>
                </c:pt>
                <c:pt idx="214">
                  <c:v>-263.1977</c:v>
                </c:pt>
                <c:pt idx="215">
                  <c:v>-260.8319</c:v>
                </c:pt>
                <c:pt idx="216">
                  <c:v>-257.0923</c:v>
                </c:pt>
                <c:pt idx="217">
                  <c:v>-254.6681</c:v>
                </c:pt>
                <c:pt idx="218">
                  <c:v>-254.1032</c:v>
                </c:pt>
                <c:pt idx="219">
                  <c:v>-254.8084</c:v>
                </c:pt>
                <c:pt idx="220">
                  <c:v>-255.7026</c:v>
                </c:pt>
                <c:pt idx="221">
                  <c:v>-256.2581</c:v>
                </c:pt>
                <c:pt idx="222">
                  <c:v>-256.4403</c:v>
                </c:pt>
                <c:pt idx="223">
                  <c:v>-254.6999</c:v>
                </c:pt>
                <c:pt idx="224">
                  <c:v>-253.3593</c:v>
                </c:pt>
                <c:pt idx="225">
                  <c:v>-252.2248</c:v>
                </c:pt>
                <c:pt idx="226">
                  <c:v>-251.6843</c:v>
                </c:pt>
                <c:pt idx="227">
                  <c:v>-252.2553</c:v>
                </c:pt>
                <c:pt idx="228">
                  <c:v>-255.675</c:v>
                </c:pt>
                <c:pt idx="229">
                  <c:v>-263.3604</c:v>
                </c:pt>
                <c:pt idx="230">
                  <c:v>-268.3866</c:v>
                </c:pt>
                <c:pt idx="231">
                  <c:v>-271.2961</c:v>
                </c:pt>
                <c:pt idx="232">
                  <c:v>-272.1246</c:v>
                </c:pt>
                <c:pt idx="233">
                  <c:v>-271.6652</c:v>
                </c:pt>
                <c:pt idx="234">
                  <c:v>-270.8564</c:v>
                </c:pt>
                <c:pt idx="235">
                  <c:v>-270.1568</c:v>
                </c:pt>
                <c:pt idx="236">
                  <c:v>-263.4048</c:v>
                </c:pt>
                <c:pt idx="237">
                  <c:v>-257.6809</c:v>
                </c:pt>
                <c:pt idx="238">
                  <c:v>-253.4949</c:v>
                </c:pt>
                <c:pt idx="239">
                  <c:v>-251.0719</c:v>
                </c:pt>
                <c:pt idx="240">
                  <c:v>-249.8261</c:v>
                </c:pt>
                <c:pt idx="241">
                  <c:v>-248.5612</c:v>
                </c:pt>
                <c:pt idx="242">
                  <c:v>-247.0567</c:v>
                </c:pt>
                <c:pt idx="243">
                  <c:v>-245.6982</c:v>
                </c:pt>
                <c:pt idx="244">
                  <c:v>-244.7423</c:v>
                </c:pt>
                <c:pt idx="245">
                  <c:v>-244.3007</c:v>
                </c:pt>
                <c:pt idx="246">
                  <c:v>-244.2459</c:v>
                </c:pt>
                <c:pt idx="247">
                  <c:v>-244.3947</c:v>
                </c:pt>
                <c:pt idx="248">
                  <c:v>-244.6078</c:v>
                </c:pt>
                <c:pt idx="249">
                  <c:v>-244.264</c:v>
                </c:pt>
                <c:pt idx="250">
                  <c:v>-244.1511</c:v>
                </c:pt>
                <c:pt idx="251">
                  <c:v>-244.3846</c:v>
                </c:pt>
                <c:pt idx="252">
                  <c:v>-245.1388</c:v>
                </c:pt>
                <c:pt idx="253">
                  <c:v>-246.1401</c:v>
                </c:pt>
                <c:pt idx="254">
                  <c:v>-247.1214</c:v>
                </c:pt>
                <c:pt idx="255">
                  <c:v>-247.7788</c:v>
                </c:pt>
                <c:pt idx="256">
                  <c:v>-248.0012</c:v>
                </c:pt>
                <c:pt idx="257">
                  <c:v>-241.7267</c:v>
                </c:pt>
                <c:pt idx="258">
                  <c:v>-156.6302</c:v>
                </c:pt>
                <c:pt idx="259">
                  <c:v>-92.18426</c:v>
                </c:pt>
                <c:pt idx="260">
                  <c:v>-47.35262</c:v>
                </c:pt>
                <c:pt idx="261">
                  <c:v>-48.23084</c:v>
                </c:pt>
                <c:pt idx="262">
                  <c:v>-69.06274000000001</c:v>
                </c:pt>
                <c:pt idx="263">
                  <c:v>-86.35646</c:v>
                </c:pt>
                <c:pt idx="264">
                  <c:v>-86.20563</c:v>
                </c:pt>
                <c:pt idx="265">
                  <c:v>-45.89757</c:v>
                </c:pt>
                <c:pt idx="266">
                  <c:v>-10.15364</c:v>
                </c:pt>
                <c:pt idx="267">
                  <c:v>62.24033</c:v>
                </c:pt>
                <c:pt idx="268">
                  <c:v>98.98244</c:v>
                </c:pt>
                <c:pt idx="269">
                  <c:v>116.7137</c:v>
                </c:pt>
                <c:pt idx="270">
                  <c:v>125.4532</c:v>
                </c:pt>
                <c:pt idx="271">
                  <c:v>128.8024</c:v>
                </c:pt>
                <c:pt idx="272">
                  <c:v>145.2956</c:v>
                </c:pt>
                <c:pt idx="273">
                  <c:v>165.855</c:v>
                </c:pt>
                <c:pt idx="274">
                  <c:v>178.1652</c:v>
                </c:pt>
                <c:pt idx="275">
                  <c:v>181.9002</c:v>
                </c:pt>
                <c:pt idx="276">
                  <c:v>172.7245</c:v>
                </c:pt>
                <c:pt idx="277">
                  <c:v>163.849</c:v>
                </c:pt>
                <c:pt idx="278">
                  <c:v>159.6689</c:v>
                </c:pt>
                <c:pt idx="279">
                  <c:v>160.8292</c:v>
                </c:pt>
                <c:pt idx="280">
                  <c:v>165.851</c:v>
                </c:pt>
                <c:pt idx="281">
                  <c:v>169.4693</c:v>
                </c:pt>
                <c:pt idx="282">
                  <c:v>169.6572</c:v>
                </c:pt>
                <c:pt idx="283">
                  <c:v>161.7195</c:v>
                </c:pt>
                <c:pt idx="284">
                  <c:v>193.2741</c:v>
                </c:pt>
                <c:pt idx="285">
                  <c:v>210.4668</c:v>
                </c:pt>
                <c:pt idx="286">
                  <c:v>215.9205</c:v>
                </c:pt>
                <c:pt idx="287">
                  <c:v>212.0189</c:v>
                </c:pt>
                <c:pt idx="288">
                  <c:v>204.651</c:v>
                </c:pt>
                <c:pt idx="289">
                  <c:v>197.3897</c:v>
                </c:pt>
                <c:pt idx="290">
                  <c:v>192.877</c:v>
                </c:pt>
                <c:pt idx="291">
                  <c:v>182.9995</c:v>
                </c:pt>
                <c:pt idx="292">
                  <c:v>177.0119</c:v>
                </c:pt>
                <c:pt idx="293">
                  <c:v>173.9084</c:v>
                </c:pt>
                <c:pt idx="294">
                  <c:v>174.6194</c:v>
                </c:pt>
                <c:pt idx="295">
                  <c:v>176.2471</c:v>
                </c:pt>
                <c:pt idx="296">
                  <c:v>177.6483</c:v>
                </c:pt>
                <c:pt idx="297">
                  <c:v>176.8893</c:v>
                </c:pt>
                <c:pt idx="298">
                  <c:v>175.2671</c:v>
                </c:pt>
                <c:pt idx="299">
                  <c:v>175.0008</c:v>
                </c:pt>
                <c:pt idx="300">
                  <c:v>176.6222</c:v>
                </c:pt>
                <c:pt idx="301">
                  <c:v>182.2115</c:v>
                </c:pt>
                <c:pt idx="302">
                  <c:v>186.1534</c:v>
                </c:pt>
                <c:pt idx="303">
                  <c:v>188.3924</c:v>
                </c:pt>
                <c:pt idx="304">
                  <c:v>188.9948</c:v>
                </c:pt>
                <c:pt idx="305">
                  <c:v>188.777</c:v>
                </c:pt>
                <c:pt idx="306">
                  <c:v>187.0998</c:v>
                </c:pt>
                <c:pt idx="307">
                  <c:v>184.533</c:v>
                </c:pt>
                <c:pt idx="308">
                  <c:v>182.3042</c:v>
                </c:pt>
                <c:pt idx="309">
                  <c:v>180.7419</c:v>
                </c:pt>
                <c:pt idx="310">
                  <c:v>180.459</c:v>
                </c:pt>
                <c:pt idx="311">
                  <c:v>182.0101</c:v>
                </c:pt>
                <c:pt idx="312">
                  <c:v>186.6782</c:v>
                </c:pt>
                <c:pt idx="313">
                  <c:v>191.4199</c:v>
                </c:pt>
                <c:pt idx="314">
                  <c:v>199.3834</c:v>
                </c:pt>
                <c:pt idx="315">
                  <c:v>195.3373</c:v>
                </c:pt>
                <c:pt idx="316">
                  <c:v>209.5877</c:v>
                </c:pt>
                <c:pt idx="317">
                  <c:v>209.7282</c:v>
                </c:pt>
                <c:pt idx="318">
                  <c:v>227.2978</c:v>
                </c:pt>
                <c:pt idx="319">
                  <c:v>222.3067</c:v>
                </c:pt>
                <c:pt idx="320">
                  <c:v>217.3415</c:v>
                </c:pt>
                <c:pt idx="321">
                  <c:v>223.7791</c:v>
                </c:pt>
                <c:pt idx="322">
                  <c:v>217.0629</c:v>
                </c:pt>
                <c:pt idx="323">
                  <c:v>222.1586</c:v>
                </c:pt>
                <c:pt idx="324">
                  <c:v>223.5453</c:v>
                </c:pt>
                <c:pt idx="325">
                  <c:v>218.8323</c:v>
                </c:pt>
                <c:pt idx="326">
                  <c:v>213.8934</c:v>
                </c:pt>
                <c:pt idx="327">
                  <c:v>221.6964</c:v>
                </c:pt>
                <c:pt idx="328">
                  <c:v>226.0656</c:v>
                </c:pt>
                <c:pt idx="329">
                  <c:v>210.8703</c:v>
                </c:pt>
                <c:pt idx="330">
                  <c:v>215.4609</c:v>
                </c:pt>
                <c:pt idx="331">
                  <c:v>209.0255</c:v>
                </c:pt>
                <c:pt idx="332">
                  <c:v>224.6003</c:v>
                </c:pt>
                <c:pt idx="333">
                  <c:v>223.0391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256288"/>
        <c:axId val="2089017456"/>
      </c:scatterChart>
      <c:valAx>
        <c:axId val="208025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017456"/>
        <c:crosses val="autoZero"/>
        <c:crossBetween val="midCat"/>
      </c:valAx>
      <c:valAx>
        <c:axId val="208901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25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622566</xdr:colOff>
      <xdr:row>11</xdr:row>
      <xdr:rowOff>163945</xdr:rowOff>
    </xdr:from>
    <xdr:to>
      <xdr:col>9</xdr:col>
      <xdr:colOff>283307</xdr:colOff>
      <xdr:row>29</xdr:row>
      <xdr:rowOff>161635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tabSelected="1" topLeftCell="B7" zoomScale="130" zoomScaleNormal="130" workbookViewId="0">
      <selection activeCell="D3" sqref="D3"/>
    </sheetView>
  </sheetViews>
  <sheetFormatPr baseColWidth="10" defaultColWidth="8.83203125" defaultRowHeight="15" x14ac:dyDescent="0.2"/>
  <cols>
    <col min="1" max="1" width="8.83203125" style="11"/>
    <col min="2" max="2" width="8.83203125" style="2"/>
    <col min="3" max="3" width="22.83203125" customWidth="1"/>
    <col min="7" max="7" width="9.1640625" bestFit="1" customWidth="1"/>
    <col min="8" max="8" width="9.6640625" style="6" customWidth="1"/>
    <col min="9" max="9" width="12.83203125" style="14" customWidth="1"/>
  </cols>
  <sheetData>
    <row r="1" spans="1:9" ht="16" thickBot="1" x14ac:dyDescent="0.25">
      <c r="A1" s="1"/>
      <c r="C1" t="s">
        <v>0</v>
      </c>
      <c r="D1" s="3"/>
      <c r="F1" t="s">
        <v>1</v>
      </c>
      <c r="G1" t="s">
        <v>15</v>
      </c>
      <c r="H1" s="15" t="s">
        <v>13</v>
      </c>
      <c r="I1" s="16" t="s">
        <v>12</v>
      </c>
    </row>
    <row r="2" spans="1:9" ht="16" thickBot="1" x14ac:dyDescent="0.25">
      <c r="A2" s="1"/>
      <c r="C2" s="4" t="s">
        <v>2</v>
      </c>
      <c r="D2" s="5">
        <v>30</v>
      </c>
      <c r="F2" s="18"/>
      <c r="G2">
        <v>215.15770000000001</v>
      </c>
      <c r="H2" s="6">
        <f>G2</f>
        <v>215.15770000000001</v>
      </c>
      <c r="I2" s="6">
        <f t="shared" ref="I2:I33" si="0">A_0*H2 + A_1*H3 + A_2*H4 + B_1*I3 + B_2*I4</f>
        <v>215.06596723695489</v>
      </c>
    </row>
    <row r="3" spans="1:9" x14ac:dyDescent="0.2">
      <c r="A3" s="1"/>
      <c r="C3" s="7" t="s">
        <v>14</v>
      </c>
      <c r="D3" s="8">
        <v>1000</v>
      </c>
      <c r="F3" s="18"/>
      <c r="G3">
        <v>215.43940000000001</v>
      </c>
      <c r="H3" s="6">
        <f>G3</f>
        <v>215.43940000000001</v>
      </c>
      <c r="I3" s="6">
        <f t="shared" si="0"/>
        <v>214.95740938600153</v>
      </c>
    </row>
    <row r="4" spans="1:9" x14ac:dyDescent="0.2">
      <c r="A4" s="1"/>
      <c r="C4" s="7" t="s">
        <v>3</v>
      </c>
      <c r="D4" s="9">
        <f>TAN(PI()*D$2/D$3)</f>
        <v>9.452783117928204E-2</v>
      </c>
      <c r="F4" s="18"/>
      <c r="G4">
        <v>215.47219999999999</v>
      </c>
      <c r="H4" s="6">
        <f t="shared" ref="H4:H35" si="1">A_0*G4 + A_1*G3 + A_2*G2 + B_1*H3 + B_2*H2</f>
        <v>215.65323760970622</v>
      </c>
      <c r="I4" s="6">
        <f t="shared" si="0"/>
        <v>214.83468005003931</v>
      </c>
    </row>
    <row r="5" spans="1:9" x14ac:dyDescent="0.2">
      <c r="A5" s="1" t="s">
        <v>4</v>
      </c>
      <c r="B5" s="2">
        <f>SQRT(2)*D4</f>
        <v>0.133682540875455</v>
      </c>
      <c r="C5" s="7"/>
      <c r="D5" s="9"/>
      <c r="F5" s="18"/>
      <c r="G5">
        <v>214.13390000000001</v>
      </c>
      <c r="H5" s="6">
        <f t="shared" si="1"/>
        <v>215.80065333595726</v>
      </c>
      <c r="I5" s="6">
        <f t="shared" si="0"/>
        <v>214.70720907632622</v>
      </c>
    </row>
    <row r="6" spans="1:9" x14ac:dyDescent="0.2">
      <c r="A6" s="1" t="s">
        <v>5</v>
      </c>
      <c r="B6" s="2">
        <f>D4^2</f>
        <v>8.935510867458845E-3</v>
      </c>
      <c r="C6" s="7" t="s">
        <v>6</v>
      </c>
      <c r="D6" s="10">
        <f>k_2 / (1 + k_1 + k_2)</f>
        <v>7.8202080334971915E-3</v>
      </c>
      <c r="F6" s="18"/>
      <c r="G6">
        <v>213.16929999999999</v>
      </c>
      <c r="H6" s="6">
        <f t="shared" si="1"/>
        <v>215.86435973577969</v>
      </c>
      <c r="I6" s="6">
        <f t="shared" si="0"/>
        <v>214.58459688002003</v>
      </c>
    </row>
    <row r="7" spans="1:9" x14ac:dyDescent="0.2">
      <c r="A7" s="1" t="s">
        <v>7</v>
      </c>
      <c r="B7" s="2">
        <f>A_1/k_2</f>
        <v>1.7503661848762695</v>
      </c>
      <c r="C7" s="7" t="s">
        <v>8</v>
      </c>
      <c r="D7" s="10">
        <f>2*A_0</f>
        <v>1.5640416066994383E-2</v>
      </c>
      <c r="F7" s="18"/>
      <c r="G7">
        <v>212.47620000000001</v>
      </c>
      <c r="H7" s="6">
        <f t="shared" si="1"/>
        <v>215.83097873386112</v>
      </c>
      <c r="I7" s="6">
        <f t="shared" si="0"/>
        <v>214.47579965448662</v>
      </c>
    </row>
    <row r="8" spans="1:9" x14ac:dyDescent="0.2">
      <c r="A8" s="1"/>
      <c r="C8" s="7" t="s">
        <v>9</v>
      </c>
      <c r="D8" s="10">
        <f>A_0</f>
        <v>7.8202080334971915E-3</v>
      </c>
      <c r="F8" s="18"/>
      <c r="G8">
        <v>212.18819999999999</v>
      </c>
      <c r="H8" s="6">
        <f t="shared" si="1"/>
        <v>215.70363636189919</v>
      </c>
      <c r="I8" s="6">
        <f t="shared" si="0"/>
        <v>214.38814911254849</v>
      </c>
    </row>
    <row r="9" spans="1:9" x14ac:dyDescent="0.2">
      <c r="A9" s="1"/>
      <c r="C9" s="7"/>
      <c r="D9" s="10"/>
      <c r="F9" s="18"/>
      <c r="G9">
        <v>213.4074</v>
      </c>
      <c r="H9" s="6">
        <f t="shared" si="1"/>
        <v>215.50791210723037</v>
      </c>
      <c r="I9" s="6">
        <f t="shared" si="0"/>
        <v>214.32674524656701</v>
      </c>
    </row>
    <row r="10" spans="1:9" x14ac:dyDescent="0.2">
      <c r="C10" s="7" t="s">
        <v>10</v>
      </c>
      <c r="D10" s="10">
        <f xml:space="preserve"> -2 * A_0 + k_3</f>
        <v>1.7347257688092752</v>
      </c>
      <c r="F10" s="18"/>
      <c r="G10">
        <v>214.1311</v>
      </c>
      <c r="H10" s="6">
        <f t="shared" si="1"/>
        <v>215.28840535648709</v>
      </c>
      <c r="I10" s="6">
        <f t="shared" si="0"/>
        <v>214.29457585308225</v>
      </c>
    </row>
    <row r="11" spans="1:9" x14ac:dyDescent="0.2">
      <c r="C11" s="7" t="s">
        <v>11</v>
      </c>
      <c r="D11" s="10">
        <f xml:space="preserve"> 1 - 2 * A_0 - k_3</f>
        <v>-0.76600660094326389</v>
      </c>
      <c r="F11" s="18"/>
      <c r="G11">
        <v>214.59809999999999</v>
      </c>
      <c r="H11" s="6">
        <f t="shared" si="1"/>
        <v>215.08205281447991</v>
      </c>
      <c r="I11" s="6">
        <f t="shared" si="0"/>
        <v>214.29329817353107</v>
      </c>
    </row>
    <row r="12" spans="1:9" ht="16" thickBot="1" x14ac:dyDescent="0.25">
      <c r="C12" s="12"/>
      <c r="D12" s="13"/>
      <c r="F12" s="18"/>
      <c r="G12">
        <v>214.6815</v>
      </c>
      <c r="H12" s="6">
        <f t="shared" si="1"/>
        <v>214.90584712662888</v>
      </c>
      <c r="I12" s="6">
        <f t="shared" si="0"/>
        <v>214.32414774664079</v>
      </c>
    </row>
    <row r="13" spans="1:9" x14ac:dyDescent="0.2">
      <c r="D13" s="14"/>
      <c r="F13" s="18"/>
      <c r="G13">
        <v>214.5299</v>
      </c>
      <c r="H13" s="6">
        <f t="shared" si="1"/>
        <v>214.76201689291557</v>
      </c>
      <c r="I13" s="6">
        <f t="shared" si="0"/>
        <v>214.38850593427702</v>
      </c>
    </row>
    <row r="14" spans="1:9" x14ac:dyDescent="0.2">
      <c r="F14" s="18"/>
      <c r="G14">
        <v>214.33930000000001</v>
      </c>
      <c r="H14" s="6">
        <f t="shared" si="1"/>
        <v>214.64427618679989</v>
      </c>
      <c r="I14" s="6">
        <f t="shared" si="0"/>
        <v>214.48804286603854</v>
      </c>
    </row>
    <row r="15" spans="1:9" x14ac:dyDescent="0.2">
      <c r="F15" s="18"/>
      <c r="G15">
        <v>214.17699999999999</v>
      </c>
      <c r="H15" s="6">
        <f t="shared" si="1"/>
        <v>214.5447674316988</v>
      </c>
      <c r="I15" s="6">
        <f t="shared" si="0"/>
        <v>214.62455163445259</v>
      </c>
    </row>
    <row r="16" spans="1:9" x14ac:dyDescent="0.2">
      <c r="F16" s="18"/>
      <c r="G16">
        <v>214.13460000000001</v>
      </c>
      <c r="H16" s="6">
        <f t="shared" si="1"/>
        <v>214.45797664008759</v>
      </c>
      <c r="I16" s="6">
        <f t="shared" si="0"/>
        <v>214.79963173051954</v>
      </c>
    </row>
    <row r="17" spans="4:9" x14ac:dyDescent="0.2">
      <c r="D17" s="3"/>
      <c r="F17" s="18"/>
      <c r="G17">
        <v>214.14449999999999</v>
      </c>
      <c r="H17" s="6">
        <f t="shared" si="1"/>
        <v>214.38178782729787</v>
      </c>
      <c r="I17" s="6">
        <f t="shared" si="0"/>
        <v>215.01435018074287</v>
      </c>
    </row>
    <row r="18" spans="4:9" x14ac:dyDescent="0.2">
      <c r="F18" s="18"/>
      <c r="G18">
        <v>214.21940000000001</v>
      </c>
      <c r="H18" s="6">
        <f t="shared" si="1"/>
        <v>214.31651244661194</v>
      </c>
      <c r="I18" s="6">
        <f t="shared" si="0"/>
        <v>215.26893900347653</v>
      </c>
    </row>
    <row r="19" spans="4:9" x14ac:dyDescent="0.2">
      <c r="F19" s="18"/>
      <c r="G19">
        <v>214.55690000000001</v>
      </c>
      <c r="H19" s="6">
        <f t="shared" si="1"/>
        <v>214.26552690261647</v>
      </c>
      <c r="I19" s="6">
        <f t="shared" si="0"/>
        <v>215.56254988973674</v>
      </c>
    </row>
    <row r="20" spans="4:9" x14ac:dyDescent="0.2">
      <c r="F20" s="18"/>
      <c r="G20">
        <v>215.70820000000001</v>
      </c>
      <c r="H20" s="6">
        <f t="shared" si="1"/>
        <v>214.24195011760855</v>
      </c>
      <c r="I20" s="6">
        <f t="shared" si="0"/>
        <v>215.89316488680274</v>
      </c>
    </row>
    <row r="21" spans="4:9" x14ac:dyDescent="0.2">
      <c r="F21" s="18"/>
      <c r="G21">
        <v>217.45760000000001</v>
      </c>
      <c r="H21" s="6">
        <f t="shared" si="1"/>
        <v>214.27443292752591</v>
      </c>
      <c r="I21" s="6">
        <f t="shared" si="0"/>
        <v>216.25791634247454</v>
      </c>
    </row>
    <row r="22" spans="4:9" x14ac:dyDescent="0.2">
      <c r="F22" s="18"/>
      <c r="G22">
        <v>217.10659999999999</v>
      </c>
      <c r="H22" s="6">
        <f t="shared" si="1"/>
        <v>214.3824615242348</v>
      </c>
      <c r="I22" s="6">
        <f t="shared" si="0"/>
        <v>216.65386231385855</v>
      </c>
    </row>
    <row r="23" spans="4:9" x14ac:dyDescent="0.2">
      <c r="F23" s="18"/>
      <c r="G23">
        <v>217.04830000000001</v>
      </c>
      <c r="H23" s="6">
        <f t="shared" si="1"/>
        <v>214.55271443566602</v>
      </c>
      <c r="I23" s="6">
        <f t="shared" si="0"/>
        <v>217.07863838140156</v>
      </c>
    </row>
    <row r="24" spans="4:9" x14ac:dyDescent="0.2">
      <c r="F24" s="18"/>
      <c r="G24">
        <v>217.01580000000001</v>
      </c>
      <c r="H24" s="6">
        <f t="shared" si="1"/>
        <v>214.76139504413334</v>
      </c>
      <c r="I24" s="6">
        <f t="shared" si="0"/>
        <v>217.53041461514707</v>
      </c>
    </row>
    <row r="25" spans="4:9" x14ac:dyDescent="0.2">
      <c r="F25" s="18"/>
      <c r="G25">
        <v>217.5976</v>
      </c>
      <c r="H25" s="6">
        <f t="shared" si="1"/>
        <v>214.99656938448967</v>
      </c>
      <c r="I25" s="6">
        <f t="shared" si="0"/>
        <v>218.00738985715404</v>
      </c>
    </row>
    <row r="26" spans="4:9" x14ac:dyDescent="0.2">
      <c r="F26" s="18"/>
      <c r="G26">
        <v>218.25020000000001</v>
      </c>
      <c r="H26" s="6">
        <f t="shared" si="1"/>
        <v>215.25863055436304</v>
      </c>
      <c r="I26" s="6">
        <f t="shared" si="0"/>
        <v>218.50739146594509</v>
      </c>
    </row>
    <row r="27" spans="4:9" x14ac:dyDescent="0.2">
      <c r="F27" s="18"/>
      <c r="G27">
        <v>218.78020000000001</v>
      </c>
      <c r="H27" s="6">
        <f t="shared" si="1"/>
        <v>215.55199116447821</v>
      </c>
      <c r="I27" s="6">
        <f t="shared" si="0"/>
        <v>219.02778180163617</v>
      </c>
    </row>
    <row r="28" spans="4:9" x14ac:dyDescent="0.2">
      <c r="F28" s="18"/>
      <c r="G28">
        <v>219.17789999999999</v>
      </c>
      <c r="H28" s="6">
        <f t="shared" si="1"/>
        <v>215.87665377343777</v>
      </c>
      <c r="I28" s="6">
        <f t="shared" si="0"/>
        <v>219.5655180298526</v>
      </c>
    </row>
    <row r="29" spans="4:9" x14ac:dyDescent="0.2">
      <c r="F29" s="18"/>
      <c r="G29">
        <v>220.28190000000001</v>
      </c>
      <c r="H29" s="6">
        <f t="shared" si="1"/>
        <v>216.23413661696037</v>
      </c>
      <c r="I29" s="6">
        <f t="shared" si="0"/>
        <v>220.11721320478725</v>
      </c>
    </row>
    <row r="30" spans="4:9" x14ac:dyDescent="0.2">
      <c r="F30" s="18"/>
      <c r="G30">
        <v>222.4299</v>
      </c>
      <c r="H30" s="6">
        <f t="shared" si="1"/>
        <v>216.64275253891262</v>
      </c>
      <c r="I30" s="6">
        <f t="shared" si="0"/>
        <v>220.67938744559382</v>
      </c>
    </row>
    <row r="31" spans="4:9" x14ac:dyDescent="0.2">
      <c r="F31" s="18"/>
      <c r="G31">
        <v>224.75229999999999</v>
      </c>
      <c r="H31" s="6">
        <f t="shared" si="1"/>
        <v>217.13814566492454</v>
      </c>
      <c r="I31" s="6">
        <f t="shared" si="0"/>
        <v>221.2493349593035</v>
      </c>
    </row>
    <row r="32" spans="4:9" x14ac:dyDescent="0.2">
      <c r="F32" s="18"/>
      <c r="G32">
        <v>225.8938</v>
      </c>
      <c r="H32" s="6">
        <f t="shared" si="1"/>
        <v>217.74656226944262</v>
      </c>
      <c r="I32" s="6">
        <f t="shared" si="0"/>
        <v>221.82665369009666</v>
      </c>
    </row>
    <row r="33" spans="6:9" x14ac:dyDescent="0.2">
      <c r="F33" s="18"/>
      <c r="G33">
        <v>226.38339999999999</v>
      </c>
      <c r="H33" s="6">
        <f t="shared" si="1"/>
        <v>218.46236778681518</v>
      </c>
      <c r="I33" s="6">
        <f t="shared" si="0"/>
        <v>222.41480773349082</v>
      </c>
    </row>
    <row r="34" spans="6:9" x14ac:dyDescent="0.2">
      <c r="F34" s="18"/>
      <c r="G34">
        <v>226.45070000000001</v>
      </c>
      <c r="H34" s="6">
        <f t="shared" si="1"/>
        <v>219.2551535432502</v>
      </c>
      <c r="I34" s="6">
        <f t="shared" ref="I34:I44" si="2">A_0*H34 + A_1*H35 + A_2*H36 + B_1*I35 + B_2*I36</f>
        <v>223.02200933438269</v>
      </c>
    </row>
    <row r="35" spans="6:9" x14ac:dyDescent="0.2">
      <c r="F35" s="18"/>
      <c r="G35">
        <v>226.12639999999999</v>
      </c>
      <c r="H35" s="6">
        <f t="shared" si="1"/>
        <v>220.08445295317324</v>
      </c>
      <c r="I35" s="6">
        <f t="shared" si="2"/>
        <v>223.66124241798786</v>
      </c>
    </row>
    <row r="36" spans="6:9" x14ac:dyDescent="0.2">
      <c r="F36" s="18"/>
      <c r="G36">
        <v>225.8306</v>
      </c>
      <c r="H36" s="6">
        <f t="shared" ref="H36:H99" si="3">A_0*G36 + A_1*G35 + A_2*G34 + B_1*H35 + B_2*H34</f>
        <v>220.90892178259585</v>
      </c>
      <c r="I36" s="6">
        <f t="shared" si="2"/>
        <v>224.34963120730632</v>
      </c>
    </row>
    <row r="37" spans="6:9" x14ac:dyDescent="0.2">
      <c r="F37" s="18"/>
      <c r="G37">
        <v>225.5196</v>
      </c>
      <c r="H37" s="6">
        <f t="shared" si="3"/>
        <v>221.69430567117959</v>
      </c>
      <c r="I37" s="6">
        <f t="shared" si="2"/>
        <v>225.10739867601896</v>
      </c>
    </row>
    <row r="38" spans="6:9" x14ac:dyDescent="0.2">
      <c r="F38" s="18"/>
      <c r="G38">
        <v>224.44829999999999</v>
      </c>
      <c r="H38" s="6">
        <f t="shared" si="3"/>
        <v>222.40962759970429</v>
      </c>
      <c r="I38" s="6">
        <f t="shared" si="2"/>
        <v>225.95654955731257</v>
      </c>
    </row>
    <row r="39" spans="6:9" x14ac:dyDescent="0.2">
      <c r="F39" s="18"/>
      <c r="G39">
        <v>223.4222</v>
      </c>
      <c r="H39" s="6">
        <f t="shared" si="3"/>
        <v>223.02169376128668</v>
      </c>
      <c r="I39" s="6">
        <f t="shared" si="2"/>
        <v>226.91919495548427</v>
      </c>
    </row>
    <row r="40" spans="6:9" x14ac:dyDescent="0.2">
      <c r="F40" s="18"/>
      <c r="G40">
        <v>214.13679999999999</v>
      </c>
      <c r="H40" s="6">
        <f t="shared" si="3"/>
        <v>223.43847920548356</v>
      </c>
      <c r="I40" s="6">
        <f t="shared" si="2"/>
        <v>228.01474841508329</v>
      </c>
    </row>
    <row r="41" spans="6:9" x14ac:dyDescent="0.2">
      <c r="F41" s="18"/>
      <c r="G41">
        <v>219.22730000000001</v>
      </c>
      <c r="H41" s="6">
        <f t="shared" si="3"/>
        <v>223.57919786979326</v>
      </c>
      <c r="I41" s="6">
        <f t="shared" si="2"/>
        <v>229.25526651222975</v>
      </c>
    </row>
    <row r="42" spans="6:9" x14ac:dyDescent="0.2">
      <c r="F42" s="18"/>
      <c r="G42">
        <v>227.03299999999999</v>
      </c>
      <c r="H42" s="6">
        <f t="shared" si="3"/>
        <v>223.57209173765369</v>
      </c>
      <c r="I42" s="6">
        <f t="shared" si="2"/>
        <v>230.64142940533432</v>
      </c>
    </row>
    <row r="43" spans="6:9" x14ac:dyDescent="0.2">
      <c r="F43" s="18"/>
      <c r="G43">
        <v>234.23509999999999</v>
      </c>
      <c r="H43" s="6">
        <f t="shared" si="3"/>
        <v>223.67018820634419</v>
      </c>
      <c r="I43" s="6">
        <f t="shared" si="2"/>
        <v>232.16341476813915</v>
      </c>
    </row>
    <row r="44" spans="6:9" x14ac:dyDescent="0.2">
      <c r="F44" s="18"/>
      <c r="G44">
        <v>237.6865</v>
      </c>
      <c r="H44" s="6">
        <f t="shared" si="3"/>
        <v>224.04647872694684</v>
      </c>
      <c r="I44" s="6">
        <f t="shared" si="2"/>
        <v>233.80633233863958</v>
      </c>
    </row>
    <row r="45" spans="6:9" x14ac:dyDescent="0.2">
      <c r="F45" s="17"/>
      <c r="G45">
        <v>235.8056</v>
      </c>
      <c r="H45" s="6">
        <f t="shared" ref="H45:H108" si="4">A_0*G45 + A_1*G44 + A_2*G43 + B_1*H44 + B_2*H43</f>
        <v>224.7196912700503</v>
      </c>
      <c r="I45" s="6">
        <f t="shared" ref="I45:I108" si="5">A_0*H45 + A_1*H46 + A_2*H47 + B_1*I46 + B_2*I47</f>
        <v>235.55559039771691</v>
      </c>
    </row>
    <row r="46" spans="6:9" x14ac:dyDescent="0.2">
      <c r="F46" s="17"/>
      <c r="G46">
        <v>233.16640000000001</v>
      </c>
      <c r="H46" s="6">
        <f t="shared" si="4"/>
        <v>225.57622290818784</v>
      </c>
      <c r="I46" s="6">
        <f t="shared" si="5"/>
        <v>237.39857152759919</v>
      </c>
    </row>
    <row r="47" spans="6:9" x14ac:dyDescent="0.2">
      <c r="F47" s="17"/>
      <c r="G47">
        <v>229.3672</v>
      </c>
      <c r="H47" s="6">
        <f t="shared" si="4"/>
        <v>226.46068741107533</v>
      </c>
      <c r="I47" s="6">
        <f t="shared" si="5"/>
        <v>239.32203624224786</v>
      </c>
    </row>
    <row r="48" spans="6:9" x14ac:dyDescent="0.2">
      <c r="F48" s="17"/>
      <c r="G48">
        <v>227.929</v>
      </c>
      <c r="H48" s="6">
        <f t="shared" si="4"/>
        <v>227.24757470214368</v>
      </c>
      <c r="I48" s="6">
        <f t="shared" si="5"/>
        <v>241.30685979974223</v>
      </c>
    </row>
    <row r="49" spans="6:9" x14ac:dyDescent="0.2">
      <c r="F49" s="17"/>
      <c r="G49">
        <v>213.7276</v>
      </c>
      <c r="H49" s="6">
        <f t="shared" si="4"/>
        <v>227.77184023248134</v>
      </c>
      <c r="I49" s="6">
        <f t="shared" si="5"/>
        <v>243.32118142794937</v>
      </c>
    </row>
    <row r="50" spans="6:9" x14ac:dyDescent="0.2">
      <c r="F50" s="17"/>
      <c r="G50">
        <v>222.9341</v>
      </c>
      <c r="H50" s="6">
        <f t="shared" si="4"/>
        <v>227.91717021583264</v>
      </c>
      <c r="I50" s="6">
        <f t="shared" si="5"/>
        <v>245.31197620672944</v>
      </c>
    </row>
    <row r="51" spans="6:9" x14ac:dyDescent="0.2">
      <c r="F51" s="17"/>
      <c r="G51">
        <v>255.5909</v>
      </c>
      <c r="H51" s="6">
        <f t="shared" si="4"/>
        <v>228.05600558390933</v>
      </c>
      <c r="I51" s="6">
        <f t="shared" si="5"/>
        <v>247.20049776979641</v>
      </c>
    </row>
    <row r="52" spans="6:9" x14ac:dyDescent="0.2">
      <c r="F52" s="17"/>
      <c r="G52">
        <v>277.42349999999999</v>
      </c>
      <c r="H52" s="6">
        <f t="shared" si="4"/>
        <v>228.93902130656113</v>
      </c>
      <c r="I52" s="6">
        <f t="shared" si="5"/>
        <v>248.8917176108549</v>
      </c>
    </row>
    <row r="53" spans="6:9" x14ac:dyDescent="0.2">
      <c r="F53" s="17"/>
      <c r="G53">
        <v>288.66219999999998</v>
      </c>
      <c r="H53" s="6">
        <f t="shared" si="4"/>
        <v>231.04920551607646</v>
      </c>
      <c r="I53" s="6">
        <f t="shared" si="5"/>
        <v>250.29729245691635</v>
      </c>
    </row>
    <row r="54" spans="6:9" x14ac:dyDescent="0.2">
      <c r="F54" s="17"/>
      <c r="G54">
        <v>268.96550000000002</v>
      </c>
      <c r="H54" s="6">
        <f t="shared" si="4"/>
        <v>234.22588169536002</v>
      </c>
      <c r="I54" s="6">
        <f t="shared" si="5"/>
        <v>251.35709906646071</v>
      </c>
    </row>
    <row r="55" spans="6:9" x14ac:dyDescent="0.2">
      <c r="F55" s="17"/>
      <c r="G55">
        <v>244.91229999999999</v>
      </c>
      <c r="H55" s="6">
        <f t="shared" si="4"/>
        <v>237.71185205003886</v>
      </c>
      <c r="I55" s="6">
        <f t="shared" si="5"/>
        <v>252.04422972415358</v>
      </c>
    </row>
    <row r="56" spans="6:9" x14ac:dyDescent="0.2">
      <c r="F56" s="17"/>
      <c r="G56">
        <v>231.0249</v>
      </c>
      <c r="H56" s="6">
        <f t="shared" si="4"/>
        <v>240.68686302685458</v>
      </c>
      <c r="I56" s="6">
        <f t="shared" si="5"/>
        <v>252.35076252513372</v>
      </c>
    </row>
    <row r="57" spans="6:9" x14ac:dyDescent="0.2">
      <c r="F57" s="17"/>
      <c r="G57">
        <v>239.89699999999999</v>
      </c>
      <c r="H57" s="6">
        <f t="shared" si="4"/>
        <v>242.84149085418468</v>
      </c>
      <c r="I57" s="6">
        <f t="shared" si="5"/>
        <v>252.26624726368607</v>
      </c>
    </row>
    <row r="58" spans="6:9" x14ac:dyDescent="0.2">
      <c r="F58" s="17"/>
      <c r="G58">
        <v>259.6558</v>
      </c>
      <c r="H58" s="6">
        <f t="shared" si="4"/>
        <v>244.48498012716405</v>
      </c>
      <c r="I58" s="6">
        <f t="shared" si="5"/>
        <v>251.76582508200519</v>
      </c>
    </row>
    <row r="59" spans="6:9" x14ac:dyDescent="0.2">
      <c r="F59" s="17"/>
      <c r="G59">
        <v>272.19909999999999</v>
      </c>
      <c r="H59" s="6">
        <f t="shared" si="4"/>
        <v>246.16203291755716</v>
      </c>
      <c r="I59" s="6">
        <f t="shared" si="5"/>
        <v>250.81555834028001</v>
      </c>
    </row>
    <row r="60" spans="6:9" x14ac:dyDescent="0.2">
      <c r="F60" s="17"/>
      <c r="G60">
        <v>269.68529999999998</v>
      </c>
      <c r="H60" s="6">
        <f t="shared" si="4"/>
        <v>248.14337789541472</v>
      </c>
      <c r="I60" s="6">
        <f t="shared" si="5"/>
        <v>249.38808596634848</v>
      </c>
    </row>
    <row r="61" spans="6:9" x14ac:dyDescent="0.2">
      <c r="F61" s="17"/>
      <c r="G61">
        <v>257.04910000000001</v>
      </c>
      <c r="H61" s="6">
        <f t="shared" si="4"/>
        <v>250.25579120259812</v>
      </c>
      <c r="I61" s="6">
        <f t="shared" si="5"/>
        <v>247.4750699495834</v>
      </c>
    </row>
    <row r="62" spans="6:9" x14ac:dyDescent="0.2">
      <c r="F62" s="17"/>
      <c r="G62">
        <v>247.5026</v>
      </c>
      <c r="H62" s="6">
        <f t="shared" si="4"/>
        <v>252.11057618870797</v>
      </c>
      <c r="I62" s="6">
        <f t="shared" si="5"/>
        <v>245.08860559424605</v>
      </c>
    </row>
    <row r="63" spans="6:9" x14ac:dyDescent="0.2">
      <c r="F63" s="17"/>
      <c r="G63">
        <v>243.34540000000001</v>
      </c>
      <c r="H63" s="6">
        <f t="shared" si="4"/>
        <v>253.42935784891716</v>
      </c>
      <c r="I63" s="6">
        <f t="shared" si="5"/>
        <v>242.25442253790683</v>
      </c>
    </row>
    <row r="64" spans="6:9" x14ac:dyDescent="0.2">
      <c r="F64" s="17"/>
      <c r="G64">
        <v>251.13239999999999</v>
      </c>
      <c r="H64" s="6">
        <f t="shared" si="4"/>
        <v>254.21752484191583</v>
      </c>
      <c r="I64" s="6">
        <f t="shared" si="5"/>
        <v>239.00540184437</v>
      </c>
    </row>
    <row r="65" spans="6:9" x14ac:dyDescent="0.2">
      <c r="F65" s="17"/>
      <c r="G65">
        <v>256.67399999999998</v>
      </c>
      <c r="H65" s="6">
        <f t="shared" si="4"/>
        <v>254.70720119378765</v>
      </c>
      <c r="I65" s="6">
        <f t="shared" si="5"/>
        <v>235.38205567066748</v>
      </c>
    </row>
    <row r="66" spans="6:9" x14ac:dyDescent="0.2">
      <c r="F66" s="17"/>
      <c r="G66">
        <v>260.4359</v>
      </c>
      <c r="H66" s="6">
        <f t="shared" si="4"/>
        <v>255.12990199070859</v>
      </c>
      <c r="I66" s="6">
        <f t="shared" si="5"/>
        <v>231.44036208776146</v>
      </c>
    </row>
    <row r="67" spans="6:9" x14ac:dyDescent="0.2">
      <c r="F67" s="17"/>
      <c r="G67">
        <v>254.56659999999999</v>
      </c>
      <c r="H67" s="6">
        <f t="shared" si="4"/>
        <v>255.54435163679372</v>
      </c>
      <c r="I67" s="6">
        <f t="shared" si="5"/>
        <v>227.26189993920403</v>
      </c>
    </row>
    <row r="68" spans="6:9" x14ac:dyDescent="0.2">
      <c r="F68" s="17"/>
      <c r="G68">
        <v>228.12039999999999</v>
      </c>
      <c r="H68" s="6">
        <f t="shared" si="4"/>
        <v>255.67032227794982</v>
      </c>
      <c r="I68" s="6">
        <f t="shared" si="5"/>
        <v>222.95903951157777</v>
      </c>
    </row>
    <row r="69" spans="6:9" x14ac:dyDescent="0.2">
      <c r="F69" s="17"/>
      <c r="G69">
        <v>211.20240000000001</v>
      </c>
      <c r="H69" s="6">
        <f t="shared" si="4"/>
        <v>254.97954463270426</v>
      </c>
      <c r="I69" s="6">
        <f t="shared" si="5"/>
        <v>218.66924433228274</v>
      </c>
    </row>
    <row r="70" spans="6:9" x14ac:dyDescent="0.2">
      <c r="F70" s="17"/>
      <c r="G70">
        <v>201.29050000000001</v>
      </c>
      <c r="H70" s="6">
        <f t="shared" si="4"/>
        <v>253.13580804360464</v>
      </c>
      <c r="I70" s="6">
        <f t="shared" si="5"/>
        <v>214.54004342753484</v>
      </c>
    </row>
    <row r="71" spans="6:9" x14ac:dyDescent="0.2">
      <c r="F71" s="17"/>
      <c r="G71">
        <v>197.98079999999999</v>
      </c>
      <c r="H71" s="6">
        <f t="shared" si="4"/>
        <v>250.15335984558553</v>
      </c>
      <c r="I71" s="6">
        <f t="shared" si="5"/>
        <v>210.71396904544386</v>
      </c>
    </row>
    <row r="72" spans="6:9" x14ac:dyDescent="0.2">
      <c r="F72" s="17"/>
      <c r="G72">
        <v>199.34229999999999</v>
      </c>
      <c r="H72" s="6">
        <f t="shared" si="4"/>
        <v>246.2733135081674</v>
      </c>
      <c r="I72" s="6">
        <f t="shared" si="5"/>
        <v>207.32052985055356</v>
      </c>
    </row>
    <row r="73" spans="6:9" x14ac:dyDescent="0.2">
      <c r="F73" s="17"/>
      <c r="G73">
        <v>201.06659999999999</v>
      </c>
      <c r="H73" s="6">
        <f t="shared" si="4"/>
        <v>241.83596841778703</v>
      </c>
      <c r="I73" s="6">
        <f t="shared" si="5"/>
        <v>204.47548661248453</v>
      </c>
    </row>
    <row r="74" spans="6:9" x14ac:dyDescent="0.2">
      <c r="F74" s="17"/>
      <c r="G74">
        <v>177.4477</v>
      </c>
      <c r="H74" s="6">
        <f t="shared" si="4"/>
        <v>236.96344392197241</v>
      </c>
      <c r="I74" s="6">
        <f t="shared" si="5"/>
        <v>202.28258191729481</v>
      </c>
    </row>
    <row r="75" spans="6:9" x14ac:dyDescent="0.2">
      <c r="F75" s="17"/>
      <c r="G75">
        <v>161.8836</v>
      </c>
      <c r="H75" s="6">
        <f t="shared" si="4"/>
        <v>231.4323462116362</v>
      </c>
      <c r="I75" s="6">
        <f t="shared" si="5"/>
        <v>200.82931943792272</v>
      </c>
    </row>
    <row r="76" spans="6:9" x14ac:dyDescent="0.2">
      <c r="F76" s="17"/>
      <c r="G76">
        <v>151.89150000000001</v>
      </c>
      <c r="H76" s="6">
        <f t="shared" si="4"/>
        <v>225.06352039884359</v>
      </c>
      <c r="I76" s="6">
        <f t="shared" si="5"/>
        <v>200.1732865219015</v>
      </c>
    </row>
    <row r="77" spans="6:9" x14ac:dyDescent="0.2">
      <c r="F77" s="17"/>
      <c r="G77">
        <v>149.49260000000001</v>
      </c>
      <c r="H77" s="6">
        <f t="shared" si="4"/>
        <v>217.95545650262554</v>
      </c>
      <c r="I77" s="6">
        <f t="shared" si="5"/>
        <v>200.32573079054967</v>
      </c>
    </row>
    <row r="78" spans="6:9" x14ac:dyDescent="0.2">
      <c r="F78" s="17"/>
      <c r="G78">
        <v>189.59540000000001</v>
      </c>
      <c r="H78" s="6">
        <f t="shared" si="4"/>
        <v>210.70142965230133</v>
      </c>
      <c r="I78" s="6">
        <f t="shared" si="5"/>
        <v>201.24318410973015</v>
      </c>
    </row>
    <row r="79" spans="6:9" x14ac:dyDescent="0.2">
      <c r="F79" s="17"/>
      <c r="G79">
        <v>217.88220000000001</v>
      </c>
      <c r="H79" s="6">
        <f t="shared" si="4"/>
        <v>204.39217945284088</v>
      </c>
      <c r="I79" s="6">
        <f t="shared" si="5"/>
        <v>202.83677802749989</v>
      </c>
    </row>
    <row r="80" spans="6:9" x14ac:dyDescent="0.2">
      <c r="F80" s="17"/>
      <c r="G80">
        <v>234.4401</v>
      </c>
      <c r="H80" s="6">
        <f t="shared" si="4"/>
        <v>199.88950878326725</v>
      </c>
      <c r="I80" s="6">
        <f t="shared" si="5"/>
        <v>204.99913014609768</v>
      </c>
    </row>
    <row r="81" spans="6:9" x14ac:dyDescent="0.2">
      <c r="F81" s="17"/>
      <c r="G81">
        <v>231.64099999999999</v>
      </c>
      <c r="H81" s="6">
        <f t="shared" si="4"/>
        <v>197.3698288055765</v>
      </c>
      <c r="I81" s="6">
        <f t="shared" si="5"/>
        <v>207.63360654321082</v>
      </c>
    </row>
    <row r="82" spans="6:9" x14ac:dyDescent="0.2">
      <c r="F82" s="17"/>
      <c r="G82">
        <v>219.0633</v>
      </c>
      <c r="H82" s="6">
        <f t="shared" si="4"/>
        <v>196.43529737729247</v>
      </c>
      <c r="I82" s="6">
        <f t="shared" si="5"/>
        <v>210.66988988228127</v>
      </c>
    </row>
    <row r="83" spans="6:9" x14ac:dyDescent="0.2">
      <c r="F83" s="17"/>
      <c r="G83">
        <v>209.35140000000001</v>
      </c>
      <c r="H83" s="6">
        <f t="shared" si="4"/>
        <v>196.44967403818879</v>
      </c>
      <c r="I83" s="6">
        <f t="shared" si="5"/>
        <v>214.06207226803164</v>
      </c>
    </row>
    <row r="84" spans="6:9" x14ac:dyDescent="0.2">
      <c r="F84" s="17"/>
      <c r="G84">
        <v>205.3374</v>
      </c>
      <c r="H84" s="6">
        <f t="shared" si="4"/>
        <v>196.9088221427391</v>
      </c>
      <c r="I84" s="6">
        <f t="shared" si="5"/>
        <v>217.77578715633604</v>
      </c>
    </row>
    <row r="85" spans="6:9" x14ac:dyDescent="0.2">
      <c r="F85" s="17"/>
      <c r="G85">
        <v>211.7312</v>
      </c>
      <c r="H85" s="6">
        <f t="shared" si="4"/>
        <v>197.60557671188752</v>
      </c>
      <c r="I85" s="6">
        <f t="shared" si="5"/>
        <v>221.77423441094186</v>
      </c>
    </row>
    <row r="86" spans="6:9" x14ac:dyDescent="0.2">
      <c r="F86" s="17"/>
      <c r="G86">
        <v>228.81739999999999</v>
      </c>
      <c r="H86" s="6">
        <f t="shared" si="4"/>
        <v>198.66477335433339</v>
      </c>
      <c r="I86" s="6">
        <f t="shared" si="5"/>
        <v>226.01083746192717</v>
      </c>
    </row>
    <row r="87" spans="6:9" x14ac:dyDescent="0.2">
      <c r="F87" s="17"/>
      <c r="G87">
        <v>239.19990000000001</v>
      </c>
      <c r="H87" s="6">
        <f t="shared" si="4"/>
        <v>200.36689989805166</v>
      </c>
      <c r="I87" s="6">
        <f t="shared" si="5"/>
        <v>230.43145635936159</v>
      </c>
    </row>
    <row r="88" spans="6:9" x14ac:dyDescent="0.2">
      <c r="F88" s="17"/>
      <c r="G88">
        <v>245.86859999999999</v>
      </c>
      <c r="H88" s="6">
        <f t="shared" si="4"/>
        <v>202.85642593503405</v>
      </c>
      <c r="I88" s="6">
        <f t="shared" si="5"/>
        <v>234.98276463416639</v>
      </c>
    </row>
    <row r="89" spans="6:9" x14ac:dyDescent="0.2">
      <c r="F89" s="17"/>
      <c r="G89">
        <v>247.90479999999999</v>
      </c>
      <c r="H89" s="6">
        <f t="shared" si="4"/>
        <v>206.07264879551161</v>
      </c>
      <c r="I89" s="6">
        <f t="shared" si="5"/>
        <v>239.61986904402471</v>
      </c>
    </row>
    <row r="90" spans="6:9" x14ac:dyDescent="0.2">
      <c r="F90" s="17"/>
      <c r="G90">
        <v>247.7826</v>
      </c>
      <c r="H90" s="6">
        <f t="shared" si="4"/>
        <v>209.82796209935378</v>
      </c>
      <c r="I90" s="6">
        <f t="shared" si="5"/>
        <v>244.30903913693973</v>
      </c>
    </row>
    <row r="91" spans="6:9" x14ac:dyDescent="0.2">
      <c r="F91" s="17"/>
      <c r="G91">
        <v>247.92679999999999</v>
      </c>
      <c r="H91" s="6">
        <f t="shared" si="4"/>
        <v>213.89389283900348</v>
      </c>
      <c r="I91" s="6">
        <f t="shared" si="5"/>
        <v>249.02571181158896</v>
      </c>
    </row>
    <row r="92" spans="6:9" x14ac:dyDescent="0.2">
      <c r="F92" s="17"/>
      <c r="G92">
        <v>249.13329999999999</v>
      </c>
      <c r="H92" s="6">
        <f t="shared" si="4"/>
        <v>218.08130768748202</v>
      </c>
      <c r="I92" s="6">
        <f t="shared" si="5"/>
        <v>253.74978360072745</v>
      </c>
    </row>
    <row r="93" spans="6:9" x14ac:dyDescent="0.2">
      <c r="F93" s="17"/>
      <c r="G93">
        <v>251.07769999999999</v>
      </c>
      <c r="H93" s="6">
        <f t="shared" si="4"/>
        <v>222.26599779276614</v>
      </c>
      <c r="I93" s="6">
        <f t="shared" si="5"/>
        <v>258.46033161574348</v>
      </c>
    </row>
    <row r="94" spans="6:9" x14ac:dyDescent="0.2">
      <c r="F94" s="17"/>
      <c r="G94">
        <v>253.24430000000001</v>
      </c>
      <c r="H94" s="6">
        <f t="shared" si="4"/>
        <v>226.37448970677974</v>
      </c>
      <c r="I94" s="6">
        <f t="shared" si="5"/>
        <v>263.1310005687065</v>
      </c>
    </row>
    <row r="95" spans="6:9" x14ac:dyDescent="0.2">
      <c r="F95" s="17"/>
      <c r="G95">
        <v>258.18130000000002</v>
      </c>
      <c r="H95" s="6">
        <f t="shared" si="4"/>
        <v>230.3837967624265</v>
      </c>
      <c r="I95" s="6">
        <f t="shared" si="5"/>
        <v>267.72641666081199</v>
      </c>
    </row>
    <row r="96" spans="6:9" x14ac:dyDescent="0.2">
      <c r="F96" s="17"/>
      <c r="G96">
        <v>274.23050000000001</v>
      </c>
      <c r="H96" s="6">
        <f t="shared" si="4"/>
        <v>234.41138118048869</v>
      </c>
      <c r="I96" s="6">
        <f t="shared" si="5"/>
        <v>272.20085695437683</v>
      </c>
    </row>
    <row r="97" spans="6:9" x14ac:dyDescent="0.2">
      <c r="F97" s="17"/>
      <c r="G97">
        <v>285.31180000000001</v>
      </c>
      <c r="H97" s="6">
        <f t="shared" si="4"/>
        <v>238.70326259060744</v>
      </c>
      <c r="I97" s="6">
        <f t="shared" si="5"/>
        <v>276.50163047102035</v>
      </c>
    </row>
    <row r="98" spans="6:9" x14ac:dyDescent="0.2">
      <c r="F98" s="17"/>
      <c r="G98">
        <v>289.245</v>
      </c>
      <c r="H98" s="6">
        <f t="shared" si="4"/>
        <v>243.39292628689378</v>
      </c>
      <c r="I98" s="6">
        <f t="shared" si="5"/>
        <v>280.57668655072462</v>
      </c>
    </row>
    <row r="99" spans="6:9" x14ac:dyDescent="0.2">
      <c r="F99" s="17"/>
      <c r="G99">
        <v>286.40449999999998</v>
      </c>
      <c r="H99" s="6">
        <f t="shared" si="4"/>
        <v>248.3665589121116</v>
      </c>
      <c r="I99" s="6">
        <f t="shared" si="5"/>
        <v>284.38101122533152</v>
      </c>
    </row>
    <row r="100" spans="6:9" x14ac:dyDescent="0.2">
      <c r="F100" s="17"/>
      <c r="G100">
        <v>288.91759999999999</v>
      </c>
      <c r="H100" s="6">
        <f t="shared" si="4"/>
        <v>253.40811904931618</v>
      </c>
      <c r="I100" s="6">
        <f t="shared" si="5"/>
        <v>287.87744825521668</v>
      </c>
    </row>
    <row r="101" spans="6:9" x14ac:dyDescent="0.2">
      <c r="F101" s="17"/>
      <c r="G101">
        <v>290.45249999999999</v>
      </c>
      <c r="H101" s="6">
        <f t="shared" si="4"/>
        <v>258.37310377875235</v>
      </c>
      <c r="I101" s="6">
        <f t="shared" si="5"/>
        <v>291.03356843829101</v>
      </c>
    </row>
    <row r="102" spans="6:9" x14ac:dyDescent="0.2">
      <c r="F102" s="17"/>
      <c r="G102">
        <v>293.74930000000001</v>
      </c>
      <c r="H102" s="6">
        <f t="shared" si="4"/>
        <v>263.19356348777376</v>
      </c>
      <c r="I102" s="6">
        <f t="shared" si="5"/>
        <v>293.81858811343295</v>
      </c>
    </row>
    <row r="103" spans="6:9" x14ac:dyDescent="0.2">
      <c r="F103" s="17"/>
      <c r="G103">
        <v>297.09620000000001</v>
      </c>
      <c r="H103" s="6">
        <f t="shared" si="4"/>
        <v>267.84226810145708</v>
      </c>
      <c r="I103" s="6">
        <f t="shared" si="5"/>
        <v>296.20198827983222</v>
      </c>
    </row>
    <row r="104" spans="6:9" x14ac:dyDescent="0.2">
      <c r="F104" s="17"/>
      <c r="G104">
        <v>298.9717</v>
      </c>
      <c r="H104" s="6">
        <f t="shared" si="4"/>
        <v>272.30678720025088</v>
      </c>
      <c r="I104" s="6">
        <f t="shared" si="5"/>
        <v>298.15346513296731</v>
      </c>
    </row>
    <row r="105" spans="6:9" x14ac:dyDescent="0.2">
      <c r="F105" s="17"/>
      <c r="G105">
        <v>299.62090000000001</v>
      </c>
      <c r="H105" s="6">
        <f t="shared" si="4"/>
        <v>276.55114904000914</v>
      </c>
      <c r="I105" s="6">
        <f t="shared" si="5"/>
        <v>299.64333425750146</v>
      </c>
    </row>
    <row r="106" spans="6:9" x14ac:dyDescent="0.2">
      <c r="F106" s="17"/>
      <c r="G106">
        <v>299.61279999999999</v>
      </c>
      <c r="H106" s="6">
        <f t="shared" si="4"/>
        <v>280.51885901046768</v>
      </c>
      <c r="I106" s="6">
        <f t="shared" si="5"/>
        <v>300.64249389793474</v>
      </c>
    </row>
    <row r="107" spans="6:9" x14ac:dyDescent="0.2">
      <c r="F107" s="17"/>
      <c r="G107">
        <v>300.08600000000001</v>
      </c>
      <c r="H107" s="6">
        <f t="shared" si="4"/>
        <v>284.15918926746372</v>
      </c>
      <c r="I107" s="6">
        <f t="shared" si="5"/>
        <v>301.12175271590769</v>
      </c>
    </row>
    <row r="108" spans="6:9" x14ac:dyDescent="0.2">
      <c r="F108" s="17"/>
      <c r="G108">
        <v>302.32929999999999</v>
      </c>
      <c r="H108" s="6">
        <f t="shared" si="4"/>
        <v>287.45975271713053</v>
      </c>
      <c r="I108" s="6">
        <f t="shared" si="5"/>
        <v>301.05125550495734</v>
      </c>
    </row>
    <row r="109" spans="6:9" x14ac:dyDescent="0.2">
      <c r="F109" s="17"/>
      <c r="G109">
        <v>303.84789999999998</v>
      </c>
      <c r="H109" s="6">
        <f t="shared" ref="H109:H172" si="6">A_0*G109 + A_1*G108 + A_2*G107 + B_1*H108 + B_2*H107</f>
        <v>290.44747061410942</v>
      </c>
      <c r="I109" s="6">
        <f t="shared" ref="I109:I172" si="7">A_0*H109 + A_1*H110 + A_2*H111 + B_1*I110 + B_2*I111</f>
        <v>300.40100360791621</v>
      </c>
    </row>
    <row r="110" spans="6:9" x14ac:dyDescent="0.2">
      <c r="F110" s="17"/>
      <c r="G110">
        <v>304.7466</v>
      </c>
      <c r="H110" s="6">
        <f t="shared" si="6"/>
        <v>293.15041108013509</v>
      </c>
      <c r="I110" s="6">
        <f t="shared" si="7"/>
        <v>299.14274589926595</v>
      </c>
    </row>
    <row r="111" spans="6:9" x14ac:dyDescent="0.2">
      <c r="F111" s="17"/>
      <c r="G111">
        <v>304.97539999999998</v>
      </c>
      <c r="H111" s="6">
        <f t="shared" si="6"/>
        <v>295.57838100070211</v>
      </c>
      <c r="I111" s="6">
        <f t="shared" si="7"/>
        <v>297.25261433472872</v>
      </c>
    </row>
    <row r="112" spans="6:9" x14ac:dyDescent="0.2">
      <c r="F112" s="17"/>
      <c r="G112">
        <v>304.70400000000001</v>
      </c>
      <c r="H112" s="6">
        <f t="shared" si="6"/>
        <v>297.72825689256678</v>
      </c>
      <c r="I112" s="6">
        <f t="shared" si="7"/>
        <v>294.71389243967627</v>
      </c>
    </row>
    <row r="113" spans="6:9" x14ac:dyDescent="0.2">
      <c r="F113" s="17"/>
      <c r="G113">
        <v>305.24700000000001</v>
      </c>
      <c r="H113" s="6">
        <f t="shared" si="6"/>
        <v>299.59965184351989</v>
      </c>
      <c r="I113" s="6">
        <f t="shared" si="7"/>
        <v>291.51991494328217</v>
      </c>
    </row>
    <row r="114" spans="6:9" x14ac:dyDescent="0.2">
      <c r="F114" s="17"/>
      <c r="G114">
        <v>307.34129999999999</v>
      </c>
      <c r="H114" s="6">
        <f t="shared" si="6"/>
        <v>301.22193796732927</v>
      </c>
      <c r="I114" s="6">
        <f t="shared" si="7"/>
        <v>287.67767039609691</v>
      </c>
    </row>
    <row r="115" spans="6:9" x14ac:dyDescent="0.2">
      <c r="F115" s="17"/>
      <c r="G115">
        <v>312.53539999999998</v>
      </c>
      <c r="H115" s="6">
        <f t="shared" si="6"/>
        <v>302.68027966415923</v>
      </c>
      <c r="I115" s="6">
        <f t="shared" si="7"/>
        <v>283.21315186293367</v>
      </c>
    </row>
    <row r="116" spans="6:9" x14ac:dyDescent="0.2">
      <c r="F116" s="17"/>
      <c r="G116">
        <v>317.36860000000001</v>
      </c>
      <c r="H116" s="6">
        <f t="shared" si="6"/>
        <v>304.10283308216822</v>
      </c>
      <c r="I116" s="6">
        <f t="shared" si="7"/>
        <v>278.17944791923458</v>
      </c>
    </row>
    <row r="117" spans="6:9" x14ac:dyDescent="0.2">
      <c r="F117" s="17"/>
      <c r="G117">
        <v>288.73320000000001</v>
      </c>
      <c r="H117" s="6">
        <f t="shared" si="6"/>
        <v>305.34575120405304</v>
      </c>
      <c r="I117" s="6">
        <f t="shared" si="7"/>
        <v>272.66486924033444</v>
      </c>
    </row>
    <row r="118" spans="6:9" x14ac:dyDescent="0.2">
      <c r="F118" s="17"/>
      <c r="G118">
        <v>259.00110000000001</v>
      </c>
      <c r="H118" s="6">
        <f t="shared" si="6"/>
        <v>305.76960384216716</v>
      </c>
      <c r="I118" s="6">
        <f t="shared" si="7"/>
        <v>266.7919449690047</v>
      </c>
    </row>
    <row r="119" spans="6:9" x14ac:dyDescent="0.2">
      <c r="F119" s="17"/>
      <c r="G119">
        <v>241.73560000000001</v>
      </c>
      <c r="H119" s="6">
        <f t="shared" si="6"/>
        <v>304.72881144841557</v>
      </c>
      <c r="I119" s="6">
        <f t="shared" si="7"/>
        <v>260.70175659433244</v>
      </c>
    </row>
    <row r="120" spans="6:9" x14ac:dyDescent="0.2">
      <c r="F120" s="17"/>
      <c r="G120">
        <v>242.8741</v>
      </c>
      <c r="H120" s="6">
        <f t="shared" si="6"/>
        <v>302.10500064034011</v>
      </c>
      <c r="I120" s="6">
        <f t="shared" si="7"/>
        <v>254.53292594727296</v>
      </c>
    </row>
    <row r="121" spans="6:9" x14ac:dyDescent="0.2">
      <c r="F121" s="17"/>
      <c r="G121">
        <v>250.0258</v>
      </c>
      <c r="H121" s="6">
        <f t="shared" si="6"/>
        <v>298.28937685659957</v>
      </c>
      <c r="I121" s="6">
        <f t="shared" si="7"/>
        <v>248.41018916673951</v>
      </c>
    </row>
    <row r="122" spans="6:9" x14ac:dyDescent="0.2">
      <c r="F122" s="17"/>
      <c r="G122">
        <v>232.006</v>
      </c>
      <c r="H122" s="6">
        <f t="shared" si="6"/>
        <v>293.66001263918588</v>
      </c>
      <c r="I122" s="6">
        <f t="shared" si="7"/>
        <v>242.44570022202589</v>
      </c>
    </row>
    <row r="123" spans="6:9" x14ac:dyDescent="0.2">
      <c r="F123" s="17"/>
      <c r="G123">
        <v>214.5669</v>
      </c>
      <c r="H123" s="6">
        <f t="shared" si="6"/>
        <v>288.18984146552827</v>
      </c>
      <c r="I123" s="6">
        <f t="shared" si="7"/>
        <v>236.74204451583668</v>
      </c>
    </row>
    <row r="124" spans="6:9" x14ac:dyDescent="0.2">
      <c r="F124" s="17"/>
      <c r="G124">
        <v>201.59379999999999</v>
      </c>
      <c r="H124" s="6">
        <f t="shared" si="6"/>
        <v>281.73159241410099</v>
      </c>
      <c r="I124" s="6">
        <f t="shared" si="7"/>
        <v>231.38693037498132</v>
      </c>
    </row>
    <row r="125" spans="6:9" x14ac:dyDescent="0.2">
      <c r="F125" s="17"/>
      <c r="G125">
        <v>197.87909999999999</v>
      </c>
      <c r="H125" s="6">
        <f t="shared" si="6"/>
        <v>274.35015679213552</v>
      </c>
      <c r="I125" s="6">
        <f t="shared" si="7"/>
        <v>226.44244200485684</v>
      </c>
    </row>
    <row r="126" spans="6:9" x14ac:dyDescent="0.2">
      <c r="F126" s="17"/>
      <c r="G126">
        <v>205.24119999999999</v>
      </c>
      <c r="H126" s="6">
        <f t="shared" si="6"/>
        <v>266.39047297099415</v>
      </c>
      <c r="I126" s="6">
        <f t="shared" si="7"/>
        <v>221.9380197154089</v>
      </c>
    </row>
    <row r="127" spans="6:9" x14ac:dyDescent="0.2">
      <c r="F127" s="17"/>
      <c r="G127">
        <v>211.9075</v>
      </c>
      <c r="H127" s="6">
        <f t="shared" si="6"/>
        <v>258.3750611789078</v>
      </c>
      <c r="I127" s="6">
        <f t="shared" si="7"/>
        <v>217.87232581445946</v>
      </c>
    </row>
    <row r="128" spans="6:9" x14ac:dyDescent="0.2">
      <c r="F128" s="17"/>
      <c r="G128">
        <v>216.9709</v>
      </c>
      <c r="H128" s="6">
        <f t="shared" si="6"/>
        <v>250.76912384452109</v>
      </c>
      <c r="I128" s="6">
        <f t="shared" si="7"/>
        <v>214.22283708138494</v>
      </c>
    </row>
    <row r="129" spans="6:9" x14ac:dyDescent="0.2">
      <c r="F129" s="17"/>
      <c r="G129">
        <v>218.47819999999999</v>
      </c>
      <c r="H129" s="6">
        <f t="shared" si="6"/>
        <v>243.85787963172473</v>
      </c>
      <c r="I129" s="6">
        <f t="shared" si="7"/>
        <v>210.9580377651566</v>
      </c>
    </row>
    <row r="130" spans="6:9" x14ac:dyDescent="0.2">
      <c r="F130" s="17"/>
      <c r="G130">
        <v>218.0444</v>
      </c>
      <c r="H130" s="6">
        <f t="shared" si="6"/>
        <v>237.75474364000354</v>
      </c>
      <c r="I130" s="6">
        <f t="shared" si="7"/>
        <v>208.04769037595941</v>
      </c>
    </row>
    <row r="131" spans="6:9" x14ac:dyDescent="0.2">
      <c r="F131" s="17"/>
      <c r="G131">
        <v>215.92949999999999</v>
      </c>
      <c r="H131" s="6">
        <f t="shared" si="6"/>
        <v>232.44999868145942</v>
      </c>
      <c r="I131" s="6">
        <f t="shared" si="7"/>
        <v>205.46958927807617</v>
      </c>
    </row>
    <row r="132" spans="6:9" x14ac:dyDescent="0.2">
      <c r="F132" s="17"/>
      <c r="G132">
        <v>201.40690000000001</v>
      </c>
      <c r="H132" s="6">
        <f t="shared" si="6"/>
        <v>227.7727232856524</v>
      </c>
      <c r="I132" s="6">
        <f t="shared" si="7"/>
        <v>203.21213549662698</v>
      </c>
    </row>
    <row r="133" spans="6:9" x14ac:dyDescent="0.2">
      <c r="F133" s="17"/>
      <c r="G133">
        <v>194.6352</v>
      </c>
      <c r="H133" s="6">
        <f t="shared" si="6"/>
        <v>223.42576821620861</v>
      </c>
      <c r="I133" s="6">
        <f t="shared" si="7"/>
        <v>201.27142769827623</v>
      </c>
    </row>
    <row r="134" spans="6:9" x14ac:dyDescent="0.2">
      <c r="F134" s="17"/>
      <c r="G134">
        <v>191.01150000000001</v>
      </c>
      <c r="H134" s="6">
        <f t="shared" si="6"/>
        <v>219.21999702248695</v>
      </c>
      <c r="I134" s="6">
        <f t="shared" si="7"/>
        <v>199.64402983674887</v>
      </c>
    </row>
    <row r="135" spans="6:9" x14ac:dyDescent="0.2">
      <c r="F135" s="17"/>
      <c r="G135">
        <v>192.4049</v>
      </c>
      <c r="H135" s="6">
        <f t="shared" si="6"/>
        <v>215.15519803165151</v>
      </c>
      <c r="I135" s="6">
        <f t="shared" si="7"/>
        <v>198.32035601340627</v>
      </c>
    </row>
    <row r="136" spans="6:9" x14ac:dyDescent="0.2">
      <c r="F136" s="17"/>
      <c r="G136">
        <v>196.46600000000001</v>
      </c>
      <c r="H136" s="6">
        <f t="shared" si="6"/>
        <v>211.35074888840873</v>
      </c>
      <c r="I136" s="6">
        <f t="shared" si="7"/>
        <v>197.28246682913692</v>
      </c>
    </row>
    <row r="137" spans="6:9" x14ac:dyDescent="0.2">
      <c r="F137" s="17"/>
      <c r="G137">
        <v>198.57660000000001</v>
      </c>
      <c r="H137" s="6">
        <f t="shared" si="6"/>
        <v>207.95565508462761</v>
      </c>
      <c r="I137" s="6">
        <f t="shared" si="7"/>
        <v>196.50620671582558</v>
      </c>
    </row>
    <row r="138" spans="6:9" x14ac:dyDescent="0.2">
      <c r="F138" s="17"/>
      <c r="G138">
        <v>198.73159999999999</v>
      </c>
      <c r="H138" s="6">
        <f t="shared" si="6"/>
        <v>205.04631297360169</v>
      </c>
      <c r="I138" s="6">
        <f t="shared" si="7"/>
        <v>195.96533257575953</v>
      </c>
    </row>
    <row r="139" spans="6:9" x14ac:dyDescent="0.2">
      <c r="F139" s="17"/>
      <c r="G139">
        <v>197.27680000000001</v>
      </c>
      <c r="H139" s="6">
        <f t="shared" si="6"/>
        <v>202.60761926475973</v>
      </c>
      <c r="I139" s="6">
        <f t="shared" si="7"/>
        <v>195.63487465555144</v>
      </c>
    </row>
    <row r="140" spans="6:9" x14ac:dyDescent="0.2">
      <c r="F140" s="17"/>
      <c r="G140">
        <v>196.71969999999999</v>
      </c>
      <c r="H140" s="6">
        <f t="shared" si="6"/>
        <v>200.57983152430211</v>
      </c>
      <c r="I140" s="6">
        <f t="shared" si="7"/>
        <v>195.4924068278788</v>
      </c>
    </row>
    <row r="141" spans="6:9" x14ac:dyDescent="0.2">
      <c r="F141" s="17"/>
      <c r="G141">
        <v>196.8116</v>
      </c>
      <c r="H141" s="6">
        <f t="shared" si="6"/>
        <v>198.91085991858671</v>
      </c>
      <c r="I141" s="6">
        <f t="shared" si="7"/>
        <v>195.51783358927474</v>
      </c>
    </row>
    <row r="142" spans="6:9" x14ac:dyDescent="0.2">
      <c r="F142" s="17"/>
      <c r="G142">
        <v>197.7405</v>
      </c>
      <c r="H142" s="6">
        <f t="shared" si="6"/>
        <v>197.57329556882701</v>
      </c>
      <c r="I142" s="6">
        <f t="shared" si="7"/>
        <v>195.69296931519352</v>
      </c>
    </row>
    <row r="143" spans="6:9" x14ac:dyDescent="0.2">
      <c r="G143">
        <v>198.68770000000001</v>
      </c>
      <c r="H143" s="6">
        <f t="shared" si="6"/>
        <v>196.55408585127529</v>
      </c>
      <c r="I143" s="6">
        <f t="shared" si="7"/>
        <v>196.00163962557588</v>
      </c>
    </row>
    <row r="144" spans="6:9" x14ac:dyDescent="0.2">
      <c r="G144">
        <v>198.20679999999999</v>
      </c>
      <c r="H144" s="6">
        <f t="shared" si="6"/>
        <v>195.82893766681752</v>
      </c>
      <c r="I144" s="6">
        <f t="shared" si="7"/>
        <v>196.43016192550229</v>
      </c>
    </row>
    <row r="145" spans="7:9" x14ac:dyDescent="0.2">
      <c r="G145">
        <v>195.07300000000001</v>
      </c>
      <c r="H145" s="6">
        <f t="shared" si="6"/>
        <v>195.32710465345079</v>
      </c>
      <c r="I145" s="6">
        <f t="shared" si="7"/>
        <v>196.96731379260615</v>
      </c>
    </row>
    <row r="146" spans="7:9" x14ac:dyDescent="0.2">
      <c r="G146">
        <v>186.6123</v>
      </c>
      <c r="H146" s="6">
        <f t="shared" si="6"/>
        <v>194.89309118145792</v>
      </c>
      <c r="I146" s="6">
        <f t="shared" si="7"/>
        <v>197.60226279001776</v>
      </c>
    </row>
    <row r="147" spans="7:9" x14ac:dyDescent="0.2">
      <c r="G147">
        <v>187.87</v>
      </c>
      <c r="H147" s="6">
        <f t="shared" si="6"/>
        <v>194.37760386788204</v>
      </c>
      <c r="I147" s="6">
        <f t="shared" si="7"/>
        <v>198.31970662409819</v>
      </c>
    </row>
    <row r="148" spans="7:9" x14ac:dyDescent="0.2">
      <c r="G148">
        <v>191.20920000000001</v>
      </c>
      <c r="H148" s="6">
        <f t="shared" si="6"/>
        <v>193.79545168181644</v>
      </c>
      <c r="I148" s="6">
        <f t="shared" si="7"/>
        <v>199.09464804837043</v>
      </c>
    </row>
    <row r="149" spans="7:9" x14ac:dyDescent="0.2">
      <c r="G149">
        <v>196.34540000000001</v>
      </c>
      <c r="H149" s="6">
        <f t="shared" si="6"/>
        <v>193.28267207365772</v>
      </c>
      <c r="I149" s="6">
        <f t="shared" si="7"/>
        <v>199.89062116338701</v>
      </c>
    </row>
    <row r="150" spans="7:9" x14ac:dyDescent="0.2">
      <c r="G150">
        <v>199.7611</v>
      </c>
      <c r="H150" s="6">
        <f t="shared" si="6"/>
        <v>192.97222951919343</v>
      </c>
      <c r="I150" s="6">
        <f t="shared" si="7"/>
        <v>200.66196345458403</v>
      </c>
    </row>
    <row r="151" spans="7:9" x14ac:dyDescent="0.2">
      <c r="G151">
        <v>200.88239999999999</v>
      </c>
      <c r="H151" s="6">
        <f t="shared" si="6"/>
        <v>192.92884730583762</v>
      </c>
      <c r="I151" s="6">
        <f t="shared" si="7"/>
        <v>201.35763563492537</v>
      </c>
    </row>
    <row r="152" spans="7:9" x14ac:dyDescent="0.2">
      <c r="G152">
        <v>200.3792</v>
      </c>
      <c r="H152" s="6">
        <f t="shared" si="6"/>
        <v>193.13170606278803</v>
      </c>
      <c r="I152" s="6">
        <f t="shared" si="7"/>
        <v>201.92412986957825</v>
      </c>
    </row>
    <row r="153" spans="7:9" x14ac:dyDescent="0.2">
      <c r="G153">
        <v>199.26079999999999</v>
      </c>
      <c r="H153" s="6">
        <f t="shared" si="6"/>
        <v>193.50899385893101</v>
      </c>
      <c r="I153" s="6">
        <f t="shared" si="7"/>
        <v>202.30640330235909</v>
      </c>
    </row>
    <row r="154" spans="7:9" x14ac:dyDescent="0.2">
      <c r="G154">
        <v>198.29650000000001</v>
      </c>
      <c r="H154" s="6">
        <f t="shared" si="6"/>
        <v>193.97912517765587</v>
      </c>
      <c r="I154" s="6">
        <f t="shared" si="7"/>
        <v>202.44714517102625</v>
      </c>
    </row>
    <row r="155" spans="7:9" x14ac:dyDescent="0.2">
      <c r="G155">
        <v>197.74979999999999</v>
      </c>
      <c r="H155" s="6">
        <f t="shared" si="6"/>
        <v>194.47756566706138</v>
      </c>
      <c r="I155" s="6">
        <f t="shared" si="7"/>
        <v>202.28536659170837</v>
      </c>
    </row>
    <row r="156" spans="7:9" x14ac:dyDescent="0.2">
      <c r="G156">
        <v>196.56010000000001</v>
      </c>
      <c r="H156" s="6">
        <f t="shared" si="6"/>
        <v>194.95670419122962</v>
      </c>
      <c r="I156" s="6">
        <f t="shared" si="7"/>
        <v>201.7551309067145</v>
      </c>
    </row>
    <row r="157" spans="7:9" x14ac:dyDescent="0.2">
      <c r="G157">
        <v>189.45060000000001</v>
      </c>
      <c r="H157" s="6">
        <f t="shared" si="6"/>
        <v>195.32758895113054</v>
      </c>
      <c r="I157" s="6">
        <f t="shared" si="7"/>
        <v>200.78419580524502</v>
      </c>
    </row>
    <row r="158" spans="7:9" x14ac:dyDescent="0.2">
      <c r="G158">
        <v>182.8168</v>
      </c>
      <c r="H158" s="6">
        <f t="shared" si="6"/>
        <v>195.43157209353186</v>
      </c>
      <c r="I158" s="6">
        <f t="shared" si="7"/>
        <v>199.29111528967357</v>
      </c>
    </row>
    <row r="159" spans="7:9" x14ac:dyDescent="0.2">
      <c r="G159">
        <v>177.7261</v>
      </c>
      <c r="H159" s="6">
        <f t="shared" si="6"/>
        <v>195.12869066174827</v>
      </c>
      <c r="I159" s="6">
        <f t="shared" si="7"/>
        <v>197.18017786168767</v>
      </c>
    </row>
    <row r="160" spans="7:9" x14ac:dyDescent="0.2">
      <c r="G160">
        <v>174.8698</v>
      </c>
      <c r="H160" s="6">
        <f t="shared" si="6"/>
        <v>194.36978744134228</v>
      </c>
      <c r="I160" s="6">
        <f t="shared" si="7"/>
        <v>194.33597803718979</v>
      </c>
    </row>
    <row r="161" spans="7:9" x14ac:dyDescent="0.2">
      <c r="G161">
        <v>174.0461</v>
      </c>
      <c r="H161" s="6">
        <f t="shared" si="6"/>
        <v>193.19438208611558</v>
      </c>
      <c r="I161" s="6">
        <f t="shared" si="7"/>
        <v>190.62008398609717</v>
      </c>
    </row>
    <row r="162" spans="7:9" x14ac:dyDescent="0.2">
      <c r="G162">
        <v>175.2311</v>
      </c>
      <c r="H162" s="6">
        <f t="shared" si="6"/>
        <v>191.7107480795147</v>
      </c>
      <c r="I162" s="6">
        <f t="shared" si="7"/>
        <v>185.87106710809749</v>
      </c>
    </row>
    <row r="163" spans="7:9" x14ac:dyDescent="0.2">
      <c r="G163">
        <v>176.1884</v>
      </c>
      <c r="H163" s="6">
        <f t="shared" si="6"/>
        <v>190.05699687050281</v>
      </c>
      <c r="I163" s="6">
        <f t="shared" si="7"/>
        <v>179.90809349389497</v>
      </c>
    </row>
    <row r="164" spans="7:9" x14ac:dyDescent="0.2">
      <c r="G164">
        <v>176.56890000000001</v>
      </c>
      <c r="H164" s="6">
        <f t="shared" si="6"/>
        <v>188.35188058144794</v>
      </c>
      <c r="I164" s="6">
        <f t="shared" si="7"/>
        <v>172.53751842313977</v>
      </c>
    </row>
    <row r="165" spans="7:9" x14ac:dyDescent="0.2">
      <c r="G165">
        <v>176.3622</v>
      </c>
      <c r="H165" s="6">
        <f t="shared" si="6"/>
        <v>186.67257678489244</v>
      </c>
      <c r="I165" s="6">
        <f t="shared" si="7"/>
        <v>163.56150334017957</v>
      </c>
    </row>
    <row r="166" spans="7:9" x14ac:dyDescent="0.2">
      <c r="G166">
        <v>175.8201</v>
      </c>
      <c r="H166" s="6">
        <f t="shared" si="6"/>
        <v>185.06107892852103</v>
      </c>
      <c r="I166" s="6">
        <f t="shared" si="7"/>
        <v>152.78803062156402</v>
      </c>
    </row>
    <row r="167" spans="7:9" x14ac:dyDescent="0.2">
      <c r="G167">
        <v>175.17339999999999</v>
      </c>
      <c r="H167" s="6">
        <f t="shared" si="6"/>
        <v>183.53677742875755</v>
      </c>
      <c r="I167" s="6">
        <f t="shared" si="7"/>
        <v>140.0423662808096</v>
      </c>
    </row>
    <row r="168" spans="7:9" x14ac:dyDescent="0.2">
      <c r="G168">
        <v>174.5558</v>
      </c>
      <c r="H168" s="6">
        <f t="shared" si="6"/>
        <v>182.10776658074258</v>
      </c>
      <c r="I168" s="6">
        <f t="shared" si="7"/>
        <v>125.18038237606304</v>
      </c>
    </row>
    <row r="169" spans="7:9" x14ac:dyDescent="0.2">
      <c r="G169">
        <v>174.30369999999999</v>
      </c>
      <c r="H169" s="6">
        <f t="shared" si="6"/>
        <v>180.77976132548613</v>
      </c>
      <c r="I169" s="6">
        <f t="shared" si="7"/>
        <v>108.10421350916599</v>
      </c>
    </row>
    <row r="170" spans="7:9" x14ac:dyDescent="0.2">
      <c r="G170">
        <v>174.53890000000001</v>
      </c>
      <c r="H170" s="6">
        <f t="shared" si="6"/>
        <v>179.56373473403517</v>
      </c>
      <c r="I170" s="6">
        <f t="shared" si="7"/>
        <v>88.780696530675726</v>
      </c>
    </row>
    <row r="171" spans="7:9" x14ac:dyDescent="0.2">
      <c r="G171">
        <v>175.4024</v>
      </c>
      <c r="H171" s="6">
        <f t="shared" si="6"/>
        <v>178.47998276295223</v>
      </c>
      <c r="I171" s="6">
        <f t="shared" si="7"/>
        <v>67.262979105666915</v>
      </c>
    </row>
    <row r="172" spans="7:9" x14ac:dyDescent="0.2">
      <c r="G172">
        <v>176.54249999999999</v>
      </c>
      <c r="H172" s="6">
        <f t="shared" si="6"/>
        <v>177.55571531907316</v>
      </c>
      <c r="I172" s="6">
        <f t="shared" si="7"/>
        <v>43.715519098445398</v>
      </c>
    </row>
    <row r="173" spans="7:9" x14ac:dyDescent="0.2">
      <c r="G173">
        <v>178.1455</v>
      </c>
      <c r="H173" s="6">
        <f t="shared" ref="H173:H236" si="8">A_0*G173 + A_1*G172 + A_2*G171 + B_1*H172 + B_2*H171</f>
        <v>176.81964611201207</v>
      </c>
      <c r="I173" s="6">
        <f t="shared" ref="I173:I236" si="9">A_0*H173 + A_1*H174 + A_2*H175 + B_1*I174 + B_2*I175</f>
        <v>18.442426773573395</v>
      </c>
    </row>
    <row r="174" spans="7:9" x14ac:dyDescent="0.2">
      <c r="G174">
        <v>74.971339999999998</v>
      </c>
      <c r="H174" s="6">
        <f t="shared" si="8"/>
        <v>175.4779068651975</v>
      </c>
      <c r="I174" s="6">
        <f t="shared" si="9"/>
        <v>-8.0895346397907559</v>
      </c>
    </row>
    <row r="175" spans="7:9" x14ac:dyDescent="0.2">
      <c r="G175">
        <v>-78.600300000000004</v>
      </c>
      <c r="H175" s="6">
        <f t="shared" si="8"/>
        <v>170.91207792095514</v>
      </c>
      <c r="I175" s="6">
        <f t="shared" si="9"/>
        <v>-35.26297167923876</v>
      </c>
    </row>
    <row r="176" spans="7:9" x14ac:dyDescent="0.2">
      <c r="G176">
        <v>-229.70920000000001</v>
      </c>
      <c r="H176" s="6">
        <f t="shared" si="8"/>
        <v>159.62892714092231</v>
      </c>
      <c r="I176" s="6">
        <f t="shared" si="9"/>
        <v>-62.38628987426074</v>
      </c>
    </row>
    <row r="177" spans="7:9" x14ac:dyDescent="0.2">
      <c r="G177">
        <v>-284.1703</v>
      </c>
      <c r="H177" s="6">
        <f t="shared" si="8"/>
        <v>139.56294446750206</v>
      </c>
      <c r="I177" s="6">
        <f t="shared" si="9"/>
        <v>-88.818413315463488</v>
      </c>
    </row>
    <row r="178" spans="7:9" x14ac:dyDescent="0.2">
      <c r="G178">
        <v>-259.98259999999999</v>
      </c>
      <c r="H178" s="6">
        <f t="shared" si="8"/>
        <v>111.55259077305556</v>
      </c>
      <c r="I178" s="6">
        <f t="shared" si="9"/>
        <v>-114.07967233870566</v>
      </c>
    </row>
    <row r="179" spans="7:9" x14ac:dyDescent="0.2">
      <c r="G179">
        <v>-195.0155</v>
      </c>
      <c r="H179" s="6">
        <f t="shared" si="8"/>
        <v>78.793448405393775</v>
      </c>
      <c r="I179" s="6">
        <f t="shared" si="9"/>
        <v>-137.89203971217412</v>
      </c>
    </row>
    <row r="180" spans="7:9" x14ac:dyDescent="0.2">
      <c r="G180">
        <v>-153.5283</v>
      </c>
      <c r="H180" s="6">
        <f t="shared" si="8"/>
        <v>44.951139656065891</v>
      </c>
      <c r="I180" s="6">
        <f t="shared" si="9"/>
        <v>-160.14085004780887</v>
      </c>
    </row>
    <row r="181" spans="7:9" x14ac:dyDescent="0.2">
      <c r="G181">
        <v>-163.87710000000001</v>
      </c>
      <c r="H181" s="6">
        <f t="shared" si="8"/>
        <v>12.413737425366861</v>
      </c>
      <c r="I181" s="6">
        <f t="shared" si="9"/>
        <v>-180.79753573923429</v>
      </c>
    </row>
    <row r="182" spans="7:9" x14ac:dyDescent="0.2">
      <c r="G182">
        <v>-203.351</v>
      </c>
      <c r="H182" s="6">
        <f t="shared" si="8"/>
        <v>-18.252415894154289</v>
      </c>
      <c r="I182" s="6">
        <f t="shared" si="9"/>
        <v>-199.8551296495545</v>
      </c>
    </row>
    <row r="183" spans="7:9" x14ac:dyDescent="0.2">
      <c r="G183">
        <v>-262.32819999999998</v>
      </c>
      <c r="H183" s="6">
        <f t="shared" si="8"/>
        <v>-47.685449363439346</v>
      </c>
      <c r="I183" s="6">
        <f t="shared" si="9"/>
        <v>-217.30571902573109</v>
      </c>
    </row>
    <row r="184" spans="7:9" x14ac:dyDescent="0.2">
      <c r="G184">
        <v>-290.11599999999999</v>
      </c>
      <c r="H184" s="6">
        <f t="shared" si="8"/>
        <v>-76.701643541695631</v>
      </c>
      <c r="I184" s="6">
        <f t="shared" si="9"/>
        <v>-233.15606079749276</v>
      </c>
    </row>
    <row r="185" spans="7:9" x14ac:dyDescent="0.2">
      <c r="G185">
        <v>-282.47480000000002</v>
      </c>
      <c r="H185" s="6">
        <f t="shared" si="8"/>
        <v>-105.32695632542813</v>
      </c>
      <c r="I185" s="6">
        <f t="shared" si="9"/>
        <v>-247.45523344385452</v>
      </c>
    </row>
    <row r="186" spans="7:9" x14ac:dyDescent="0.2">
      <c r="G186">
        <v>-255.30070000000001</v>
      </c>
      <c r="H186" s="6">
        <f t="shared" si="8"/>
        <v>-132.64271549121767</v>
      </c>
      <c r="I186" s="6">
        <f t="shared" si="9"/>
        <v>-260.30504554009906</v>
      </c>
    </row>
    <row r="187" spans="7:9" x14ac:dyDescent="0.2">
      <c r="G187">
        <v>-236.52959999999999</v>
      </c>
      <c r="H187" s="6">
        <f t="shared" si="8"/>
        <v>-157.46932435340705</v>
      </c>
      <c r="I187" s="6">
        <f t="shared" si="9"/>
        <v>-271.84145070432209</v>
      </c>
    </row>
    <row r="188" spans="7:9" x14ac:dyDescent="0.2">
      <c r="G188">
        <v>-232.52680000000001</v>
      </c>
      <c r="H188" s="6">
        <f t="shared" si="8"/>
        <v>-179.0752330101497</v>
      </c>
      <c r="I188" s="6">
        <f t="shared" si="9"/>
        <v>-282.19849374238885</v>
      </c>
    </row>
    <row r="189" spans="7:9" x14ac:dyDescent="0.2">
      <c r="G189">
        <v>-267.86799999999999</v>
      </c>
      <c r="H189" s="6">
        <f t="shared" si="8"/>
        <v>-197.60518941976989</v>
      </c>
      <c r="I189" s="6">
        <f t="shared" si="9"/>
        <v>-291.47675196466344</v>
      </c>
    </row>
    <row r="190" spans="7:9" x14ac:dyDescent="0.2">
      <c r="G190">
        <v>-299.61590000000001</v>
      </c>
      <c r="H190" s="6">
        <f t="shared" si="8"/>
        <v>-213.96903717422558</v>
      </c>
      <c r="I190" s="6">
        <f t="shared" si="9"/>
        <v>-299.73378030365876</v>
      </c>
    </row>
    <row r="191" spans="7:9" x14ac:dyDescent="0.2">
      <c r="G191">
        <v>-317.53129999999999</v>
      </c>
      <c r="H191" s="6">
        <f t="shared" si="8"/>
        <v>-229.07478468220174</v>
      </c>
      <c r="I191" s="6">
        <f t="shared" si="9"/>
        <v>-306.99794381562117</v>
      </c>
    </row>
    <row r="192" spans="7:9" x14ac:dyDescent="0.2">
      <c r="G192">
        <v>-314.62639999999999</v>
      </c>
      <c r="H192" s="6">
        <f t="shared" si="8"/>
        <v>-243.25006131498762</v>
      </c>
      <c r="I192" s="6">
        <f t="shared" si="9"/>
        <v>-313.28951593786167</v>
      </c>
    </row>
    <row r="193" spans="7:9" x14ac:dyDescent="0.2">
      <c r="G193">
        <v>-312.97879999999998</v>
      </c>
      <c r="H193" s="6">
        <f t="shared" si="8"/>
        <v>-256.35096040220355</v>
      </c>
      <c r="I193" s="6">
        <f t="shared" si="9"/>
        <v>-318.63186917407938</v>
      </c>
    </row>
    <row r="194" spans="7:9" x14ac:dyDescent="0.2">
      <c r="G194">
        <v>-322.56200000000001</v>
      </c>
      <c r="H194" s="6">
        <f t="shared" si="8"/>
        <v>-268.24552871825426</v>
      </c>
      <c r="I194" s="6">
        <f t="shared" si="9"/>
        <v>-323.05052669219583</v>
      </c>
    </row>
    <row r="195" spans="7:9" x14ac:dyDescent="0.2">
      <c r="G195">
        <v>-327.4237</v>
      </c>
      <c r="H195" s="6">
        <f t="shared" si="8"/>
        <v>-279.01898787176447</v>
      </c>
      <c r="I195" s="6">
        <f t="shared" si="9"/>
        <v>-326.56948366487893</v>
      </c>
    </row>
    <row r="196" spans="7:9" x14ac:dyDescent="0.2">
      <c r="G196">
        <v>-332.4717</v>
      </c>
      <c r="H196" s="6">
        <f t="shared" si="8"/>
        <v>-288.78712527767993</v>
      </c>
      <c r="I196" s="6">
        <f t="shared" si="9"/>
        <v>-329.21133566483832</v>
      </c>
    </row>
    <row r="197" spans="7:9" x14ac:dyDescent="0.2">
      <c r="G197">
        <v>-331.18729999999999</v>
      </c>
      <c r="H197" s="6">
        <f t="shared" si="8"/>
        <v>-297.58655217291425</v>
      </c>
      <c r="I197" s="6">
        <f t="shared" si="9"/>
        <v>-330.99953636870328</v>
      </c>
    </row>
    <row r="198" spans="7:9" x14ac:dyDescent="0.2">
      <c r="G198">
        <v>-326.9853</v>
      </c>
      <c r="H198" s="6">
        <f t="shared" si="8"/>
        <v>-305.35521437257847</v>
      </c>
      <c r="I198" s="6">
        <f t="shared" si="9"/>
        <v>-331.95899802201404</v>
      </c>
    </row>
    <row r="199" spans="7:9" x14ac:dyDescent="0.2">
      <c r="G199">
        <v>-323.24930000000001</v>
      </c>
      <c r="H199" s="6">
        <f t="shared" si="8"/>
        <v>-311.98631219251854</v>
      </c>
      <c r="I199" s="6">
        <f t="shared" si="9"/>
        <v>-332.1135360802985</v>
      </c>
    </row>
    <row r="200" spans="7:9" x14ac:dyDescent="0.2">
      <c r="G200">
        <v>-329.3526</v>
      </c>
      <c r="H200" s="6">
        <f t="shared" si="8"/>
        <v>-317.49503789793005</v>
      </c>
      <c r="I200" s="6">
        <f t="shared" si="9"/>
        <v>-331.48190257178408</v>
      </c>
    </row>
    <row r="201" spans="7:9" x14ac:dyDescent="0.2">
      <c r="G201">
        <v>-335.00400000000002</v>
      </c>
      <c r="H201" s="6">
        <f t="shared" si="8"/>
        <v>-322.08213860868398</v>
      </c>
      <c r="I201" s="6">
        <f t="shared" si="9"/>
        <v>-330.07674291347348</v>
      </c>
    </row>
    <row r="202" spans="7:9" x14ac:dyDescent="0.2">
      <c r="G202">
        <v>-339.86430000000001</v>
      </c>
      <c r="H202" s="6">
        <f t="shared" si="8"/>
        <v>-325.99390804277812</v>
      </c>
      <c r="I202" s="6">
        <f t="shared" si="9"/>
        <v>-327.90898252788844</v>
      </c>
    </row>
    <row r="203" spans="7:9" x14ac:dyDescent="0.2">
      <c r="G203">
        <v>-342.75959999999998</v>
      </c>
      <c r="H203" s="6">
        <f t="shared" si="8"/>
        <v>-329.40885994432307</v>
      </c>
      <c r="I203" s="6">
        <f t="shared" si="9"/>
        <v>-324.99575603246512</v>
      </c>
    </row>
    <row r="204" spans="7:9" x14ac:dyDescent="0.2">
      <c r="G204">
        <v>-343.19959999999998</v>
      </c>
      <c r="H204" s="6">
        <f t="shared" si="8"/>
        <v>-332.42315694457176</v>
      </c>
      <c r="I204" s="6">
        <f t="shared" si="9"/>
        <v>-321.36874533304922</v>
      </c>
    </row>
    <row r="205" spans="7:9" x14ac:dyDescent="0.2">
      <c r="G205">
        <v>-342.7208</v>
      </c>
      <c r="H205" s="6">
        <f t="shared" si="8"/>
        <v>-335.06203924304293</v>
      </c>
      <c r="I205" s="6">
        <f t="shared" si="9"/>
        <v>-317.08137323667518</v>
      </c>
    </row>
    <row r="206" spans="7:9" x14ac:dyDescent="0.2">
      <c r="G206">
        <v>-341.9547</v>
      </c>
      <c r="H206" s="6">
        <f t="shared" si="8"/>
        <v>-337.32076616660891</v>
      </c>
      <c r="I206" s="6">
        <f t="shared" si="9"/>
        <v>-312.21471178637205</v>
      </c>
    </row>
    <row r="207" spans="7:9" x14ac:dyDescent="0.2">
      <c r="G207">
        <v>-323.09460000000001</v>
      </c>
      <c r="H207" s="6">
        <f t="shared" si="8"/>
        <v>-339.05442036199298</v>
      </c>
      <c r="I207" s="6">
        <f t="shared" si="9"/>
        <v>-306.88129905778146</v>
      </c>
    </row>
    <row r="208" spans="7:9" x14ac:dyDescent="0.2">
      <c r="G208">
        <v>-314.11779999999999</v>
      </c>
      <c r="H208" s="6">
        <f t="shared" si="8"/>
        <v>-339.96046391983549</v>
      </c>
      <c r="I208" s="6">
        <f t="shared" si="9"/>
        <v>-301.22405954591937</v>
      </c>
    </row>
    <row r="209" spans="7:9" x14ac:dyDescent="0.2">
      <c r="G209">
        <v>-309.87520000000001</v>
      </c>
      <c r="H209" s="6">
        <f t="shared" si="8"/>
        <v>-339.88314166278565</v>
      </c>
      <c r="I209" s="6">
        <f t="shared" si="9"/>
        <v>-295.41050301921445</v>
      </c>
    </row>
    <row r="210" spans="7:9" x14ac:dyDescent="0.2">
      <c r="G210">
        <v>-261.53190000000001</v>
      </c>
      <c r="H210" s="6">
        <f t="shared" si="8"/>
        <v>-338.54036226922273</v>
      </c>
      <c r="I210" s="6">
        <f t="shared" si="9"/>
        <v>-289.62424541340937</v>
      </c>
    </row>
    <row r="211" spans="7:9" x14ac:dyDescent="0.2">
      <c r="G211">
        <v>-244.01419999999999</v>
      </c>
      <c r="H211" s="6">
        <f t="shared" si="8"/>
        <v>-335.34395821376017</v>
      </c>
      <c r="I211" s="6">
        <f t="shared" si="9"/>
        <v>-284.04907609893479</v>
      </c>
    </row>
    <row r="212" spans="7:9" x14ac:dyDescent="0.2">
      <c r="G212">
        <v>-226.56790000000001</v>
      </c>
      <c r="H212" s="6">
        <f t="shared" si="8"/>
        <v>-330.0391791353253</v>
      </c>
      <c r="I212" s="6">
        <f t="shared" si="9"/>
        <v>-278.84401566722249</v>
      </c>
    </row>
    <row r="213" spans="7:9" x14ac:dyDescent="0.2">
      <c r="G213">
        <v>-236.53809999999999</v>
      </c>
      <c r="H213" s="6">
        <f t="shared" si="8"/>
        <v>-322.95341836492764</v>
      </c>
      <c r="I213" s="6">
        <f t="shared" si="9"/>
        <v>-274.12139218059093</v>
      </c>
    </row>
    <row r="214" spans="7:9" x14ac:dyDescent="0.2">
      <c r="G214">
        <v>-249.5514</v>
      </c>
      <c r="H214" s="6">
        <f t="shared" si="8"/>
        <v>-314.84633344958638</v>
      </c>
      <c r="I214" s="6">
        <f t="shared" si="9"/>
        <v>-269.93983025131308</v>
      </c>
    </row>
    <row r="215" spans="7:9" x14ac:dyDescent="0.2">
      <c r="G215">
        <v>-259.57209999999998</v>
      </c>
      <c r="H215" s="6">
        <f t="shared" si="8"/>
        <v>-306.57037028303</v>
      </c>
      <c r="I215" s="6">
        <f t="shared" si="9"/>
        <v>-266.31300797505071</v>
      </c>
    </row>
    <row r="216" spans="7:9" x14ac:dyDescent="0.2">
      <c r="G216">
        <v>-263.1977</v>
      </c>
      <c r="H216" s="6">
        <f t="shared" si="8"/>
        <v>-298.7107718525782</v>
      </c>
      <c r="I216" s="6">
        <f t="shared" si="9"/>
        <v>-263.22650399194697</v>
      </c>
    </row>
    <row r="217" spans="7:9" x14ac:dyDescent="0.2">
      <c r="G217">
        <v>-260.83190000000002</v>
      </c>
      <c r="H217" s="6">
        <f t="shared" si="8"/>
        <v>-291.53253514049419</v>
      </c>
      <c r="I217" s="6">
        <f t="shared" si="9"/>
        <v>-260.65316041508117</v>
      </c>
    </row>
    <row r="218" spans="7:9" x14ac:dyDescent="0.2">
      <c r="G218">
        <v>-257.09230000000002</v>
      </c>
      <c r="H218" s="6">
        <f t="shared" si="8"/>
        <v>-285.06287361987148</v>
      </c>
      <c r="I218" s="6">
        <f t="shared" si="9"/>
        <v>-258.56196455293014</v>
      </c>
    </row>
    <row r="219" spans="7:9" x14ac:dyDescent="0.2">
      <c r="G219">
        <v>-254.66810000000001</v>
      </c>
      <c r="H219" s="6">
        <f t="shared" si="8"/>
        <v>-279.24241407275861</v>
      </c>
      <c r="I219" s="6">
        <f t="shared" si="9"/>
        <v>-256.92079269071223</v>
      </c>
    </row>
    <row r="220" spans="7:9" x14ac:dyDescent="0.2">
      <c r="G220">
        <v>-254.10319999999999</v>
      </c>
      <c r="H220" s="6">
        <f t="shared" si="8"/>
        <v>-274.02973875862574</v>
      </c>
      <c r="I220" s="6">
        <f t="shared" si="9"/>
        <v>-255.6960252141514</v>
      </c>
    </row>
    <row r="221" spans="7:9" x14ac:dyDescent="0.2">
      <c r="G221">
        <v>-254.80840000000001</v>
      </c>
      <c r="H221" s="6">
        <f t="shared" si="8"/>
        <v>-269.42340879172929</v>
      </c>
      <c r="I221" s="6">
        <f t="shared" si="9"/>
        <v>-254.85199604621502</v>
      </c>
    </row>
    <row r="222" spans="7:9" x14ac:dyDescent="0.2">
      <c r="G222">
        <v>-255.70259999999999</v>
      </c>
      <c r="H222" s="6">
        <f t="shared" si="8"/>
        <v>-265.43923801363132</v>
      </c>
      <c r="I222" s="6">
        <f t="shared" si="9"/>
        <v>-254.35153320799611</v>
      </c>
    </row>
    <row r="223" spans="7:9" x14ac:dyDescent="0.2">
      <c r="G223">
        <v>-256.25810000000001</v>
      </c>
      <c r="H223" s="6">
        <f t="shared" si="8"/>
        <v>-262.08011805460831</v>
      </c>
      <c r="I223" s="6">
        <f t="shared" si="9"/>
        <v>-254.15735449227384</v>
      </c>
    </row>
    <row r="224" spans="7:9" x14ac:dyDescent="0.2">
      <c r="G224">
        <v>-256.44029999999998</v>
      </c>
      <c r="H224" s="6">
        <f t="shared" si="8"/>
        <v>-259.32197313953026</v>
      </c>
      <c r="I224" s="6">
        <f t="shared" si="9"/>
        <v>-254.23353095224579</v>
      </c>
    </row>
    <row r="225" spans="7:9" x14ac:dyDescent="0.2">
      <c r="G225">
        <v>-254.69990000000001</v>
      </c>
      <c r="H225" s="6">
        <f t="shared" si="8"/>
        <v>-257.10403966251454</v>
      </c>
      <c r="I225" s="6">
        <f t="shared" si="9"/>
        <v>-254.54628508698642</v>
      </c>
    </row>
    <row r="226" spans="7:9" x14ac:dyDescent="0.2">
      <c r="G226">
        <v>-253.35929999999999</v>
      </c>
      <c r="H226" s="6">
        <f t="shared" si="8"/>
        <v>-255.33301100862946</v>
      </c>
      <c r="I226" s="6">
        <f t="shared" si="9"/>
        <v>-255.06358835102856</v>
      </c>
    </row>
    <row r="227" spans="7:9" x14ac:dyDescent="0.2">
      <c r="G227">
        <v>-252.22479999999999</v>
      </c>
      <c r="H227" s="6">
        <f t="shared" si="8"/>
        <v>-253.91626379142764</v>
      </c>
      <c r="I227" s="6">
        <f t="shared" si="9"/>
        <v>-255.75353225341021</v>
      </c>
    </row>
    <row r="228" spans="7:9" x14ac:dyDescent="0.2">
      <c r="G228">
        <v>-251.68430000000001</v>
      </c>
      <c r="H228" s="6">
        <f t="shared" si="8"/>
        <v>-252.7827608798346</v>
      </c>
      <c r="I228" s="6">
        <f t="shared" si="9"/>
        <v>-256.58209906295195</v>
      </c>
    </row>
    <row r="229" spans="7:9" x14ac:dyDescent="0.2">
      <c r="G229">
        <v>-252.25530000000001</v>
      </c>
      <c r="H229" s="6">
        <f t="shared" si="8"/>
        <v>-251.88882155820733</v>
      </c>
      <c r="I229" s="6">
        <f t="shared" si="9"/>
        <v>-257.51106466957981</v>
      </c>
    </row>
    <row r="230" spans="7:9" x14ac:dyDescent="0.2">
      <c r="G230">
        <v>-255.67500000000001</v>
      </c>
      <c r="H230" s="6">
        <f t="shared" si="8"/>
        <v>-251.23779931424153</v>
      </c>
      <c r="I230" s="6">
        <f t="shared" si="9"/>
        <v>-258.49669171874234</v>
      </c>
    </row>
    <row r="231" spans="7:9" x14ac:dyDescent="0.2">
      <c r="G231">
        <v>-263.36040000000003</v>
      </c>
      <c r="H231" s="6">
        <f t="shared" si="8"/>
        <v>-250.91126996920735</v>
      </c>
      <c r="I231" s="6">
        <f t="shared" si="9"/>
        <v>-259.4902868854374</v>
      </c>
    </row>
    <row r="232" spans="7:9" x14ac:dyDescent="0.2">
      <c r="G232">
        <v>-268.38659999999999</v>
      </c>
      <c r="H232" s="6">
        <f t="shared" si="8"/>
        <v>-251.02976998501427</v>
      </c>
      <c r="I232" s="6">
        <f t="shared" si="9"/>
        <v>-260.44160584267524</v>
      </c>
    </row>
    <row r="233" spans="7:9" x14ac:dyDescent="0.2">
      <c r="G233">
        <v>-271.29610000000002</v>
      </c>
      <c r="H233" s="6">
        <f t="shared" si="8"/>
        <v>-251.64692483106668</v>
      </c>
      <c r="I233" s="6">
        <f t="shared" si="9"/>
        <v>-261.30427267008565</v>
      </c>
    </row>
    <row r="234" spans="7:9" x14ac:dyDescent="0.2">
      <c r="G234">
        <v>-272.12459999999999</v>
      </c>
      <c r="H234" s="6">
        <f t="shared" si="8"/>
        <v>-252.71803821406002</v>
      </c>
      <c r="I234" s="6">
        <f t="shared" si="9"/>
        <v>-262.04072454961431</v>
      </c>
    </row>
    <row r="235" spans="7:9" x14ac:dyDescent="0.2">
      <c r="G235">
        <v>-271.66520000000003</v>
      </c>
      <c r="H235" s="6">
        <f t="shared" si="8"/>
        <v>-254.13549989138914</v>
      </c>
      <c r="I235" s="6">
        <f t="shared" si="9"/>
        <v>-262.62497409575531</v>
      </c>
    </row>
    <row r="236" spans="7:9" x14ac:dyDescent="0.2">
      <c r="G236">
        <v>-270.85640000000001</v>
      </c>
      <c r="H236" s="6">
        <f t="shared" si="8"/>
        <v>-255.76689611857708</v>
      </c>
      <c r="I236" s="6">
        <f t="shared" si="9"/>
        <v>-263.04320122452862</v>
      </c>
    </row>
    <row r="237" spans="7:9" x14ac:dyDescent="0.2">
      <c r="G237">
        <v>-270.15679999999998</v>
      </c>
      <c r="H237" s="6">
        <f t="shared" ref="H237:H300" si="10">A_0*G237 + A_1*G236 + A_2*G235 + B_1*H236 + B_2*H235</f>
        <v>-257.48942260197418</v>
      </c>
      <c r="I237" s="6">
        <f t="shared" ref="I237:I300" si="11">A_0*H237 + A_1*H238 + A_2*H239 + B_1*I238 + B_2*I239</f>
        <v>-263.29297832504506</v>
      </c>
    </row>
    <row r="238" spans="7:9" x14ac:dyDescent="0.2">
      <c r="G238">
        <v>-263.40480000000002</v>
      </c>
      <c r="H238" s="6">
        <f t="shared" si="10"/>
        <v>-259.15780433741958</v>
      </c>
      <c r="I238" s="6">
        <f t="shared" si="11"/>
        <v>-263.38150709866966</v>
      </c>
    </row>
    <row r="239" spans="7:9" x14ac:dyDescent="0.2">
      <c r="G239">
        <v>-257.68090000000001</v>
      </c>
      <c r="H239" s="6">
        <f t="shared" si="10"/>
        <v>-260.5766852739381</v>
      </c>
      <c r="I239" s="6">
        <f t="shared" si="11"/>
        <v>-263.32205159067536</v>
      </c>
    </row>
    <row r="240" spans="7:9" x14ac:dyDescent="0.2">
      <c r="G240">
        <v>-253.4949</v>
      </c>
      <c r="H240" s="6">
        <f t="shared" si="10"/>
        <v>-261.58500156214836</v>
      </c>
      <c r="I240" s="6">
        <f t="shared" si="11"/>
        <v>-263.12813217578713</v>
      </c>
    </row>
    <row r="241" spans="7:9" x14ac:dyDescent="0.2">
      <c r="G241">
        <v>-251.0719</v>
      </c>
      <c r="H241" s="6">
        <f t="shared" si="10"/>
        <v>-262.11810041260662</v>
      </c>
      <c r="I241" s="6">
        <f t="shared" si="11"/>
        <v>-262.80710867090374</v>
      </c>
    </row>
    <row r="242" spans="7:9" x14ac:dyDescent="0.2">
      <c r="G242">
        <v>-249.8261</v>
      </c>
      <c r="H242" s="6">
        <f t="shared" si="10"/>
        <v>-262.19012925908476</v>
      </c>
      <c r="I242" s="6">
        <f t="shared" si="11"/>
        <v>-262.35517794410202</v>
      </c>
    </row>
    <row r="243" spans="7:9" x14ac:dyDescent="0.2">
      <c r="G243">
        <v>-248.56120000000001</v>
      </c>
      <c r="H243" s="6">
        <f t="shared" si="10"/>
        <v>-261.85839734121873</v>
      </c>
      <c r="I243" s="6">
        <f t="shared" si="11"/>
        <v>-261.75433314770231</v>
      </c>
    </row>
    <row r="244" spans="7:9" x14ac:dyDescent="0.2">
      <c r="G244">
        <v>-247.05670000000001</v>
      </c>
      <c r="H244" s="6">
        <f t="shared" si="10"/>
        <v>-261.18646738266176</v>
      </c>
      <c r="I244" s="6">
        <f t="shared" si="11"/>
        <v>-260.97072371073028</v>
      </c>
    </row>
    <row r="245" spans="7:9" x14ac:dyDescent="0.2">
      <c r="G245">
        <v>-245.69820000000001</v>
      </c>
      <c r="H245" s="6">
        <f t="shared" si="10"/>
        <v>-260.23091546781916</v>
      </c>
      <c r="I245" s="6">
        <f t="shared" si="11"/>
        <v>-259.95365835237959</v>
      </c>
    </row>
    <row r="246" spans="7:9" x14ac:dyDescent="0.2">
      <c r="G246">
        <v>-244.7423</v>
      </c>
      <c r="H246" s="6">
        <f t="shared" si="10"/>
        <v>-259.04750937626022</v>
      </c>
      <c r="I246" s="6">
        <f t="shared" si="11"/>
        <v>-258.63490419166618</v>
      </c>
    </row>
    <row r="247" spans="7:9" x14ac:dyDescent="0.2">
      <c r="G247">
        <v>-244.30070000000001</v>
      </c>
      <c r="H247" s="6">
        <f t="shared" si="10"/>
        <v>-257.69755557838096</v>
      </c>
      <c r="I247" s="6">
        <f t="shared" si="11"/>
        <v>-256.92845680165965</v>
      </c>
    </row>
    <row r="248" spans="7:9" x14ac:dyDescent="0.2">
      <c r="G248">
        <v>-244.24590000000001</v>
      </c>
      <c r="H248" s="6">
        <f t="shared" si="10"/>
        <v>-256.24744212423371</v>
      </c>
      <c r="I248" s="6">
        <f t="shared" si="11"/>
        <v>-254.73112246073705</v>
      </c>
    </row>
    <row r="249" spans="7:9" x14ac:dyDescent="0.2">
      <c r="G249">
        <v>-244.3947</v>
      </c>
      <c r="H249" s="6">
        <f t="shared" si="10"/>
        <v>-254.76281961605881</v>
      </c>
      <c r="I249" s="6">
        <f t="shared" si="11"/>
        <v>-251.92413298388254</v>
      </c>
    </row>
    <row r="250" spans="7:9" x14ac:dyDescent="0.2">
      <c r="G250">
        <v>-244.6078</v>
      </c>
      <c r="H250" s="6">
        <f t="shared" si="10"/>
        <v>-253.30176840500937</v>
      </c>
      <c r="I250" s="6">
        <f t="shared" si="11"/>
        <v>-248.37584937765996</v>
      </c>
    </row>
    <row r="251" spans="7:9" x14ac:dyDescent="0.2">
      <c r="G251">
        <v>-244.26400000000001</v>
      </c>
      <c r="H251" s="6">
        <f t="shared" si="10"/>
        <v>-251.90628389292021</v>
      </c>
      <c r="I251" s="6">
        <f t="shared" si="11"/>
        <v>-243.94549066976177</v>
      </c>
    </row>
    <row r="252" spans="7:9" x14ac:dyDescent="0.2">
      <c r="G252">
        <v>-244.15110000000001</v>
      </c>
      <c r="H252" s="6">
        <f t="shared" si="10"/>
        <v>-250.60008223160611</v>
      </c>
      <c r="I252" s="6">
        <f t="shared" si="11"/>
        <v>-238.48778279124446</v>
      </c>
    </row>
    <row r="253" spans="7:9" x14ac:dyDescent="0.2">
      <c r="G253">
        <v>-244.38460000000001</v>
      </c>
      <c r="H253" s="6">
        <f t="shared" si="10"/>
        <v>-249.40050252631733</v>
      </c>
      <c r="I253" s="6">
        <f t="shared" si="11"/>
        <v>-231.85860849844252</v>
      </c>
    </row>
    <row r="254" spans="7:9" x14ac:dyDescent="0.2">
      <c r="G254">
        <v>-245.1388</v>
      </c>
      <c r="H254" s="6">
        <f t="shared" si="10"/>
        <v>-248.32878693110541</v>
      </c>
      <c r="I254" s="6">
        <f t="shared" si="11"/>
        <v>-223.92205897135401</v>
      </c>
    </row>
    <row r="255" spans="7:9" x14ac:dyDescent="0.2">
      <c r="G255">
        <v>-246.14009999999999</v>
      </c>
      <c r="H255" s="6">
        <f t="shared" si="10"/>
        <v>-247.40999263854278</v>
      </c>
      <c r="I255" s="6">
        <f t="shared" si="11"/>
        <v>-214.55935781237105</v>
      </c>
    </row>
    <row r="256" spans="7:9" x14ac:dyDescent="0.2">
      <c r="G256">
        <v>-247.12139999999999</v>
      </c>
      <c r="H256" s="6">
        <f t="shared" si="10"/>
        <v>-246.66631044291569</v>
      </c>
      <c r="I256" s="6">
        <f t="shared" si="11"/>
        <v>-203.67989993015289</v>
      </c>
    </row>
    <row r="257" spans="7:9" x14ac:dyDescent="0.2">
      <c r="G257">
        <v>-247.77879999999999</v>
      </c>
      <c r="H257" s="6">
        <f t="shared" si="10"/>
        <v>-246.10834758672038</v>
      </c>
      <c r="I257" s="6">
        <f t="shared" si="11"/>
        <v>-191.23437424497462</v>
      </c>
    </row>
    <row r="258" spans="7:9" x14ac:dyDescent="0.2">
      <c r="G258">
        <v>-248.00120000000001</v>
      </c>
      <c r="H258" s="6">
        <f t="shared" si="10"/>
        <v>-245.72979570682665</v>
      </c>
      <c r="I258" s="6">
        <f t="shared" si="11"/>
        <v>-177.22977024785251</v>
      </c>
    </row>
    <row r="259" spans="7:9" x14ac:dyDescent="0.2">
      <c r="G259">
        <v>-241.72669999999999</v>
      </c>
      <c r="H259" s="6">
        <f t="shared" si="10"/>
        <v>-245.46006677485897</v>
      </c>
      <c r="I259" s="6">
        <f t="shared" si="11"/>
        <v>-161.74554965906302</v>
      </c>
    </row>
    <row r="260" spans="7:9" x14ac:dyDescent="0.2">
      <c r="G260">
        <v>-156.6302</v>
      </c>
      <c r="H260" s="6">
        <f t="shared" si="10"/>
        <v>-244.52026537551106</v>
      </c>
      <c r="I260" s="6">
        <f t="shared" si="11"/>
        <v>-144.94308226262598</v>
      </c>
    </row>
    <row r="261" spans="7:9" x14ac:dyDescent="0.2">
      <c r="G261">
        <v>-92.184259999999995</v>
      </c>
      <c r="H261" s="6">
        <f t="shared" si="10"/>
        <v>-241.21258859398642</v>
      </c>
      <c r="I261" s="6">
        <f t="shared" si="11"/>
        <v>-127.05011958016918</v>
      </c>
    </row>
    <row r="262" spans="7:9" x14ac:dyDescent="0.2">
      <c r="G262">
        <v>-47.352620000000002</v>
      </c>
      <c r="H262" s="6">
        <f t="shared" si="10"/>
        <v>-234.1705441220258</v>
      </c>
      <c r="I262" s="6">
        <f t="shared" si="11"/>
        <v>-108.31520376120014</v>
      </c>
    </row>
    <row r="263" spans="7:9" x14ac:dyDescent="0.2">
      <c r="G263">
        <v>-48.230840000000001</v>
      </c>
      <c r="H263" s="6">
        <f t="shared" si="10"/>
        <v>-223.28993206266864</v>
      </c>
      <c r="I263" s="6">
        <f t="shared" si="11"/>
        <v>-88.957571042629866</v>
      </c>
    </row>
    <row r="264" spans="7:9" x14ac:dyDescent="0.2">
      <c r="G264">
        <v>-69.062740000000005</v>
      </c>
      <c r="H264" s="6">
        <f t="shared" si="10"/>
        <v>-209.63535925919123</v>
      </c>
      <c r="I264" s="6">
        <f t="shared" si="11"/>
        <v>-69.144037301867783</v>
      </c>
    </row>
    <row r="265" spans="7:9" x14ac:dyDescent="0.2">
      <c r="G265">
        <v>-86.356459999999998</v>
      </c>
      <c r="H265" s="6">
        <f t="shared" si="10"/>
        <v>-194.75096854932534</v>
      </c>
      <c r="I265" s="6">
        <f t="shared" si="11"/>
        <v>-49.002610719896467</v>
      </c>
    </row>
    <row r="266" spans="7:9" x14ac:dyDescent="0.2">
      <c r="G266">
        <v>-86.205629999999999</v>
      </c>
      <c r="H266" s="6">
        <f t="shared" si="10"/>
        <v>-179.82233657832109</v>
      </c>
      <c r="I266" s="6">
        <f t="shared" si="11"/>
        <v>-28.659910508721197</v>
      </c>
    </row>
    <row r="267" spans="7:9" x14ac:dyDescent="0.2">
      <c r="G267">
        <v>-45.897570000000002</v>
      </c>
      <c r="H267" s="6">
        <f t="shared" si="10"/>
        <v>-165.14445956941685</v>
      </c>
      <c r="I267" s="6">
        <f t="shared" si="11"/>
        <v>-8.2785550985568772</v>
      </c>
    </row>
    <row r="268" spans="7:9" x14ac:dyDescent="0.2">
      <c r="G268">
        <v>-10.153639999999999</v>
      </c>
      <c r="H268" s="6">
        <f t="shared" si="10"/>
        <v>-150.2066594037336</v>
      </c>
      <c r="I268" s="6">
        <f t="shared" si="11"/>
        <v>11.925568493806352</v>
      </c>
    </row>
    <row r="269" spans="7:9" x14ac:dyDescent="0.2">
      <c r="G269">
        <v>62.24033</v>
      </c>
      <c r="H269" s="6">
        <f t="shared" si="10"/>
        <v>-134.09661994618637</v>
      </c>
      <c r="I269" s="6">
        <f t="shared" si="11"/>
        <v>31.692577974498271</v>
      </c>
    </row>
    <row r="270" spans="7:9" x14ac:dyDescent="0.2">
      <c r="G270">
        <v>98.982439999999997</v>
      </c>
      <c r="H270" s="6">
        <f t="shared" si="10"/>
        <v>-115.89344516926387</v>
      </c>
      <c r="I270" s="6">
        <f t="shared" si="11"/>
        <v>50.749011883254241</v>
      </c>
    </row>
    <row r="271" spans="7:9" x14ac:dyDescent="0.2">
      <c r="G271">
        <v>116.7137</v>
      </c>
      <c r="H271" s="6">
        <f t="shared" si="10"/>
        <v>-95.376865440288924</v>
      </c>
      <c r="I271" s="6">
        <f t="shared" si="11"/>
        <v>68.845214284411099</v>
      </c>
    </row>
    <row r="272" spans="7:9" x14ac:dyDescent="0.2">
      <c r="G272">
        <v>125.4532</v>
      </c>
      <c r="H272" s="6">
        <f t="shared" si="10"/>
        <v>-73.096977998162203</v>
      </c>
      <c r="I272" s="6">
        <f t="shared" si="11"/>
        <v>85.781084693051071</v>
      </c>
    </row>
    <row r="273" spans="7:9" x14ac:dyDescent="0.2">
      <c r="G273">
        <v>128.80240000000001</v>
      </c>
      <c r="H273" s="6">
        <f t="shared" si="10"/>
        <v>-49.861775628449067</v>
      </c>
      <c r="I273" s="6">
        <f t="shared" si="11"/>
        <v>101.41215516496321</v>
      </c>
    </row>
    <row r="274" spans="7:9" x14ac:dyDescent="0.2">
      <c r="G274">
        <v>145.29560000000001</v>
      </c>
      <c r="H274" s="6">
        <f t="shared" si="10"/>
        <v>-26.371904338412953</v>
      </c>
      <c r="I274" s="6">
        <f t="shared" si="11"/>
        <v>115.6432173869176</v>
      </c>
    </row>
    <row r="275" spans="7:9" x14ac:dyDescent="0.2">
      <c r="G275">
        <v>165.85499999999999</v>
      </c>
      <c r="H275" s="6">
        <f t="shared" si="10"/>
        <v>-2.9768069589611343</v>
      </c>
      <c r="I275" s="6">
        <f t="shared" si="11"/>
        <v>128.42113584744584</v>
      </c>
    </row>
    <row r="276" spans="7:9" x14ac:dyDescent="0.2">
      <c r="G276">
        <v>178.1652</v>
      </c>
      <c r="H276" s="6">
        <f t="shared" si="10"/>
        <v>20.160681015660749</v>
      </c>
      <c r="I276" s="6">
        <f t="shared" si="11"/>
        <v>139.73391944362044</v>
      </c>
    </row>
    <row r="277" spans="7:9" x14ac:dyDescent="0.2">
      <c r="G277">
        <v>181.90020000000001</v>
      </c>
      <c r="H277" s="6">
        <f t="shared" si="10"/>
        <v>42.759602520298415</v>
      </c>
      <c r="I277" s="6">
        <f t="shared" si="11"/>
        <v>149.61401902244586</v>
      </c>
    </row>
    <row r="278" spans="7:9" x14ac:dyDescent="0.2">
      <c r="G278">
        <v>172.72450000000001</v>
      </c>
      <c r="H278" s="6">
        <f t="shared" si="10"/>
        <v>64.321994879976927</v>
      </c>
      <c r="I278" s="6">
        <f t="shared" si="11"/>
        <v>158.13809522735014</v>
      </c>
    </row>
    <row r="279" spans="7:9" x14ac:dyDescent="0.2">
      <c r="G279">
        <v>163.84899999999999</v>
      </c>
      <c r="H279" s="6">
        <f t="shared" si="10"/>
        <v>84.23219795163422</v>
      </c>
      <c r="I279" s="6">
        <f t="shared" si="11"/>
        <v>165.41807172841766</v>
      </c>
    </row>
    <row r="280" spans="7:9" x14ac:dyDescent="0.2">
      <c r="G280">
        <v>159.66890000000001</v>
      </c>
      <c r="H280" s="6">
        <f t="shared" si="10"/>
        <v>102.01074375536498</v>
      </c>
      <c r="I280" s="6">
        <f t="shared" si="11"/>
        <v>171.58478726676498</v>
      </c>
    </row>
    <row r="281" spans="7:9" x14ac:dyDescent="0.2">
      <c r="G281">
        <v>160.82919999999999</v>
      </c>
      <c r="H281" s="6">
        <f t="shared" si="10"/>
        <v>117.47458534182071</v>
      </c>
      <c r="I281" s="6">
        <f t="shared" si="11"/>
        <v>176.7704868272881</v>
      </c>
    </row>
    <row r="282" spans="7:9" x14ac:dyDescent="0.2">
      <c r="G282">
        <v>165.851</v>
      </c>
      <c r="H282" s="6">
        <f t="shared" si="10"/>
        <v>130.70635622966441</v>
      </c>
      <c r="I282" s="6">
        <f t="shared" si="11"/>
        <v>181.09606203595328</v>
      </c>
    </row>
    <row r="283" spans="7:9" x14ac:dyDescent="0.2">
      <c r="G283">
        <v>169.4693</v>
      </c>
      <c r="H283" s="6">
        <f t="shared" si="10"/>
        <v>141.93035811213528</v>
      </c>
      <c r="I283" s="6">
        <f t="shared" si="11"/>
        <v>184.66475466260451</v>
      </c>
    </row>
    <row r="284" spans="7:9" x14ac:dyDescent="0.2">
      <c r="G284">
        <v>169.65719999999999</v>
      </c>
      <c r="H284" s="6">
        <f t="shared" si="10"/>
        <v>151.36263221981147</v>
      </c>
      <c r="I284" s="6">
        <f t="shared" si="11"/>
        <v>187.56017808994741</v>
      </c>
    </row>
    <row r="285" spans="7:9" x14ac:dyDescent="0.2">
      <c r="G285">
        <v>161.71950000000001</v>
      </c>
      <c r="H285" s="6">
        <f t="shared" si="10"/>
        <v>159.09654186949663</v>
      </c>
      <c r="I285" s="6">
        <f t="shared" si="11"/>
        <v>189.84456115633861</v>
      </c>
    </row>
    <row r="286" spans="7:9" x14ac:dyDescent="0.2">
      <c r="G286">
        <v>193.2741</v>
      </c>
      <c r="H286" s="6">
        <f t="shared" si="10"/>
        <v>165.41165402695032</v>
      </c>
      <c r="I286" s="6">
        <f t="shared" si="11"/>
        <v>191.55664058680992</v>
      </c>
    </row>
    <row r="287" spans="7:9" x14ac:dyDescent="0.2">
      <c r="G287">
        <v>210.46680000000001</v>
      </c>
      <c r="H287" s="6">
        <f t="shared" si="10"/>
        <v>171.00831907482598</v>
      </c>
      <c r="I287" s="6">
        <f t="shared" si="11"/>
        <v>192.71671425692551</v>
      </c>
    </row>
    <row r="288" spans="7:9" x14ac:dyDescent="0.2">
      <c r="G288">
        <v>215.9205</v>
      </c>
      <c r="H288" s="6">
        <f t="shared" si="10"/>
        <v>176.43789414074456</v>
      </c>
      <c r="I288" s="6">
        <f t="shared" si="11"/>
        <v>193.34296254971585</v>
      </c>
    </row>
    <row r="289" spans="7:9" x14ac:dyDescent="0.2">
      <c r="G289">
        <v>212.0189</v>
      </c>
      <c r="H289" s="6">
        <f t="shared" si="10"/>
        <v>181.75887285543524</v>
      </c>
      <c r="I289" s="6">
        <f t="shared" si="11"/>
        <v>193.46906386463726</v>
      </c>
    </row>
    <row r="290" spans="7:9" x14ac:dyDescent="0.2">
      <c r="G290">
        <v>204.65100000000001</v>
      </c>
      <c r="H290" s="6">
        <f t="shared" si="10"/>
        <v>186.75422931673947</v>
      </c>
      <c r="I290" s="6">
        <f t="shared" si="11"/>
        <v>193.15216106281122</v>
      </c>
    </row>
    <row r="291" spans="7:9" x14ac:dyDescent="0.2">
      <c r="G291">
        <v>197.3897</v>
      </c>
      <c r="H291" s="6">
        <f t="shared" si="10"/>
        <v>191.14136485382303</v>
      </c>
      <c r="I291" s="6">
        <f t="shared" si="11"/>
        <v>192.47097653477346</v>
      </c>
    </row>
    <row r="292" spans="7:9" x14ac:dyDescent="0.2">
      <c r="G292">
        <v>192.87700000000001</v>
      </c>
      <c r="H292" s="6">
        <f t="shared" si="10"/>
        <v>194.71888738108717</v>
      </c>
      <c r="I292" s="6">
        <f t="shared" si="11"/>
        <v>191.51914762220468</v>
      </c>
    </row>
    <row r="293" spans="7:9" x14ac:dyDescent="0.2">
      <c r="G293">
        <v>182.99950000000001</v>
      </c>
      <c r="H293" s="6">
        <f t="shared" si="10"/>
        <v>197.35972362995918</v>
      </c>
      <c r="I293" s="6">
        <f t="shared" si="11"/>
        <v>190.39766450339081</v>
      </c>
    </row>
    <row r="294" spans="7:9" x14ac:dyDescent="0.2">
      <c r="G294">
        <v>177.0119</v>
      </c>
      <c r="H294" s="6">
        <f t="shared" si="10"/>
        <v>198.96384171105959</v>
      </c>
      <c r="I294" s="6">
        <f t="shared" si="11"/>
        <v>189.2073203645935</v>
      </c>
    </row>
    <row r="295" spans="7:9" x14ac:dyDescent="0.2">
      <c r="G295">
        <v>173.9084</v>
      </c>
      <c r="H295" s="6">
        <f t="shared" si="10"/>
        <v>199.52848600818561</v>
      </c>
      <c r="I295" s="6">
        <f t="shared" si="11"/>
        <v>188.04116731515126</v>
      </c>
    </row>
    <row r="296" spans="7:9" x14ac:dyDescent="0.2">
      <c r="G296">
        <v>174.61940000000001</v>
      </c>
      <c r="H296" s="6">
        <f t="shared" si="10"/>
        <v>199.18941984083244</v>
      </c>
      <c r="I296" s="6">
        <f t="shared" si="11"/>
        <v>186.97866032817771</v>
      </c>
    </row>
    <row r="297" spans="7:9" x14ac:dyDescent="0.2">
      <c r="G297">
        <v>176.24709999999999</v>
      </c>
      <c r="H297" s="6">
        <f t="shared" si="10"/>
        <v>198.16829103701787</v>
      </c>
      <c r="I297" s="6">
        <f t="shared" si="11"/>
        <v>186.08326577244665</v>
      </c>
    </row>
    <row r="298" spans="7:9" x14ac:dyDescent="0.2">
      <c r="G298">
        <v>177.64830000000001</v>
      </c>
      <c r="H298" s="6">
        <f t="shared" si="10"/>
        <v>196.69861525875694</v>
      </c>
      <c r="I298" s="6">
        <f t="shared" si="11"/>
        <v>185.40328124084274</v>
      </c>
    </row>
    <row r="299" spans="7:9" x14ac:dyDescent="0.2">
      <c r="G299">
        <v>176.88929999999999</v>
      </c>
      <c r="H299" s="6">
        <f t="shared" si="10"/>
        <v>194.96003098425993</v>
      </c>
      <c r="I299" s="6">
        <f t="shared" si="11"/>
        <v>184.97409433270141</v>
      </c>
    </row>
    <row r="300" spans="7:9" x14ac:dyDescent="0.2">
      <c r="G300">
        <v>175.2671</v>
      </c>
      <c r="H300" s="6">
        <f t="shared" si="10"/>
        <v>193.05624604766743</v>
      </c>
      <c r="I300" s="6">
        <f t="shared" si="11"/>
        <v>184.81990453401988</v>
      </c>
    </row>
    <row r="301" spans="7:9" x14ac:dyDescent="0.2">
      <c r="G301">
        <v>175.0008</v>
      </c>
      <c r="H301" s="6">
        <f t="shared" ref="H301:H335" si="12">A_0*G301 + A_1*G300 + A_2*G299 + B_1*H300 + B_2*H299</f>
        <v>191.05207834820973</v>
      </c>
      <c r="I301" s="6">
        <f t="shared" ref="I301:I335" si="13">A_0*H301 + A_1*H302 + A_2*H303 + B_1*I302 + B_2*I303</f>
        <v>184.95393053769936</v>
      </c>
    </row>
    <row r="302" spans="7:9" x14ac:dyDescent="0.2">
      <c r="G302">
        <v>176.62219999999999</v>
      </c>
      <c r="H302" s="6">
        <f t="shared" si="12"/>
        <v>189.02953752418645</v>
      </c>
      <c r="I302" s="6">
        <f t="shared" si="13"/>
        <v>185.37773558012617</v>
      </c>
    </row>
    <row r="303" spans="7:9" x14ac:dyDescent="0.2">
      <c r="G303">
        <v>182.2115</v>
      </c>
      <c r="H303" s="6">
        <f t="shared" si="12"/>
        <v>187.12317586343968</v>
      </c>
      <c r="I303" s="6">
        <f t="shared" si="13"/>
        <v>186.08131305659685</v>
      </c>
    </row>
    <row r="304" spans="7:9" x14ac:dyDescent="0.2">
      <c r="G304">
        <v>186.1534</v>
      </c>
      <c r="H304" s="6">
        <f t="shared" si="12"/>
        <v>185.49636592862734</v>
      </c>
      <c r="I304" s="6">
        <f t="shared" si="13"/>
        <v>187.04521332035691</v>
      </c>
    </row>
    <row r="305" spans="7:9" x14ac:dyDescent="0.2">
      <c r="G305">
        <v>188.39240000000001</v>
      </c>
      <c r="H305" s="6">
        <f t="shared" si="12"/>
        <v>184.25745432031371</v>
      </c>
      <c r="I305" s="6">
        <f t="shared" si="13"/>
        <v>188.24426888068268</v>
      </c>
    </row>
    <row r="306" spans="7:9" x14ac:dyDescent="0.2">
      <c r="G306">
        <v>188.9948</v>
      </c>
      <c r="H306" s="6">
        <f t="shared" si="12"/>
        <v>183.42498583958206</v>
      </c>
      <c r="I306" s="6">
        <f t="shared" si="13"/>
        <v>189.65094494822327</v>
      </c>
    </row>
    <row r="307" spans="7:9" x14ac:dyDescent="0.2">
      <c r="G307">
        <v>188.77699999999999</v>
      </c>
      <c r="H307" s="6">
        <f t="shared" si="12"/>
        <v>182.95512377540487</v>
      </c>
      <c r="I307" s="6">
        <f t="shared" si="13"/>
        <v>191.23677794483976</v>
      </c>
    </row>
    <row r="308" spans="7:9" x14ac:dyDescent="0.2">
      <c r="G308">
        <v>187.09979999999999</v>
      </c>
      <c r="H308" s="6">
        <f t="shared" si="12"/>
        <v>182.76590665399465</v>
      </c>
      <c r="I308" s="6">
        <f t="shared" si="13"/>
        <v>192.97171164247396</v>
      </c>
    </row>
    <row r="309" spans="7:9" x14ac:dyDescent="0.2">
      <c r="G309">
        <v>184.53299999999999</v>
      </c>
      <c r="H309" s="6">
        <f t="shared" si="12"/>
        <v>182.74957602315939</v>
      </c>
      <c r="I309" s="6">
        <f t="shared" si="13"/>
        <v>194.82161689338812</v>
      </c>
    </row>
    <row r="310" spans="7:9" x14ac:dyDescent="0.2">
      <c r="G310">
        <v>182.30420000000001</v>
      </c>
      <c r="H310" s="6">
        <f t="shared" si="12"/>
        <v>182.79549686850063</v>
      </c>
      <c r="I310" s="6">
        <f t="shared" si="13"/>
        <v>196.74427471985905</v>
      </c>
    </row>
    <row r="311" spans="7:9" x14ac:dyDescent="0.2">
      <c r="G311">
        <v>180.74189999999999</v>
      </c>
      <c r="H311" s="6">
        <f t="shared" si="12"/>
        <v>182.82051653293578</v>
      </c>
      <c r="I311" s="6">
        <f t="shared" si="13"/>
        <v>198.68442118154144</v>
      </c>
    </row>
    <row r="312" spans="7:9" x14ac:dyDescent="0.2">
      <c r="G312">
        <v>180.459</v>
      </c>
      <c r="H312" s="6">
        <f t="shared" si="12"/>
        <v>182.78466608036686</v>
      </c>
      <c r="I312" s="6">
        <f t="shared" si="13"/>
        <v>200.5687839332779</v>
      </c>
    </row>
    <row r="313" spans="7:9" x14ac:dyDescent="0.2">
      <c r="G313">
        <v>182.01009999999999</v>
      </c>
      <c r="H313" s="6">
        <f t="shared" si="12"/>
        <v>182.69879788832608</v>
      </c>
      <c r="I313" s="6">
        <f t="shared" si="13"/>
        <v>202.302019124418</v>
      </c>
    </row>
    <row r="314" spans="7:9" x14ac:dyDescent="0.2">
      <c r="G314">
        <v>186.6782</v>
      </c>
      <c r="H314" s="6">
        <f t="shared" si="12"/>
        <v>182.63585483181643</v>
      </c>
      <c r="I314" s="6">
        <f t="shared" si="13"/>
        <v>203.76442087959617</v>
      </c>
    </row>
    <row r="315" spans="7:9" x14ac:dyDescent="0.2">
      <c r="G315">
        <v>191.41990000000001</v>
      </c>
      <c r="H315" s="6">
        <f t="shared" si="12"/>
        <v>182.71466352299134</v>
      </c>
      <c r="I315" s="6">
        <f t="shared" si="13"/>
        <v>204.81218098319502</v>
      </c>
    </row>
    <row r="316" spans="7:9" x14ac:dyDescent="0.2">
      <c r="G316">
        <v>199.38339999999999</v>
      </c>
      <c r="H316" s="6">
        <f t="shared" si="12"/>
        <v>183.07253368780937</v>
      </c>
      <c r="I316" s="6">
        <f t="shared" si="13"/>
        <v>205.28047157975732</v>
      </c>
    </row>
    <row r="317" spans="7:9" x14ac:dyDescent="0.2">
      <c r="G317">
        <v>195.3373</v>
      </c>
      <c r="H317" s="6">
        <f t="shared" si="12"/>
        <v>183.76296449701312</v>
      </c>
      <c r="I317" s="6">
        <f t="shared" si="13"/>
        <v>204.98831810878283</v>
      </c>
    </row>
    <row r="318" spans="7:9" x14ac:dyDescent="0.2">
      <c r="G318">
        <v>209.58770000000001</v>
      </c>
      <c r="H318" s="6">
        <f t="shared" si="12"/>
        <v>184.79697633657403</v>
      </c>
      <c r="I318" s="6">
        <f t="shared" si="13"/>
        <v>203.74366392697686</v>
      </c>
    </row>
    <row r="319" spans="7:9" x14ac:dyDescent="0.2">
      <c r="G319">
        <v>209.72819999999999</v>
      </c>
      <c r="H319" s="6">
        <f t="shared" si="12"/>
        <v>186.25416834319509</v>
      </c>
      <c r="I319" s="6">
        <f t="shared" si="13"/>
        <v>201.34941174087822</v>
      </c>
    </row>
    <row r="320" spans="7:9" x14ac:dyDescent="0.2">
      <c r="G320">
        <v>227.2978</v>
      </c>
      <c r="H320" s="6">
        <f t="shared" si="12"/>
        <v>188.24097347070966</v>
      </c>
      <c r="I320" s="6">
        <f t="shared" si="13"/>
        <v>197.61275689673465</v>
      </c>
    </row>
    <row r="321" spans="7:9" x14ac:dyDescent="0.2">
      <c r="G321">
        <v>222.30670000000001</v>
      </c>
      <c r="H321" s="6">
        <f t="shared" si="12"/>
        <v>190.80817998014149</v>
      </c>
      <c r="I321" s="6">
        <f t="shared" si="13"/>
        <v>192.35787637248993</v>
      </c>
    </row>
    <row r="322" spans="7:9" x14ac:dyDescent="0.2">
      <c r="G322">
        <v>217.3415</v>
      </c>
      <c r="H322" s="6">
        <f t="shared" si="12"/>
        <v>193.76017957294911</v>
      </c>
      <c r="I322" s="6">
        <f t="shared" si="13"/>
        <v>185.43842274315608</v>
      </c>
    </row>
    <row r="323" spans="7:9" x14ac:dyDescent="0.2">
      <c r="G323">
        <v>223.7791</v>
      </c>
      <c r="H323" s="6">
        <f t="shared" si="12"/>
        <v>196.84824634096231</v>
      </c>
      <c r="I323" s="6">
        <f t="shared" si="13"/>
        <v>176.74648971142267</v>
      </c>
    </row>
    <row r="324" spans="7:9" x14ac:dyDescent="0.2">
      <c r="G324">
        <v>217.06290000000001</v>
      </c>
      <c r="H324" s="6">
        <f t="shared" si="12"/>
        <v>199.9532799295163</v>
      </c>
      <c r="I324" s="6">
        <f t="shared" si="13"/>
        <v>166.22046987946385</v>
      </c>
    </row>
    <row r="325" spans="7:9" x14ac:dyDescent="0.2">
      <c r="G325">
        <v>222.15860000000001</v>
      </c>
      <c r="H325" s="6">
        <f t="shared" si="12"/>
        <v>202.95933082307121</v>
      </c>
      <c r="I325" s="6">
        <f t="shared" si="13"/>
        <v>153.85555877167621</v>
      </c>
    </row>
    <row r="326" spans="7:9" x14ac:dyDescent="0.2">
      <c r="G326">
        <v>223.5453</v>
      </c>
      <c r="H326" s="6">
        <f t="shared" si="12"/>
        <v>205.83354961492824</v>
      </c>
      <c r="I326" s="6">
        <f t="shared" si="13"/>
        <v>139.71738398541839</v>
      </c>
    </row>
    <row r="327" spans="7:9" x14ac:dyDescent="0.2">
      <c r="G327">
        <v>218.8323</v>
      </c>
      <c r="H327" s="6">
        <f t="shared" si="12"/>
        <v>208.54155754969855</v>
      </c>
      <c r="I327" s="6">
        <f t="shared" si="13"/>
        <v>123.95863478342287</v>
      </c>
    </row>
    <row r="328" spans="7:9" x14ac:dyDescent="0.2">
      <c r="G328">
        <v>213.89340000000001</v>
      </c>
      <c r="H328" s="6">
        <f t="shared" si="12"/>
        <v>210.93604590526661</v>
      </c>
      <c r="I328" s="6">
        <f t="shared" si="13"/>
        <v>106.8368805247479</v>
      </c>
    </row>
    <row r="329" spans="7:9" x14ac:dyDescent="0.2">
      <c r="G329">
        <v>221.69640000000001</v>
      </c>
      <c r="H329" s="6">
        <f t="shared" si="12"/>
        <v>212.96239259725365</v>
      </c>
      <c r="I329" s="6">
        <f t="shared" si="13"/>
        <v>88.732174026871647</v>
      </c>
    </row>
    <row r="330" spans="7:9" x14ac:dyDescent="0.2">
      <c r="G330">
        <v>226.06559999999999</v>
      </c>
      <c r="H330" s="6">
        <f t="shared" si="12"/>
        <v>214.76094152819218</v>
      </c>
      <c r="I330" s="6">
        <f t="shared" si="13"/>
        <v>70.167760491561097</v>
      </c>
    </row>
    <row r="331" spans="7:9" x14ac:dyDescent="0.2">
      <c r="G331">
        <v>210.87029999999999</v>
      </c>
      <c r="H331" s="6">
        <f t="shared" si="12"/>
        <v>216.33926254532784</v>
      </c>
      <c r="I331" s="6">
        <f t="shared" si="13"/>
        <v>51.83483656846149</v>
      </c>
    </row>
    <row r="332" spans="7:9" x14ac:dyDescent="0.2">
      <c r="G332">
        <v>215.46090000000001</v>
      </c>
      <c r="H332" s="6">
        <f t="shared" si="12"/>
        <v>217.53192301766373</v>
      </c>
      <c r="I332" s="6">
        <f t="shared" si="13"/>
        <v>34.615527337617564</v>
      </c>
    </row>
    <row r="333" spans="7:9" x14ac:dyDescent="0.2">
      <c r="G333">
        <v>209.02549999999999</v>
      </c>
      <c r="H333" s="6">
        <f t="shared" si="12"/>
        <v>218.29449987501863</v>
      </c>
      <c r="I333" s="6">
        <f t="shared" si="13"/>
        <v>19.601432821720671</v>
      </c>
    </row>
    <row r="334" spans="7:9" x14ac:dyDescent="0.2">
      <c r="G334">
        <v>224.6003</v>
      </c>
      <c r="H334" s="6">
        <f t="shared" si="12"/>
        <v>218.76082109519749</v>
      </c>
      <c r="I334" s="6">
        <f t="shared" si="13"/>
        <v>8.1118101355827577</v>
      </c>
    </row>
    <row r="335" spans="7:9" x14ac:dyDescent="0.2">
      <c r="G335">
        <v>223.03909999999999</v>
      </c>
      <c r="H335" s="6">
        <f t="shared" si="12"/>
        <v>219.16668290252352</v>
      </c>
      <c r="I335" s="6">
        <f t="shared" si="13"/>
        <v>1.713929054309246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bbrewer</dc:creator>
  <cp:lastModifiedBy>Microsoft Office User</cp:lastModifiedBy>
  <dcterms:created xsi:type="dcterms:W3CDTF">2009-10-12T21:38:40Z</dcterms:created>
  <dcterms:modified xsi:type="dcterms:W3CDTF">2017-06-26T18:30:38Z</dcterms:modified>
</cp:coreProperties>
</file>