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impactos_seca_CE\"/>
    </mc:Choice>
  </mc:AlternateContent>
  <xr:revisionPtr revIDLastSave="0" documentId="13_ncr:1_{EFB27741-2763-4568-BC3B-FA4E878C3898}" xr6:coauthVersionLast="47" xr6:coauthVersionMax="47" xr10:uidLastSave="{00000000-0000-0000-0000-000000000000}"/>
  <bookViews>
    <workbookView xWindow="-120" yWindow="-120" windowWidth="20730" windowHeight="11160" tabRatio="664" activeTab="6" xr2:uid="{EBDF7331-F844-4F6C-848B-70FB69283DB8}"/>
  </bookViews>
  <sheets>
    <sheet name="areaplantada_feijao" sheetId="1" r:id="rId1"/>
    <sheet name="Planilha5" sheetId="5" r:id="rId2"/>
    <sheet name="Planilha3" sheetId="3" r:id="rId3"/>
    <sheet name="areaplantada_milho" sheetId="2" r:id="rId4"/>
    <sheet name="Planilha6" sheetId="6" r:id="rId5"/>
    <sheet name="Planilha4" sheetId="4" r:id="rId6"/>
    <sheet name="Planilha1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7" l="1"/>
  <c r="D19" i="7"/>
  <c r="B38" i="1"/>
  <c r="C37" i="1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2" i="5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2" i="6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B37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<sst xmlns="http://schemas.openxmlformats.org/spreadsheetml/2006/main" count="111" uniqueCount="31">
  <si>
    <t>banabuiu</t>
  </si>
  <si>
    <t>ibicuitinga</t>
  </si>
  <si>
    <t>boa viagem</t>
  </si>
  <si>
    <t>itatira</t>
  </si>
  <si>
    <t>madalena</t>
  </si>
  <si>
    <t>mombaca</t>
  </si>
  <si>
    <t>mons.tabosa</t>
  </si>
  <si>
    <t>morada nova</t>
  </si>
  <si>
    <t>pedra branca</t>
  </si>
  <si>
    <t>piquetcarneiro</t>
  </si>
  <si>
    <t>quixada</t>
  </si>
  <si>
    <t>quixeramobim</t>
  </si>
  <si>
    <t>senador pompeu</t>
  </si>
  <si>
    <t>MEDIA_BANABUIU</t>
  </si>
  <si>
    <t>SOMA BANABUIU</t>
  </si>
  <si>
    <t>soma_áreaplantada</t>
  </si>
  <si>
    <t>precipitação</t>
  </si>
  <si>
    <t>climato_precipitação</t>
  </si>
  <si>
    <t>MED BANABUIU</t>
  </si>
  <si>
    <t>rend_medio</t>
  </si>
  <si>
    <t>soma_áreaplantada_feijao</t>
  </si>
  <si>
    <t>rend_medio_feijao</t>
  </si>
  <si>
    <t>soma_áreaplantada_milho</t>
  </si>
  <si>
    <t>rend_medio_milho</t>
  </si>
  <si>
    <t>Banabuiú</t>
  </si>
  <si>
    <t>Médio Jaguaribe</t>
  </si>
  <si>
    <t xml:space="preserve">área plantada x precipitação </t>
  </si>
  <si>
    <t>rendimento médio x precipitação</t>
  </si>
  <si>
    <t>feijão</t>
  </si>
  <si>
    <t>milho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</si>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</sst>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Banabuiú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areaplantada_feijao!$C$20</c:f>
              <c:strCache>
                <c:ptCount val="1"/>
                <c:pt idx="0">
                  <c:v>rend_medio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areaplantada_feijao!$A$21:$A$36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areaplantada_feijao!$C$21:$C$36</c:f>
              <c:numCache>
                <c:formatCode>0.00</c:formatCode>
                <c:ptCount val="16"/>
                <c:pt idx="0">
                  <c:v>245.15384615384616</c:v>
                </c:pt>
                <c:pt idx="1">
                  <c:v>342.53846153846155</c:v>
                </c:pt>
                <c:pt idx="2">
                  <c:v>527.23076923076928</c:v>
                </c:pt>
                <c:pt idx="3">
                  <c:v>269.07692307692309</c:v>
                </c:pt>
                <c:pt idx="4">
                  <c:v>564.61538461538464</c:v>
                </c:pt>
                <c:pt idx="5">
                  <c:v>192.84615384615384</c:v>
                </c:pt>
                <c:pt idx="6">
                  <c:v>181.69230769230768</c:v>
                </c:pt>
                <c:pt idx="7">
                  <c:v>840.15384615384619</c:v>
                </c:pt>
                <c:pt idx="8">
                  <c:v>70.84615384615384</c:v>
                </c:pt>
                <c:pt idx="9">
                  <c:v>224.61538461538461</c:v>
                </c:pt>
                <c:pt idx="10">
                  <c:v>258.38461538461536</c:v>
                </c:pt>
                <c:pt idx="11">
                  <c:v>153.07692307692307</c:v>
                </c:pt>
                <c:pt idx="12">
                  <c:v>132.46153846153845</c:v>
                </c:pt>
                <c:pt idx="13">
                  <c:v>318.69230769230768</c:v>
                </c:pt>
                <c:pt idx="14">
                  <c:v>255.92307692307693</c:v>
                </c:pt>
                <c:pt idx="15">
                  <c:v>287.53846153846155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1-4EC3-A420-1384B662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279343"/>
        <c:axId val="451268527"/>
      </c:barChart>
      <c:lineChart>
        <c:grouping val="standard"/>
        <c:varyColors val="0"/>
        <c:ser>
          <c:idx val="0"/>
          <c:order val="0"/>
          <c:tx>
            <c:strRef>
              <c:f>areaplantada_feijao!$B$20</c:f>
              <c:strCache>
                <c:ptCount val="1"/>
                <c:pt idx="0">
                  <c:v>soma_áreaplantada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areaplantada_feijao!$A$21:$A$36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areaplantada_feijao!$B$21:$B$36</c:f>
              <c:numCache>
                <c:formatCode>General</c:formatCode>
                <c:ptCount val="16"/>
                <c:pt idx="0">
                  <c:v>86337</c:v>
                </c:pt>
                <c:pt idx="1">
                  <c:v>72063</c:v>
                </c:pt>
                <c:pt idx="2">
                  <c:v>76491</c:v>
                </c:pt>
                <c:pt idx="3">
                  <c:v>84561</c:v>
                </c:pt>
                <c:pt idx="4">
                  <c:v>94147</c:v>
                </c:pt>
                <c:pt idx="5">
                  <c:v>92721</c:v>
                </c:pt>
                <c:pt idx="6">
                  <c:v>69242</c:v>
                </c:pt>
                <c:pt idx="7">
                  <c:v>95192</c:v>
                </c:pt>
                <c:pt idx="8">
                  <c:v>52792</c:v>
                </c:pt>
                <c:pt idx="9">
                  <c:v>43251</c:v>
                </c:pt>
                <c:pt idx="10">
                  <c:v>56987</c:v>
                </c:pt>
                <c:pt idx="11">
                  <c:v>64899</c:v>
                </c:pt>
                <c:pt idx="12">
                  <c:v>50880</c:v>
                </c:pt>
                <c:pt idx="13">
                  <c:v>61605</c:v>
                </c:pt>
                <c:pt idx="14">
                  <c:v>64503</c:v>
                </c:pt>
                <c:pt idx="15">
                  <c:v>54085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1-4EC3-A420-1384B662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96767"/>
        <c:axId val="351793023"/>
      </c:lineChart>
      <c:lineChart>
        <c:grouping val="standard"/>
        <c:varyColors val="0"/>
        <c:ser>
          <c:idx val="2"/>
          <c:order val="2"/>
          <c:tx>
            <c:strRef>
              <c:f>areaplantada_feijao!$D$20</c:f>
              <c:strCache>
                <c:ptCount val="1"/>
                <c:pt idx="0">
                  <c:v>precipitação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areaplantada_feijao!$A$21:$A$36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areaplantada_feijao!$D$21:$D$36</c:f>
              <c:numCache>
                <c:formatCode>General</c:formatCode>
                <c:ptCount val="16"/>
                <c:pt idx="0">
                  <c:v>1077</c:v>
                </c:pt>
                <c:pt idx="1">
                  <c:v>544.5</c:v>
                </c:pt>
                <c:pt idx="2">
                  <c:v>610.20000000000005</c:v>
                </c:pt>
                <c:pt idx="3">
                  <c:v>608.29999999999995</c:v>
                </c:pt>
                <c:pt idx="4">
                  <c:v>754.3</c:v>
                </c:pt>
                <c:pt idx="5">
                  <c:v>1054</c:v>
                </c:pt>
                <c:pt idx="6">
                  <c:v>483</c:v>
                </c:pt>
                <c:pt idx="7">
                  <c:v>861.3</c:v>
                </c:pt>
                <c:pt idx="8">
                  <c:v>237.5</c:v>
                </c:pt>
                <c:pt idx="9">
                  <c:v>509</c:v>
                </c:pt>
                <c:pt idx="10">
                  <c:v>449.6</c:v>
                </c:pt>
                <c:pt idx="11">
                  <c:v>396.1</c:v>
                </c:pt>
                <c:pt idx="12">
                  <c:v>404.2</c:v>
                </c:pt>
                <c:pt idx="13">
                  <c:v>565.6</c:v>
                </c:pt>
                <c:pt idx="14">
                  <c:v>632.79999999999995</c:v>
                </c:pt>
                <c:pt idx="15">
                  <c:v>645.4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1-4EC3-A420-1384B662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79343"/>
        <c:axId val="451268527"/>
      </c:lineChart>
      <c:catAx>
        <c:axId val="35179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93023"/>
        <c:crosses val="autoZero"/>
        <c:auto val="1"/>
        <c:lblAlgn val="ctr"/>
        <c:lblOffset val="100"/>
        <c:noMultiLvlLbl val="0"/>
      </c:catAx>
      <c:valAx>
        <c:axId val="351793023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plantada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96767"/>
        <c:crosses val="autoZero"/>
        <c:crossBetween val="between"/>
      </c:valAx>
      <c:valAx>
        <c:axId val="451268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 e rendimento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279343"/>
        <c:crosses val="max"/>
        <c:crossBetween val="between"/>
      </c:valAx>
      <c:catAx>
        <c:axId val="45127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268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Banabuiú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areaplantada_milho!$B$20</c:f>
              <c:strCache>
                <c:ptCount val="1"/>
                <c:pt idx="0">
                  <c:v>soma_áreaplantada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areaplantada_milho!$A$21:$A$36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areaplantada_milho!$B$21:$B$36</c:f>
              <c:numCache>
                <c:formatCode>General</c:formatCode>
                <c:ptCount val="16"/>
                <c:pt idx="0">
                  <c:v>97288</c:v>
                </c:pt>
                <c:pt idx="1">
                  <c:v>79797</c:v>
                </c:pt>
                <c:pt idx="2">
                  <c:v>82077</c:v>
                </c:pt>
                <c:pt idx="3">
                  <c:v>98538</c:v>
                </c:pt>
                <c:pt idx="4">
                  <c:v>99395</c:v>
                </c:pt>
                <c:pt idx="5">
                  <c:v>99600</c:v>
                </c:pt>
                <c:pt idx="6">
                  <c:v>76789</c:v>
                </c:pt>
                <c:pt idx="7">
                  <c:v>110000</c:v>
                </c:pt>
                <c:pt idx="8">
                  <c:v>54255</c:v>
                </c:pt>
                <c:pt idx="9">
                  <c:v>46571</c:v>
                </c:pt>
                <c:pt idx="10">
                  <c:v>62011</c:v>
                </c:pt>
                <c:pt idx="11">
                  <c:v>76461</c:v>
                </c:pt>
                <c:pt idx="12">
                  <c:v>61996</c:v>
                </c:pt>
                <c:pt idx="13">
                  <c:v>82725</c:v>
                </c:pt>
                <c:pt idx="14">
                  <c:v>93505</c:v>
                </c:pt>
                <c:pt idx="15">
                  <c:v>83927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5-4AB4-9E3E-F4846762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96767"/>
        <c:axId val="351793023"/>
      </c:lineChart>
      <c:lineChart>
        <c:grouping val="standard"/>
        <c:varyColors val="0"/>
        <c:ser>
          <c:idx val="1"/>
          <c:order val="1"/>
          <c:tx>
            <c:strRef>
              <c:f>areaplantada_milho!$C$20</c:f>
              <c:strCache>
                <c:ptCount val="1"/>
                <c:pt idx="0">
                  <c:v>precipitação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areaplantada_milho!$A$21:$A$36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areaplantada_milho!$C$21:$C$36</c:f>
              <c:numCache>
                <c:formatCode>General</c:formatCode>
                <c:ptCount val="16"/>
                <c:pt idx="0">
                  <c:v>1077</c:v>
                </c:pt>
                <c:pt idx="1">
                  <c:v>544.5</c:v>
                </c:pt>
                <c:pt idx="2">
                  <c:v>610.20000000000005</c:v>
                </c:pt>
                <c:pt idx="3">
                  <c:v>608.29999999999995</c:v>
                </c:pt>
                <c:pt idx="4">
                  <c:v>754.3</c:v>
                </c:pt>
                <c:pt idx="5">
                  <c:v>1054</c:v>
                </c:pt>
                <c:pt idx="6">
                  <c:v>483</c:v>
                </c:pt>
                <c:pt idx="7">
                  <c:v>861.3</c:v>
                </c:pt>
                <c:pt idx="8">
                  <c:v>237.5</c:v>
                </c:pt>
                <c:pt idx="9">
                  <c:v>509</c:v>
                </c:pt>
                <c:pt idx="10">
                  <c:v>449.6</c:v>
                </c:pt>
                <c:pt idx="11">
                  <c:v>396.1</c:v>
                </c:pt>
                <c:pt idx="12">
                  <c:v>404.2</c:v>
                </c:pt>
                <c:pt idx="13">
                  <c:v>565.6</c:v>
                </c:pt>
                <c:pt idx="14">
                  <c:v>632.79999999999995</c:v>
                </c:pt>
                <c:pt idx="15">
                  <c:v>645.4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5-4AB4-9E3E-F4846762353B}"/>
            </c:ext>
          </c:extLst>
        </c:ser>
        <c:ser>
          <c:idx val="2"/>
          <c:order val="2"/>
          <c:tx>
            <c:strRef>
              <c:f>areaplantada_milho!$D$20</c:f>
              <c:strCache>
                <c:ptCount val="1"/>
                <c:pt idx="0">
                  <c:v>climato_precipitação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areaplantada_milho!$A$21:$A$36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areaplantada_milho!$D$21:$D$36</c:f>
              <c:numCache>
                <c:formatCode>General</c:formatCode>
                <c:ptCount val="16"/>
                <c:pt idx="0">
                  <c:v>668.1</c:v>
                </c:pt>
                <c:pt idx="1">
                  <c:v>668.1</c:v>
                </c:pt>
                <c:pt idx="2">
                  <c:v>668.1</c:v>
                </c:pt>
                <c:pt idx="3">
                  <c:v>668.1</c:v>
                </c:pt>
                <c:pt idx="4">
                  <c:v>668.1</c:v>
                </c:pt>
                <c:pt idx="5">
                  <c:v>668.1</c:v>
                </c:pt>
                <c:pt idx="6">
                  <c:v>668.1</c:v>
                </c:pt>
                <c:pt idx="7">
                  <c:v>668.1</c:v>
                </c:pt>
                <c:pt idx="8">
                  <c:v>668.1</c:v>
                </c:pt>
                <c:pt idx="9">
                  <c:v>668.1</c:v>
                </c:pt>
                <c:pt idx="10">
                  <c:v>668.1</c:v>
                </c:pt>
                <c:pt idx="11">
                  <c:v>668.1</c:v>
                </c:pt>
                <c:pt idx="12">
                  <c:v>668.1</c:v>
                </c:pt>
                <c:pt idx="13">
                  <c:v>668.1</c:v>
                </c:pt>
                <c:pt idx="14">
                  <c:v>668.1</c:v>
                </c:pt>
                <c:pt idx="15">
                  <c:v>668.1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5-4AB4-9E3E-F4846762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79343"/>
        <c:axId val="451268527"/>
      </c:lineChart>
      <c:catAx>
        <c:axId val="35179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93023"/>
        <c:crosses val="autoZero"/>
        <c:auto val="1"/>
        <c:lblAlgn val="ctr"/>
        <c:lblOffset val="100"/>
        <c:noMultiLvlLbl val="0"/>
      </c:catAx>
      <c:valAx>
        <c:axId val="3517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plantada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96767"/>
        <c:crosses val="autoZero"/>
        <c:crossBetween val="between"/>
      </c:valAx>
      <c:valAx>
        <c:axId val="451268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279343"/>
        <c:crosses val="max"/>
        <c:crossBetween val="between"/>
      </c:valAx>
      <c:catAx>
        <c:axId val="45127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268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plantada x rendimento - feijão x milho - Banabuiú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soma_áreaplantada_feijao</c:v>
                </c:pt>
              </c:strCache>
            </c:strRef>
          </c:tx>
          <c:spPr>
            <a:solidFill>
              <a:schemeClr val="tx1"/>
            </a:solidFill>
            <a:ln w="38100">
              <a:noFill/>
              <a:prstDash val="dashDot"/>
            </a:ln>
            <a:effectLst/>
          </c:spPr>
          <c:cat>
            <c:numRef>
              <c:f>Planilha1!$A$2:$A$17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Planilha1!$B$2:$B$17</c:f>
              <c:numCache>
                <c:formatCode>0</c:formatCode>
                <c:ptCount val="16"/>
                <c:pt idx="0">
                  <c:v>86337</c:v>
                </c:pt>
                <c:pt idx="1">
                  <c:v>72063</c:v>
                </c:pt>
                <c:pt idx="2">
                  <c:v>76491</c:v>
                </c:pt>
                <c:pt idx="3">
                  <c:v>84561</c:v>
                </c:pt>
                <c:pt idx="4">
                  <c:v>94147</c:v>
                </c:pt>
                <c:pt idx="5">
                  <c:v>92721</c:v>
                </c:pt>
                <c:pt idx="6">
                  <c:v>69242</c:v>
                </c:pt>
                <c:pt idx="7">
                  <c:v>95192</c:v>
                </c:pt>
                <c:pt idx="8">
                  <c:v>52792</c:v>
                </c:pt>
                <c:pt idx="9">
                  <c:v>43251</c:v>
                </c:pt>
                <c:pt idx="10">
                  <c:v>56987</c:v>
                </c:pt>
                <c:pt idx="11">
                  <c:v>64899</c:v>
                </c:pt>
                <c:pt idx="12">
                  <c:v>50880</c:v>
                </c:pt>
                <c:pt idx="13">
                  <c:v>61605</c:v>
                </c:pt>
                <c:pt idx="14">
                  <c:v>64503</c:v>
                </c:pt>
                <c:pt idx="15">
                  <c:v>54085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482C-9079-87A165E88644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soma_áreaplantada_milho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Planilha1!$A$2:$A$17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Planilha1!$D$2:$D$17</c:f>
              <c:numCache>
                <c:formatCode>0</c:formatCode>
                <c:ptCount val="16"/>
                <c:pt idx="0">
                  <c:v>97288</c:v>
                </c:pt>
                <c:pt idx="1">
                  <c:v>79797</c:v>
                </c:pt>
                <c:pt idx="2">
                  <c:v>82077</c:v>
                </c:pt>
                <c:pt idx="3">
                  <c:v>98538</c:v>
                </c:pt>
                <c:pt idx="4">
                  <c:v>99395</c:v>
                </c:pt>
                <c:pt idx="5">
                  <c:v>99600</c:v>
                </c:pt>
                <c:pt idx="6">
                  <c:v>76789</c:v>
                </c:pt>
                <c:pt idx="7">
                  <c:v>110000</c:v>
                </c:pt>
                <c:pt idx="8">
                  <c:v>54255</c:v>
                </c:pt>
                <c:pt idx="9">
                  <c:v>46571</c:v>
                </c:pt>
                <c:pt idx="10">
                  <c:v>62011</c:v>
                </c:pt>
                <c:pt idx="11">
                  <c:v>76461</c:v>
                </c:pt>
                <c:pt idx="12">
                  <c:v>61996</c:v>
                </c:pt>
                <c:pt idx="13">
                  <c:v>82725</c:v>
                </c:pt>
                <c:pt idx="14">
                  <c:v>93505</c:v>
                </c:pt>
                <c:pt idx="15">
                  <c:v>83927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F-482C-9079-87A165E8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12047"/>
        <c:axId val="1740819535"/>
      </c:areaChart>
      <c:areaChart>
        <c:grouping val="stacke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rend_medio_feijao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Planilha1!$A$2:$A$17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Planilha1!$C$2:$C$17</c:f>
              <c:numCache>
                <c:formatCode>0</c:formatCode>
                <c:ptCount val="16"/>
                <c:pt idx="0">
                  <c:v>245.15384615384616</c:v>
                </c:pt>
                <c:pt idx="1">
                  <c:v>342.53846153846155</c:v>
                </c:pt>
                <c:pt idx="2">
                  <c:v>527.23076923076928</c:v>
                </c:pt>
                <c:pt idx="3">
                  <c:v>269.07692307692309</c:v>
                </c:pt>
                <c:pt idx="4">
                  <c:v>564.61538461538464</c:v>
                </c:pt>
                <c:pt idx="5">
                  <c:v>192.84615384615384</c:v>
                </c:pt>
                <c:pt idx="6">
                  <c:v>181.69230769230768</c:v>
                </c:pt>
                <c:pt idx="7">
                  <c:v>840.15384615384619</c:v>
                </c:pt>
                <c:pt idx="8">
                  <c:v>70.84615384615384</c:v>
                </c:pt>
                <c:pt idx="9">
                  <c:v>224.61538461538461</c:v>
                </c:pt>
                <c:pt idx="10">
                  <c:v>258.38461538461536</c:v>
                </c:pt>
                <c:pt idx="11">
                  <c:v>153.07692307692307</c:v>
                </c:pt>
                <c:pt idx="12">
                  <c:v>132.46153846153845</c:v>
                </c:pt>
                <c:pt idx="13">
                  <c:v>318.69230769230768</c:v>
                </c:pt>
                <c:pt idx="14">
                  <c:v>255.92307692307693</c:v>
                </c:pt>
                <c:pt idx="15">
                  <c:v>287.53846153846155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F-482C-9079-87A165E88644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rend_medio_milho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Planilha1!$A$2:$A$17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Planilha1!$E$2:$E$17</c:f>
              <c:numCache>
                <c:formatCode>0</c:formatCode>
                <c:ptCount val="16"/>
                <c:pt idx="0">
                  <c:v>643.92307692307691</c:v>
                </c:pt>
                <c:pt idx="1">
                  <c:v>609.53846153846155</c:v>
                </c:pt>
                <c:pt idx="2">
                  <c:v>1023</c:v>
                </c:pt>
                <c:pt idx="3">
                  <c:v>474.92307692307691</c:v>
                </c:pt>
                <c:pt idx="4">
                  <c:v>1248.0769230769231</c:v>
                </c:pt>
                <c:pt idx="5">
                  <c:v>586.76923076923072</c:v>
                </c:pt>
                <c:pt idx="6">
                  <c:v>409.92307692307691</c:v>
                </c:pt>
                <c:pt idx="7">
                  <c:v>1385.6923076923076</c:v>
                </c:pt>
                <c:pt idx="8">
                  <c:v>100.18181818181819</c:v>
                </c:pt>
                <c:pt idx="9">
                  <c:v>372.76923076923077</c:v>
                </c:pt>
                <c:pt idx="10">
                  <c:v>390.07692307692309</c:v>
                </c:pt>
                <c:pt idx="11">
                  <c:v>123.84615384615384</c:v>
                </c:pt>
                <c:pt idx="12">
                  <c:v>156.23076923076923</c:v>
                </c:pt>
                <c:pt idx="13">
                  <c:v>585</c:v>
                </c:pt>
                <c:pt idx="14">
                  <c:v>449.23076923076923</c:v>
                </c:pt>
                <c:pt idx="15">
                  <c:v>674.46153846153845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F-482C-9079-87A165E88644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precipitação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  <a:prstDash val="sysDash"/>
            </a:ln>
            <a:effectLst/>
          </c:spPr>
          <c:cat>
            <c:numRef>
              <c:f>Planilha1!$A$2:$A$17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Planilha1!$F$2:$F$17</c:f>
              <c:numCache>
                <c:formatCode>General</c:formatCode>
                <c:ptCount val="16"/>
                <c:pt idx="0">
                  <c:v>1077</c:v>
                </c:pt>
                <c:pt idx="1">
                  <c:v>544.5</c:v>
                </c:pt>
                <c:pt idx="2">
                  <c:v>610.20000000000005</c:v>
                </c:pt>
                <c:pt idx="3">
                  <c:v>608.29999999999995</c:v>
                </c:pt>
                <c:pt idx="4">
                  <c:v>754.3</c:v>
                </c:pt>
                <c:pt idx="5">
                  <c:v>1054</c:v>
                </c:pt>
                <c:pt idx="6">
                  <c:v>483</c:v>
                </c:pt>
                <c:pt idx="7">
                  <c:v>861.3</c:v>
                </c:pt>
                <c:pt idx="8">
                  <c:v>237.5</c:v>
                </c:pt>
                <c:pt idx="9">
                  <c:v>509</c:v>
                </c:pt>
                <c:pt idx="10">
                  <c:v>449.6</c:v>
                </c:pt>
                <c:pt idx="11">
                  <c:v>396.1</c:v>
                </c:pt>
                <c:pt idx="12">
                  <c:v>404.2</c:v>
                </c:pt>
                <c:pt idx="13">
                  <c:v>565.6</c:v>
                </c:pt>
                <c:pt idx="14">
                  <c:v>632.79999999999995</c:v>
                </c:pt>
                <c:pt idx="15">
                  <c:v>645.4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F-482C-9079-87A165E8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00256"/>
        <c:axId val="1440996928"/>
      </c:areaChart>
      <c:catAx>
        <c:axId val="174081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819535"/>
        <c:crosses val="autoZero"/>
        <c:auto val="1"/>
        <c:lblAlgn val="ctr"/>
        <c:lblOffset val="100"/>
        <c:noMultiLvlLbl val="0"/>
      </c:catAx>
      <c:valAx>
        <c:axId val="1740819535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plantada (ha)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812047"/>
        <c:crosses val="autoZero"/>
        <c:crossBetween val="midCat"/>
      </c:valAx>
      <c:valAx>
        <c:axId val="14409969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000256"/>
        <c:crosses val="max"/>
        <c:crossBetween val="midCat"/>
      </c:valAx>
      <c:catAx>
        <c:axId val="14410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996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Área plantada x rendimento - feijão x milho - Médio Jaguaribe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[1]area_feijaoxmilho!$B$19</c:f>
              <c:strCache>
                <c:ptCount val="1"/>
                <c:pt idx="0">
                  <c:v>soma_areaplantada_feijão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[1]area_feijaoxmilho!$A$20:$A$35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[1]area_feijaoxmilho!$B$20:$B$35</c:f>
              <c:numCache>
                <c:formatCode>General</c:formatCode>
                <c:ptCount val="16"/>
                <c:pt idx="0">
                  <c:v>36016</c:v>
                </c:pt>
                <c:pt idx="1">
                  <c:v>24889</c:v>
                </c:pt>
                <c:pt idx="2">
                  <c:v>31005</c:v>
                </c:pt>
                <c:pt idx="3">
                  <c:v>34125</c:v>
                </c:pt>
                <c:pt idx="4">
                  <c:v>35361</c:v>
                </c:pt>
                <c:pt idx="5">
                  <c:v>42055</c:v>
                </c:pt>
                <c:pt idx="6">
                  <c:v>18358</c:v>
                </c:pt>
                <c:pt idx="7">
                  <c:v>37836</c:v>
                </c:pt>
                <c:pt idx="8">
                  <c:v>16760</c:v>
                </c:pt>
                <c:pt idx="9">
                  <c:v>15196</c:v>
                </c:pt>
                <c:pt idx="10">
                  <c:v>20647</c:v>
                </c:pt>
                <c:pt idx="11">
                  <c:v>23615</c:v>
                </c:pt>
                <c:pt idx="12">
                  <c:v>20738</c:v>
                </c:pt>
                <c:pt idx="13">
                  <c:v>20066</c:v>
                </c:pt>
                <c:pt idx="14">
                  <c:v>21757</c:v>
                </c:pt>
                <c:pt idx="15">
                  <c:v>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0-44FA-B4ED-2A1024F1B124}"/>
            </c:ext>
          </c:extLst>
        </c:ser>
        <c:ser>
          <c:idx val="2"/>
          <c:order val="2"/>
          <c:tx>
            <c:strRef>
              <c:f>[1]area_feijaoxmilho!$D$19</c:f>
              <c:strCache>
                <c:ptCount val="1"/>
                <c:pt idx="0">
                  <c:v>soma_areaplantada_milho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[1]area_feijaoxmilho!$A$20:$A$35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[1]area_feijaoxmilho!$D$20:$D$35</c:f>
              <c:numCache>
                <c:formatCode>General</c:formatCode>
                <c:ptCount val="16"/>
                <c:pt idx="0">
                  <c:v>28702</c:v>
                </c:pt>
                <c:pt idx="1">
                  <c:v>20207</c:v>
                </c:pt>
                <c:pt idx="2">
                  <c:v>24890</c:v>
                </c:pt>
                <c:pt idx="3">
                  <c:v>29195</c:v>
                </c:pt>
                <c:pt idx="4">
                  <c:v>31965</c:v>
                </c:pt>
                <c:pt idx="5">
                  <c:v>34682</c:v>
                </c:pt>
                <c:pt idx="6">
                  <c:v>16112</c:v>
                </c:pt>
                <c:pt idx="7">
                  <c:v>32950</c:v>
                </c:pt>
                <c:pt idx="8">
                  <c:v>11600</c:v>
                </c:pt>
                <c:pt idx="9">
                  <c:v>14388</c:v>
                </c:pt>
                <c:pt idx="10">
                  <c:v>21190</c:v>
                </c:pt>
                <c:pt idx="11">
                  <c:v>21686</c:v>
                </c:pt>
                <c:pt idx="12">
                  <c:v>21706</c:v>
                </c:pt>
                <c:pt idx="13">
                  <c:v>23100</c:v>
                </c:pt>
                <c:pt idx="14">
                  <c:v>26521</c:v>
                </c:pt>
                <c:pt idx="15">
                  <c:v>20155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0-44FA-B4ED-2A1024F1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49072"/>
        <c:axId val="1438349488"/>
      </c:areaChart>
      <c:areaChart>
        <c:grouping val="stacked"/>
        <c:varyColors val="0"/>
        <c:ser>
          <c:idx val="1"/>
          <c:order val="1"/>
          <c:tx>
            <c:strRef>
              <c:f>[1]area_feijaoxmilho!$C$19</c:f>
              <c:strCache>
                <c:ptCount val="1"/>
                <c:pt idx="0">
                  <c:v>rend_feijão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[1]area_feijaoxmilho!$A$20:$A$35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[1]area_feijaoxmilho!$C$20:$C$35</c:f>
              <c:numCache>
                <c:formatCode>General</c:formatCode>
                <c:ptCount val="16"/>
                <c:pt idx="0">
                  <c:v>308.46153846153845</c:v>
                </c:pt>
                <c:pt idx="1">
                  <c:v>360.76923076923077</c:v>
                </c:pt>
                <c:pt idx="2">
                  <c:v>590.07692307692309</c:v>
                </c:pt>
                <c:pt idx="3">
                  <c:v>297.07692307692309</c:v>
                </c:pt>
                <c:pt idx="4">
                  <c:v>525.76923076923072</c:v>
                </c:pt>
                <c:pt idx="5">
                  <c:v>330.92307692307691</c:v>
                </c:pt>
                <c:pt idx="6">
                  <c:v>206.53846153846155</c:v>
                </c:pt>
                <c:pt idx="7">
                  <c:v>1136</c:v>
                </c:pt>
                <c:pt idx="8">
                  <c:v>255.53846153846155</c:v>
                </c:pt>
                <c:pt idx="9">
                  <c:v>262.07692307692309</c:v>
                </c:pt>
                <c:pt idx="10">
                  <c:v>329.61538461538464</c:v>
                </c:pt>
                <c:pt idx="11">
                  <c:v>136.07692307692307</c:v>
                </c:pt>
                <c:pt idx="12">
                  <c:v>249.23076923076923</c:v>
                </c:pt>
                <c:pt idx="13">
                  <c:v>257.46153846153845</c:v>
                </c:pt>
                <c:pt idx="14">
                  <c:v>380.15384615384613</c:v>
                </c:pt>
                <c:pt idx="15">
                  <c:v>397.76923076923077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0-44FA-B4ED-2A1024F1B124}"/>
            </c:ext>
          </c:extLst>
        </c:ser>
        <c:ser>
          <c:idx val="3"/>
          <c:order val="3"/>
          <c:tx>
            <c:strRef>
              <c:f>[1]area_feijaoxmilho!$E$19</c:f>
              <c:strCache>
                <c:ptCount val="1"/>
                <c:pt idx="0">
                  <c:v>rend_milho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[1]area_feijaoxmilho!$A$20:$A$35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[1]area_feijaoxmilho!$E$20:$E$35</c:f>
              <c:numCache>
                <c:formatCode>General</c:formatCode>
                <c:ptCount val="16"/>
                <c:pt idx="0">
                  <c:v>471.69230769230768</c:v>
                </c:pt>
                <c:pt idx="1">
                  <c:v>421.76923076923077</c:v>
                </c:pt>
                <c:pt idx="2">
                  <c:v>1261.5384615384614</c:v>
                </c:pt>
                <c:pt idx="3">
                  <c:v>444.84615384615387</c:v>
                </c:pt>
                <c:pt idx="4">
                  <c:v>1129.9230769230769</c:v>
                </c:pt>
                <c:pt idx="5">
                  <c:v>652.15384615384619</c:v>
                </c:pt>
                <c:pt idx="6">
                  <c:v>190</c:v>
                </c:pt>
                <c:pt idx="7">
                  <c:v>1041.8461538461538</c:v>
                </c:pt>
                <c:pt idx="8">
                  <c:v>117.86837606837607</c:v>
                </c:pt>
                <c:pt idx="9">
                  <c:v>161</c:v>
                </c:pt>
                <c:pt idx="10">
                  <c:v>531.66666666666663</c:v>
                </c:pt>
                <c:pt idx="11">
                  <c:v>183.08333333333334</c:v>
                </c:pt>
                <c:pt idx="12">
                  <c:v>168.91666666666666</c:v>
                </c:pt>
                <c:pt idx="13">
                  <c:v>309.30769230769232</c:v>
                </c:pt>
                <c:pt idx="14">
                  <c:v>511.30769230769232</c:v>
                </c:pt>
                <c:pt idx="15">
                  <c:v>724.08333333333337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0-44FA-B4ED-2A1024F1B124}"/>
            </c:ext>
          </c:extLst>
        </c:ser>
        <c:ser>
          <c:idx val="4"/>
          <c:order val="4"/>
          <c:tx>
            <c:strRef>
              <c:f>[1]area_feijaoxmilho!$F$19</c:f>
              <c:strCache>
                <c:ptCount val="1"/>
                <c:pt idx="0">
                  <c:v>precipitação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[1]area_feijaoxmilho!$A$20:$A$35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[1]area_feijaoxmilho!$F$20:$F$35</c:f>
              <c:numCache>
                <c:formatCode>General</c:formatCode>
                <c:ptCount val="16"/>
                <c:pt idx="0">
                  <c:v>1128.8</c:v>
                </c:pt>
                <c:pt idx="1">
                  <c:v>480.8</c:v>
                </c:pt>
                <c:pt idx="2">
                  <c:v>776.1</c:v>
                </c:pt>
                <c:pt idx="3">
                  <c:v>662.3</c:v>
                </c:pt>
                <c:pt idx="4">
                  <c:v>957.7</c:v>
                </c:pt>
                <c:pt idx="5">
                  <c:v>1135.8</c:v>
                </c:pt>
                <c:pt idx="6">
                  <c:v>493.3</c:v>
                </c:pt>
                <c:pt idx="7">
                  <c:v>888.7</c:v>
                </c:pt>
                <c:pt idx="8">
                  <c:v>321.10000000000002</c:v>
                </c:pt>
                <c:pt idx="9">
                  <c:v>647.70000000000005</c:v>
                </c:pt>
                <c:pt idx="10">
                  <c:v>545</c:v>
                </c:pt>
                <c:pt idx="11">
                  <c:v>405</c:v>
                </c:pt>
                <c:pt idx="12">
                  <c:v>505.7</c:v>
                </c:pt>
                <c:pt idx="13">
                  <c:v>551.1</c:v>
                </c:pt>
                <c:pt idx="14">
                  <c:v>630.5</c:v>
                </c:pt>
                <c:pt idx="15">
                  <c:v>670.3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0-44FA-B4ED-2A1024F1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7008"/>
        <c:axId val="1438336592"/>
      </c:areaChart>
      <c:catAx>
        <c:axId val="1438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349488"/>
        <c:crosses val="autoZero"/>
        <c:auto val="1"/>
        <c:lblAlgn val="ctr"/>
        <c:lblOffset val="100"/>
        <c:noMultiLvlLbl val="0"/>
      </c:catAx>
      <c:valAx>
        <c:axId val="1438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349072"/>
        <c:crosses val="autoZero"/>
        <c:crossBetween val="midCat"/>
      </c:valAx>
      <c:valAx>
        <c:axId val="143833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337008"/>
        <c:crosses val="max"/>
        <c:crossBetween val="midCat"/>
      </c:valAx>
      <c:catAx>
        <c:axId val="143833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33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21</xdr:row>
      <xdr:rowOff>109536</xdr:rowOff>
    </xdr:from>
    <xdr:to>
      <xdr:col>13</xdr:col>
      <xdr:colOff>95249</xdr:colOff>
      <xdr:row>35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B3D77C-46A2-49E1-9B0E-D5BA30EC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13</xdr:col>
      <xdr:colOff>209550</xdr:colOff>
      <xdr:row>34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1F5B2F-F9BF-4AFD-9FD6-58705B078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0</xdr:row>
      <xdr:rowOff>52386</xdr:rowOff>
    </xdr:from>
    <xdr:to>
      <xdr:col>16</xdr:col>
      <xdr:colOff>190499</xdr:colOff>
      <xdr:row>14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450739-D79F-4063-BF96-F0E37178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15</xdr:row>
      <xdr:rowOff>9525</xdr:rowOff>
    </xdr:from>
    <xdr:to>
      <xdr:col>16</xdr:col>
      <xdr:colOff>133350</xdr:colOff>
      <xdr:row>29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CB6CB6-081E-4253-8F33-024CF450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eaplantada_feijao-milho_IBGE_medjaguari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ijão "/>
      <sheetName val="rend_feijao"/>
      <sheetName val="milho"/>
      <sheetName val="rend_milho"/>
      <sheetName val="area_feijaoxmilh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B19" t="str">
            <v>soma_areaplantada_feijão</v>
          </cell>
          <cell r="C19" t="str">
            <v>rend_feijão</v>
          </cell>
          <cell r="D19" t="str">
            <v>soma_areaplantada_milho</v>
          </cell>
          <cell r="E19" t="str">
            <v>rend_milho</v>
          </cell>
          <cell r="F19" t="str">
            <v>precipitação</v>
          </cell>
        </row>
        <row r="20">
          <cell r="A20">
            <v>2004</v>
          </cell>
          <cell r="B20">
            <v>36016</v>
          </cell>
          <cell r="C20">
            <v>308.46153846153845</v>
          </cell>
          <cell r="D20">
            <v>28702</v>
          </cell>
          <cell r="E20">
            <v>471.69230769230768</v>
          </cell>
          <cell r="F20">
            <v>1128.8</v>
          </cell>
        </row>
        <row r="21">
          <cell r="A21">
            <v>2005</v>
          </cell>
          <cell r="B21">
            <v>24889</v>
          </cell>
          <cell r="C21">
            <v>360.76923076923077</v>
          </cell>
          <cell r="D21">
            <v>20207</v>
          </cell>
          <cell r="E21">
            <v>421.76923076923077</v>
          </cell>
          <cell r="F21">
            <v>480.8</v>
          </cell>
        </row>
        <row r="22">
          <cell r="A22">
            <v>2006</v>
          </cell>
          <cell r="B22">
            <v>31005</v>
          </cell>
          <cell r="C22">
            <v>590.07692307692309</v>
          </cell>
          <cell r="D22">
            <v>24890</v>
          </cell>
          <cell r="E22">
            <v>1261.5384615384614</v>
          </cell>
          <cell r="F22">
            <v>776.1</v>
          </cell>
        </row>
        <row r="23">
          <cell r="A23">
            <v>2007</v>
          </cell>
          <cell r="B23">
            <v>34125</v>
          </cell>
          <cell r="C23">
            <v>297.07692307692309</v>
          </cell>
          <cell r="D23">
            <v>29195</v>
          </cell>
          <cell r="E23">
            <v>444.84615384615387</v>
          </cell>
          <cell r="F23">
            <v>662.3</v>
          </cell>
        </row>
        <row r="24">
          <cell r="A24">
            <v>2008</v>
          </cell>
          <cell r="B24">
            <v>35361</v>
          </cell>
          <cell r="C24">
            <v>525.76923076923072</v>
          </cell>
          <cell r="D24">
            <v>31965</v>
          </cell>
          <cell r="E24">
            <v>1129.9230769230769</v>
          </cell>
          <cell r="F24">
            <v>957.7</v>
          </cell>
        </row>
        <row r="25">
          <cell r="A25">
            <v>2009</v>
          </cell>
          <cell r="B25">
            <v>42055</v>
          </cell>
          <cell r="C25">
            <v>330.92307692307691</v>
          </cell>
          <cell r="D25">
            <v>34682</v>
          </cell>
          <cell r="E25">
            <v>652.15384615384619</v>
          </cell>
          <cell r="F25">
            <v>1135.8</v>
          </cell>
        </row>
        <row r="26">
          <cell r="A26">
            <v>2010</v>
          </cell>
          <cell r="B26">
            <v>18358</v>
          </cell>
          <cell r="C26">
            <v>206.53846153846155</v>
          </cell>
          <cell r="D26">
            <v>16112</v>
          </cell>
          <cell r="E26">
            <v>190</v>
          </cell>
          <cell r="F26">
            <v>493.3</v>
          </cell>
        </row>
        <row r="27">
          <cell r="A27">
            <v>2011</v>
          </cell>
          <cell r="B27">
            <v>37836</v>
          </cell>
          <cell r="C27">
            <v>1136</v>
          </cell>
          <cell r="D27">
            <v>32950</v>
          </cell>
          <cell r="E27">
            <v>1041.8461538461538</v>
          </cell>
          <cell r="F27">
            <v>888.7</v>
          </cell>
        </row>
        <row r="28">
          <cell r="A28">
            <v>2012</v>
          </cell>
          <cell r="B28">
            <v>16760</v>
          </cell>
          <cell r="C28">
            <v>255.53846153846155</v>
          </cell>
          <cell r="D28">
            <v>11600</v>
          </cell>
          <cell r="E28">
            <v>117.86837606837607</v>
          </cell>
          <cell r="F28">
            <v>321.10000000000002</v>
          </cell>
        </row>
        <row r="29">
          <cell r="A29">
            <v>2013</v>
          </cell>
          <cell r="B29">
            <v>15196</v>
          </cell>
          <cell r="C29">
            <v>262.07692307692309</v>
          </cell>
          <cell r="D29">
            <v>14388</v>
          </cell>
          <cell r="E29">
            <v>161</v>
          </cell>
          <cell r="F29">
            <v>647.70000000000005</v>
          </cell>
        </row>
        <row r="30">
          <cell r="A30">
            <v>2014</v>
          </cell>
          <cell r="B30">
            <v>20647</v>
          </cell>
          <cell r="C30">
            <v>329.61538461538464</v>
          </cell>
          <cell r="D30">
            <v>21190</v>
          </cell>
          <cell r="E30">
            <v>531.66666666666663</v>
          </cell>
          <cell r="F30">
            <v>545</v>
          </cell>
        </row>
        <row r="31">
          <cell r="A31">
            <v>2015</v>
          </cell>
          <cell r="B31">
            <v>23615</v>
          </cell>
          <cell r="C31">
            <v>136.07692307692307</v>
          </cell>
          <cell r="D31">
            <v>21686</v>
          </cell>
          <cell r="E31">
            <v>183.08333333333334</v>
          </cell>
          <cell r="F31">
            <v>405</v>
          </cell>
        </row>
        <row r="32">
          <cell r="A32">
            <v>2016</v>
          </cell>
          <cell r="B32">
            <v>20738</v>
          </cell>
          <cell r="C32">
            <v>249.23076923076923</v>
          </cell>
          <cell r="D32">
            <v>21706</v>
          </cell>
          <cell r="E32">
            <v>168.91666666666666</v>
          </cell>
          <cell r="F32">
            <v>505.7</v>
          </cell>
        </row>
        <row r="33">
          <cell r="A33">
            <v>2017</v>
          </cell>
          <cell r="B33">
            <v>20066</v>
          </cell>
          <cell r="C33">
            <v>257.46153846153845</v>
          </cell>
          <cell r="D33">
            <v>23100</v>
          </cell>
          <cell r="E33">
            <v>309.30769230769232</v>
          </cell>
          <cell r="F33">
            <v>551.1</v>
          </cell>
        </row>
        <row r="34">
          <cell r="A34">
            <v>2018</v>
          </cell>
          <cell r="B34">
            <v>21757</v>
          </cell>
          <cell r="C34">
            <v>380.15384615384613</v>
          </cell>
          <cell r="D34">
            <v>26521</v>
          </cell>
          <cell r="E34">
            <v>511.30769230769232</v>
          </cell>
          <cell r="F34">
            <v>630.5</v>
          </cell>
        </row>
        <row r="35">
          <cell r="A35">
            <v>2019</v>
          </cell>
          <cell r="B35">
            <v>21197</v>
          </cell>
          <cell r="C35">
            <v>397.76923076923077</v>
          </cell>
          <cell r="D35">
            <v>20155</v>
          </cell>
          <cell r="E35">
            <v>724.08333333333337</v>
          </cell>
          <cell r="F35">
            <v>670.3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88E0-02AE-459F-8C8B-1338D01C1065}">
  <dimension ref="A1:O57"/>
  <sheetViews>
    <sheetView topLeftCell="A55" workbookViewId="0">
      <selection activeCell="C37" sqref="C37"/>
    </sheetView>
  </sheetViews>
  <sheetFormatPr defaultRowHeight="15" x14ac:dyDescent="0.25"/>
  <cols>
    <col min="2" max="2" width="26.140625" bestFit="1" customWidth="1"/>
    <col min="3" max="3" width="26.7109375" bestFit="1" customWidth="1"/>
    <col min="4" max="4" width="31.140625" bestFit="1" customWidth="1"/>
    <col min="8" max="8" width="12.28515625" bestFit="1" customWidth="1"/>
    <col min="9" max="10" width="12.42578125" bestFit="1" customWidth="1"/>
    <col min="11" max="11" width="14.28515625" bestFit="1" customWidth="1"/>
    <col min="13" max="13" width="14.140625" bestFit="1" customWidth="1"/>
    <col min="14" max="14" width="16.140625" bestFit="1" customWidth="1"/>
    <col min="15" max="15" width="16.85546875" bestFit="1" customWidth="1"/>
  </cols>
  <sheetData>
    <row r="1" spans="1:15" x14ac:dyDescent="0.25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2004</v>
      </c>
      <c r="B2">
        <v>1360</v>
      </c>
      <c r="C2">
        <v>19020</v>
      </c>
      <c r="D2">
        <v>4000</v>
      </c>
      <c r="E2">
        <v>4821</v>
      </c>
      <c r="F2">
        <v>2176</v>
      </c>
      <c r="G2">
        <v>6960</v>
      </c>
      <c r="H2">
        <v>3660</v>
      </c>
      <c r="I2">
        <v>12950</v>
      </c>
      <c r="J2">
        <v>9900</v>
      </c>
      <c r="K2">
        <v>2010</v>
      </c>
      <c r="L2">
        <v>6830</v>
      </c>
      <c r="M2">
        <v>5800</v>
      </c>
      <c r="N2">
        <v>6850</v>
      </c>
      <c r="O2" s="3">
        <f>SUM(B2:N2)</f>
        <v>86337</v>
      </c>
    </row>
    <row r="3" spans="1:15" x14ac:dyDescent="0.25">
      <c r="A3">
        <v>2005</v>
      </c>
      <c r="B3">
        <v>800</v>
      </c>
      <c r="C3">
        <v>18678</v>
      </c>
      <c r="D3">
        <v>3540</v>
      </c>
      <c r="E3">
        <v>3828</v>
      </c>
      <c r="F3">
        <v>3480</v>
      </c>
      <c r="G3">
        <v>4330</v>
      </c>
      <c r="H3">
        <v>3774</v>
      </c>
      <c r="I3">
        <v>10865</v>
      </c>
      <c r="J3">
        <v>6070</v>
      </c>
      <c r="K3">
        <v>1828</v>
      </c>
      <c r="L3">
        <v>6800</v>
      </c>
      <c r="M3">
        <v>3400</v>
      </c>
      <c r="N3">
        <v>4670</v>
      </c>
      <c r="O3" s="3">
        <f t="shared" ref="O3:O17" si="0">SUM(B3:N3)</f>
        <v>72063</v>
      </c>
    </row>
    <row r="4" spans="1:15" x14ac:dyDescent="0.25">
      <c r="A4">
        <v>2006</v>
      </c>
      <c r="B4">
        <v>1070</v>
      </c>
      <c r="C4">
        <v>14344</v>
      </c>
      <c r="D4">
        <v>4200</v>
      </c>
      <c r="E4">
        <v>3888</v>
      </c>
      <c r="F4">
        <v>3486</v>
      </c>
      <c r="G4">
        <v>6435</v>
      </c>
      <c r="H4">
        <v>4165</v>
      </c>
      <c r="I4">
        <v>13300</v>
      </c>
      <c r="J4">
        <v>6550</v>
      </c>
      <c r="K4">
        <v>2253</v>
      </c>
      <c r="L4">
        <v>6850</v>
      </c>
      <c r="M4">
        <v>4900</v>
      </c>
      <c r="N4">
        <v>5050</v>
      </c>
      <c r="O4" s="3">
        <f t="shared" si="0"/>
        <v>76491</v>
      </c>
    </row>
    <row r="5" spans="1:15" x14ac:dyDescent="0.25">
      <c r="A5">
        <v>2007</v>
      </c>
      <c r="B5">
        <v>1530</v>
      </c>
      <c r="C5">
        <v>17489</v>
      </c>
      <c r="D5">
        <v>2450</v>
      </c>
      <c r="E5">
        <v>5242</v>
      </c>
      <c r="F5">
        <v>2878</v>
      </c>
      <c r="G5">
        <v>7017</v>
      </c>
      <c r="H5">
        <v>4150</v>
      </c>
      <c r="I5">
        <v>8170</v>
      </c>
      <c r="J5">
        <v>12260</v>
      </c>
      <c r="K5">
        <v>2455</v>
      </c>
      <c r="L5">
        <v>6910</v>
      </c>
      <c r="M5">
        <v>6570</v>
      </c>
      <c r="N5">
        <v>7440</v>
      </c>
      <c r="O5" s="3">
        <f t="shared" si="0"/>
        <v>84561</v>
      </c>
    </row>
    <row r="6" spans="1:15" x14ac:dyDescent="0.25">
      <c r="A6">
        <v>2008</v>
      </c>
      <c r="B6">
        <v>1857</v>
      </c>
      <c r="C6">
        <v>20660</v>
      </c>
      <c r="D6">
        <v>3350</v>
      </c>
      <c r="E6">
        <v>6800</v>
      </c>
      <c r="F6">
        <v>4150</v>
      </c>
      <c r="G6">
        <v>7031</v>
      </c>
      <c r="H6">
        <v>4175</v>
      </c>
      <c r="I6">
        <v>10820</v>
      </c>
      <c r="J6">
        <v>13120</v>
      </c>
      <c r="K6">
        <v>2465</v>
      </c>
      <c r="L6">
        <v>5805</v>
      </c>
      <c r="M6">
        <v>5722</v>
      </c>
      <c r="N6">
        <v>8192</v>
      </c>
      <c r="O6" s="3">
        <f t="shared" si="0"/>
        <v>94147</v>
      </c>
    </row>
    <row r="7" spans="1:15" x14ac:dyDescent="0.25">
      <c r="A7">
        <v>2009</v>
      </c>
      <c r="B7">
        <v>2020</v>
      </c>
      <c r="C7">
        <v>20710</v>
      </c>
      <c r="D7">
        <v>3400</v>
      </c>
      <c r="E7">
        <v>6920</v>
      </c>
      <c r="F7">
        <v>3615</v>
      </c>
      <c r="G7">
        <v>6596</v>
      </c>
      <c r="H7">
        <v>2228</v>
      </c>
      <c r="I7">
        <v>11650</v>
      </c>
      <c r="J7">
        <v>12866</v>
      </c>
      <c r="K7">
        <v>2466</v>
      </c>
      <c r="L7">
        <v>6400</v>
      </c>
      <c r="M7">
        <v>6740</v>
      </c>
      <c r="N7">
        <v>7110</v>
      </c>
      <c r="O7" s="3">
        <f t="shared" si="0"/>
        <v>92721</v>
      </c>
    </row>
    <row r="8" spans="1:15" x14ac:dyDescent="0.25">
      <c r="A8">
        <v>2010</v>
      </c>
      <c r="B8">
        <v>865</v>
      </c>
      <c r="C8">
        <v>22572</v>
      </c>
      <c r="D8">
        <v>2433</v>
      </c>
      <c r="E8">
        <v>3730</v>
      </c>
      <c r="F8">
        <v>4603</v>
      </c>
      <c r="G8">
        <v>6249</v>
      </c>
      <c r="H8">
        <v>2047</v>
      </c>
      <c r="I8">
        <v>7030</v>
      </c>
      <c r="J8">
        <v>7018</v>
      </c>
      <c r="K8">
        <v>1879</v>
      </c>
      <c r="L8">
        <v>3060</v>
      </c>
      <c r="M8">
        <v>3020</v>
      </c>
      <c r="N8">
        <v>4736</v>
      </c>
      <c r="O8" s="3">
        <f t="shared" si="0"/>
        <v>69242</v>
      </c>
    </row>
    <row r="9" spans="1:15" x14ac:dyDescent="0.25">
      <c r="A9">
        <v>2011</v>
      </c>
      <c r="B9">
        <v>1825</v>
      </c>
      <c r="C9">
        <v>22809</v>
      </c>
      <c r="D9">
        <v>4010</v>
      </c>
      <c r="E9">
        <v>4130</v>
      </c>
      <c r="F9">
        <v>4649</v>
      </c>
      <c r="G9">
        <v>7052</v>
      </c>
      <c r="H9">
        <v>4585</v>
      </c>
      <c r="I9">
        <v>12850</v>
      </c>
      <c r="J9">
        <v>12830</v>
      </c>
      <c r="K9">
        <v>2400</v>
      </c>
      <c r="L9">
        <v>5602</v>
      </c>
      <c r="M9">
        <v>5480</v>
      </c>
      <c r="N9">
        <v>6970</v>
      </c>
      <c r="O9" s="3">
        <f t="shared" si="0"/>
        <v>95192</v>
      </c>
    </row>
    <row r="10" spans="1:15" x14ac:dyDescent="0.25">
      <c r="A10">
        <v>2012</v>
      </c>
      <c r="B10">
        <v>745</v>
      </c>
      <c r="C10">
        <v>15092</v>
      </c>
      <c r="D10">
        <v>879</v>
      </c>
      <c r="E10">
        <v>2478</v>
      </c>
      <c r="F10">
        <v>3237</v>
      </c>
      <c r="G10">
        <v>5391</v>
      </c>
      <c r="H10">
        <v>2350</v>
      </c>
      <c r="I10">
        <v>5338</v>
      </c>
      <c r="J10">
        <v>7705</v>
      </c>
      <c r="K10">
        <v>2350</v>
      </c>
      <c r="L10">
        <v>2848</v>
      </c>
      <c r="M10">
        <v>2162</v>
      </c>
      <c r="N10">
        <v>2217</v>
      </c>
      <c r="O10" s="3">
        <f t="shared" si="0"/>
        <v>52792</v>
      </c>
    </row>
    <row r="11" spans="1:15" x14ac:dyDescent="0.25">
      <c r="A11">
        <v>2013</v>
      </c>
      <c r="B11">
        <v>378</v>
      </c>
      <c r="C11">
        <v>6696</v>
      </c>
      <c r="D11">
        <v>2300</v>
      </c>
      <c r="E11">
        <v>2478</v>
      </c>
      <c r="F11">
        <v>1533</v>
      </c>
      <c r="G11">
        <v>3835</v>
      </c>
      <c r="H11">
        <v>2400</v>
      </c>
      <c r="I11">
        <v>9672</v>
      </c>
      <c r="J11">
        <v>3950</v>
      </c>
      <c r="K11">
        <v>2289</v>
      </c>
      <c r="L11">
        <v>1580</v>
      </c>
      <c r="M11">
        <v>2550</v>
      </c>
      <c r="N11">
        <v>3590</v>
      </c>
      <c r="O11" s="3">
        <f t="shared" si="0"/>
        <v>43251</v>
      </c>
    </row>
    <row r="12" spans="1:15" x14ac:dyDescent="0.25">
      <c r="A12">
        <v>2014</v>
      </c>
      <c r="B12">
        <v>490</v>
      </c>
      <c r="C12">
        <v>9989</v>
      </c>
      <c r="D12">
        <v>3500</v>
      </c>
      <c r="E12">
        <v>2623</v>
      </c>
      <c r="F12">
        <v>2463</v>
      </c>
      <c r="G12">
        <v>5000</v>
      </c>
      <c r="H12">
        <v>3816</v>
      </c>
      <c r="I12">
        <v>10200</v>
      </c>
      <c r="J12">
        <v>5000</v>
      </c>
      <c r="K12">
        <v>2340</v>
      </c>
      <c r="L12">
        <v>2194</v>
      </c>
      <c r="M12">
        <v>3332</v>
      </c>
      <c r="N12">
        <v>6040</v>
      </c>
      <c r="O12" s="3">
        <f t="shared" si="0"/>
        <v>56987</v>
      </c>
    </row>
    <row r="13" spans="1:15" x14ac:dyDescent="0.25">
      <c r="A13">
        <v>2015</v>
      </c>
      <c r="B13">
        <v>1010</v>
      </c>
      <c r="C13">
        <v>13753</v>
      </c>
      <c r="D13">
        <v>3080</v>
      </c>
      <c r="E13">
        <v>2563</v>
      </c>
      <c r="F13">
        <v>6045</v>
      </c>
      <c r="G13">
        <v>4985</v>
      </c>
      <c r="H13">
        <v>3680</v>
      </c>
      <c r="I13">
        <v>8323</v>
      </c>
      <c r="J13">
        <v>5914</v>
      </c>
      <c r="K13">
        <v>2340</v>
      </c>
      <c r="L13">
        <v>2030</v>
      </c>
      <c r="M13">
        <v>5280</v>
      </c>
      <c r="N13">
        <v>5896</v>
      </c>
      <c r="O13" s="3">
        <f t="shared" si="0"/>
        <v>64899</v>
      </c>
    </row>
    <row r="14" spans="1:15" x14ac:dyDescent="0.25">
      <c r="A14">
        <v>2016</v>
      </c>
      <c r="B14">
        <v>1090</v>
      </c>
      <c r="C14">
        <v>9038</v>
      </c>
      <c r="D14">
        <v>1570</v>
      </c>
      <c r="E14">
        <v>3280</v>
      </c>
      <c r="F14">
        <v>2999</v>
      </c>
      <c r="G14">
        <v>6100</v>
      </c>
      <c r="H14">
        <v>3550</v>
      </c>
      <c r="I14">
        <v>5030</v>
      </c>
      <c r="J14">
        <v>4633</v>
      </c>
      <c r="K14">
        <v>3000</v>
      </c>
      <c r="L14">
        <v>2800</v>
      </c>
      <c r="M14">
        <v>3350</v>
      </c>
      <c r="N14">
        <v>4440</v>
      </c>
      <c r="O14" s="3">
        <f t="shared" si="0"/>
        <v>50880</v>
      </c>
    </row>
    <row r="15" spans="1:15" x14ac:dyDescent="0.25">
      <c r="A15">
        <v>2017</v>
      </c>
      <c r="B15">
        <v>2000</v>
      </c>
      <c r="C15">
        <v>10255</v>
      </c>
      <c r="D15">
        <v>3500</v>
      </c>
      <c r="E15">
        <v>4700</v>
      </c>
      <c r="F15">
        <v>3576</v>
      </c>
      <c r="G15">
        <v>7000</v>
      </c>
      <c r="H15">
        <v>3300</v>
      </c>
      <c r="I15">
        <v>5850</v>
      </c>
      <c r="J15">
        <v>5750</v>
      </c>
      <c r="K15">
        <v>2600</v>
      </c>
      <c r="L15">
        <v>3000</v>
      </c>
      <c r="M15">
        <v>5069</v>
      </c>
      <c r="N15">
        <v>5005</v>
      </c>
      <c r="O15" s="3">
        <f t="shared" si="0"/>
        <v>61605</v>
      </c>
    </row>
    <row r="16" spans="1:15" x14ac:dyDescent="0.25">
      <c r="A16">
        <v>2018</v>
      </c>
      <c r="B16">
        <v>1500</v>
      </c>
      <c r="C16">
        <v>16000</v>
      </c>
      <c r="D16">
        <v>2000</v>
      </c>
      <c r="E16">
        <v>5175</v>
      </c>
      <c r="F16">
        <v>3500</v>
      </c>
      <c r="G16">
        <v>5965</v>
      </c>
      <c r="H16">
        <v>3175</v>
      </c>
      <c r="I16">
        <v>4530</v>
      </c>
      <c r="J16">
        <v>6048</v>
      </c>
      <c r="K16">
        <v>2500</v>
      </c>
      <c r="L16">
        <v>3610</v>
      </c>
      <c r="M16">
        <v>5000</v>
      </c>
      <c r="N16">
        <v>5500</v>
      </c>
      <c r="O16" s="3">
        <f t="shared" si="0"/>
        <v>64503</v>
      </c>
    </row>
    <row r="17" spans="1:15" x14ac:dyDescent="0.25">
      <c r="A17">
        <v>2019</v>
      </c>
      <c r="B17">
        <v>1300</v>
      </c>
      <c r="C17">
        <v>10000</v>
      </c>
      <c r="D17">
        <v>1360</v>
      </c>
      <c r="E17">
        <v>3200</v>
      </c>
      <c r="F17">
        <v>4000</v>
      </c>
      <c r="G17">
        <v>6000</v>
      </c>
      <c r="H17">
        <v>3000</v>
      </c>
      <c r="I17">
        <v>4165</v>
      </c>
      <c r="J17">
        <v>5270</v>
      </c>
      <c r="K17">
        <v>2510</v>
      </c>
      <c r="L17">
        <v>3650</v>
      </c>
      <c r="M17">
        <v>4080</v>
      </c>
      <c r="N17">
        <v>5550</v>
      </c>
      <c r="O17" s="3">
        <f t="shared" si="0"/>
        <v>54085</v>
      </c>
    </row>
    <row r="18" spans="1:15" x14ac:dyDescent="0.25">
      <c r="B18">
        <f>SUM(B2:B17)</f>
        <v>19840</v>
      </c>
      <c r="C18">
        <f t="shared" ref="C18:N18" si="1">SUM(C2:C17)</f>
        <v>247105</v>
      </c>
      <c r="D18">
        <f t="shared" si="1"/>
        <v>45572</v>
      </c>
      <c r="E18">
        <f t="shared" si="1"/>
        <v>65856</v>
      </c>
      <c r="F18">
        <f t="shared" si="1"/>
        <v>56390</v>
      </c>
      <c r="G18">
        <f t="shared" si="1"/>
        <v>95946</v>
      </c>
      <c r="H18">
        <f t="shared" si="1"/>
        <v>54055</v>
      </c>
      <c r="I18">
        <f t="shared" si="1"/>
        <v>140743</v>
      </c>
      <c r="J18">
        <f t="shared" si="1"/>
        <v>124884</v>
      </c>
      <c r="K18">
        <f t="shared" si="1"/>
        <v>37685</v>
      </c>
      <c r="L18">
        <f t="shared" si="1"/>
        <v>69969</v>
      </c>
      <c r="M18">
        <f t="shared" si="1"/>
        <v>72455</v>
      </c>
      <c r="N18">
        <f t="shared" si="1"/>
        <v>89256</v>
      </c>
    </row>
    <row r="20" spans="1:15" x14ac:dyDescent="0.25">
      <c r="B20" s="1" t="s">
        <v>15</v>
      </c>
      <c r="C20" t="s">
        <v>19</v>
      </c>
      <c r="D20" t="s">
        <v>16</v>
      </c>
    </row>
    <row r="21" spans="1:15" x14ac:dyDescent="0.25">
      <c r="A21">
        <v>2004</v>
      </c>
      <c r="B21">
        <v>86337</v>
      </c>
      <c r="C21" s="2">
        <v>245.15384615384616</v>
      </c>
      <c r="D21" s="7">
        <v>1077</v>
      </c>
    </row>
    <row r="22" spans="1:15" x14ac:dyDescent="0.25">
      <c r="A22">
        <v>2005</v>
      </c>
      <c r="B22">
        <v>72063</v>
      </c>
      <c r="C22" s="2">
        <v>342.53846153846155</v>
      </c>
      <c r="D22" s="7">
        <v>544.5</v>
      </c>
    </row>
    <row r="23" spans="1:15" x14ac:dyDescent="0.25">
      <c r="A23">
        <v>2006</v>
      </c>
      <c r="B23">
        <v>76491</v>
      </c>
      <c r="C23" s="2">
        <v>527.23076923076928</v>
      </c>
      <c r="D23" s="7">
        <v>610.20000000000005</v>
      </c>
    </row>
    <row r="24" spans="1:15" x14ac:dyDescent="0.25">
      <c r="A24">
        <v>2007</v>
      </c>
      <c r="B24">
        <v>84561</v>
      </c>
      <c r="C24" s="2">
        <v>269.07692307692309</v>
      </c>
      <c r="D24" s="7">
        <v>608.29999999999995</v>
      </c>
    </row>
    <row r="25" spans="1:15" x14ac:dyDescent="0.25">
      <c r="A25">
        <v>2008</v>
      </c>
      <c r="B25">
        <v>94147</v>
      </c>
      <c r="C25" s="2">
        <v>564.61538461538464</v>
      </c>
      <c r="D25" s="7">
        <v>754.3</v>
      </c>
    </row>
    <row r="26" spans="1:15" x14ac:dyDescent="0.25">
      <c r="A26">
        <v>2009</v>
      </c>
      <c r="B26">
        <v>92721</v>
      </c>
      <c r="C26" s="2">
        <v>192.84615384615384</v>
      </c>
      <c r="D26" s="7">
        <v>1054</v>
      </c>
    </row>
    <row r="27" spans="1:15" x14ac:dyDescent="0.25">
      <c r="A27">
        <v>2010</v>
      </c>
      <c r="B27">
        <v>69242</v>
      </c>
      <c r="C27" s="2">
        <v>181.69230769230768</v>
      </c>
      <c r="D27" s="8">
        <v>483</v>
      </c>
    </row>
    <row r="28" spans="1:15" x14ac:dyDescent="0.25">
      <c r="A28">
        <v>2011</v>
      </c>
      <c r="B28">
        <v>95192</v>
      </c>
      <c r="C28" s="2">
        <v>840.15384615384619</v>
      </c>
      <c r="D28" s="8">
        <v>861.3</v>
      </c>
    </row>
    <row r="29" spans="1:15" x14ac:dyDescent="0.25">
      <c r="A29">
        <v>2012</v>
      </c>
      <c r="B29">
        <v>52792</v>
      </c>
      <c r="C29" s="2">
        <v>70.84615384615384</v>
      </c>
      <c r="D29" s="8">
        <v>237.5</v>
      </c>
    </row>
    <row r="30" spans="1:15" x14ac:dyDescent="0.25">
      <c r="A30">
        <v>2013</v>
      </c>
      <c r="B30">
        <v>43251</v>
      </c>
      <c r="C30" s="2">
        <v>224.61538461538461</v>
      </c>
      <c r="D30" s="7">
        <v>509</v>
      </c>
    </row>
    <row r="31" spans="1:15" x14ac:dyDescent="0.25">
      <c r="A31">
        <v>2014</v>
      </c>
      <c r="B31">
        <v>56987</v>
      </c>
      <c r="C31" s="2">
        <v>258.38461538461536</v>
      </c>
      <c r="D31" s="7">
        <v>449.6</v>
      </c>
    </row>
    <row r="32" spans="1:15" x14ac:dyDescent="0.25">
      <c r="A32">
        <v>2015</v>
      </c>
      <c r="B32">
        <v>64899</v>
      </c>
      <c r="C32" s="2">
        <v>153.07692307692307</v>
      </c>
      <c r="D32" s="7">
        <v>396.1</v>
      </c>
    </row>
    <row r="33" spans="1:4" x14ac:dyDescent="0.25">
      <c r="A33">
        <v>2016</v>
      </c>
      <c r="B33">
        <v>50880</v>
      </c>
      <c r="C33" s="2">
        <v>132.46153846153845</v>
      </c>
      <c r="D33" s="7">
        <v>404.2</v>
      </c>
    </row>
    <row r="34" spans="1:4" x14ac:dyDescent="0.25">
      <c r="A34">
        <v>2017</v>
      </c>
      <c r="B34">
        <v>61605</v>
      </c>
      <c r="C34" s="2">
        <v>318.69230769230768</v>
      </c>
      <c r="D34" s="7">
        <v>565.6</v>
      </c>
    </row>
    <row r="35" spans="1:4" x14ac:dyDescent="0.25">
      <c r="A35">
        <v>2018</v>
      </c>
      <c r="B35">
        <v>64503</v>
      </c>
      <c r="C35" s="2">
        <v>255.92307692307693</v>
      </c>
      <c r="D35">
        <v>632.79999999999995</v>
      </c>
    </row>
    <row r="36" spans="1:4" x14ac:dyDescent="0.25">
      <c r="A36">
        <v>2019</v>
      </c>
      <c r="B36">
        <v>54085</v>
      </c>
      <c r="C36" s="2">
        <v>287.53846153846155</v>
      </c>
      <c r="D36">
        <v>645.4</v>
      </c>
    </row>
    <row r="37" spans="1:4" x14ac:dyDescent="0.25">
      <c r="B37">
        <f>CORREL(B21:B36,D21:D36)</f>
        <v>0.75632930756356442</v>
      </c>
      <c r="C37">
        <f>CORREL(C21:C36,D21:D36)</f>
        <v>0.41746925861321399</v>
      </c>
    </row>
    <row r="38" spans="1:4" x14ac:dyDescent="0.25">
      <c r="B38">
        <f>CORREL(B21:B36,C21:C36)</f>
        <v>0.59272134174049018</v>
      </c>
    </row>
    <row r="39" spans="1:4" x14ac:dyDescent="0.25">
      <c r="C39" s="12" t="s">
        <v>28</v>
      </c>
      <c r="D39" s="12"/>
    </row>
    <row r="40" spans="1:4" x14ac:dyDescent="0.25">
      <c r="C40" t="s">
        <v>26</v>
      </c>
      <c r="D40" t="s">
        <v>27</v>
      </c>
    </row>
    <row r="41" spans="1:4" x14ac:dyDescent="0.25">
      <c r="B41" t="s">
        <v>24</v>
      </c>
      <c r="C41" s="11">
        <v>0.75</v>
      </c>
      <c r="D41" s="11">
        <v>0.41</v>
      </c>
    </row>
    <row r="42" spans="1:4" x14ac:dyDescent="0.25">
      <c r="B42" t="s">
        <v>25</v>
      </c>
      <c r="C42" s="11">
        <v>0.83741043269907278</v>
      </c>
      <c r="D42" s="11">
        <v>0.42849897163694972</v>
      </c>
    </row>
    <row r="43" spans="1:4" x14ac:dyDescent="0.25">
      <c r="C43" s="2"/>
      <c r="D43" s="2"/>
    </row>
    <row r="44" spans="1:4" x14ac:dyDescent="0.25">
      <c r="C44" s="13" t="s">
        <v>29</v>
      </c>
      <c r="D44" s="13"/>
    </row>
    <row r="45" spans="1:4" x14ac:dyDescent="0.25">
      <c r="C45" s="2" t="s">
        <v>26</v>
      </c>
      <c r="D45" s="2" t="s">
        <v>27</v>
      </c>
    </row>
    <row r="46" spans="1:4" x14ac:dyDescent="0.25">
      <c r="B46" t="s">
        <v>24</v>
      </c>
      <c r="C46" s="11">
        <v>0.75</v>
      </c>
      <c r="D46" s="11">
        <v>0.41</v>
      </c>
    </row>
    <row r="47" spans="1:4" x14ac:dyDescent="0.25">
      <c r="B47" t="s">
        <v>25</v>
      </c>
      <c r="C47" s="11">
        <v>0.77209358938808503</v>
      </c>
      <c r="D47" s="11">
        <v>0.60284867360671679</v>
      </c>
    </row>
    <row r="48" spans="1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</sheetData>
  <mergeCells count="2">
    <mergeCell ref="C39:D39"/>
    <mergeCell ref="C44:D4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607D-788C-4269-955F-DC7262F322AB}">
  <dimension ref="A1:O17"/>
  <sheetViews>
    <sheetView workbookViewId="0">
      <selection activeCell="O2" sqref="O2:O17"/>
    </sheetView>
  </sheetViews>
  <sheetFormatPr defaultRowHeight="15" x14ac:dyDescent="0.25"/>
  <sheetData>
    <row r="1" spans="1:15" ht="15.75" thickBot="1" x14ac:dyDescent="0.3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ht="15.75" thickBot="1" x14ac:dyDescent="0.3">
      <c r="A2">
        <v>2004</v>
      </c>
      <c r="B2" s="9">
        <v>506</v>
      </c>
      <c r="C2" s="9">
        <v>260</v>
      </c>
      <c r="D2" s="9">
        <v>188</v>
      </c>
      <c r="E2" s="9">
        <v>335</v>
      </c>
      <c r="F2" s="9">
        <v>193</v>
      </c>
      <c r="G2" s="9">
        <v>148</v>
      </c>
      <c r="H2" s="9">
        <v>187</v>
      </c>
      <c r="I2" s="9">
        <v>333</v>
      </c>
      <c r="J2" s="9">
        <v>173</v>
      </c>
      <c r="K2" s="9">
        <v>148</v>
      </c>
      <c r="L2" s="9">
        <v>261</v>
      </c>
      <c r="M2" s="9">
        <v>199</v>
      </c>
      <c r="N2" s="9">
        <v>256</v>
      </c>
      <c r="O2">
        <f>AVERAGE(B2:N2)</f>
        <v>245.15384615384616</v>
      </c>
    </row>
    <row r="3" spans="1:15" ht="15.75" thickBot="1" x14ac:dyDescent="0.3">
      <c r="A3">
        <v>2005</v>
      </c>
      <c r="B3" s="9">
        <v>407</v>
      </c>
      <c r="C3" s="9">
        <v>170</v>
      </c>
      <c r="D3" s="9">
        <v>600</v>
      </c>
      <c r="E3" s="9">
        <v>174</v>
      </c>
      <c r="F3" s="9">
        <v>102</v>
      </c>
      <c r="G3" s="9">
        <v>288</v>
      </c>
      <c r="H3" s="9">
        <v>115</v>
      </c>
      <c r="I3" s="9">
        <v>412</v>
      </c>
      <c r="J3" s="9">
        <v>456</v>
      </c>
      <c r="K3" s="9">
        <v>206</v>
      </c>
      <c r="L3" s="9">
        <v>637</v>
      </c>
      <c r="M3" s="9">
        <v>467</v>
      </c>
      <c r="N3" s="9">
        <v>419</v>
      </c>
      <c r="O3">
        <f t="shared" ref="O3:O17" si="0">AVERAGE(B3:N3)</f>
        <v>342.53846153846155</v>
      </c>
    </row>
    <row r="4" spans="1:15" ht="15.75" thickBot="1" x14ac:dyDescent="0.3">
      <c r="A4">
        <v>2006</v>
      </c>
      <c r="B4" s="9">
        <v>406</v>
      </c>
      <c r="C4" s="9">
        <v>610</v>
      </c>
      <c r="D4" s="9">
        <v>620</v>
      </c>
      <c r="E4" s="9">
        <v>641</v>
      </c>
      <c r="F4" s="9">
        <v>812</v>
      </c>
      <c r="G4" s="9">
        <v>457</v>
      </c>
      <c r="H4" s="9">
        <v>420</v>
      </c>
      <c r="I4" s="9">
        <v>628</v>
      </c>
      <c r="J4" s="9">
        <v>403</v>
      </c>
      <c r="K4" s="9">
        <v>458</v>
      </c>
      <c r="L4" s="9">
        <v>502</v>
      </c>
      <c r="M4" s="9">
        <v>494</v>
      </c>
      <c r="N4" s="9">
        <v>403</v>
      </c>
      <c r="O4">
        <f t="shared" si="0"/>
        <v>527.23076923076928</v>
      </c>
    </row>
    <row r="5" spans="1:15" ht="15.75" thickBot="1" x14ac:dyDescent="0.3">
      <c r="A5">
        <v>2007</v>
      </c>
      <c r="B5" s="9">
        <v>416</v>
      </c>
      <c r="C5" s="9">
        <v>255</v>
      </c>
      <c r="D5" s="9">
        <v>420</v>
      </c>
      <c r="E5" s="9">
        <v>140</v>
      </c>
      <c r="F5" s="9">
        <v>243</v>
      </c>
      <c r="G5" s="9">
        <v>179</v>
      </c>
      <c r="H5" s="9">
        <v>177</v>
      </c>
      <c r="I5" s="9">
        <v>460</v>
      </c>
      <c r="J5" s="9">
        <v>196</v>
      </c>
      <c r="K5" s="9">
        <v>162</v>
      </c>
      <c r="L5" s="9">
        <v>302</v>
      </c>
      <c r="M5" s="9">
        <v>313</v>
      </c>
      <c r="N5" s="9">
        <v>235</v>
      </c>
      <c r="O5">
        <f t="shared" si="0"/>
        <v>269.07692307692309</v>
      </c>
    </row>
    <row r="6" spans="1:15" ht="15.75" thickBot="1" x14ac:dyDescent="0.3">
      <c r="A6">
        <v>2008</v>
      </c>
      <c r="B6" s="9">
        <v>701</v>
      </c>
      <c r="C6" s="9">
        <v>609</v>
      </c>
      <c r="D6" s="9">
        <v>500</v>
      </c>
      <c r="E6" s="9">
        <v>337</v>
      </c>
      <c r="F6" s="9">
        <v>819</v>
      </c>
      <c r="G6" s="9">
        <v>470</v>
      </c>
      <c r="H6" s="9">
        <v>560</v>
      </c>
      <c r="I6" s="9">
        <v>623</v>
      </c>
      <c r="J6" s="9">
        <v>506</v>
      </c>
      <c r="K6" s="9">
        <v>455</v>
      </c>
      <c r="L6" s="9">
        <v>618</v>
      </c>
      <c r="M6" s="9">
        <v>583</v>
      </c>
      <c r="N6" s="9">
        <v>559</v>
      </c>
      <c r="O6">
        <f t="shared" si="0"/>
        <v>564.61538461538464</v>
      </c>
    </row>
    <row r="7" spans="1:15" ht="15.75" thickBot="1" x14ac:dyDescent="0.3">
      <c r="A7">
        <v>2009</v>
      </c>
      <c r="B7" s="9">
        <v>346</v>
      </c>
      <c r="C7" s="9">
        <v>152</v>
      </c>
      <c r="D7" s="9">
        <v>180</v>
      </c>
      <c r="E7" s="9">
        <v>121</v>
      </c>
      <c r="F7" s="9">
        <v>125</v>
      </c>
      <c r="G7" s="9">
        <v>174</v>
      </c>
      <c r="H7" s="9">
        <v>182</v>
      </c>
      <c r="I7" s="9">
        <v>206</v>
      </c>
      <c r="J7" s="9">
        <v>163</v>
      </c>
      <c r="K7" s="9">
        <v>111</v>
      </c>
      <c r="L7" s="9">
        <v>305</v>
      </c>
      <c r="M7" s="9">
        <v>284</v>
      </c>
      <c r="N7" s="9">
        <v>158</v>
      </c>
      <c r="O7">
        <f t="shared" si="0"/>
        <v>192.84615384615384</v>
      </c>
    </row>
    <row r="8" spans="1:15" ht="15.75" thickBot="1" x14ac:dyDescent="0.3">
      <c r="A8">
        <v>2010</v>
      </c>
      <c r="B8" s="9">
        <v>183</v>
      </c>
      <c r="C8" s="9">
        <v>176</v>
      </c>
      <c r="D8" s="9">
        <v>150</v>
      </c>
      <c r="E8" s="9">
        <v>105</v>
      </c>
      <c r="F8" s="9">
        <v>164</v>
      </c>
      <c r="G8" s="9">
        <v>225</v>
      </c>
      <c r="H8" s="9">
        <v>34</v>
      </c>
      <c r="I8" s="9">
        <v>200</v>
      </c>
      <c r="J8" s="9">
        <v>192</v>
      </c>
      <c r="K8" s="9">
        <v>244</v>
      </c>
      <c r="L8" s="9">
        <v>207</v>
      </c>
      <c r="M8" s="9">
        <v>280</v>
      </c>
      <c r="N8" s="9">
        <v>202</v>
      </c>
      <c r="O8">
        <f t="shared" si="0"/>
        <v>181.69230769230768</v>
      </c>
    </row>
    <row r="9" spans="1:15" ht="15.75" thickBot="1" x14ac:dyDescent="0.3">
      <c r="A9">
        <v>2011</v>
      </c>
      <c r="B9" s="9">
        <v>1520</v>
      </c>
      <c r="C9" s="9">
        <v>289</v>
      </c>
      <c r="D9" s="9">
        <v>600</v>
      </c>
      <c r="E9" s="9">
        <v>372</v>
      </c>
      <c r="F9" s="9">
        <v>439</v>
      </c>
      <c r="G9" s="9">
        <v>377</v>
      </c>
      <c r="H9" s="9">
        <v>608</v>
      </c>
      <c r="I9" s="9">
        <v>1800</v>
      </c>
      <c r="J9" s="9">
        <v>461</v>
      </c>
      <c r="K9" s="9">
        <v>405</v>
      </c>
      <c r="L9" s="9">
        <v>1454</v>
      </c>
      <c r="M9" s="9">
        <v>1300</v>
      </c>
      <c r="N9" s="9">
        <v>1297</v>
      </c>
      <c r="O9">
        <f t="shared" si="0"/>
        <v>840.15384615384619</v>
      </c>
    </row>
    <row r="10" spans="1:15" ht="15.75" thickBot="1" x14ac:dyDescent="0.3">
      <c r="A10">
        <v>2012</v>
      </c>
      <c r="B10" s="9">
        <v>58</v>
      </c>
      <c r="C10" s="9">
        <v>26</v>
      </c>
      <c r="D10" s="9">
        <v>58</v>
      </c>
      <c r="E10" s="9">
        <v>31</v>
      </c>
      <c r="F10" s="9">
        <v>35</v>
      </c>
      <c r="G10" s="9">
        <v>106</v>
      </c>
      <c r="H10" s="9">
        <v>5</v>
      </c>
      <c r="I10" s="9">
        <v>113</v>
      </c>
      <c r="J10" s="9">
        <v>41</v>
      </c>
      <c r="K10" s="9">
        <v>66</v>
      </c>
      <c r="L10" s="9">
        <v>45</v>
      </c>
      <c r="M10" s="9">
        <v>210</v>
      </c>
      <c r="N10" s="9">
        <v>127</v>
      </c>
      <c r="O10">
        <f t="shared" si="0"/>
        <v>70.84615384615384</v>
      </c>
    </row>
    <row r="11" spans="1:15" ht="15.75" thickBot="1" x14ac:dyDescent="0.3">
      <c r="A11">
        <v>2013</v>
      </c>
      <c r="B11" s="9">
        <v>426</v>
      </c>
      <c r="C11" s="9">
        <v>133</v>
      </c>
      <c r="D11" s="9">
        <v>283</v>
      </c>
      <c r="E11" s="9">
        <v>174</v>
      </c>
      <c r="F11" s="9">
        <v>141</v>
      </c>
      <c r="G11" s="9">
        <v>151</v>
      </c>
      <c r="H11" s="9">
        <v>80</v>
      </c>
      <c r="I11" s="9">
        <v>335</v>
      </c>
      <c r="J11" s="9">
        <v>200</v>
      </c>
      <c r="K11" s="9">
        <v>93</v>
      </c>
      <c r="L11" s="9">
        <v>311</v>
      </c>
      <c r="M11" s="9">
        <v>380</v>
      </c>
      <c r="N11" s="9">
        <v>213</v>
      </c>
      <c r="O11">
        <f t="shared" si="0"/>
        <v>224.61538461538461</v>
      </c>
    </row>
    <row r="12" spans="1:15" ht="15.75" thickBot="1" x14ac:dyDescent="0.3">
      <c r="A12">
        <v>2014</v>
      </c>
      <c r="B12" s="9">
        <v>431</v>
      </c>
      <c r="C12" s="9">
        <v>286</v>
      </c>
      <c r="D12" s="9">
        <v>300</v>
      </c>
      <c r="E12" s="9">
        <v>158</v>
      </c>
      <c r="F12" s="9">
        <v>277</v>
      </c>
      <c r="G12" s="9">
        <v>120</v>
      </c>
      <c r="H12" s="9">
        <v>108</v>
      </c>
      <c r="I12" s="9">
        <v>261</v>
      </c>
      <c r="J12" s="9">
        <v>234</v>
      </c>
      <c r="K12" s="9">
        <v>206</v>
      </c>
      <c r="L12" s="9">
        <v>360</v>
      </c>
      <c r="M12" s="9">
        <v>374</v>
      </c>
      <c r="N12" s="9">
        <v>244</v>
      </c>
      <c r="O12">
        <f t="shared" si="0"/>
        <v>258.38461538461536</v>
      </c>
    </row>
    <row r="13" spans="1:15" ht="15.75" thickBot="1" x14ac:dyDescent="0.3">
      <c r="A13">
        <v>2015</v>
      </c>
      <c r="B13" s="9">
        <v>218</v>
      </c>
      <c r="C13" s="9">
        <v>94</v>
      </c>
      <c r="D13" s="9">
        <v>266</v>
      </c>
      <c r="E13" s="9">
        <v>86</v>
      </c>
      <c r="F13" s="9">
        <v>191</v>
      </c>
      <c r="G13" s="9">
        <v>79</v>
      </c>
      <c r="H13" s="9">
        <v>160</v>
      </c>
      <c r="I13" s="9">
        <v>154</v>
      </c>
      <c r="J13" s="9">
        <v>210</v>
      </c>
      <c r="K13" s="9">
        <v>48</v>
      </c>
      <c r="L13" s="9">
        <v>163</v>
      </c>
      <c r="M13" s="9">
        <v>213</v>
      </c>
      <c r="N13" s="9">
        <v>108</v>
      </c>
      <c r="O13">
        <f t="shared" si="0"/>
        <v>153.07692307692307</v>
      </c>
    </row>
    <row r="14" spans="1:15" ht="15.75" thickBot="1" x14ac:dyDescent="0.3">
      <c r="A14">
        <v>2016</v>
      </c>
      <c r="B14" s="9">
        <v>139</v>
      </c>
      <c r="C14" s="9">
        <v>120</v>
      </c>
      <c r="D14" s="9">
        <v>120</v>
      </c>
      <c r="E14" s="9">
        <v>54</v>
      </c>
      <c r="F14" s="9">
        <v>131</v>
      </c>
      <c r="G14" s="9">
        <v>72</v>
      </c>
      <c r="H14" s="9">
        <v>129</v>
      </c>
      <c r="I14" s="9">
        <v>137</v>
      </c>
      <c r="J14" s="9">
        <v>150</v>
      </c>
      <c r="K14" s="9">
        <v>100</v>
      </c>
      <c r="L14" s="9">
        <v>120</v>
      </c>
      <c r="M14" s="9">
        <v>180</v>
      </c>
      <c r="N14" s="9">
        <v>270</v>
      </c>
      <c r="O14">
        <f t="shared" si="0"/>
        <v>132.46153846153845</v>
      </c>
    </row>
    <row r="15" spans="1:15" ht="15.75" thickBot="1" x14ac:dyDescent="0.3">
      <c r="A15">
        <v>2017</v>
      </c>
      <c r="B15" s="9">
        <v>600</v>
      </c>
      <c r="C15" s="9">
        <v>200</v>
      </c>
      <c r="D15" s="9">
        <v>600</v>
      </c>
      <c r="E15" s="9">
        <v>180</v>
      </c>
      <c r="F15" s="9">
        <v>600</v>
      </c>
      <c r="G15" s="9">
        <v>161</v>
      </c>
      <c r="H15" s="9">
        <v>114</v>
      </c>
      <c r="I15" s="9">
        <v>241</v>
      </c>
      <c r="J15" s="9">
        <v>60</v>
      </c>
      <c r="K15" s="9">
        <v>161</v>
      </c>
      <c r="L15" s="9">
        <v>600</v>
      </c>
      <c r="M15" s="9">
        <v>445</v>
      </c>
      <c r="N15" s="9">
        <v>181</v>
      </c>
      <c r="O15">
        <f t="shared" si="0"/>
        <v>318.69230769230768</v>
      </c>
    </row>
    <row r="16" spans="1:15" ht="15.75" thickBot="1" x14ac:dyDescent="0.3">
      <c r="A16">
        <v>2018</v>
      </c>
      <c r="B16" s="9">
        <v>120</v>
      </c>
      <c r="C16" s="9">
        <v>350</v>
      </c>
      <c r="D16" s="9">
        <v>300</v>
      </c>
      <c r="E16" s="9">
        <v>120</v>
      </c>
      <c r="F16" s="9">
        <v>268</v>
      </c>
      <c r="G16" s="9">
        <v>100</v>
      </c>
      <c r="H16" s="9">
        <v>320</v>
      </c>
      <c r="I16" s="9">
        <v>440</v>
      </c>
      <c r="J16" s="9">
        <v>288</v>
      </c>
      <c r="K16" s="9">
        <v>90</v>
      </c>
      <c r="L16" s="9">
        <v>491</v>
      </c>
      <c r="M16" s="9">
        <v>200</v>
      </c>
      <c r="N16" s="9">
        <v>240</v>
      </c>
      <c r="O16">
        <f t="shared" si="0"/>
        <v>255.92307692307693</v>
      </c>
    </row>
    <row r="17" spans="1:15" ht="15.75" thickBot="1" x14ac:dyDescent="0.3">
      <c r="A17">
        <v>2019</v>
      </c>
      <c r="B17" s="9">
        <v>450</v>
      </c>
      <c r="C17" s="9">
        <v>240</v>
      </c>
      <c r="D17" s="9">
        <v>330</v>
      </c>
      <c r="E17" s="9">
        <v>110</v>
      </c>
      <c r="F17" s="9">
        <v>180</v>
      </c>
      <c r="G17" s="9">
        <v>180</v>
      </c>
      <c r="H17" s="9">
        <v>322</v>
      </c>
      <c r="I17" s="9">
        <v>345</v>
      </c>
      <c r="J17" s="9">
        <v>180</v>
      </c>
      <c r="K17" s="9">
        <v>193</v>
      </c>
      <c r="L17" s="9">
        <v>480</v>
      </c>
      <c r="M17" s="9">
        <v>420</v>
      </c>
      <c r="N17" s="9">
        <v>308</v>
      </c>
      <c r="O17">
        <f t="shared" si="0"/>
        <v>287.53846153846155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12E0-F31F-4050-BC55-C0FA0E41B11F}">
  <dimension ref="A1:O17"/>
  <sheetViews>
    <sheetView workbookViewId="0">
      <selection activeCell="B11" sqref="B11:N11"/>
    </sheetView>
  </sheetViews>
  <sheetFormatPr defaultRowHeight="15" x14ac:dyDescent="0.25"/>
  <sheetData>
    <row r="1" spans="1:15" x14ac:dyDescent="0.25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2004</v>
      </c>
    </row>
    <row r="3" spans="1:15" x14ac:dyDescent="0.25">
      <c r="A3">
        <v>2005</v>
      </c>
    </row>
    <row r="4" spans="1:15" x14ac:dyDescent="0.25">
      <c r="A4">
        <v>2006</v>
      </c>
    </row>
    <row r="5" spans="1:15" x14ac:dyDescent="0.25">
      <c r="A5">
        <v>2007</v>
      </c>
    </row>
    <row r="6" spans="1:15" x14ac:dyDescent="0.25">
      <c r="A6">
        <v>2008</v>
      </c>
    </row>
    <row r="7" spans="1:15" x14ac:dyDescent="0.25">
      <c r="A7">
        <v>2009</v>
      </c>
    </row>
    <row r="8" spans="1:15" x14ac:dyDescent="0.25">
      <c r="A8">
        <v>2010</v>
      </c>
      <c r="B8" s="5">
        <v>1799</v>
      </c>
      <c r="C8" s="5">
        <v>16611</v>
      </c>
      <c r="D8" s="5">
        <v>4055</v>
      </c>
      <c r="E8" s="5">
        <v>3730</v>
      </c>
      <c r="F8" s="5">
        <v>4603</v>
      </c>
      <c r="G8" s="5">
        <v>6265</v>
      </c>
      <c r="H8" s="5">
        <v>4095</v>
      </c>
      <c r="I8" s="5">
        <v>11200</v>
      </c>
      <c r="J8" s="5">
        <v>13240</v>
      </c>
      <c r="K8" s="5">
        <v>2315</v>
      </c>
      <c r="L8" s="5">
        <v>5431</v>
      </c>
      <c r="M8" s="5">
        <v>7130</v>
      </c>
      <c r="N8" s="5">
        <v>7270</v>
      </c>
    </row>
    <row r="9" spans="1:15" x14ac:dyDescent="0.25">
      <c r="A9">
        <v>2011</v>
      </c>
      <c r="B9" s="4">
        <v>1799</v>
      </c>
      <c r="C9" s="4">
        <v>16779</v>
      </c>
      <c r="D9" s="4">
        <v>4010</v>
      </c>
      <c r="E9" s="4">
        <v>4130</v>
      </c>
      <c r="F9" s="4">
        <v>4649</v>
      </c>
      <c r="G9" s="4">
        <v>6330</v>
      </c>
      <c r="H9" s="4">
        <v>4585</v>
      </c>
      <c r="I9" s="4">
        <v>12600</v>
      </c>
      <c r="J9" s="4">
        <v>12810</v>
      </c>
      <c r="K9" s="4">
        <v>2495</v>
      </c>
      <c r="L9" s="4">
        <v>5547</v>
      </c>
      <c r="M9" s="4">
        <v>5080</v>
      </c>
      <c r="N9" s="4">
        <v>6890</v>
      </c>
    </row>
    <row r="10" spans="1:15" x14ac:dyDescent="0.25">
      <c r="A10">
        <v>2012</v>
      </c>
      <c r="B10" s="6">
        <v>720</v>
      </c>
      <c r="C10" s="6">
        <v>11152</v>
      </c>
      <c r="D10" s="6">
        <v>2546</v>
      </c>
      <c r="E10" s="6">
        <v>2478</v>
      </c>
      <c r="F10" s="6">
        <v>3349</v>
      </c>
      <c r="G10" s="6">
        <v>5391</v>
      </c>
      <c r="H10" s="6">
        <v>4600</v>
      </c>
      <c r="I10" s="6">
        <v>7781</v>
      </c>
      <c r="J10" s="6">
        <v>8400</v>
      </c>
      <c r="K10" s="6">
        <v>3075</v>
      </c>
      <c r="L10" s="6">
        <v>2788</v>
      </c>
      <c r="M10" s="6">
        <v>1712</v>
      </c>
      <c r="N10" s="6">
        <v>2132</v>
      </c>
    </row>
    <row r="11" spans="1:15" x14ac:dyDescent="0.25">
      <c r="A11">
        <v>2013</v>
      </c>
      <c r="B11" s="6">
        <v>5051.4399999999996</v>
      </c>
      <c r="C11" s="6">
        <v>1533</v>
      </c>
      <c r="D11" s="6">
        <v>3950</v>
      </c>
      <c r="E11" s="6">
        <v>1239</v>
      </c>
      <c r="F11" s="6">
        <v>2300</v>
      </c>
      <c r="G11" s="6">
        <v>9272</v>
      </c>
      <c r="H11" s="6">
        <v>3835</v>
      </c>
      <c r="I11" s="6">
        <v>2289</v>
      </c>
      <c r="J11" s="6">
        <v>350</v>
      </c>
      <c r="K11" s="6">
        <v>1523</v>
      </c>
      <c r="L11" s="6">
        <v>2153</v>
      </c>
      <c r="M11" s="6">
        <v>3508</v>
      </c>
      <c r="N11" s="6">
        <v>2304</v>
      </c>
    </row>
    <row r="12" spans="1:15" x14ac:dyDescent="0.25">
      <c r="A12">
        <v>2014</v>
      </c>
    </row>
    <row r="13" spans="1:15" x14ac:dyDescent="0.25">
      <c r="A13">
        <v>2015</v>
      </c>
    </row>
    <row r="14" spans="1:15" x14ac:dyDescent="0.25">
      <c r="A14">
        <v>2016</v>
      </c>
    </row>
    <row r="15" spans="1:15" x14ac:dyDescent="0.25">
      <c r="A15">
        <v>2017</v>
      </c>
    </row>
    <row r="16" spans="1:15" x14ac:dyDescent="0.25">
      <c r="A16">
        <v>2018</v>
      </c>
    </row>
    <row r="17" spans="1:1" x14ac:dyDescent="0.25">
      <c r="A17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5677-D646-4CB2-B7B7-3107C9CC3366}">
  <dimension ref="A1:O36"/>
  <sheetViews>
    <sheetView topLeftCell="A16" workbookViewId="0">
      <selection activeCell="B21" sqref="B21:B36"/>
    </sheetView>
  </sheetViews>
  <sheetFormatPr defaultRowHeight="15" x14ac:dyDescent="0.25"/>
  <cols>
    <col min="2" max="2" width="9.28515625" bestFit="1" customWidth="1"/>
    <col min="3" max="3" width="11.140625" bestFit="1" customWidth="1"/>
    <col min="4" max="4" width="10.28515625" bestFit="1" customWidth="1"/>
    <col min="5" max="5" width="6.28515625" bestFit="1" customWidth="1"/>
    <col min="8" max="8" width="12.28515625" bestFit="1" customWidth="1"/>
    <col min="9" max="10" width="12.42578125" bestFit="1" customWidth="1"/>
    <col min="11" max="11" width="14.28515625" bestFit="1" customWidth="1"/>
    <col min="13" max="13" width="14.140625" bestFit="1" customWidth="1"/>
    <col min="14" max="14" width="16.140625" bestFit="1" customWidth="1"/>
    <col min="15" max="15" width="17.5703125" bestFit="1" customWidth="1"/>
  </cols>
  <sheetData>
    <row r="1" spans="1:15" x14ac:dyDescent="0.25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2004</v>
      </c>
      <c r="B2">
        <v>1250</v>
      </c>
      <c r="C2">
        <v>19020</v>
      </c>
      <c r="D2">
        <v>830</v>
      </c>
      <c r="E2">
        <v>8120</v>
      </c>
      <c r="F2">
        <v>7028</v>
      </c>
      <c r="G2">
        <v>9350</v>
      </c>
      <c r="H2">
        <v>4300</v>
      </c>
      <c r="I2">
        <v>2450</v>
      </c>
      <c r="J2">
        <v>12600</v>
      </c>
      <c r="K2">
        <v>3370</v>
      </c>
      <c r="L2">
        <v>8150</v>
      </c>
      <c r="M2">
        <v>12100</v>
      </c>
      <c r="N2">
        <v>8720</v>
      </c>
      <c r="O2" s="3">
        <f>SUM(B2:N2)</f>
        <v>97288</v>
      </c>
    </row>
    <row r="3" spans="1:15" x14ac:dyDescent="0.25">
      <c r="A3">
        <v>2005</v>
      </c>
      <c r="B3">
        <v>800</v>
      </c>
      <c r="C3">
        <v>18678</v>
      </c>
      <c r="D3">
        <v>1725</v>
      </c>
      <c r="E3">
        <v>3897</v>
      </c>
      <c r="F3">
        <v>8679</v>
      </c>
      <c r="G3">
        <v>5660</v>
      </c>
      <c r="H3">
        <v>4429</v>
      </c>
      <c r="I3">
        <v>1600</v>
      </c>
      <c r="J3">
        <v>14280</v>
      </c>
      <c r="K3">
        <v>2811</v>
      </c>
      <c r="L3">
        <v>5400</v>
      </c>
      <c r="M3">
        <v>6000</v>
      </c>
      <c r="N3">
        <v>5838</v>
      </c>
      <c r="O3" s="3">
        <f t="shared" ref="O3:O17" si="0">SUM(B3:N3)</f>
        <v>79797</v>
      </c>
    </row>
    <row r="4" spans="1:15" x14ac:dyDescent="0.25">
      <c r="A4">
        <v>2006</v>
      </c>
      <c r="B4">
        <v>1100</v>
      </c>
      <c r="C4">
        <v>14344</v>
      </c>
      <c r="D4">
        <v>2200</v>
      </c>
      <c r="E4">
        <v>3920</v>
      </c>
      <c r="F4">
        <v>6536</v>
      </c>
      <c r="G4">
        <v>9492</v>
      </c>
      <c r="H4">
        <v>4805</v>
      </c>
      <c r="I4">
        <v>3200</v>
      </c>
      <c r="J4">
        <v>12000</v>
      </c>
      <c r="K4">
        <v>2480</v>
      </c>
      <c r="L4">
        <v>7500</v>
      </c>
      <c r="M4">
        <v>8000</v>
      </c>
      <c r="N4">
        <v>6500</v>
      </c>
      <c r="O4" s="3">
        <f t="shared" si="0"/>
        <v>82077</v>
      </c>
    </row>
    <row r="5" spans="1:15" x14ac:dyDescent="0.25">
      <c r="A5">
        <v>2007</v>
      </c>
      <c r="B5">
        <v>1375</v>
      </c>
      <c r="C5">
        <v>17489</v>
      </c>
      <c r="D5">
        <v>1260</v>
      </c>
      <c r="E5">
        <v>10103</v>
      </c>
      <c r="F5">
        <v>5366</v>
      </c>
      <c r="G5">
        <v>9760</v>
      </c>
      <c r="H5">
        <v>4750</v>
      </c>
      <c r="I5">
        <v>2310</v>
      </c>
      <c r="J5">
        <v>17500</v>
      </c>
      <c r="K5">
        <v>3495</v>
      </c>
      <c r="L5">
        <v>8000</v>
      </c>
      <c r="M5">
        <v>8980</v>
      </c>
      <c r="N5">
        <v>8150</v>
      </c>
      <c r="O5" s="3">
        <f t="shared" si="0"/>
        <v>98538</v>
      </c>
    </row>
    <row r="6" spans="1:15" x14ac:dyDescent="0.25">
      <c r="A6">
        <v>2008</v>
      </c>
      <c r="B6">
        <v>1820</v>
      </c>
      <c r="C6">
        <v>20660</v>
      </c>
      <c r="D6">
        <v>2100</v>
      </c>
      <c r="E6">
        <v>9948</v>
      </c>
      <c r="F6">
        <v>6490</v>
      </c>
      <c r="G6">
        <v>8310</v>
      </c>
      <c r="H6">
        <v>4715</v>
      </c>
      <c r="I6">
        <v>3200</v>
      </c>
      <c r="J6">
        <v>15890</v>
      </c>
      <c r="K6">
        <v>2570</v>
      </c>
      <c r="L6">
        <v>5540</v>
      </c>
      <c r="M6">
        <v>8652</v>
      </c>
      <c r="N6">
        <v>9500</v>
      </c>
      <c r="O6" s="3">
        <f t="shared" si="0"/>
        <v>99395</v>
      </c>
    </row>
    <row r="7" spans="1:15" x14ac:dyDescent="0.25">
      <c r="A7">
        <v>2009</v>
      </c>
      <c r="B7">
        <v>1970</v>
      </c>
      <c r="C7">
        <v>20710</v>
      </c>
      <c r="D7">
        <v>2200</v>
      </c>
      <c r="E7">
        <v>9870</v>
      </c>
      <c r="F7">
        <v>6755</v>
      </c>
      <c r="G7">
        <v>9110</v>
      </c>
      <c r="H7">
        <v>2895</v>
      </c>
      <c r="I7">
        <v>5150</v>
      </c>
      <c r="J7">
        <v>14100</v>
      </c>
      <c r="K7">
        <v>2620</v>
      </c>
      <c r="L7">
        <v>6000</v>
      </c>
      <c r="M7">
        <v>10530</v>
      </c>
      <c r="N7">
        <v>7690</v>
      </c>
      <c r="O7" s="3">
        <f t="shared" si="0"/>
        <v>99600</v>
      </c>
    </row>
    <row r="8" spans="1:15" x14ac:dyDescent="0.25">
      <c r="A8">
        <v>2010</v>
      </c>
      <c r="B8">
        <v>800</v>
      </c>
      <c r="C8">
        <v>22572</v>
      </c>
      <c r="D8">
        <v>1326</v>
      </c>
      <c r="E8">
        <v>7560</v>
      </c>
      <c r="F8">
        <v>7718</v>
      </c>
      <c r="G8">
        <v>7812</v>
      </c>
      <c r="H8">
        <v>2665</v>
      </c>
      <c r="I8">
        <v>2736</v>
      </c>
      <c r="J8">
        <v>8800</v>
      </c>
      <c r="K8">
        <v>2051</v>
      </c>
      <c r="L8">
        <v>3200</v>
      </c>
      <c r="M8">
        <v>4208</v>
      </c>
      <c r="N8">
        <v>5341</v>
      </c>
      <c r="O8" s="3">
        <f t="shared" si="0"/>
        <v>76789</v>
      </c>
    </row>
    <row r="9" spans="1:15" x14ac:dyDescent="0.25">
      <c r="A9">
        <v>2011</v>
      </c>
      <c r="B9">
        <v>1820</v>
      </c>
      <c r="C9">
        <v>22809</v>
      </c>
      <c r="D9">
        <v>2280</v>
      </c>
      <c r="E9">
        <v>7910</v>
      </c>
      <c r="F9">
        <v>7796</v>
      </c>
      <c r="G9">
        <v>9150</v>
      </c>
      <c r="H9">
        <v>6460</v>
      </c>
      <c r="I9">
        <v>5750</v>
      </c>
      <c r="J9">
        <v>13810</v>
      </c>
      <c r="K9">
        <v>2630</v>
      </c>
      <c r="L9">
        <v>6020</v>
      </c>
      <c r="M9">
        <v>15415</v>
      </c>
      <c r="N9">
        <v>8150</v>
      </c>
      <c r="O9" s="3">
        <f t="shared" si="0"/>
        <v>110000</v>
      </c>
    </row>
    <row r="10" spans="1:15" x14ac:dyDescent="0.25">
      <c r="A10">
        <v>2012</v>
      </c>
      <c r="B10">
        <v>740</v>
      </c>
      <c r="C10">
        <v>15092</v>
      </c>
      <c r="D10">
        <v>499</v>
      </c>
      <c r="E10">
        <v>4746</v>
      </c>
      <c r="F10">
        <v>5590</v>
      </c>
      <c r="G10">
        <v>8435</v>
      </c>
      <c r="H10">
        <v>3500</v>
      </c>
      <c r="I10">
        <v>1250</v>
      </c>
      <c r="J10">
        <v>6050</v>
      </c>
      <c r="K10">
        <v>2605</v>
      </c>
      <c r="L10">
        <v>3000</v>
      </c>
      <c r="N10">
        <v>2748</v>
      </c>
      <c r="O10" s="3">
        <f t="shared" si="0"/>
        <v>54255</v>
      </c>
    </row>
    <row r="11" spans="1:15" x14ac:dyDescent="0.25">
      <c r="A11">
        <v>2013</v>
      </c>
      <c r="B11">
        <v>300</v>
      </c>
      <c r="C11">
        <v>6696</v>
      </c>
      <c r="D11">
        <v>1314</v>
      </c>
      <c r="E11">
        <v>4746</v>
      </c>
      <c r="F11">
        <v>2531</v>
      </c>
      <c r="G11">
        <v>5886</v>
      </c>
      <c r="H11">
        <v>3000</v>
      </c>
      <c r="I11">
        <v>4359</v>
      </c>
      <c r="J11">
        <v>4480</v>
      </c>
      <c r="K11">
        <v>2444</v>
      </c>
      <c r="L11">
        <v>1220</v>
      </c>
      <c r="M11">
        <v>5060</v>
      </c>
      <c r="N11">
        <v>4535</v>
      </c>
      <c r="O11" s="3">
        <f t="shared" si="0"/>
        <v>46571</v>
      </c>
    </row>
    <row r="12" spans="1:15" x14ac:dyDescent="0.25">
      <c r="A12">
        <v>2014</v>
      </c>
      <c r="B12">
        <v>540</v>
      </c>
      <c r="C12">
        <v>9989</v>
      </c>
      <c r="D12">
        <v>2000</v>
      </c>
      <c r="E12">
        <v>4108</v>
      </c>
      <c r="F12">
        <v>4100</v>
      </c>
      <c r="G12">
        <v>8000</v>
      </c>
      <c r="H12">
        <v>5873</v>
      </c>
      <c r="I12">
        <v>4777</v>
      </c>
      <c r="J12">
        <v>5500</v>
      </c>
      <c r="K12">
        <v>2600</v>
      </c>
      <c r="L12">
        <v>2474</v>
      </c>
      <c r="M12">
        <v>4000</v>
      </c>
      <c r="N12">
        <v>8050</v>
      </c>
      <c r="O12" s="3">
        <f t="shared" si="0"/>
        <v>62011</v>
      </c>
    </row>
    <row r="13" spans="1:15" x14ac:dyDescent="0.25">
      <c r="A13">
        <v>2015</v>
      </c>
      <c r="B13">
        <v>880</v>
      </c>
      <c r="C13">
        <v>13753</v>
      </c>
      <c r="D13">
        <v>2300</v>
      </c>
      <c r="E13">
        <v>3710</v>
      </c>
      <c r="F13">
        <v>9675</v>
      </c>
      <c r="G13">
        <v>7000</v>
      </c>
      <c r="H13">
        <v>5500</v>
      </c>
      <c r="I13">
        <v>3720</v>
      </c>
      <c r="J13">
        <v>6793</v>
      </c>
      <c r="K13">
        <v>2600</v>
      </c>
      <c r="L13">
        <v>1800</v>
      </c>
      <c r="M13">
        <v>10880</v>
      </c>
      <c r="N13">
        <v>7850</v>
      </c>
      <c r="O13" s="3">
        <f t="shared" si="0"/>
        <v>76461</v>
      </c>
    </row>
    <row r="14" spans="1:15" x14ac:dyDescent="0.25">
      <c r="A14">
        <v>2016</v>
      </c>
      <c r="B14">
        <v>840</v>
      </c>
      <c r="C14">
        <v>9038</v>
      </c>
      <c r="D14">
        <v>1800</v>
      </c>
      <c r="E14">
        <v>3620</v>
      </c>
      <c r="F14">
        <v>4003</v>
      </c>
      <c r="G14">
        <v>6812</v>
      </c>
      <c r="H14">
        <v>5415</v>
      </c>
      <c r="I14">
        <v>5010</v>
      </c>
      <c r="J14">
        <v>5600</v>
      </c>
      <c r="K14">
        <v>3530</v>
      </c>
      <c r="L14">
        <v>3000</v>
      </c>
      <c r="M14">
        <v>7800</v>
      </c>
      <c r="N14">
        <v>5528</v>
      </c>
      <c r="O14" s="3">
        <f t="shared" si="0"/>
        <v>61996</v>
      </c>
    </row>
    <row r="15" spans="1:15" x14ac:dyDescent="0.25">
      <c r="A15">
        <v>2017</v>
      </c>
      <c r="B15">
        <v>1500</v>
      </c>
      <c r="C15">
        <v>10255</v>
      </c>
      <c r="D15">
        <v>2700</v>
      </c>
      <c r="E15">
        <v>9770</v>
      </c>
      <c r="F15">
        <v>6000</v>
      </c>
      <c r="G15">
        <v>7000</v>
      </c>
      <c r="H15">
        <v>5000</v>
      </c>
      <c r="I15">
        <v>5000</v>
      </c>
      <c r="J15">
        <v>7000</v>
      </c>
      <c r="K15">
        <v>3000</v>
      </c>
      <c r="L15">
        <v>3500</v>
      </c>
      <c r="M15">
        <v>12000</v>
      </c>
      <c r="N15">
        <v>10000</v>
      </c>
      <c r="O15" s="3">
        <f t="shared" si="0"/>
        <v>82725</v>
      </c>
    </row>
    <row r="16" spans="1:15" x14ac:dyDescent="0.25">
      <c r="A16">
        <v>2018</v>
      </c>
      <c r="B16">
        <v>1200</v>
      </c>
      <c r="C16">
        <v>16000</v>
      </c>
      <c r="D16">
        <v>3000</v>
      </c>
      <c r="E16">
        <v>9800</v>
      </c>
      <c r="F16">
        <v>5950</v>
      </c>
      <c r="G16">
        <v>8565</v>
      </c>
      <c r="H16">
        <v>5300</v>
      </c>
      <c r="I16">
        <v>6110</v>
      </c>
      <c r="J16">
        <v>7900</v>
      </c>
      <c r="K16">
        <v>3580</v>
      </c>
      <c r="L16">
        <v>4300</v>
      </c>
      <c r="M16">
        <v>12800</v>
      </c>
      <c r="N16">
        <v>9000</v>
      </c>
      <c r="O16" s="3">
        <f t="shared" si="0"/>
        <v>93505</v>
      </c>
    </row>
    <row r="17" spans="1:15" x14ac:dyDescent="0.25">
      <c r="A17">
        <v>2019</v>
      </c>
      <c r="B17">
        <v>1150</v>
      </c>
      <c r="C17">
        <v>10000</v>
      </c>
      <c r="D17">
        <v>4000</v>
      </c>
      <c r="E17">
        <v>5200</v>
      </c>
      <c r="F17">
        <v>7000</v>
      </c>
      <c r="G17">
        <v>11105</v>
      </c>
      <c r="H17">
        <v>4000</v>
      </c>
      <c r="I17">
        <v>6070</v>
      </c>
      <c r="J17">
        <v>8000</v>
      </c>
      <c r="K17">
        <v>2867</v>
      </c>
      <c r="L17">
        <v>4500</v>
      </c>
      <c r="M17">
        <v>12135</v>
      </c>
      <c r="N17">
        <v>7900</v>
      </c>
      <c r="O17" s="3">
        <f t="shared" si="0"/>
        <v>83927</v>
      </c>
    </row>
    <row r="20" spans="1:15" x14ac:dyDescent="0.25">
      <c r="B20" s="1" t="s">
        <v>15</v>
      </c>
      <c r="C20" t="s">
        <v>16</v>
      </c>
      <c r="D20" t="s">
        <v>17</v>
      </c>
    </row>
    <row r="21" spans="1:15" x14ac:dyDescent="0.25">
      <c r="A21">
        <v>2004</v>
      </c>
      <c r="B21">
        <v>97288</v>
      </c>
      <c r="C21" s="7">
        <v>1077</v>
      </c>
      <c r="D21">
        <v>668.1</v>
      </c>
    </row>
    <row r="22" spans="1:15" x14ac:dyDescent="0.25">
      <c r="A22">
        <v>2005</v>
      </c>
      <c r="B22">
        <v>79797</v>
      </c>
      <c r="C22" s="7">
        <v>544.5</v>
      </c>
      <c r="D22">
        <v>668.1</v>
      </c>
    </row>
    <row r="23" spans="1:15" x14ac:dyDescent="0.25">
      <c r="A23">
        <v>2006</v>
      </c>
      <c r="B23">
        <v>82077</v>
      </c>
      <c r="C23" s="7">
        <v>610.20000000000005</v>
      </c>
      <c r="D23">
        <v>668.1</v>
      </c>
    </row>
    <row r="24" spans="1:15" x14ac:dyDescent="0.25">
      <c r="A24">
        <v>2007</v>
      </c>
      <c r="B24">
        <v>98538</v>
      </c>
      <c r="C24" s="7">
        <v>608.29999999999995</v>
      </c>
      <c r="D24">
        <v>668.1</v>
      </c>
    </row>
    <row r="25" spans="1:15" x14ac:dyDescent="0.25">
      <c r="A25">
        <v>2008</v>
      </c>
      <c r="B25">
        <v>99395</v>
      </c>
      <c r="C25" s="7">
        <v>754.3</v>
      </c>
      <c r="D25">
        <v>668.1</v>
      </c>
    </row>
    <row r="26" spans="1:15" x14ac:dyDescent="0.25">
      <c r="A26">
        <v>2009</v>
      </c>
      <c r="B26">
        <v>99600</v>
      </c>
      <c r="C26" s="7">
        <v>1054</v>
      </c>
      <c r="D26">
        <v>668.1</v>
      </c>
    </row>
    <row r="27" spans="1:15" x14ac:dyDescent="0.25">
      <c r="A27">
        <v>2010</v>
      </c>
      <c r="B27">
        <v>76789</v>
      </c>
      <c r="C27" s="8">
        <v>483</v>
      </c>
      <c r="D27">
        <v>668.1</v>
      </c>
    </row>
    <row r="28" spans="1:15" x14ac:dyDescent="0.25">
      <c r="A28">
        <v>2011</v>
      </c>
      <c r="B28">
        <v>110000</v>
      </c>
      <c r="C28" s="8">
        <v>861.3</v>
      </c>
      <c r="D28">
        <v>668.1</v>
      </c>
    </row>
    <row r="29" spans="1:15" x14ac:dyDescent="0.25">
      <c r="A29">
        <v>2012</v>
      </c>
      <c r="B29">
        <v>54255</v>
      </c>
      <c r="C29" s="8">
        <v>237.5</v>
      </c>
      <c r="D29">
        <v>668.1</v>
      </c>
    </row>
    <row r="30" spans="1:15" x14ac:dyDescent="0.25">
      <c r="A30">
        <v>2013</v>
      </c>
      <c r="B30">
        <v>46571</v>
      </c>
      <c r="C30" s="7">
        <v>509</v>
      </c>
      <c r="D30">
        <v>668.1</v>
      </c>
    </row>
    <row r="31" spans="1:15" x14ac:dyDescent="0.25">
      <c r="A31">
        <v>2014</v>
      </c>
      <c r="B31">
        <v>62011</v>
      </c>
      <c r="C31" s="7">
        <v>449.6</v>
      </c>
      <c r="D31">
        <v>668.1</v>
      </c>
    </row>
    <row r="32" spans="1:15" x14ac:dyDescent="0.25">
      <c r="A32">
        <v>2015</v>
      </c>
      <c r="B32">
        <v>76461</v>
      </c>
      <c r="C32" s="7">
        <v>396.1</v>
      </c>
      <c r="D32">
        <v>668.1</v>
      </c>
    </row>
    <row r="33" spans="1:4" x14ac:dyDescent="0.25">
      <c r="A33">
        <v>2016</v>
      </c>
      <c r="B33">
        <v>61996</v>
      </c>
      <c r="C33" s="7">
        <v>404.2</v>
      </c>
      <c r="D33">
        <v>668.1</v>
      </c>
    </row>
    <row r="34" spans="1:4" x14ac:dyDescent="0.25">
      <c r="A34">
        <v>2017</v>
      </c>
      <c r="B34">
        <v>82725</v>
      </c>
      <c r="C34" s="7">
        <v>565.6</v>
      </c>
      <c r="D34">
        <v>668.1</v>
      </c>
    </row>
    <row r="35" spans="1:4" x14ac:dyDescent="0.25">
      <c r="A35">
        <v>2018</v>
      </c>
      <c r="B35">
        <v>93505</v>
      </c>
      <c r="C35">
        <v>632.79999999999995</v>
      </c>
      <c r="D35">
        <v>668.1</v>
      </c>
    </row>
    <row r="36" spans="1:4" x14ac:dyDescent="0.25">
      <c r="A36">
        <v>2019</v>
      </c>
      <c r="B36">
        <v>83927</v>
      </c>
      <c r="C36">
        <v>645.4</v>
      </c>
      <c r="D36">
        <v>668.1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830A-BC82-4D5C-89C7-FCE79BB8C556}">
  <dimension ref="A1:O17"/>
  <sheetViews>
    <sheetView workbookViewId="0">
      <selection activeCell="O2" sqref="O2:O17"/>
    </sheetView>
  </sheetViews>
  <sheetFormatPr defaultRowHeight="15" x14ac:dyDescent="0.25"/>
  <sheetData>
    <row r="1" spans="1:15" ht="15.75" thickBot="1" x14ac:dyDescent="0.3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</row>
    <row r="2" spans="1:15" ht="15.75" thickBot="1" x14ac:dyDescent="0.3">
      <c r="A2">
        <v>2004</v>
      </c>
      <c r="B2" s="9">
        <v>691</v>
      </c>
      <c r="C2" s="9">
        <v>562</v>
      </c>
      <c r="D2" s="9">
        <v>461</v>
      </c>
      <c r="E2" s="9">
        <v>749</v>
      </c>
      <c r="F2" s="9">
        <v>512</v>
      </c>
      <c r="G2" s="9">
        <v>718</v>
      </c>
      <c r="H2" s="9">
        <v>623</v>
      </c>
      <c r="I2" s="9">
        <v>482</v>
      </c>
      <c r="J2" s="9">
        <v>1080</v>
      </c>
      <c r="K2" s="9">
        <v>666</v>
      </c>
      <c r="L2" s="9">
        <v>661</v>
      </c>
      <c r="M2" s="9">
        <v>440</v>
      </c>
      <c r="N2" s="9">
        <v>726</v>
      </c>
      <c r="O2">
        <f>AVERAGE(B2:N2)</f>
        <v>643.92307692307691</v>
      </c>
    </row>
    <row r="3" spans="1:15" ht="15.75" thickBot="1" x14ac:dyDescent="0.3">
      <c r="A3">
        <v>2005</v>
      </c>
      <c r="B3" s="9">
        <v>800</v>
      </c>
      <c r="C3" s="9">
        <v>398</v>
      </c>
      <c r="D3" s="9">
        <v>1000</v>
      </c>
      <c r="E3" s="9">
        <v>275</v>
      </c>
      <c r="F3" s="9">
        <v>137</v>
      </c>
      <c r="G3" s="9">
        <v>580</v>
      </c>
      <c r="H3" s="9">
        <v>244</v>
      </c>
      <c r="I3" s="9">
        <v>540</v>
      </c>
      <c r="J3" s="9">
        <v>800</v>
      </c>
      <c r="K3" s="9">
        <v>457</v>
      </c>
      <c r="L3" s="9">
        <v>800</v>
      </c>
      <c r="M3" s="9">
        <v>1094</v>
      </c>
      <c r="N3" s="9">
        <v>799</v>
      </c>
      <c r="O3">
        <f t="shared" ref="O3:O17" si="0">AVERAGE(B3:N3)</f>
        <v>609.53846153846155</v>
      </c>
    </row>
    <row r="4" spans="1:15" ht="15.75" thickBot="1" x14ac:dyDescent="0.3">
      <c r="A4">
        <v>2006</v>
      </c>
      <c r="B4" s="9">
        <v>1100</v>
      </c>
      <c r="C4" s="9">
        <v>735</v>
      </c>
      <c r="D4" s="9">
        <v>1000</v>
      </c>
      <c r="E4" s="9">
        <v>1009</v>
      </c>
      <c r="F4" s="9">
        <v>1007</v>
      </c>
      <c r="G4" s="9">
        <v>1179</v>
      </c>
      <c r="H4" s="9">
        <v>923</v>
      </c>
      <c r="I4" s="9">
        <v>1000</v>
      </c>
      <c r="J4" s="9">
        <v>1100</v>
      </c>
      <c r="K4" s="9">
        <v>1346</v>
      </c>
      <c r="L4" s="9">
        <v>1100</v>
      </c>
      <c r="M4" s="9">
        <v>1000</v>
      </c>
      <c r="N4" s="9">
        <v>800</v>
      </c>
      <c r="O4">
        <f t="shared" si="0"/>
        <v>1023</v>
      </c>
    </row>
    <row r="5" spans="1:15" ht="15.75" thickBot="1" x14ac:dyDescent="0.3">
      <c r="A5">
        <v>2007</v>
      </c>
      <c r="B5" s="9">
        <v>816</v>
      </c>
      <c r="C5" s="9">
        <v>300</v>
      </c>
      <c r="D5" s="9">
        <v>480</v>
      </c>
      <c r="E5" s="9">
        <v>517</v>
      </c>
      <c r="F5" s="9">
        <v>345</v>
      </c>
      <c r="G5" s="9">
        <v>591</v>
      </c>
      <c r="H5" s="9">
        <v>409</v>
      </c>
      <c r="I5" s="9">
        <v>229</v>
      </c>
      <c r="J5" s="9">
        <v>466</v>
      </c>
      <c r="K5" s="9">
        <v>589</v>
      </c>
      <c r="L5" s="9">
        <v>635</v>
      </c>
      <c r="M5" s="9">
        <v>317</v>
      </c>
      <c r="N5" s="9">
        <v>480</v>
      </c>
      <c r="O5">
        <f t="shared" si="0"/>
        <v>474.92307692307691</v>
      </c>
    </row>
    <row r="6" spans="1:15" ht="15.75" thickBot="1" x14ac:dyDescent="0.3">
      <c r="A6">
        <v>2008</v>
      </c>
      <c r="B6" s="9">
        <v>1800</v>
      </c>
      <c r="C6" s="9">
        <v>739</v>
      </c>
      <c r="D6" s="9">
        <v>1000</v>
      </c>
      <c r="E6" s="9">
        <v>1460</v>
      </c>
      <c r="F6" s="9">
        <v>1001</v>
      </c>
      <c r="G6" s="9">
        <v>1369</v>
      </c>
      <c r="H6" s="9">
        <v>1215</v>
      </c>
      <c r="I6" s="9">
        <v>1000</v>
      </c>
      <c r="J6" s="9">
        <v>1589</v>
      </c>
      <c r="K6" s="9">
        <v>1163</v>
      </c>
      <c r="L6" s="9">
        <v>1800</v>
      </c>
      <c r="M6" s="9">
        <v>989</v>
      </c>
      <c r="N6" s="9">
        <v>1100</v>
      </c>
      <c r="O6">
        <f t="shared" si="0"/>
        <v>1248.0769230769231</v>
      </c>
    </row>
    <row r="7" spans="1:15" ht="15.75" thickBot="1" x14ac:dyDescent="0.3">
      <c r="A7">
        <v>2009</v>
      </c>
      <c r="B7" s="9">
        <v>155</v>
      </c>
      <c r="C7" s="9">
        <v>475</v>
      </c>
      <c r="D7" s="9">
        <v>475</v>
      </c>
      <c r="E7" s="9">
        <v>666</v>
      </c>
      <c r="F7" s="9">
        <v>488</v>
      </c>
      <c r="G7" s="9">
        <v>800</v>
      </c>
      <c r="H7" s="9">
        <v>488</v>
      </c>
      <c r="I7" s="9">
        <v>480</v>
      </c>
      <c r="J7" s="9">
        <v>678</v>
      </c>
      <c r="K7" s="9">
        <v>1025</v>
      </c>
      <c r="L7" s="9">
        <v>507</v>
      </c>
      <c r="M7" s="9">
        <v>809</v>
      </c>
      <c r="N7" s="9">
        <v>582</v>
      </c>
      <c r="O7">
        <f t="shared" si="0"/>
        <v>586.76923076923072</v>
      </c>
    </row>
    <row r="8" spans="1:15" ht="15.75" thickBot="1" x14ac:dyDescent="0.3">
      <c r="A8">
        <v>2010</v>
      </c>
      <c r="B8" s="9">
        <v>320</v>
      </c>
      <c r="C8" s="9">
        <v>348</v>
      </c>
      <c r="D8" s="9">
        <v>88</v>
      </c>
      <c r="E8" s="9">
        <v>287</v>
      </c>
      <c r="F8" s="9">
        <v>320</v>
      </c>
      <c r="G8" s="9">
        <v>882</v>
      </c>
      <c r="H8" s="9">
        <v>64</v>
      </c>
      <c r="I8" s="9">
        <v>110</v>
      </c>
      <c r="J8" s="9">
        <v>720</v>
      </c>
      <c r="K8" s="9">
        <v>927</v>
      </c>
      <c r="L8" s="9">
        <v>391</v>
      </c>
      <c r="M8" s="9">
        <v>392</v>
      </c>
      <c r="N8" s="9">
        <v>480</v>
      </c>
      <c r="O8">
        <f t="shared" si="0"/>
        <v>409.92307692307691</v>
      </c>
    </row>
    <row r="9" spans="1:15" ht="15.75" thickBot="1" x14ac:dyDescent="0.3">
      <c r="A9">
        <v>2011</v>
      </c>
      <c r="B9" s="9">
        <v>1800</v>
      </c>
      <c r="C9" s="9">
        <v>973</v>
      </c>
      <c r="D9" s="9">
        <v>1200</v>
      </c>
      <c r="E9" s="9">
        <v>1486</v>
      </c>
      <c r="F9" s="9">
        <v>982</v>
      </c>
      <c r="G9" s="9">
        <v>1560</v>
      </c>
      <c r="H9" s="9">
        <v>1367</v>
      </c>
      <c r="I9" s="9">
        <v>1200</v>
      </c>
      <c r="J9" s="9">
        <v>1287</v>
      </c>
      <c r="K9" s="9">
        <v>1593</v>
      </c>
      <c r="L9" s="9">
        <v>1806</v>
      </c>
      <c r="M9" s="9">
        <v>1655</v>
      </c>
      <c r="N9" s="9">
        <v>1105</v>
      </c>
      <c r="O9">
        <f t="shared" si="0"/>
        <v>1385.6923076923076</v>
      </c>
    </row>
    <row r="10" spans="1:15" ht="15.75" thickBot="1" x14ac:dyDescent="0.3">
      <c r="A10">
        <v>2012</v>
      </c>
      <c r="B10" s="9">
        <v>88</v>
      </c>
      <c r="C10" s="9">
        <v>27</v>
      </c>
      <c r="D10" s="9">
        <v>12</v>
      </c>
      <c r="E10" s="9">
        <v>62</v>
      </c>
      <c r="F10" s="9">
        <v>84</v>
      </c>
      <c r="G10" s="9">
        <v>268</v>
      </c>
      <c r="H10" s="9">
        <v>6</v>
      </c>
      <c r="I10" s="10"/>
      <c r="J10" s="9">
        <v>94</v>
      </c>
      <c r="K10" s="9">
        <v>127</v>
      </c>
      <c r="L10" s="9">
        <v>84</v>
      </c>
      <c r="M10" s="10"/>
      <c r="N10" s="9">
        <v>250</v>
      </c>
      <c r="O10">
        <f t="shared" si="0"/>
        <v>100.18181818181819</v>
      </c>
    </row>
    <row r="11" spans="1:15" ht="15.75" thickBot="1" x14ac:dyDescent="0.3">
      <c r="A11">
        <v>2013</v>
      </c>
      <c r="B11" s="9">
        <v>750</v>
      </c>
      <c r="C11" s="9">
        <v>315</v>
      </c>
      <c r="D11" s="9">
        <v>220</v>
      </c>
      <c r="E11" s="9">
        <v>520</v>
      </c>
      <c r="F11" s="9">
        <v>150</v>
      </c>
      <c r="G11" s="9">
        <v>584</v>
      </c>
      <c r="H11" s="9">
        <v>160</v>
      </c>
      <c r="I11" s="9">
        <v>181</v>
      </c>
      <c r="J11" s="9">
        <v>500</v>
      </c>
      <c r="K11" s="9">
        <v>366</v>
      </c>
      <c r="L11" s="9">
        <v>450</v>
      </c>
      <c r="M11" s="9">
        <v>250</v>
      </c>
      <c r="N11" s="9">
        <v>400</v>
      </c>
      <c r="O11">
        <f t="shared" si="0"/>
        <v>372.76923076923077</v>
      </c>
    </row>
    <row r="12" spans="1:15" ht="15.75" thickBot="1" x14ac:dyDescent="0.3">
      <c r="A12">
        <v>2014</v>
      </c>
      <c r="B12" s="9">
        <v>509</v>
      </c>
      <c r="C12" s="9">
        <v>360</v>
      </c>
      <c r="D12" s="9">
        <v>178</v>
      </c>
      <c r="E12" s="9">
        <v>337</v>
      </c>
      <c r="F12" s="9">
        <v>433</v>
      </c>
      <c r="G12" s="9">
        <v>300</v>
      </c>
      <c r="H12" s="9">
        <v>394</v>
      </c>
      <c r="I12" s="9">
        <v>175</v>
      </c>
      <c r="J12" s="9">
        <v>474</v>
      </c>
      <c r="K12" s="9">
        <v>405</v>
      </c>
      <c r="L12" s="9">
        <v>483</v>
      </c>
      <c r="M12" s="9">
        <v>663</v>
      </c>
      <c r="N12" s="9">
        <v>360</v>
      </c>
      <c r="O12">
        <f t="shared" si="0"/>
        <v>390.07692307692309</v>
      </c>
    </row>
    <row r="13" spans="1:15" ht="15.75" thickBot="1" x14ac:dyDescent="0.3">
      <c r="A13">
        <v>2015</v>
      </c>
      <c r="B13" s="9">
        <v>172</v>
      </c>
      <c r="C13" s="9">
        <v>120</v>
      </c>
      <c r="D13" s="9">
        <v>45</v>
      </c>
      <c r="E13" s="9">
        <v>134</v>
      </c>
      <c r="F13" s="9">
        <v>134</v>
      </c>
      <c r="G13" s="9">
        <v>113</v>
      </c>
      <c r="H13" s="9">
        <v>73</v>
      </c>
      <c r="I13" s="9">
        <v>88</v>
      </c>
      <c r="J13" s="9">
        <v>176</v>
      </c>
      <c r="K13" s="9">
        <v>120</v>
      </c>
      <c r="L13" s="9">
        <v>238</v>
      </c>
      <c r="M13" s="9">
        <v>77</v>
      </c>
      <c r="N13" s="9">
        <v>120</v>
      </c>
      <c r="O13">
        <f t="shared" si="0"/>
        <v>123.84615384615384</v>
      </c>
    </row>
    <row r="14" spans="1:15" ht="15.75" thickBot="1" x14ac:dyDescent="0.3">
      <c r="A14">
        <v>2016</v>
      </c>
      <c r="B14" s="9">
        <v>30</v>
      </c>
      <c r="C14" s="9">
        <v>132</v>
      </c>
      <c r="D14" s="9">
        <v>18</v>
      </c>
      <c r="E14" s="9">
        <v>74</v>
      </c>
      <c r="F14" s="9">
        <v>223</v>
      </c>
      <c r="G14" s="9">
        <v>197</v>
      </c>
      <c r="H14" s="9">
        <v>339</v>
      </c>
      <c r="I14" s="9">
        <v>18</v>
      </c>
      <c r="J14" s="9">
        <v>130</v>
      </c>
      <c r="K14" s="9">
        <v>180</v>
      </c>
      <c r="L14" s="9">
        <v>60</v>
      </c>
      <c r="M14" s="9">
        <v>270</v>
      </c>
      <c r="N14" s="9">
        <v>360</v>
      </c>
      <c r="O14">
        <f t="shared" si="0"/>
        <v>156.23076923076923</v>
      </c>
    </row>
    <row r="15" spans="1:15" ht="15.75" thickBot="1" x14ac:dyDescent="0.3">
      <c r="A15">
        <v>2017</v>
      </c>
      <c r="B15" s="9">
        <v>1000</v>
      </c>
      <c r="C15" s="9">
        <v>240</v>
      </c>
      <c r="D15" s="9">
        <v>600</v>
      </c>
      <c r="E15" s="9">
        <v>625</v>
      </c>
      <c r="F15" s="9">
        <v>1200</v>
      </c>
      <c r="G15" s="9">
        <v>270</v>
      </c>
      <c r="H15" s="9">
        <v>282</v>
      </c>
      <c r="I15" s="9">
        <v>168</v>
      </c>
      <c r="J15" s="9">
        <v>120</v>
      </c>
      <c r="K15" s="9">
        <v>426</v>
      </c>
      <c r="L15" s="9">
        <v>1000</v>
      </c>
      <c r="M15" s="9">
        <v>1200</v>
      </c>
      <c r="N15" s="9">
        <v>474</v>
      </c>
      <c r="O15">
        <f t="shared" si="0"/>
        <v>585</v>
      </c>
    </row>
    <row r="16" spans="1:15" ht="15.75" thickBot="1" x14ac:dyDescent="0.3">
      <c r="A16">
        <v>2018</v>
      </c>
      <c r="B16" s="9">
        <v>80</v>
      </c>
      <c r="C16" s="9">
        <v>450</v>
      </c>
      <c r="D16" s="9">
        <v>350</v>
      </c>
      <c r="E16" s="9">
        <v>310</v>
      </c>
      <c r="F16" s="9">
        <v>450</v>
      </c>
      <c r="G16" s="9">
        <v>234</v>
      </c>
      <c r="H16" s="9">
        <v>908</v>
      </c>
      <c r="I16" s="9">
        <v>572</v>
      </c>
      <c r="J16" s="9">
        <v>456</v>
      </c>
      <c r="K16" s="9">
        <v>150</v>
      </c>
      <c r="L16" s="9">
        <v>900</v>
      </c>
      <c r="M16" s="9">
        <v>480</v>
      </c>
      <c r="N16" s="9">
        <v>500</v>
      </c>
      <c r="O16">
        <f t="shared" si="0"/>
        <v>449.23076923076923</v>
      </c>
    </row>
    <row r="17" spans="1:15" ht="15.75" thickBot="1" x14ac:dyDescent="0.3">
      <c r="A17">
        <v>2019</v>
      </c>
      <c r="B17" s="9">
        <v>900</v>
      </c>
      <c r="C17" s="9">
        <v>440</v>
      </c>
      <c r="D17" s="9">
        <v>378</v>
      </c>
      <c r="E17" s="9">
        <v>180</v>
      </c>
      <c r="F17" s="9">
        <v>480</v>
      </c>
      <c r="G17" s="9">
        <v>600</v>
      </c>
      <c r="H17" s="9">
        <v>845</v>
      </c>
      <c r="I17" s="9">
        <v>456</v>
      </c>
      <c r="J17" s="9">
        <v>600</v>
      </c>
      <c r="K17" s="9">
        <v>586</v>
      </c>
      <c r="L17" s="9">
        <v>1000</v>
      </c>
      <c r="M17" s="9">
        <v>1380</v>
      </c>
      <c r="N17" s="9">
        <v>923</v>
      </c>
      <c r="O17">
        <f t="shared" si="0"/>
        <v>674.46153846153845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80F2-3C9B-407E-894F-055E4A7A61DA}">
  <dimension ref="A1:O17"/>
  <sheetViews>
    <sheetView workbookViewId="0">
      <selection activeCell="B12" sqref="B12"/>
    </sheetView>
  </sheetViews>
  <sheetFormatPr defaultRowHeight="15" x14ac:dyDescent="0.25"/>
  <sheetData>
    <row r="1" spans="1:15" x14ac:dyDescent="0.25"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2004</v>
      </c>
    </row>
    <row r="3" spans="1:15" x14ac:dyDescent="0.25">
      <c r="A3">
        <v>2005</v>
      </c>
    </row>
    <row r="4" spans="1:15" x14ac:dyDescent="0.25">
      <c r="A4">
        <v>2006</v>
      </c>
    </row>
    <row r="5" spans="1:15" x14ac:dyDescent="0.25">
      <c r="A5">
        <v>2007</v>
      </c>
    </row>
    <row r="6" spans="1:15" x14ac:dyDescent="0.25">
      <c r="A6">
        <v>2008</v>
      </c>
    </row>
    <row r="7" spans="1:15" x14ac:dyDescent="0.25">
      <c r="A7">
        <v>2009</v>
      </c>
    </row>
    <row r="8" spans="1:15" x14ac:dyDescent="0.25">
      <c r="A8">
        <v>2010</v>
      </c>
      <c r="B8" s="3">
        <v>1820</v>
      </c>
      <c r="C8" s="3">
        <v>22572</v>
      </c>
      <c r="D8" s="3">
        <v>2210</v>
      </c>
      <c r="E8" s="3">
        <v>7560</v>
      </c>
      <c r="F8" s="3">
        <v>7718</v>
      </c>
      <c r="G8" s="3">
        <v>9150</v>
      </c>
      <c r="H8" s="3">
        <v>5330</v>
      </c>
      <c r="I8" s="3">
        <v>4560</v>
      </c>
      <c r="J8" s="3">
        <v>13170</v>
      </c>
      <c r="K8" s="3">
        <v>3610</v>
      </c>
      <c r="L8" s="3">
        <v>5910</v>
      </c>
      <c r="M8" s="3">
        <v>14540</v>
      </c>
      <c r="N8" s="3">
        <v>7560</v>
      </c>
    </row>
    <row r="9" spans="1:15" x14ac:dyDescent="0.25">
      <c r="A9">
        <v>2011</v>
      </c>
      <c r="B9" s="4">
        <v>1820</v>
      </c>
      <c r="C9" s="4">
        <v>22809</v>
      </c>
      <c r="D9" s="4">
        <v>2280</v>
      </c>
      <c r="E9" s="4">
        <v>7910</v>
      </c>
      <c r="F9" s="4">
        <v>7796</v>
      </c>
      <c r="G9" s="4">
        <v>9890</v>
      </c>
      <c r="H9" s="4">
        <v>6460</v>
      </c>
      <c r="I9" s="4">
        <v>6000</v>
      </c>
      <c r="J9" s="4">
        <v>13810</v>
      </c>
      <c r="K9" s="4">
        <v>4050</v>
      </c>
      <c r="L9" s="4">
        <v>6020</v>
      </c>
      <c r="M9" s="4">
        <v>15400</v>
      </c>
      <c r="N9" s="4">
        <v>8150</v>
      </c>
    </row>
    <row r="10" spans="1:15" x14ac:dyDescent="0.25">
      <c r="A10">
        <v>2012</v>
      </c>
      <c r="B10" s="6">
        <v>740</v>
      </c>
      <c r="C10" s="6">
        <v>15092</v>
      </c>
      <c r="D10" s="6">
        <v>1389</v>
      </c>
      <c r="E10" s="6">
        <v>4746</v>
      </c>
      <c r="F10" s="6">
        <v>5590</v>
      </c>
      <c r="G10" s="6">
        <v>8435</v>
      </c>
      <c r="H10" s="6">
        <v>6710</v>
      </c>
      <c r="I10" s="6">
        <v>3119</v>
      </c>
      <c r="J10" s="6">
        <v>9040</v>
      </c>
      <c r="K10" s="6">
        <v>3200</v>
      </c>
      <c r="L10" s="6">
        <v>3039</v>
      </c>
      <c r="M10" s="6">
        <v>5160</v>
      </c>
      <c r="N10" s="6">
        <v>2748</v>
      </c>
    </row>
    <row r="11" spans="1:15" x14ac:dyDescent="0.25">
      <c r="A11">
        <v>2013</v>
      </c>
      <c r="B11" s="6">
        <v>306</v>
      </c>
      <c r="C11" s="6">
        <v>6709.18</v>
      </c>
      <c r="D11" s="6">
        <v>1314</v>
      </c>
      <c r="E11" s="6">
        <v>2373</v>
      </c>
      <c r="F11" s="6">
        <v>2531</v>
      </c>
      <c r="G11" s="6">
        <v>5886</v>
      </c>
      <c r="H11" s="6">
        <v>3397</v>
      </c>
      <c r="I11" s="6">
        <v>4359</v>
      </c>
      <c r="J11" s="6">
        <v>4480</v>
      </c>
      <c r="K11" s="6">
        <v>2444.3000000000002</v>
      </c>
      <c r="L11" s="6">
        <v>1228</v>
      </c>
      <c r="M11" s="6">
        <v>5058</v>
      </c>
      <c r="N11" s="6">
        <v>4535</v>
      </c>
    </row>
    <row r="12" spans="1:15" x14ac:dyDescent="0.25">
      <c r="A12">
        <v>2014</v>
      </c>
    </row>
    <row r="13" spans="1:15" x14ac:dyDescent="0.25">
      <c r="A13">
        <v>2015</v>
      </c>
    </row>
    <row r="14" spans="1:15" x14ac:dyDescent="0.25">
      <c r="A14">
        <v>2016</v>
      </c>
    </row>
    <row r="15" spans="1:15" x14ac:dyDescent="0.25">
      <c r="A15">
        <v>2017</v>
      </c>
    </row>
    <row r="16" spans="1:15" x14ac:dyDescent="0.25">
      <c r="A16">
        <v>2018</v>
      </c>
    </row>
    <row r="17" spans="1:1" x14ac:dyDescent="0.25">
      <c r="A17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29B2-EC3F-4B19-8E52-B3FFCB7AB226}">
  <dimension ref="A1:G19"/>
  <sheetViews>
    <sheetView tabSelected="1" zoomScaleNormal="100" workbookViewId="0">
      <selection activeCell="G23" sqref="G23"/>
    </sheetView>
  </sheetViews>
  <sheetFormatPr defaultRowHeight="15" x14ac:dyDescent="0.25"/>
  <cols>
    <col min="2" max="2" width="18.5703125" bestFit="1" customWidth="1"/>
    <col min="3" max="3" width="18.28515625" bestFit="1" customWidth="1"/>
    <col min="4" max="4" width="24.85546875" bestFit="1" customWidth="1"/>
    <col min="5" max="5" width="18.28515625" bestFit="1" customWidth="1"/>
  </cols>
  <sheetData>
    <row r="1" spans="1:7" x14ac:dyDescent="0.25">
      <c r="B1" s="1" t="s">
        <v>20</v>
      </c>
      <c r="C1" t="s">
        <v>21</v>
      </c>
      <c r="D1" s="1" t="s">
        <v>22</v>
      </c>
      <c r="E1" t="s">
        <v>23</v>
      </c>
      <c r="F1" t="s">
        <v>16</v>
      </c>
    </row>
    <row r="2" spans="1:7" x14ac:dyDescent="0.25">
      <c r="A2">
        <v>2004</v>
      </c>
      <c r="B2" s="3">
        <v>86337</v>
      </c>
      <c r="C2" s="3">
        <v>245.15384615384616</v>
      </c>
      <c r="D2" s="3">
        <v>97288</v>
      </c>
      <c r="E2" s="3">
        <v>643.92307692307691</v>
      </c>
      <c r="F2" s="7">
        <v>1077</v>
      </c>
    </row>
    <row r="3" spans="1:7" x14ac:dyDescent="0.25">
      <c r="A3">
        <v>2005</v>
      </c>
      <c r="B3" s="3">
        <v>72063</v>
      </c>
      <c r="C3" s="3">
        <v>342.53846153846155</v>
      </c>
      <c r="D3" s="3">
        <v>79797</v>
      </c>
      <c r="E3" s="3">
        <v>609.53846153846155</v>
      </c>
      <c r="F3" s="7">
        <v>544.5</v>
      </c>
    </row>
    <row r="4" spans="1:7" x14ac:dyDescent="0.25">
      <c r="A4">
        <v>2006</v>
      </c>
      <c r="B4" s="3">
        <v>76491</v>
      </c>
      <c r="C4" s="3">
        <v>527.23076923076928</v>
      </c>
      <c r="D4" s="3">
        <v>82077</v>
      </c>
      <c r="E4" s="3">
        <v>1023</v>
      </c>
      <c r="F4" s="7">
        <v>610.20000000000005</v>
      </c>
    </row>
    <row r="5" spans="1:7" x14ac:dyDescent="0.25">
      <c r="A5">
        <v>2007</v>
      </c>
      <c r="B5" s="3">
        <v>84561</v>
      </c>
      <c r="C5" s="3">
        <v>269.07692307692309</v>
      </c>
      <c r="D5" s="3">
        <v>98538</v>
      </c>
      <c r="E5" s="3">
        <v>474.92307692307691</v>
      </c>
      <c r="F5" s="7">
        <v>608.29999999999995</v>
      </c>
    </row>
    <row r="6" spans="1:7" x14ac:dyDescent="0.25">
      <c r="A6">
        <v>2008</v>
      </c>
      <c r="B6" s="3">
        <v>94147</v>
      </c>
      <c r="C6" s="3">
        <v>564.61538461538464</v>
      </c>
      <c r="D6" s="3">
        <v>99395</v>
      </c>
      <c r="E6" s="3">
        <v>1248.0769230769231</v>
      </c>
      <c r="F6" s="7">
        <v>754.3</v>
      </c>
    </row>
    <row r="7" spans="1:7" x14ac:dyDescent="0.25">
      <c r="A7">
        <v>2009</v>
      </c>
      <c r="B7" s="3">
        <v>92721</v>
      </c>
      <c r="C7" s="3">
        <v>192.84615384615384</v>
      </c>
      <c r="D7" s="3">
        <v>99600</v>
      </c>
      <c r="E7" s="3">
        <v>586.76923076923072</v>
      </c>
      <c r="F7" s="7">
        <v>1054</v>
      </c>
    </row>
    <row r="8" spans="1:7" x14ac:dyDescent="0.25">
      <c r="A8">
        <v>2010</v>
      </c>
      <c r="B8" s="3">
        <v>69242</v>
      </c>
      <c r="C8" s="3">
        <v>181.69230769230768</v>
      </c>
      <c r="D8" s="3">
        <v>76789</v>
      </c>
      <c r="E8" s="3">
        <v>409.92307692307691</v>
      </c>
      <c r="F8" s="8">
        <v>483</v>
      </c>
      <c r="G8" t="s">
        <v>30</v>
      </c>
    </row>
    <row r="9" spans="1:7" x14ac:dyDescent="0.25">
      <c r="A9">
        <v>2011</v>
      </c>
      <c r="B9" s="3">
        <v>95192</v>
      </c>
      <c r="C9" s="3">
        <v>840.15384615384619</v>
      </c>
      <c r="D9" s="3">
        <v>110000</v>
      </c>
      <c r="E9" s="3">
        <v>1385.6923076923076</v>
      </c>
      <c r="F9" s="8">
        <v>861.3</v>
      </c>
    </row>
    <row r="10" spans="1:7" x14ac:dyDescent="0.25">
      <c r="A10">
        <v>2012</v>
      </c>
      <c r="B10" s="3">
        <v>52792</v>
      </c>
      <c r="C10" s="3">
        <v>70.84615384615384</v>
      </c>
      <c r="D10" s="3">
        <v>54255</v>
      </c>
      <c r="E10" s="3">
        <v>100.18181818181819</v>
      </c>
      <c r="F10" s="8">
        <v>237.5</v>
      </c>
      <c r="G10" t="s">
        <v>30</v>
      </c>
    </row>
    <row r="11" spans="1:7" x14ac:dyDescent="0.25">
      <c r="A11">
        <v>2013</v>
      </c>
      <c r="B11" s="3">
        <v>43251</v>
      </c>
      <c r="C11" s="3">
        <v>224.61538461538461</v>
      </c>
      <c r="D11" s="3">
        <v>46571</v>
      </c>
      <c r="E11" s="3">
        <v>372.76923076923077</v>
      </c>
      <c r="F11" s="7">
        <v>509</v>
      </c>
      <c r="G11" t="s">
        <v>30</v>
      </c>
    </row>
    <row r="12" spans="1:7" x14ac:dyDescent="0.25">
      <c r="A12">
        <v>2014</v>
      </c>
      <c r="B12" s="3">
        <v>56987</v>
      </c>
      <c r="C12" s="3">
        <v>258.38461538461536</v>
      </c>
      <c r="D12" s="3">
        <v>62011</v>
      </c>
      <c r="E12" s="3">
        <v>390.07692307692309</v>
      </c>
      <c r="F12" s="7">
        <v>449.6</v>
      </c>
      <c r="G12" t="s">
        <v>30</v>
      </c>
    </row>
    <row r="13" spans="1:7" x14ac:dyDescent="0.25">
      <c r="A13">
        <v>2015</v>
      </c>
      <c r="B13" s="3">
        <v>64899</v>
      </c>
      <c r="C13" s="3">
        <v>153.07692307692307</v>
      </c>
      <c r="D13" s="3">
        <v>76461</v>
      </c>
      <c r="E13" s="3">
        <v>123.84615384615384</v>
      </c>
      <c r="F13" s="7">
        <v>396.1</v>
      </c>
      <c r="G13" t="s">
        <v>30</v>
      </c>
    </row>
    <row r="14" spans="1:7" x14ac:dyDescent="0.25">
      <c r="A14">
        <v>2016</v>
      </c>
      <c r="B14" s="3">
        <v>50880</v>
      </c>
      <c r="C14" s="3">
        <v>132.46153846153845</v>
      </c>
      <c r="D14" s="3">
        <v>61996</v>
      </c>
      <c r="E14" s="3">
        <v>156.23076923076923</v>
      </c>
      <c r="F14" s="7">
        <v>404.2</v>
      </c>
      <c r="G14" t="s">
        <v>30</v>
      </c>
    </row>
    <row r="15" spans="1:7" x14ac:dyDescent="0.25">
      <c r="A15">
        <v>2017</v>
      </c>
      <c r="B15" s="3">
        <v>61605</v>
      </c>
      <c r="C15" s="3">
        <v>318.69230769230768</v>
      </c>
      <c r="D15" s="3">
        <v>82725</v>
      </c>
      <c r="E15" s="3">
        <v>585</v>
      </c>
      <c r="F15" s="7">
        <v>565.6</v>
      </c>
    </row>
    <row r="16" spans="1:7" x14ac:dyDescent="0.25">
      <c r="A16">
        <v>2018</v>
      </c>
      <c r="B16" s="3">
        <v>64503</v>
      </c>
      <c r="C16" s="3">
        <v>255.92307692307693</v>
      </c>
      <c r="D16" s="3">
        <v>93505</v>
      </c>
      <c r="E16" s="3">
        <v>449.23076923076923</v>
      </c>
      <c r="F16">
        <v>632.79999999999995</v>
      </c>
    </row>
    <row r="17" spans="1:6" x14ac:dyDescent="0.25">
      <c r="A17">
        <v>2019</v>
      </c>
      <c r="B17" s="3">
        <v>54085</v>
      </c>
      <c r="C17" s="3">
        <v>287.53846153846155</v>
      </c>
      <c r="D17" s="3">
        <v>83927</v>
      </c>
      <c r="E17" s="3">
        <v>674.46153846153845</v>
      </c>
      <c r="F17">
        <v>645.4</v>
      </c>
    </row>
    <row r="19" spans="1:6" x14ac:dyDescent="0.25">
      <c r="D19">
        <f>CORREL(D2:D17,F2:F17)</f>
        <v>0.77209358938808503</v>
      </c>
      <c r="E19">
        <f>CORREL(E2:E17,F2:F17)</f>
        <v>0.60284867360671679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F89929A2-86C6-4C77-928C-F7A407191DF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Planilha1!E2:E17</xm:f>
              <xm:sqref>I20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areaplantada_feijao</vt:lpstr>
      <vt:lpstr>Planilha5</vt:lpstr>
      <vt:lpstr>Planilha3</vt:lpstr>
      <vt:lpstr>areaplantada_milho</vt:lpstr>
      <vt:lpstr>Planilha6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2021-06-11T16:17:26Z</dcterms:created>
  <dcterms:modified xsi:type="dcterms:W3CDTF">2021-06-18T01:56:15Z</dcterms:modified>
</cp:coreProperties>
</file>