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D8BA70EB-9BFA-424F-A6B7-B813445D83E8}" xr6:coauthVersionLast="44" xr6:coauthVersionMax="44" xr10:uidLastSave="{00000000-0000-0000-0000-000000000000}"/>
  <bookViews>
    <workbookView xWindow="0" yWindow="460" windowWidth="28800" windowHeight="16320" xr2:uid="{00000000-000D-0000-FFFF-FFFF00000000}"/>
  </bookViews>
  <sheets>
    <sheet name="Multiple Regression" sheetId="1" r:id="rId1"/>
  </sheets>
  <definedNames>
    <definedName name="_xlnm._FilterDatabase" localSheetId="0" hidden="1">'Multiple Regression'!$A$1:$J$200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</calcChain>
</file>

<file path=xl/sharedStrings.xml><?xml version="1.0" encoding="utf-8"?>
<sst xmlns="http://schemas.openxmlformats.org/spreadsheetml/2006/main" count="328" uniqueCount="19">
  <si>
    <t>Domestic</t>
  </si>
  <si>
    <t>Event_ID</t>
  </si>
  <si>
    <t>Employee_Number</t>
  </si>
  <si>
    <t>Event_Date</t>
  </si>
  <si>
    <t>Partner_Location</t>
  </si>
  <si>
    <t>Firm_Size</t>
  </si>
  <si>
    <t>Oversea</t>
  </si>
  <si>
    <t>Large</t>
  </si>
  <si>
    <t>Small</t>
  </si>
  <si>
    <t>Firm_Size_Coded</t>
  </si>
  <si>
    <t>Partner_Location_Coded</t>
  </si>
  <si>
    <t>Alliance_Type</t>
  </si>
  <si>
    <t>MT</t>
  </si>
  <si>
    <t>M</t>
  </si>
  <si>
    <t>Alliance_Type_Coded</t>
  </si>
  <si>
    <t>CAR_Value_5</t>
  </si>
  <si>
    <t>CAR_Value_3</t>
  </si>
  <si>
    <t>CAR_Value_2</t>
  </si>
  <si>
    <t>CAR_Value_1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</si>
</sst>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2F283D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F283D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14" fontId="1" fillId="0" borderId="0" xfId="0" applyNumberFormat="1" applyFont="1"/>
    <xf numFmtId="1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workbookViewId="0">
      <selection activeCell="H7" sqref="H7"/>
    </sheetView>
  </sheetViews>
  <sheetFormatPr baseColWidth="10" defaultColWidth="9.1640625" defaultRowHeight="15" x14ac:dyDescent="0.2"/>
  <cols>
    <col min="1" max="1" width="8.83203125" style="2" bestFit="1" customWidth="1"/>
    <col min="2" max="2" width="11.1640625" style="3" bestFit="1" customWidth="1"/>
    <col min="3" max="3" width="10.6640625" style="1" bestFit="1" customWidth="1"/>
    <col min="4" max="6" width="10.6640625" style="1" customWidth="1"/>
    <col min="7" max="7" width="16.1640625" style="13" bestFit="1" customWidth="1"/>
    <col min="8" max="8" width="18" style="1" bestFit="1" customWidth="1"/>
    <col min="9" max="9" width="9.5" style="2" bestFit="1" customWidth="1"/>
    <col min="10" max="10" width="15.5" style="7" bestFit="1" customWidth="1"/>
    <col min="11" max="11" width="20.1640625" style="7" bestFit="1" customWidth="1"/>
    <col min="12" max="12" width="14" style="13" bestFit="1" customWidth="1"/>
    <col min="13" max="13" width="17.33203125" style="1" bestFit="1" customWidth="1"/>
    <col min="14" max="14" width="21.83203125" style="1" bestFit="1" customWidth="1"/>
    <col min="15" max="16384" width="9.1640625" style="1"/>
  </cols>
  <sheetData>
    <row r="1" spans="1:14" x14ac:dyDescent="0.2">
      <c r="A1" s="7" t="s">
        <v>1</v>
      </c>
      <c r="B1" s="14" t="s">
        <v>3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4</v>
      </c>
      <c r="H1" s="13" t="s">
        <v>11</v>
      </c>
      <c r="I1" s="7" t="s">
        <v>5</v>
      </c>
      <c r="J1" s="7" t="s">
        <v>2</v>
      </c>
      <c r="K1" s="7" t="s">
        <v>10</v>
      </c>
      <c r="L1" s="13" t="s">
        <v>9</v>
      </c>
      <c r="M1" s="1" t="s">
        <v>14</v>
      </c>
    </row>
    <row r="2" spans="1:14" ht="16" x14ac:dyDescent="0.2">
      <c r="A2">
        <v>1</v>
      </c>
      <c r="B2" s="4">
        <v>43620</v>
      </c>
      <c r="C2">
        <v>2.0199999999999999E-2</v>
      </c>
      <c r="D2">
        <v>2.2499999999999999E-2</v>
      </c>
      <c r="E2">
        <v>6.1000000000000004E-3</v>
      </c>
      <c r="F2">
        <v>-3.2000000000000002E-3</v>
      </c>
      <c r="G2" s="10" t="s">
        <v>0</v>
      </c>
      <c r="H2" s="15" t="s">
        <v>12</v>
      </c>
      <c r="I2" s="2" t="s">
        <v>7</v>
      </c>
      <c r="J2" s="8">
        <v>70000</v>
      </c>
      <c r="K2" s="8">
        <f>IF(G2="Domestic", 1, 0)</f>
        <v>1</v>
      </c>
      <c r="L2" s="7">
        <f>IF(I2="Large", 1, 0)</f>
        <v>1</v>
      </c>
      <c r="M2" s="2">
        <f>IF(H2="MT", 1, 0)</f>
        <v>1</v>
      </c>
      <c r="N2" s="2"/>
    </row>
    <row r="3" spans="1:14" ht="16" x14ac:dyDescent="0.2">
      <c r="A3">
        <v>2</v>
      </c>
      <c r="B3" s="4">
        <v>43619</v>
      </c>
      <c r="C3">
        <v>-4.4299999999999999E-2</v>
      </c>
      <c r="D3">
        <v>-7.1199999999999999E-2</v>
      </c>
      <c r="E3">
        <v>-3.9800000000000002E-2</v>
      </c>
      <c r="F3">
        <v>2.1100000000000001E-2</v>
      </c>
      <c r="G3" s="10" t="s">
        <v>0</v>
      </c>
      <c r="H3" s="15" t="s">
        <v>13</v>
      </c>
      <c r="I3" s="2" t="s">
        <v>8</v>
      </c>
      <c r="J3" s="9">
        <v>41</v>
      </c>
      <c r="K3" s="8">
        <f>IF(G3="Domestic", 1, 0)</f>
        <v>1</v>
      </c>
      <c r="L3" s="7">
        <f t="shared" ref="L3:L66" si="0">IF(I3="Large", 1, 0)</f>
        <v>0</v>
      </c>
      <c r="M3" s="2">
        <f>IF(H3="MT", 1, 0)</f>
        <v>0</v>
      </c>
      <c r="N3" s="2"/>
    </row>
    <row r="4" spans="1:14" ht="16" x14ac:dyDescent="0.2">
      <c r="A4">
        <v>3</v>
      </c>
      <c r="B4" s="4">
        <v>43587</v>
      </c>
      <c r="C4">
        <v>0.1222</v>
      </c>
      <c r="D4">
        <v>8.0500000000000002E-2</v>
      </c>
      <c r="E4">
        <v>0.16200000000000001</v>
      </c>
      <c r="F4">
        <v>0.1089</v>
      </c>
      <c r="G4" s="10" t="s">
        <v>0</v>
      </c>
      <c r="H4" s="15" t="s">
        <v>13</v>
      </c>
      <c r="I4" s="2" t="s">
        <v>8</v>
      </c>
      <c r="J4" s="10">
        <v>16</v>
      </c>
      <c r="K4" s="8">
        <f>IF(G4="Domestic", 1, 0)</f>
        <v>1</v>
      </c>
      <c r="L4" s="7">
        <f t="shared" si="0"/>
        <v>0</v>
      </c>
      <c r="M4" s="2">
        <f>IF(H4="MT", 1, 0)</f>
        <v>0</v>
      </c>
      <c r="N4" s="2"/>
    </row>
    <row r="5" spans="1:14" ht="16" x14ac:dyDescent="0.2">
      <c r="A5">
        <v>4</v>
      </c>
      <c r="B5" s="4">
        <v>43581</v>
      </c>
      <c r="C5">
        <v>5.0299999999999997E-2</v>
      </c>
      <c r="D5">
        <v>-3.9E-2</v>
      </c>
      <c r="E5">
        <v>-6.4000000000000003E-3</v>
      </c>
      <c r="F5">
        <v>-7.1000000000000004E-3</v>
      </c>
      <c r="G5" s="10" t="s">
        <v>0</v>
      </c>
      <c r="H5" s="15" t="s">
        <v>13</v>
      </c>
      <c r="I5" s="2" t="s">
        <v>8</v>
      </c>
      <c r="J5" s="9">
        <v>437</v>
      </c>
      <c r="K5" s="8">
        <f>IF(G5="Domestic", 1, 0)</f>
        <v>1</v>
      </c>
      <c r="L5" s="7">
        <f t="shared" si="0"/>
        <v>0</v>
      </c>
      <c r="M5" s="2">
        <f>IF(H5="MT", 1, 0)</f>
        <v>0</v>
      </c>
      <c r="N5" s="2"/>
    </row>
    <row r="6" spans="1:14" ht="16" x14ac:dyDescent="0.2">
      <c r="A6">
        <v>5</v>
      </c>
      <c r="B6" s="4">
        <v>43557</v>
      </c>
      <c r="C6">
        <v>2.35E-2</v>
      </c>
      <c r="D6">
        <v>-2.6100000000000002E-2</v>
      </c>
      <c r="E6">
        <v>1.4500000000000001E-2</v>
      </c>
      <c r="F6">
        <v>1.6500000000000001E-2</v>
      </c>
      <c r="G6" s="10" t="s">
        <v>6</v>
      </c>
      <c r="H6" s="15" t="s">
        <v>12</v>
      </c>
      <c r="I6" s="2" t="s">
        <v>8</v>
      </c>
      <c r="J6" s="9">
        <v>476</v>
      </c>
      <c r="K6" s="8">
        <f>IF(G6="Domestic", 1, 0)</f>
        <v>0</v>
      </c>
      <c r="L6" s="7">
        <f t="shared" si="0"/>
        <v>0</v>
      </c>
      <c r="M6" s="2">
        <f>IF(H6="MT", 1, 0)</f>
        <v>1</v>
      </c>
      <c r="N6" s="2"/>
    </row>
    <row r="7" spans="1:14" ht="16" x14ac:dyDescent="0.2">
      <c r="A7">
        <v>6</v>
      </c>
      <c r="B7" s="4">
        <v>43517</v>
      </c>
      <c r="C7">
        <v>4.1700000000000001E-2</v>
      </c>
      <c r="D7">
        <v>5.1999999999999998E-3</v>
      </c>
      <c r="E7">
        <v>2.8E-3</v>
      </c>
      <c r="F7">
        <v>1.6E-2</v>
      </c>
      <c r="G7" s="10" t="s">
        <v>6</v>
      </c>
      <c r="H7" s="15" t="s">
        <v>12</v>
      </c>
      <c r="I7" s="2" t="s">
        <v>8</v>
      </c>
      <c r="J7" s="9">
        <v>320</v>
      </c>
      <c r="K7" s="8">
        <f>IF(G7="Domestic", 1, 0)</f>
        <v>0</v>
      </c>
      <c r="L7" s="7">
        <f t="shared" si="0"/>
        <v>0</v>
      </c>
      <c r="M7" s="2">
        <f>IF(H7="MT", 1, 0)</f>
        <v>1</v>
      </c>
      <c r="N7" s="2"/>
    </row>
    <row r="8" spans="1:14" ht="16" x14ac:dyDescent="0.2">
      <c r="A8">
        <v>7</v>
      </c>
      <c r="B8" s="4">
        <v>43503</v>
      </c>
      <c r="C8">
        <v>0.13400000000000001</v>
      </c>
      <c r="D8">
        <v>9.5299999999999996E-2</v>
      </c>
      <c r="E8">
        <v>0.1061</v>
      </c>
      <c r="F8">
        <v>9.0999999999999998E-2</v>
      </c>
      <c r="G8" s="10" t="s">
        <v>0</v>
      </c>
      <c r="H8" s="15" t="s">
        <v>12</v>
      </c>
      <c r="I8" s="2" t="s">
        <v>8</v>
      </c>
      <c r="J8" s="9">
        <v>505</v>
      </c>
      <c r="K8" s="8">
        <f>IF(G8="Domestic", 1, 0)</f>
        <v>1</v>
      </c>
      <c r="L8" s="7">
        <f t="shared" si="0"/>
        <v>0</v>
      </c>
      <c r="M8" s="2">
        <f>IF(H8="MT", 1, 0)</f>
        <v>1</v>
      </c>
      <c r="N8" s="2"/>
    </row>
    <row r="9" spans="1:14" ht="16" x14ac:dyDescent="0.2">
      <c r="A9">
        <v>8</v>
      </c>
      <c r="B9" s="4">
        <v>43493</v>
      </c>
      <c r="C9">
        <v>7.17E-2</v>
      </c>
      <c r="D9">
        <v>0.1794</v>
      </c>
      <c r="E9">
        <v>-9.9199999999999997E-2</v>
      </c>
      <c r="F9">
        <v>-5.0000000000000001E-4</v>
      </c>
      <c r="G9" s="10" t="s">
        <v>0</v>
      </c>
      <c r="H9" s="15" t="s">
        <v>12</v>
      </c>
      <c r="I9" s="2" t="s">
        <v>8</v>
      </c>
      <c r="J9" s="9">
        <v>9</v>
      </c>
      <c r="K9" s="8">
        <f>IF(G9="Domestic", 1, 0)</f>
        <v>1</v>
      </c>
      <c r="L9" s="7">
        <f t="shared" si="0"/>
        <v>0</v>
      </c>
      <c r="M9" s="2">
        <f>IF(H9="MT", 1, 0)</f>
        <v>1</v>
      </c>
      <c r="N9" s="2"/>
    </row>
    <row r="10" spans="1:14" ht="16" x14ac:dyDescent="0.2">
      <c r="A10">
        <v>9</v>
      </c>
      <c r="B10" s="4">
        <v>43487</v>
      </c>
      <c r="C10">
        <v>-2.0899999999999998E-2</v>
      </c>
      <c r="D10">
        <v>6.13E-2</v>
      </c>
      <c r="E10">
        <v>4.4400000000000002E-2</v>
      </c>
      <c r="F10">
        <v>2.9000000000000001E-2</v>
      </c>
      <c r="G10" s="10" t="s">
        <v>0</v>
      </c>
      <c r="H10" s="15" t="s">
        <v>13</v>
      </c>
      <c r="I10" s="2" t="s">
        <v>8</v>
      </c>
      <c r="J10" s="8">
        <v>1251</v>
      </c>
      <c r="K10" s="8">
        <f>IF(G10="Domestic", 1, 0)</f>
        <v>1</v>
      </c>
      <c r="L10" s="7">
        <f t="shared" si="0"/>
        <v>0</v>
      </c>
      <c r="M10" s="2">
        <f>IF(H10="MT", 1, 0)</f>
        <v>0</v>
      </c>
      <c r="N10" s="2"/>
    </row>
    <row r="11" spans="1:14" ht="16" x14ac:dyDescent="0.2">
      <c r="A11">
        <v>10</v>
      </c>
      <c r="B11" s="4">
        <v>43487</v>
      </c>
      <c r="C11">
        <v>2.8899999999999999E-2</v>
      </c>
      <c r="D11">
        <v>2.35E-2</v>
      </c>
      <c r="E11">
        <v>2.24E-2</v>
      </c>
      <c r="F11">
        <v>6.4999999999999997E-3</v>
      </c>
      <c r="G11" s="10" t="s">
        <v>0</v>
      </c>
      <c r="H11" s="15" t="s">
        <v>13</v>
      </c>
      <c r="I11" s="2" t="s">
        <v>7</v>
      </c>
      <c r="J11" s="10">
        <v>21100</v>
      </c>
      <c r="K11" s="8">
        <f>IF(G11="Domestic", 1, 0)</f>
        <v>1</v>
      </c>
      <c r="L11" s="7">
        <f t="shared" si="0"/>
        <v>1</v>
      </c>
      <c r="M11" s="2">
        <f>IF(H11="MT", 1, 0)</f>
        <v>0</v>
      </c>
      <c r="N11" s="2"/>
    </row>
    <row r="12" spans="1:14" ht="16" x14ac:dyDescent="0.2">
      <c r="A12">
        <v>11</v>
      </c>
      <c r="B12" s="4">
        <v>43479</v>
      </c>
      <c r="C12">
        <v>0.1283</v>
      </c>
      <c r="D12">
        <v>0.17760000000000001</v>
      </c>
      <c r="E12">
        <v>0.122</v>
      </c>
      <c r="F12">
        <v>0.15609999999999999</v>
      </c>
      <c r="G12" s="10" t="s">
        <v>6</v>
      </c>
      <c r="H12" s="15" t="s">
        <v>12</v>
      </c>
      <c r="I12" s="2" t="s">
        <v>8</v>
      </c>
      <c r="J12" s="9">
        <v>469</v>
      </c>
      <c r="K12" s="8">
        <f>IF(G12="Domestic", 1, 0)</f>
        <v>0</v>
      </c>
      <c r="L12" s="7">
        <f t="shared" si="0"/>
        <v>0</v>
      </c>
      <c r="M12" s="2">
        <f>IF(H12="MT", 1, 0)</f>
        <v>1</v>
      </c>
      <c r="N12" s="2"/>
    </row>
    <row r="13" spans="1:14" ht="16" x14ac:dyDescent="0.2">
      <c r="A13">
        <v>12</v>
      </c>
      <c r="B13" s="5">
        <v>43420</v>
      </c>
      <c r="C13">
        <v>-9.9000000000000008E-3</v>
      </c>
      <c r="D13">
        <v>6.4999999999999997E-3</v>
      </c>
      <c r="E13">
        <v>1.38E-2</v>
      </c>
      <c r="F13">
        <v>-8.8999999999999996E-2</v>
      </c>
      <c r="G13" s="10" t="s">
        <v>0</v>
      </c>
      <c r="H13" s="15" t="s">
        <v>12</v>
      </c>
      <c r="I13" s="2" t="s">
        <v>7</v>
      </c>
      <c r="J13" s="8">
        <v>10100</v>
      </c>
      <c r="K13" s="8">
        <f>IF(G13="Domestic", 1, 0)</f>
        <v>1</v>
      </c>
      <c r="L13" s="7">
        <f t="shared" si="0"/>
        <v>1</v>
      </c>
      <c r="M13" s="2">
        <f>IF(H13="MT", 1, 0)</f>
        <v>1</v>
      </c>
      <c r="N13" s="2"/>
    </row>
    <row r="14" spans="1:14" ht="16" x14ac:dyDescent="0.2">
      <c r="A14">
        <v>13</v>
      </c>
      <c r="B14" s="4">
        <v>43405</v>
      </c>
      <c r="C14">
        <v>0.61760000000000004</v>
      </c>
      <c r="D14">
        <v>0.2331</v>
      </c>
      <c r="E14">
        <v>0.15959999999999999</v>
      </c>
      <c r="F14">
        <v>0.1656</v>
      </c>
      <c r="G14" s="10" t="s">
        <v>6</v>
      </c>
      <c r="H14" s="15" t="s">
        <v>13</v>
      </c>
      <c r="I14" s="2" t="s">
        <v>8</v>
      </c>
      <c r="J14" s="8">
        <v>1251</v>
      </c>
      <c r="K14" s="8">
        <f>IF(G14="Domestic", 1, 0)</f>
        <v>0</v>
      </c>
      <c r="L14" s="7">
        <f t="shared" si="0"/>
        <v>0</v>
      </c>
      <c r="M14" s="2">
        <f>IF(H14="MT", 1, 0)</f>
        <v>0</v>
      </c>
      <c r="N14" s="2"/>
    </row>
    <row r="15" spans="1:14" ht="16" x14ac:dyDescent="0.2">
      <c r="A15">
        <v>14</v>
      </c>
      <c r="B15" s="5">
        <v>43382</v>
      </c>
      <c r="C15">
        <v>4.1700000000000001E-2</v>
      </c>
      <c r="D15">
        <v>4.4299999999999999E-2</v>
      </c>
      <c r="E15">
        <v>2.8400000000000002E-2</v>
      </c>
      <c r="F15">
        <v>1.52E-2</v>
      </c>
      <c r="G15" s="10" t="s">
        <v>0</v>
      </c>
      <c r="H15" s="15" t="s">
        <v>13</v>
      </c>
      <c r="I15" s="2" t="s">
        <v>7</v>
      </c>
      <c r="J15" s="8">
        <v>9183</v>
      </c>
      <c r="K15" s="8">
        <f>IF(G15="Domestic", 1, 0)</f>
        <v>1</v>
      </c>
      <c r="L15" s="7">
        <f t="shared" si="0"/>
        <v>1</v>
      </c>
      <c r="M15" s="2">
        <f>IF(H15="MT", 1, 0)</f>
        <v>0</v>
      </c>
      <c r="N15" s="2"/>
    </row>
    <row r="16" spans="1:14" ht="16" x14ac:dyDescent="0.2">
      <c r="A16">
        <v>15</v>
      </c>
      <c r="B16" s="4">
        <v>43369</v>
      </c>
      <c r="C16">
        <v>-4.9099999999999998E-2</v>
      </c>
      <c r="D16">
        <v>-6.93E-2</v>
      </c>
      <c r="E16">
        <v>-5.3999999999999999E-2</v>
      </c>
      <c r="F16">
        <v>-1.47E-2</v>
      </c>
      <c r="G16" s="10" t="s">
        <v>0</v>
      </c>
      <c r="H16" s="16" t="s">
        <v>12</v>
      </c>
      <c r="I16" s="2" t="s">
        <v>7</v>
      </c>
      <c r="J16" s="8">
        <v>20000</v>
      </c>
      <c r="K16" s="8">
        <f>IF(G16="Domestic", 1, 0)</f>
        <v>1</v>
      </c>
      <c r="L16" s="7">
        <f t="shared" si="0"/>
        <v>1</v>
      </c>
      <c r="M16" s="2">
        <f>IF(H16="MT", 1, 0)</f>
        <v>1</v>
      </c>
      <c r="N16" s="2"/>
    </row>
    <row r="17" spans="1:14" ht="16" x14ac:dyDescent="0.2">
      <c r="A17">
        <v>16</v>
      </c>
      <c r="B17" s="4">
        <v>43353</v>
      </c>
      <c r="C17">
        <v>-3.5000000000000001E-3</v>
      </c>
      <c r="D17">
        <v>1.6400000000000001E-2</v>
      </c>
      <c r="E17">
        <v>5.4300000000000001E-2</v>
      </c>
      <c r="F17">
        <v>5.6500000000000002E-2</v>
      </c>
      <c r="G17" s="10" t="s">
        <v>6</v>
      </c>
      <c r="H17" s="15" t="s">
        <v>12</v>
      </c>
      <c r="I17" s="2" t="s">
        <v>8</v>
      </c>
      <c r="J17" s="9">
        <v>505</v>
      </c>
      <c r="K17" s="8">
        <f>IF(G17="Domestic", 1, 0)</f>
        <v>0</v>
      </c>
      <c r="L17" s="7">
        <f t="shared" si="0"/>
        <v>0</v>
      </c>
      <c r="M17" s="2">
        <f>IF(H17="MT", 1, 0)</f>
        <v>1</v>
      </c>
      <c r="N17" s="2"/>
    </row>
    <row r="18" spans="1:14" ht="16" x14ac:dyDescent="0.2">
      <c r="A18">
        <v>17</v>
      </c>
      <c r="B18" s="4">
        <v>43340</v>
      </c>
      <c r="C18">
        <v>8.9999999999999993E-3</v>
      </c>
      <c r="D18">
        <v>-1.5E-3</v>
      </c>
      <c r="E18">
        <v>1E-3</v>
      </c>
      <c r="F18">
        <v>-7.4000000000000003E-3</v>
      </c>
      <c r="G18" s="10" t="s">
        <v>0</v>
      </c>
      <c r="H18" s="15" t="s">
        <v>12</v>
      </c>
      <c r="I18" s="2" t="s">
        <v>7</v>
      </c>
      <c r="J18" s="8">
        <v>7200</v>
      </c>
      <c r="K18" s="8">
        <f>IF(G18="Domestic", 1, 0)</f>
        <v>1</v>
      </c>
      <c r="L18" s="7">
        <f t="shared" si="0"/>
        <v>1</v>
      </c>
      <c r="M18" s="2">
        <f>IF(H18="MT", 1, 0)</f>
        <v>1</v>
      </c>
      <c r="N18" s="2"/>
    </row>
    <row r="19" spans="1:14" ht="16" x14ac:dyDescent="0.2">
      <c r="A19">
        <v>18</v>
      </c>
      <c r="B19" s="4">
        <v>43333</v>
      </c>
      <c r="C19">
        <v>0.41739999999999999</v>
      </c>
      <c r="D19">
        <v>0.3851</v>
      </c>
      <c r="E19">
        <v>0.36349999999999999</v>
      </c>
      <c r="F19">
        <v>0.32250000000000001</v>
      </c>
      <c r="G19" s="10" t="s">
        <v>0</v>
      </c>
      <c r="H19" s="15" t="s">
        <v>13</v>
      </c>
      <c r="I19" s="2" t="s">
        <v>8</v>
      </c>
      <c r="J19" s="8">
        <v>1977</v>
      </c>
      <c r="K19" s="8">
        <f>IF(G19="Domestic", 1, 0)</f>
        <v>1</v>
      </c>
      <c r="L19" s="7">
        <f t="shared" si="0"/>
        <v>0</v>
      </c>
      <c r="M19" s="2">
        <f>IF(H19="MT", 1, 0)</f>
        <v>0</v>
      </c>
      <c r="N19" s="2"/>
    </row>
    <row r="20" spans="1:14" ht="16" x14ac:dyDescent="0.2">
      <c r="A20">
        <v>19</v>
      </c>
      <c r="B20" s="4">
        <v>43333</v>
      </c>
      <c r="C20">
        <v>-1.14E-2</v>
      </c>
      <c r="D20">
        <v>9.7000000000000003E-3</v>
      </c>
      <c r="E20">
        <v>1.01E-2</v>
      </c>
      <c r="F20">
        <v>-6.1000000000000004E-3</v>
      </c>
      <c r="G20" s="10" t="s">
        <v>0</v>
      </c>
      <c r="H20" s="15" t="s">
        <v>13</v>
      </c>
      <c r="I20" s="2" t="s">
        <v>7</v>
      </c>
      <c r="J20" s="8">
        <v>92400</v>
      </c>
      <c r="K20" s="8">
        <f>IF(G20="Domestic", 1, 0)</f>
        <v>1</v>
      </c>
      <c r="L20" s="7">
        <f t="shared" si="0"/>
        <v>1</v>
      </c>
      <c r="M20" s="2">
        <f>IF(H20="MT", 1, 0)</f>
        <v>0</v>
      </c>
      <c r="N20" s="2"/>
    </row>
    <row r="21" spans="1:14" ht="16" x14ac:dyDescent="0.2">
      <c r="A21">
        <v>20</v>
      </c>
      <c r="B21" s="4">
        <v>43312</v>
      </c>
      <c r="C21">
        <v>6.4500000000000002E-2</v>
      </c>
      <c r="D21">
        <v>5.3499999999999999E-2</v>
      </c>
      <c r="E21">
        <v>5.0500000000000003E-2</v>
      </c>
      <c r="F21">
        <v>4.4999999999999997E-3</v>
      </c>
      <c r="G21" s="10" t="s">
        <v>6</v>
      </c>
      <c r="H21" s="15" t="s">
        <v>12</v>
      </c>
      <c r="I21" s="2" t="s">
        <v>8</v>
      </c>
      <c r="J21" s="9">
        <v>59</v>
      </c>
      <c r="K21" s="8">
        <f>IF(G21="Domestic", 1, 0)</f>
        <v>0</v>
      </c>
      <c r="L21" s="7">
        <f t="shared" si="0"/>
        <v>0</v>
      </c>
      <c r="M21" s="2">
        <f>IF(H21="MT", 1, 0)</f>
        <v>1</v>
      </c>
      <c r="N21" s="2"/>
    </row>
    <row r="22" spans="1:14" ht="16" x14ac:dyDescent="0.2">
      <c r="A22">
        <v>21</v>
      </c>
      <c r="B22" s="4">
        <v>43293</v>
      </c>
      <c r="C22">
        <v>-6.6199999999999995E-2</v>
      </c>
      <c r="D22">
        <v>-8.7800000000000003E-2</v>
      </c>
      <c r="E22">
        <v>-4.7300000000000002E-2</v>
      </c>
      <c r="F22">
        <v>-2.47E-2</v>
      </c>
      <c r="G22" s="10" t="s">
        <v>0</v>
      </c>
      <c r="H22" s="15" t="s">
        <v>12</v>
      </c>
      <c r="I22" s="2" t="s">
        <v>8</v>
      </c>
      <c r="J22" s="9">
        <v>48</v>
      </c>
      <c r="K22" s="8">
        <f>IF(G22="Domestic", 1, 0)</f>
        <v>1</v>
      </c>
      <c r="L22" s="7">
        <f t="shared" si="0"/>
        <v>0</v>
      </c>
      <c r="M22" s="2">
        <f>IF(H22="MT", 1, 0)</f>
        <v>1</v>
      </c>
      <c r="N22" s="2"/>
    </row>
    <row r="23" spans="1:14" ht="16" x14ac:dyDescent="0.2">
      <c r="A23">
        <v>22</v>
      </c>
      <c r="B23" s="4">
        <v>43021</v>
      </c>
      <c r="C23">
        <v>5.5500000000000001E-2</v>
      </c>
      <c r="D23">
        <v>2.5999999999999999E-2</v>
      </c>
      <c r="E23">
        <v>3.9600000000000003E-2</v>
      </c>
      <c r="F23">
        <v>4.1399999999999999E-2</v>
      </c>
      <c r="G23" s="10" t="s">
        <v>6</v>
      </c>
      <c r="H23" s="15" t="s">
        <v>12</v>
      </c>
      <c r="I23" s="2" t="s">
        <v>7</v>
      </c>
      <c r="J23" s="8">
        <v>150000</v>
      </c>
      <c r="K23" s="8">
        <f>IF(G23="Domestic", 1, 0)</f>
        <v>0</v>
      </c>
      <c r="L23" s="7">
        <f t="shared" si="0"/>
        <v>1</v>
      </c>
      <c r="M23" s="2">
        <f>IF(H23="MT", 1, 0)</f>
        <v>1</v>
      </c>
      <c r="N23" s="2"/>
    </row>
    <row r="24" spans="1:14" ht="16" x14ac:dyDescent="0.2">
      <c r="A24">
        <v>23</v>
      </c>
      <c r="B24" s="4">
        <v>43011</v>
      </c>
      <c r="C24">
        <v>3.1699999999999999E-2</v>
      </c>
      <c r="D24">
        <v>0.11409999999999999</v>
      </c>
      <c r="E24">
        <v>9.0300000000000005E-2</v>
      </c>
      <c r="F24">
        <v>1.6999999999999999E-3</v>
      </c>
      <c r="G24" s="10" t="s">
        <v>0</v>
      </c>
      <c r="H24" s="15" t="s">
        <v>13</v>
      </c>
      <c r="I24" s="2" t="s">
        <v>8</v>
      </c>
      <c r="J24" s="9">
        <v>42</v>
      </c>
      <c r="K24" s="8">
        <f>IF(G24="Domestic", 1, 0)</f>
        <v>1</v>
      </c>
      <c r="L24" s="7">
        <f t="shared" si="0"/>
        <v>0</v>
      </c>
      <c r="M24" s="2">
        <f>IF(H24="MT", 1, 0)</f>
        <v>0</v>
      </c>
      <c r="N24" s="2"/>
    </row>
    <row r="25" spans="1:14" ht="16" x14ac:dyDescent="0.2">
      <c r="A25">
        <v>24</v>
      </c>
      <c r="B25" s="4">
        <v>42926</v>
      </c>
      <c r="C25">
        <v>-7.8200000000000006E-2</v>
      </c>
      <c r="D25">
        <v>-5.74E-2</v>
      </c>
      <c r="E25">
        <v>-3.3300000000000003E-2</v>
      </c>
      <c r="F25">
        <v>-1.0699999999999999E-2</v>
      </c>
      <c r="G25" s="10" t="s">
        <v>6</v>
      </c>
      <c r="H25" s="15" t="s">
        <v>12</v>
      </c>
      <c r="I25" s="2" t="s">
        <v>7</v>
      </c>
      <c r="J25" s="8">
        <v>2800</v>
      </c>
      <c r="K25" s="8">
        <f>IF(G25="Domestic", 1, 0)</f>
        <v>0</v>
      </c>
      <c r="L25" s="7">
        <f t="shared" si="0"/>
        <v>1</v>
      </c>
      <c r="M25" s="2">
        <f>IF(H25="MT", 1, 0)</f>
        <v>1</v>
      </c>
      <c r="N25" s="2"/>
    </row>
    <row r="26" spans="1:14" ht="16" x14ac:dyDescent="0.2">
      <c r="A26">
        <v>25</v>
      </c>
      <c r="B26" s="4">
        <v>42894</v>
      </c>
      <c r="C26">
        <v>5.7000000000000002E-3</v>
      </c>
      <c r="D26">
        <v>-5.7000000000000002E-3</v>
      </c>
      <c r="E26">
        <v>-7.7999999999999996E-3</v>
      </c>
      <c r="F26">
        <v>2.2000000000000001E-3</v>
      </c>
      <c r="G26" s="10" t="s">
        <v>6</v>
      </c>
      <c r="H26" s="15" t="s">
        <v>12</v>
      </c>
      <c r="I26" s="2" t="s">
        <v>7</v>
      </c>
      <c r="J26" s="8">
        <v>7200</v>
      </c>
      <c r="K26" s="8">
        <f>IF(G26="Domestic", 1, 0)</f>
        <v>0</v>
      </c>
      <c r="L26" s="7">
        <f t="shared" si="0"/>
        <v>1</v>
      </c>
      <c r="M26" s="2">
        <f>IF(H26="MT", 1, 0)</f>
        <v>1</v>
      </c>
      <c r="N26" s="2"/>
    </row>
    <row r="27" spans="1:14" ht="16" x14ac:dyDescent="0.2">
      <c r="A27">
        <v>26</v>
      </c>
      <c r="B27" s="4">
        <v>42891</v>
      </c>
      <c r="C27">
        <v>-1.37E-2</v>
      </c>
      <c r="D27">
        <v>-5.3E-3</v>
      </c>
      <c r="E27">
        <v>8.0999999999999996E-3</v>
      </c>
      <c r="F27">
        <v>4.1999999999999997E-3</v>
      </c>
      <c r="G27" s="10" t="s">
        <v>6</v>
      </c>
      <c r="H27" s="15" t="s">
        <v>12</v>
      </c>
      <c r="I27" s="2" t="s">
        <v>7</v>
      </c>
      <c r="J27" s="8">
        <v>70000</v>
      </c>
      <c r="K27" s="8">
        <f>IF(G27="Domestic", 1, 0)</f>
        <v>0</v>
      </c>
      <c r="L27" s="7">
        <f t="shared" si="0"/>
        <v>1</v>
      </c>
      <c r="M27" s="2">
        <f>IF(H27="MT", 1, 0)</f>
        <v>1</v>
      </c>
      <c r="N27" s="2"/>
    </row>
    <row r="28" spans="1:14" ht="16" x14ac:dyDescent="0.2">
      <c r="A28">
        <v>27</v>
      </c>
      <c r="B28" s="4">
        <v>42877</v>
      </c>
      <c r="C28">
        <v>1.7299999999999999E-2</v>
      </c>
      <c r="D28">
        <v>4.0000000000000002E-4</v>
      </c>
      <c r="E28">
        <v>-2.3999999999999998E-3</v>
      </c>
      <c r="F28">
        <v>2E-3</v>
      </c>
      <c r="G28" s="10" t="s">
        <v>0</v>
      </c>
      <c r="H28" s="15" t="s">
        <v>12</v>
      </c>
      <c r="I28" s="2" t="s">
        <v>7</v>
      </c>
      <c r="J28" s="8">
        <v>93516</v>
      </c>
      <c r="K28" s="8">
        <f>IF(G28="Domestic", 1, 0)</f>
        <v>1</v>
      </c>
      <c r="L28" s="7">
        <f t="shared" si="0"/>
        <v>1</v>
      </c>
      <c r="M28" s="2">
        <f>IF(H28="MT", 1, 0)</f>
        <v>1</v>
      </c>
      <c r="N28" s="2"/>
    </row>
    <row r="29" spans="1:14" ht="16" x14ac:dyDescent="0.2">
      <c r="A29">
        <v>28</v>
      </c>
      <c r="B29" s="4">
        <v>42851</v>
      </c>
      <c r="C29">
        <v>-0.1051</v>
      </c>
      <c r="D29">
        <v>-8.7499999999999994E-2</v>
      </c>
      <c r="E29">
        <v>-3.5299999999999998E-2</v>
      </c>
      <c r="F29">
        <v>-1.41E-2</v>
      </c>
      <c r="G29" s="10" t="s">
        <v>0</v>
      </c>
      <c r="H29" s="15" t="s">
        <v>13</v>
      </c>
      <c r="I29" s="2" t="s">
        <v>8</v>
      </c>
      <c r="J29" s="9">
        <v>80</v>
      </c>
      <c r="K29" s="8">
        <f>IF(G29="Domestic", 1, 0)</f>
        <v>1</v>
      </c>
      <c r="L29" s="7">
        <f t="shared" si="0"/>
        <v>0</v>
      </c>
      <c r="M29" s="2">
        <f>IF(H29="MT", 1, 0)</f>
        <v>0</v>
      </c>
      <c r="N29" s="2"/>
    </row>
    <row r="30" spans="1:14" ht="16" x14ac:dyDescent="0.2">
      <c r="A30">
        <v>29</v>
      </c>
      <c r="B30" s="4">
        <v>42849</v>
      </c>
      <c r="C30">
        <v>1.15E-2</v>
      </c>
      <c r="D30">
        <v>1.4E-3</v>
      </c>
      <c r="E30">
        <v>-5.8999999999999999E-3</v>
      </c>
      <c r="F30">
        <v>-1E-3</v>
      </c>
      <c r="G30" s="10" t="s">
        <v>0</v>
      </c>
      <c r="H30" s="15" t="s">
        <v>12</v>
      </c>
      <c r="I30" s="2" t="s">
        <v>7</v>
      </c>
      <c r="J30" s="8">
        <v>21357</v>
      </c>
      <c r="K30" s="8">
        <f>IF(G30="Domestic", 1, 0)</f>
        <v>1</v>
      </c>
      <c r="L30" s="7">
        <f t="shared" si="0"/>
        <v>1</v>
      </c>
      <c r="M30" s="2">
        <f>IF(H30="MT", 1, 0)</f>
        <v>1</v>
      </c>
      <c r="N30" s="2"/>
    </row>
    <row r="31" spans="1:14" ht="16" x14ac:dyDescent="0.2">
      <c r="A31">
        <v>30</v>
      </c>
      <c r="B31" s="4">
        <v>42849</v>
      </c>
      <c r="C31">
        <v>-0.12989999999999999</v>
      </c>
      <c r="D31">
        <v>-0.14949999999999999</v>
      </c>
      <c r="E31">
        <v>-0.12239999999999999</v>
      </c>
      <c r="F31">
        <v>-3.2399999999999998E-2</v>
      </c>
      <c r="G31" s="10" t="s">
        <v>0</v>
      </c>
      <c r="H31" s="16" t="s">
        <v>12</v>
      </c>
      <c r="I31" s="2" t="s">
        <v>8</v>
      </c>
      <c r="J31" s="10">
        <v>3</v>
      </c>
      <c r="K31" s="8">
        <f>IF(G31="Domestic", 1, 0)</f>
        <v>1</v>
      </c>
      <c r="L31" s="7">
        <f t="shared" si="0"/>
        <v>0</v>
      </c>
      <c r="M31" s="2">
        <f>IF(H31="MT", 1, 0)</f>
        <v>1</v>
      </c>
      <c r="N31" s="2"/>
    </row>
    <row r="32" spans="1:14" ht="16" x14ac:dyDescent="0.2">
      <c r="A32">
        <v>31</v>
      </c>
      <c r="B32" s="4">
        <v>42816</v>
      </c>
      <c r="C32">
        <v>1.6899999999999998E-2</v>
      </c>
      <c r="D32">
        <v>2.4799999999999999E-2</v>
      </c>
      <c r="E32">
        <v>1.7100000000000001E-2</v>
      </c>
      <c r="F32">
        <v>1.1599999999999999E-2</v>
      </c>
      <c r="G32" s="10" t="s">
        <v>6</v>
      </c>
      <c r="H32" s="15" t="s">
        <v>12</v>
      </c>
      <c r="I32" s="2" t="s">
        <v>7</v>
      </c>
      <c r="J32" s="8">
        <v>131000</v>
      </c>
      <c r="K32" s="8">
        <f>IF(G32="Domestic", 1, 0)</f>
        <v>0</v>
      </c>
      <c r="L32" s="7">
        <f t="shared" si="0"/>
        <v>1</v>
      </c>
      <c r="M32" s="2">
        <f>IF(H32="MT", 1, 0)</f>
        <v>1</v>
      </c>
      <c r="N32" s="2"/>
    </row>
    <row r="33" spans="1:14" ht="16" x14ac:dyDescent="0.2">
      <c r="A33">
        <v>32</v>
      </c>
      <c r="B33" s="4">
        <v>42815</v>
      </c>
      <c r="C33">
        <v>4.7899999999999998E-2</v>
      </c>
      <c r="D33">
        <v>6.7699999999999996E-2</v>
      </c>
      <c r="E33">
        <v>8.3000000000000004E-2</v>
      </c>
      <c r="F33">
        <v>7.1099999999999997E-2</v>
      </c>
      <c r="G33" s="10" t="s">
        <v>0</v>
      </c>
      <c r="H33" s="15" t="s">
        <v>13</v>
      </c>
      <c r="I33" s="2" t="s">
        <v>7</v>
      </c>
      <c r="J33" s="8">
        <v>7300</v>
      </c>
      <c r="K33" s="8">
        <f>IF(G33="Domestic", 1, 0)</f>
        <v>1</v>
      </c>
      <c r="L33" s="7">
        <f t="shared" si="0"/>
        <v>1</v>
      </c>
      <c r="M33" s="2">
        <f>IF(H33="MT", 1, 0)</f>
        <v>0</v>
      </c>
      <c r="N33" s="2"/>
    </row>
    <row r="34" spans="1:14" ht="16" x14ac:dyDescent="0.2">
      <c r="A34">
        <v>33</v>
      </c>
      <c r="B34" s="4">
        <v>42635</v>
      </c>
      <c r="C34">
        <v>3.9E-2</v>
      </c>
      <c r="D34">
        <v>5.6300000000000003E-2</v>
      </c>
      <c r="E34">
        <v>7.5999999999999998E-2</v>
      </c>
      <c r="F34">
        <v>1.72E-2</v>
      </c>
      <c r="G34" s="10" t="s">
        <v>0</v>
      </c>
      <c r="H34" s="15" t="s">
        <v>13</v>
      </c>
      <c r="I34" s="2" t="s">
        <v>8</v>
      </c>
      <c r="J34" s="9">
        <v>401</v>
      </c>
      <c r="K34" s="8">
        <f>IF(G34="Domestic", 1, 0)</f>
        <v>1</v>
      </c>
      <c r="L34" s="7">
        <f t="shared" si="0"/>
        <v>0</v>
      </c>
      <c r="M34" s="2">
        <f>IF(H34="MT", 1, 0)</f>
        <v>0</v>
      </c>
      <c r="N34" s="2"/>
    </row>
    <row r="35" spans="1:14" ht="16" x14ac:dyDescent="0.2">
      <c r="A35">
        <v>34</v>
      </c>
      <c r="B35" s="4">
        <v>42130</v>
      </c>
      <c r="C35">
        <v>0.41060000000000002</v>
      </c>
      <c r="D35">
        <v>0.41349999999999998</v>
      </c>
      <c r="E35">
        <v>0.20080000000000001</v>
      </c>
      <c r="F35">
        <v>-0.40610000000000002</v>
      </c>
      <c r="G35" s="10" t="s">
        <v>0</v>
      </c>
      <c r="H35" s="15" t="s">
        <v>12</v>
      </c>
      <c r="I35" s="2" t="s">
        <v>8</v>
      </c>
      <c r="J35" s="9">
        <v>167</v>
      </c>
      <c r="K35" s="8">
        <f>IF(G35="Domestic", 1, 0)</f>
        <v>1</v>
      </c>
      <c r="L35" s="7">
        <f t="shared" si="0"/>
        <v>0</v>
      </c>
      <c r="M35" s="2">
        <f>IF(H35="MT", 1, 0)</f>
        <v>1</v>
      </c>
      <c r="N35" s="2"/>
    </row>
    <row r="36" spans="1:14" ht="16" x14ac:dyDescent="0.2">
      <c r="A36">
        <v>35</v>
      </c>
      <c r="B36" s="4">
        <v>42129</v>
      </c>
      <c r="C36">
        <v>0.1072</v>
      </c>
      <c r="D36">
        <v>0.1101</v>
      </c>
      <c r="E36">
        <v>0.15140000000000001</v>
      </c>
      <c r="F36">
        <v>7.5399999999999995E-2</v>
      </c>
      <c r="G36" s="10" t="s">
        <v>0</v>
      </c>
      <c r="H36" s="15" t="s">
        <v>12</v>
      </c>
      <c r="I36" s="2" t="s">
        <v>8</v>
      </c>
      <c r="J36" s="9">
        <v>401</v>
      </c>
      <c r="K36" s="8">
        <f>IF(G36="Domestic", 1, 0)</f>
        <v>1</v>
      </c>
      <c r="L36" s="7">
        <f t="shared" si="0"/>
        <v>0</v>
      </c>
      <c r="M36" s="2">
        <f>IF(H36="MT", 1, 0)</f>
        <v>1</v>
      </c>
      <c r="N36" s="2"/>
    </row>
    <row r="37" spans="1:14" ht="16" x14ac:dyDescent="0.2">
      <c r="A37">
        <v>36</v>
      </c>
      <c r="B37" s="4">
        <v>41941</v>
      </c>
      <c r="C37">
        <v>-0.30740000000000001</v>
      </c>
      <c r="D37">
        <v>-0.27379999999999999</v>
      </c>
      <c r="E37">
        <v>-0.2341</v>
      </c>
      <c r="F37">
        <v>-0.17760000000000001</v>
      </c>
      <c r="G37" s="10" t="s">
        <v>0</v>
      </c>
      <c r="H37" s="15" t="s">
        <v>12</v>
      </c>
      <c r="I37" s="2" t="s">
        <v>7</v>
      </c>
      <c r="J37" s="8">
        <v>3920</v>
      </c>
      <c r="K37" s="8">
        <f>IF(G37="Domestic", 1, 0)</f>
        <v>1</v>
      </c>
      <c r="L37" s="7">
        <f t="shared" si="0"/>
        <v>1</v>
      </c>
      <c r="M37" s="2">
        <f>IF(H37="MT", 1, 0)</f>
        <v>1</v>
      </c>
      <c r="N37" s="2"/>
    </row>
    <row r="38" spans="1:14" ht="16" x14ac:dyDescent="0.2">
      <c r="A38">
        <v>37</v>
      </c>
      <c r="B38" s="4">
        <v>41941</v>
      </c>
      <c r="C38">
        <v>-4.3999999999999997E-2</v>
      </c>
      <c r="D38">
        <v>-1.5900000000000001E-2</v>
      </c>
      <c r="E38">
        <v>-9.1999999999999998E-3</v>
      </c>
      <c r="F38">
        <v>6.9999999999999999E-4</v>
      </c>
      <c r="G38" s="10" t="s">
        <v>0</v>
      </c>
      <c r="H38" s="15" t="s">
        <v>12</v>
      </c>
      <c r="I38" s="2" t="s">
        <v>7</v>
      </c>
      <c r="J38" s="8">
        <v>350600</v>
      </c>
      <c r="K38" s="8">
        <f>IF(G38="Domestic", 1, 0)</f>
        <v>1</v>
      </c>
      <c r="L38" s="7">
        <f t="shared" si="0"/>
        <v>1</v>
      </c>
      <c r="M38" s="2">
        <f>IF(H38="MT", 1, 0)</f>
        <v>1</v>
      </c>
      <c r="N38" s="2"/>
    </row>
    <row r="39" spans="1:14" ht="16" x14ac:dyDescent="0.2">
      <c r="A39">
        <v>38</v>
      </c>
      <c r="B39" s="4">
        <v>41872</v>
      </c>
      <c r="C39">
        <v>-0.15529999999999999</v>
      </c>
      <c r="D39">
        <v>-9.2299999999999993E-2</v>
      </c>
      <c r="E39">
        <v>-6.5100000000000005E-2</v>
      </c>
      <c r="F39">
        <v>-5.45E-2</v>
      </c>
      <c r="G39" s="10" t="s">
        <v>6</v>
      </c>
      <c r="H39" s="15" t="s">
        <v>13</v>
      </c>
      <c r="I39" s="2" t="s">
        <v>8</v>
      </c>
      <c r="J39" s="10">
        <v>1</v>
      </c>
      <c r="K39" s="8">
        <f>IF(G39="Domestic", 1, 0)</f>
        <v>0</v>
      </c>
      <c r="L39" s="7">
        <f t="shared" si="0"/>
        <v>0</v>
      </c>
      <c r="M39" s="2">
        <f>IF(H39="MT", 1, 0)</f>
        <v>0</v>
      </c>
      <c r="N39" s="2"/>
    </row>
    <row r="40" spans="1:14" ht="16" x14ac:dyDescent="0.2">
      <c r="A40">
        <v>39</v>
      </c>
      <c r="B40" s="4">
        <v>41821</v>
      </c>
      <c r="C40">
        <v>0.31619999999999998</v>
      </c>
      <c r="D40">
        <v>5.5800000000000002E-2</v>
      </c>
      <c r="E40">
        <v>2.8899999999999999E-2</v>
      </c>
      <c r="F40">
        <v>5.6399999999999999E-2</v>
      </c>
      <c r="G40" s="10" t="s">
        <v>6</v>
      </c>
      <c r="H40" s="15" t="s">
        <v>13</v>
      </c>
      <c r="I40" s="2" t="s">
        <v>8</v>
      </c>
      <c r="J40" s="10">
        <v>1</v>
      </c>
      <c r="K40" s="8">
        <f>IF(G40="Domestic", 1, 0)</f>
        <v>0</v>
      </c>
      <c r="L40" s="7">
        <f t="shared" si="0"/>
        <v>0</v>
      </c>
      <c r="M40" s="2">
        <f>IF(H40="MT", 1, 0)</f>
        <v>0</v>
      </c>
      <c r="N40" s="2"/>
    </row>
    <row r="41" spans="1:14" ht="16" x14ac:dyDescent="0.2">
      <c r="A41">
        <v>40</v>
      </c>
      <c r="B41" s="4">
        <v>41818</v>
      </c>
      <c r="C41">
        <v>0.1457</v>
      </c>
      <c r="D41">
        <v>-9.1399999999999995E-2</v>
      </c>
      <c r="E41">
        <v>-8.0699999999999994E-2</v>
      </c>
      <c r="F41">
        <v>-0.1404</v>
      </c>
      <c r="G41" s="10" t="s">
        <v>6</v>
      </c>
      <c r="H41" s="15" t="s">
        <v>13</v>
      </c>
      <c r="I41" s="2" t="s">
        <v>8</v>
      </c>
      <c r="J41" s="10">
        <v>1</v>
      </c>
      <c r="K41" s="8">
        <f>IF(G41="Domestic", 1, 0)</f>
        <v>0</v>
      </c>
      <c r="L41" s="7">
        <f t="shared" si="0"/>
        <v>0</v>
      </c>
      <c r="M41" s="2">
        <f>IF(H41="MT", 1, 0)</f>
        <v>0</v>
      </c>
      <c r="N41" s="2"/>
    </row>
    <row r="42" spans="1:14" ht="16" x14ac:dyDescent="0.2">
      <c r="A42">
        <v>41</v>
      </c>
      <c r="B42" s="4">
        <v>41817</v>
      </c>
      <c r="C42">
        <v>0.58150000000000002</v>
      </c>
      <c r="D42">
        <v>0.5333</v>
      </c>
      <c r="E42">
        <v>0.42309999999999998</v>
      </c>
      <c r="F42">
        <v>0.26300000000000001</v>
      </c>
      <c r="G42" s="10" t="s">
        <v>0</v>
      </c>
      <c r="H42" s="15" t="s">
        <v>13</v>
      </c>
      <c r="I42" s="2" t="s">
        <v>8</v>
      </c>
      <c r="J42" s="10">
        <v>1</v>
      </c>
      <c r="K42" s="8">
        <f>IF(G42="Domestic", 1, 0)</f>
        <v>1</v>
      </c>
      <c r="L42" s="7">
        <f t="shared" si="0"/>
        <v>0</v>
      </c>
      <c r="M42" s="2">
        <f>IF(H42="MT", 1, 0)</f>
        <v>0</v>
      </c>
      <c r="N42" s="2"/>
    </row>
    <row r="43" spans="1:14" ht="16" x14ac:dyDescent="0.2">
      <c r="A43">
        <v>42</v>
      </c>
      <c r="B43" s="4">
        <v>41816</v>
      </c>
      <c r="C43">
        <v>0.64159999999999995</v>
      </c>
      <c r="D43">
        <v>0.62619999999999998</v>
      </c>
      <c r="E43">
        <v>0.60370000000000001</v>
      </c>
      <c r="F43">
        <v>0.30499999999999999</v>
      </c>
      <c r="G43" s="10" t="s">
        <v>0</v>
      </c>
      <c r="H43" s="15" t="s">
        <v>13</v>
      </c>
      <c r="I43" s="2" t="s">
        <v>8</v>
      </c>
      <c r="J43" s="10">
        <v>1</v>
      </c>
      <c r="K43" s="8">
        <f>IF(G43="Domestic", 1, 0)</f>
        <v>1</v>
      </c>
      <c r="L43" s="7">
        <f t="shared" si="0"/>
        <v>0</v>
      </c>
      <c r="M43" s="2">
        <f>IF(H43="MT", 1, 0)</f>
        <v>0</v>
      </c>
      <c r="N43" s="2"/>
    </row>
    <row r="44" spans="1:14" ht="16" x14ac:dyDescent="0.2">
      <c r="A44">
        <v>43</v>
      </c>
      <c r="B44" s="4">
        <v>41814</v>
      </c>
      <c r="C44">
        <v>0.72309999999999997</v>
      </c>
      <c r="D44">
        <v>0.65500000000000003</v>
      </c>
      <c r="E44">
        <v>0.62080000000000002</v>
      </c>
      <c r="F44">
        <v>0.37230000000000002</v>
      </c>
      <c r="G44" s="10" t="s">
        <v>6</v>
      </c>
      <c r="H44" s="15" t="s">
        <v>13</v>
      </c>
      <c r="I44" s="2" t="s">
        <v>8</v>
      </c>
      <c r="J44" s="10">
        <v>1</v>
      </c>
      <c r="K44" s="8">
        <f>IF(G44="Domestic", 1, 0)</f>
        <v>0</v>
      </c>
      <c r="L44" s="7">
        <f t="shared" si="0"/>
        <v>0</v>
      </c>
      <c r="M44" s="2">
        <f>IF(H44="MT", 1, 0)</f>
        <v>0</v>
      </c>
      <c r="N44" s="2"/>
    </row>
    <row r="45" spans="1:14" ht="16" x14ac:dyDescent="0.2">
      <c r="A45">
        <v>44</v>
      </c>
      <c r="B45" s="4">
        <v>41813</v>
      </c>
      <c r="C45">
        <v>0.72819999999999996</v>
      </c>
      <c r="D45">
        <v>0.57320000000000004</v>
      </c>
      <c r="E45">
        <v>0.51959999999999995</v>
      </c>
      <c r="F45">
        <v>0.35649999999999998</v>
      </c>
      <c r="G45" s="10" t="s">
        <v>0</v>
      </c>
      <c r="H45" s="15" t="s">
        <v>13</v>
      </c>
      <c r="I45" s="2" t="s">
        <v>8</v>
      </c>
      <c r="J45" s="10">
        <v>1</v>
      </c>
      <c r="K45" s="8">
        <f>IF(G45="Domestic", 1, 0)</f>
        <v>1</v>
      </c>
      <c r="L45" s="7">
        <f t="shared" si="0"/>
        <v>0</v>
      </c>
      <c r="M45" s="2">
        <f>IF(H45="MT", 1, 0)</f>
        <v>0</v>
      </c>
      <c r="N45" s="2"/>
    </row>
    <row r="46" spans="1:14" ht="16" x14ac:dyDescent="0.2">
      <c r="A46">
        <v>45</v>
      </c>
      <c r="B46" s="4">
        <v>41813</v>
      </c>
      <c r="C46">
        <v>0.1426</v>
      </c>
      <c r="D46">
        <v>9.7000000000000003E-3</v>
      </c>
      <c r="E46">
        <v>9.4000000000000004E-3</v>
      </c>
      <c r="F46">
        <v>0.16769999999999999</v>
      </c>
      <c r="G46" s="10" t="s">
        <v>0</v>
      </c>
      <c r="H46" s="16" t="s">
        <v>12</v>
      </c>
      <c r="I46" s="2" t="s">
        <v>8</v>
      </c>
      <c r="J46" s="9">
        <v>201</v>
      </c>
      <c r="K46" s="8">
        <f>IF(G46="Domestic", 1, 0)</f>
        <v>1</v>
      </c>
      <c r="L46" s="7">
        <f t="shared" si="0"/>
        <v>0</v>
      </c>
      <c r="M46" s="2">
        <f>IF(H46="MT", 1, 0)</f>
        <v>1</v>
      </c>
      <c r="N46" s="2"/>
    </row>
    <row r="47" spans="1:14" ht="16" x14ac:dyDescent="0.2">
      <c r="A47">
        <v>46</v>
      </c>
      <c r="B47" s="4">
        <v>41809</v>
      </c>
      <c r="C47">
        <v>0.58740000000000003</v>
      </c>
      <c r="D47">
        <v>0.30099999999999999</v>
      </c>
      <c r="E47">
        <v>0.13109999999999999</v>
      </c>
      <c r="F47">
        <v>0.1046</v>
      </c>
      <c r="G47" s="10" t="s">
        <v>0</v>
      </c>
      <c r="H47" s="15" t="s">
        <v>13</v>
      </c>
      <c r="I47" s="2" t="s">
        <v>8</v>
      </c>
      <c r="J47" s="10">
        <v>1</v>
      </c>
      <c r="K47" s="8">
        <f>IF(G47="Domestic", 1, 0)</f>
        <v>1</v>
      </c>
      <c r="L47" s="7">
        <f t="shared" si="0"/>
        <v>0</v>
      </c>
      <c r="M47" s="2">
        <f>IF(H47="MT", 1, 0)</f>
        <v>0</v>
      </c>
      <c r="N47" s="2"/>
    </row>
    <row r="48" spans="1:14" ht="16" x14ac:dyDescent="0.2">
      <c r="A48">
        <v>47</v>
      </c>
      <c r="B48" s="4">
        <v>41809</v>
      </c>
      <c r="C48">
        <v>6.9199999999999998E-2</v>
      </c>
      <c r="D48">
        <v>6.2399999999999997E-2</v>
      </c>
      <c r="E48">
        <v>1.4E-2</v>
      </c>
      <c r="F48">
        <v>5.4300000000000001E-2</v>
      </c>
      <c r="G48" s="10" t="s">
        <v>6</v>
      </c>
      <c r="H48" s="15" t="s">
        <v>12</v>
      </c>
      <c r="I48" s="2" t="s">
        <v>8</v>
      </c>
      <c r="J48" s="9">
        <v>401</v>
      </c>
      <c r="K48" s="8">
        <f>IF(G48="Domestic", 1, 0)</f>
        <v>0</v>
      </c>
      <c r="L48" s="7">
        <f t="shared" si="0"/>
        <v>0</v>
      </c>
      <c r="M48" s="2">
        <f>IF(H48="MT", 1, 0)</f>
        <v>1</v>
      </c>
      <c r="N48" s="2"/>
    </row>
    <row r="49" spans="1:14" ht="16" x14ac:dyDescent="0.2">
      <c r="A49">
        <v>48</v>
      </c>
      <c r="B49" s="4">
        <v>41492</v>
      </c>
      <c r="C49">
        <v>0.16589999999999999</v>
      </c>
      <c r="D49">
        <v>0.20669999999999999</v>
      </c>
      <c r="E49">
        <v>-1.5800000000000002E-2</v>
      </c>
      <c r="F49">
        <v>-9.0300000000000005E-2</v>
      </c>
      <c r="G49" s="10" t="s">
        <v>0</v>
      </c>
      <c r="H49" s="15" t="s">
        <v>12</v>
      </c>
      <c r="I49" s="2" t="s">
        <v>7</v>
      </c>
      <c r="J49" s="8">
        <v>5566</v>
      </c>
      <c r="K49" s="8">
        <f>IF(G49="Domestic", 1, 0)</f>
        <v>1</v>
      </c>
      <c r="L49" s="7">
        <f t="shared" si="0"/>
        <v>1</v>
      </c>
      <c r="M49" s="2">
        <f>IF(H49="MT", 1, 0)</f>
        <v>1</v>
      </c>
      <c r="N49" s="2"/>
    </row>
    <row r="50" spans="1:14" ht="16" x14ac:dyDescent="0.2">
      <c r="A50">
        <v>49</v>
      </c>
      <c r="B50" s="4">
        <v>41410</v>
      </c>
      <c r="C50">
        <v>-4.5900000000000003E-2</v>
      </c>
      <c r="D50">
        <v>-5.1900000000000002E-2</v>
      </c>
      <c r="E50">
        <v>-7.5399999999999995E-2</v>
      </c>
      <c r="F50">
        <v>-8.5500000000000007E-2</v>
      </c>
      <c r="G50" s="10" t="s">
        <v>0</v>
      </c>
      <c r="H50" s="15" t="s">
        <v>12</v>
      </c>
      <c r="I50" s="2" t="s">
        <v>8</v>
      </c>
      <c r="J50" s="9">
        <v>401</v>
      </c>
      <c r="K50" s="8">
        <f>IF(G50="Domestic", 1, 0)</f>
        <v>1</v>
      </c>
      <c r="L50" s="7">
        <f t="shared" si="0"/>
        <v>0</v>
      </c>
      <c r="M50" s="2">
        <f>IF(H50="MT", 1, 0)</f>
        <v>1</v>
      </c>
      <c r="N50" s="2"/>
    </row>
    <row r="51" spans="1:14" ht="16" x14ac:dyDescent="0.2">
      <c r="A51">
        <v>50</v>
      </c>
      <c r="B51" s="4">
        <v>41234</v>
      </c>
      <c r="C51">
        <v>5.2999999999999999E-2</v>
      </c>
      <c r="D51">
        <v>-5.3E-3</v>
      </c>
      <c r="E51">
        <v>-3.1800000000000002E-2</v>
      </c>
      <c r="F51">
        <v>-9.9000000000000008E-3</v>
      </c>
      <c r="G51" s="10" t="s">
        <v>6</v>
      </c>
      <c r="H51" s="15" t="s">
        <v>12</v>
      </c>
      <c r="I51" s="2" t="s">
        <v>7</v>
      </c>
      <c r="J51" s="8">
        <v>9600</v>
      </c>
      <c r="K51" s="8">
        <f>IF(G51="Domestic", 1, 0)</f>
        <v>0</v>
      </c>
      <c r="L51" s="7">
        <f t="shared" si="0"/>
        <v>1</v>
      </c>
      <c r="M51" s="2">
        <f>IF(H51="MT", 1, 0)</f>
        <v>1</v>
      </c>
      <c r="N51" s="2"/>
    </row>
    <row r="52" spans="1:14" ht="16" x14ac:dyDescent="0.2">
      <c r="A52">
        <v>51</v>
      </c>
      <c r="B52" s="4">
        <v>41114</v>
      </c>
      <c r="C52">
        <v>2.9999999999999997E-4</v>
      </c>
      <c r="D52">
        <v>0.27110000000000001</v>
      </c>
      <c r="E52">
        <v>8.3000000000000004E-2</v>
      </c>
      <c r="F52">
        <v>-2.7699999999999999E-2</v>
      </c>
      <c r="G52" s="10" t="s">
        <v>6</v>
      </c>
      <c r="H52" s="15" t="s">
        <v>12</v>
      </c>
      <c r="I52" s="2" t="s">
        <v>8</v>
      </c>
      <c r="J52" s="9">
        <v>10</v>
      </c>
      <c r="K52" s="8">
        <f>IF(G52="Domestic", 1, 0)</f>
        <v>0</v>
      </c>
      <c r="L52" s="7">
        <f t="shared" si="0"/>
        <v>0</v>
      </c>
      <c r="M52" s="2">
        <f>IF(H52="MT", 1, 0)</f>
        <v>1</v>
      </c>
      <c r="N52" s="2"/>
    </row>
    <row r="53" spans="1:14" ht="16" x14ac:dyDescent="0.2">
      <c r="A53">
        <v>52</v>
      </c>
      <c r="B53" s="4">
        <v>41036</v>
      </c>
      <c r="C53">
        <v>-4.1000000000000003E-3</v>
      </c>
      <c r="D53">
        <v>1.32E-2</v>
      </c>
      <c r="E53">
        <v>-7.7000000000000002E-3</v>
      </c>
      <c r="F53">
        <v>-6.0000000000000001E-3</v>
      </c>
      <c r="G53" s="10" t="s">
        <v>6</v>
      </c>
      <c r="H53" s="15" t="s">
        <v>13</v>
      </c>
      <c r="I53" s="2" t="s">
        <v>7</v>
      </c>
      <c r="J53" s="8">
        <v>2400</v>
      </c>
      <c r="K53" s="8">
        <f>IF(G53="Domestic", 1, 0)</f>
        <v>0</v>
      </c>
      <c r="L53" s="7">
        <f t="shared" si="0"/>
        <v>1</v>
      </c>
      <c r="M53" s="2">
        <f>IF(H53="MT", 1, 0)</f>
        <v>0</v>
      </c>
      <c r="N53" s="2"/>
    </row>
    <row r="54" spans="1:14" ht="16" x14ac:dyDescent="0.2">
      <c r="A54">
        <v>53</v>
      </c>
      <c r="B54" s="4">
        <v>41036</v>
      </c>
      <c r="C54">
        <v>-1.4500000000000001E-2</v>
      </c>
      <c r="D54">
        <v>-2.47E-2</v>
      </c>
      <c r="E54">
        <v>-1.03E-2</v>
      </c>
      <c r="F54">
        <v>2E-3</v>
      </c>
      <c r="G54" s="10" t="s">
        <v>6</v>
      </c>
      <c r="H54" s="15" t="s">
        <v>12</v>
      </c>
      <c r="I54" s="2" t="s">
        <v>7</v>
      </c>
      <c r="J54" s="8">
        <v>12000</v>
      </c>
      <c r="K54" s="8">
        <f>IF(G54="Domestic", 1, 0)</f>
        <v>0</v>
      </c>
      <c r="L54" s="7">
        <f t="shared" si="0"/>
        <v>1</v>
      </c>
      <c r="M54" s="2">
        <f>IF(H54="MT", 1, 0)</f>
        <v>1</v>
      </c>
      <c r="N54" s="2"/>
    </row>
    <row r="55" spans="1:14" ht="16" x14ac:dyDescent="0.2">
      <c r="A55">
        <v>54</v>
      </c>
      <c r="B55" s="4">
        <v>40825</v>
      </c>
      <c r="C55">
        <v>2.7400000000000001E-2</v>
      </c>
      <c r="D55">
        <v>-2.6700000000000002E-2</v>
      </c>
      <c r="E55">
        <v>-4.9599999999999998E-2</v>
      </c>
      <c r="F55">
        <v>3.78E-2</v>
      </c>
      <c r="G55" s="10" t="s">
        <v>6</v>
      </c>
      <c r="H55" s="15" t="s">
        <v>13</v>
      </c>
      <c r="I55" s="2" t="s">
        <v>7</v>
      </c>
      <c r="J55" s="8">
        <v>205000</v>
      </c>
      <c r="K55" s="8">
        <f>IF(G55="Domestic", 1, 0)</f>
        <v>0</v>
      </c>
      <c r="L55" s="7">
        <f t="shared" si="0"/>
        <v>1</v>
      </c>
      <c r="M55" s="2">
        <f>IF(H55="MT", 1, 0)</f>
        <v>0</v>
      </c>
      <c r="N55" s="2"/>
    </row>
    <row r="56" spans="1:14" ht="16" x14ac:dyDescent="0.2">
      <c r="A56">
        <v>55</v>
      </c>
      <c r="B56" s="4">
        <v>40730</v>
      </c>
      <c r="C56">
        <v>0.42749999999999999</v>
      </c>
      <c r="D56">
        <v>0.1651</v>
      </c>
      <c r="E56">
        <v>-0.06</v>
      </c>
      <c r="F56">
        <v>0.31919999999999998</v>
      </c>
      <c r="G56" s="10" t="s">
        <v>0</v>
      </c>
      <c r="H56" s="15" t="s">
        <v>13</v>
      </c>
      <c r="I56" s="2" t="s">
        <v>8</v>
      </c>
      <c r="J56" s="10">
        <v>1</v>
      </c>
      <c r="K56" s="8">
        <f>IF(G56="Domestic", 1, 0)</f>
        <v>1</v>
      </c>
      <c r="L56" s="7">
        <f t="shared" si="0"/>
        <v>0</v>
      </c>
      <c r="M56" s="2">
        <f>IF(H56="MT", 1, 0)</f>
        <v>0</v>
      </c>
      <c r="N56" s="2"/>
    </row>
    <row r="57" spans="1:14" ht="16" x14ac:dyDescent="0.2">
      <c r="A57">
        <v>56</v>
      </c>
      <c r="B57" s="4">
        <v>40703</v>
      </c>
      <c r="C57">
        <v>-0.02</v>
      </c>
      <c r="D57">
        <v>-3.0099999999999998E-2</v>
      </c>
      <c r="E57">
        <v>-3.1600000000000003E-2</v>
      </c>
      <c r="F57">
        <v>-5.5300000000000002E-2</v>
      </c>
      <c r="G57" s="10" t="s">
        <v>6</v>
      </c>
      <c r="H57" s="15" t="s">
        <v>12</v>
      </c>
      <c r="I57" s="2" t="s">
        <v>7</v>
      </c>
      <c r="J57" s="8">
        <v>17000</v>
      </c>
      <c r="K57" s="8">
        <f>IF(G57="Domestic", 1, 0)</f>
        <v>0</v>
      </c>
      <c r="L57" s="7">
        <f t="shared" si="0"/>
        <v>1</v>
      </c>
      <c r="M57" s="2">
        <f>IF(H57="MT", 1, 0)</f>
        <v>1</v>
      </c>
      <c r="N57" s="2"/>
    </row>
    <row r="58" spans="1:14" ht="16" x14ac:dyDescent="0.2">
      <c r="A58">
        <v>57</v>
      </c>
      <c r="B58" s="4">
        <v>40686</v>
      </c>
      <c r="C58">
        <v>-1.6899999999999998E-2</v>
      </c>
      <c r="D58">
        <v>-2.5000000000000001E-3</v>
      </c>
      <c r="E58">
        <v>-4.4000000000000003E-3</v>
      </c>
      <c r="F58">
        <v>-1.84E-2</v>
      </c>
      <c r="G58" s="10" t="s">
        <v>0</v>
      </c>
      <c r="H58" s="15" t="s">
        <v>12</v>
      </c>
      <c r="I58" s="2" t="s">
        <v>7</v>
      </c>
      <c r="J58" s="8">
        <v>6870</v>
      </c>
      <c r="K58" s="8">
        <f>IF(G58="Domestic", 1, 0)</f>
        <v>1</v>
      </c>
      <c r="L58" s="7">
        <f t="shared" si="0"/>
        <v>1</v>
      </c>
      <c r="M58" s="2">
        <f>IF(H58="MT", 1, 0)</f>
        <v>1</v>
      </c>
      <c r="N58" s="2"/>
    </row>
    <row r="59" spans="1:14" ht="16" x14ac:dyDescent="0.2">
      <c r="A59">
        <v>58</v>
      </c>
      <c r="B59" s="4">
        <v>40640</v>
      </c>
      <c r="C59">
        <v>3.5400000000000001E-2</v>
      </c>
      <c r="D59">
        <v>-3.7900000000000003E-2</v>
      </c>
      <c r="E59">
        <v>-4.6399999999999997E-2</v>
      </c>
      <c r="F59">
        <v>3.3099999999999997E-2</v>
      </c>
      <c r="G59" s="10" t="s">
        <v>6</v>
      </c>
      <c r="H59" s="15" t="s">
        <v>12</v>
      </c>
      <c r="I59" s="2" t="s">
        <v>8</v>
      </c>
      <c r="J59" s="9">
        <v>618</v>
      </c>
      <c r="K59" s="8">
        <f>IF(G59="Domestic", 1, 0)</f>
        <v>0</v>
      </c>
      <c r="L59" s="7">
        <f t="shared" si="0"/>
        <v>0</v>
      </c>
      <c r="M59" s="2">
        <f>IF(H59="MT", 1, 0)</f>
        <v>1</v>
      </c>
      <c r="N59" s="2"/>
    </row>
    <row r="60" spans="1:14" ht="16" x14ac:dyDescent="0.2">
      <c r="A60">
        <v>59</v>
      </c>
      <c r="B60" s="4">
        <v>40617</v>
      </c>
      <c r="C60">
        <v>6.1400000000000003E-2</v>
      </c>
      <c r="D60">
        <v>6.1499999999999999E-2</v>
      </c>
      <c r="E60">
        <v>-5.4800000000000001E-2</v>
      </c>
      <c r="F60">
        <v>9.4000000000000004E-3</v>
      </c>
      <c r="G60" s="10" t="s">
        <v>0</v>
      </c>
      <c r="H60" s="15" t="s">
        <v>12</v>
      </c>
      <c r="I60" s="2" t="s">
        <v>7</v>
      </c>
      <c r="J60" s="10">
        <v>291000</v>
      </c>
      <c r="K60" s="8">
        <f>IF(G60="Domestic", 1, 0)</f>
        <v>1</v>
      </c>
      <c r="L60" s="7">
        <f t="shared" si="0"/>
        <v>1</v>
      </c>
      <c r="M60" s="2">
        <f>IF(H60="MT", 1, 0)</f>
        <v>1</v>
      </c>
      <c r="N60" s="2"/>
    </row>
    <row r="61" spans="1:14" ht="16" x14ac:dyDescent="0.2">
      <c r="A61">
        <v>60</v>
      </c>
      <c r="B61" s="4">
        <v>40358</v>
      </c>
      <c r="C61">
        <v>-2.4299999999999999E-2</v>
      </c>
      <c r="D61">
        <v>-2.6499999999999999E-2</v>
      </c>
      <c r="E61">
        <v>-1.0999999999999999E-2</v>
      </c>
      <c r="F61">
        <v>6.7000000000000002E-3</v>
      </c>
      <c r="G61" s="10" t="s">
        <v>0</v>
      </c>
      <c r="H61" s="15" t="s">
        <v>12</v>
      </c>
      <c r="I61" s="2" t="s">
        <v>7</v>
      </c>
      <c r="J61" s="8">
        <v>46000</v>
      </c>
      <c r="K61" s="8">
        <f>IF(G61="Domestic", 1, 0)</f>
        <v>1</v>
      </c>
      <c r="L61" s="7">
        <f t="shared" si="0"/>
        <v>1</v>
      </c>
      <c r="M61" s="2">
        <f>IF(H61="MT", 1, 0)</f>
        <v>1</v>
      </c>
      <c r="N61" s="2"/>
    </row>
    <row r="62" spans="1:14" ht="16" x14ac:dyDescent="0.2">
      <c r="A62">
        <v>61</v>
      </c>
      <c r="B62" s="4">
        <v>40288</v>
      </c>
      <c r="C62">
        <v>7.5200000000000003E-2</v>
      </c>
      <c r="D62">
        <v>7.0199999999999999E-2</v>
      </c>
      <c r="E62">
        <v>5.21E-2</v>
      </c>
      <c r="F62">
        <v>1.8800000000000001E-2</v>
      </c>
      <c r="G62" s="10" t="s">
        <v>6</v>
      </c>
      <c r="H62" s="15" t="s">
        <v>12</v>
      </c>
      <c r="I62" s="2" t="s">
        <v>8</v>
      </c>
      <c r="J62" s="8">
        <v>1800</v>
      </c>
      <c r="K62" s="8">
        <f>IF(G62="Domestic", 1, 0)</f>
        <v>0</v>
      </c>
      <c r="L62" s="7">
        <f t="shared" si="0"/>
        <v>0</v>
      </c>
      <c r="M62" s="2">
        <f>IF(H62="MT", 1, 0)</f>
        <v>1</v>
      </c>
      <c r="N62" s="2"/>
    </row>
    <row r="63" spans="1:14" ht="16" x14ac:dyDescent="0.2">
      <c r="A63">
        <v>62</v>
      </c>
      <c r="B63" s="4">
        <v>40260</v>
      </c>
      <c r="C63">
        <v>-5.1999999999999998E-3</v>
      </c>
      <c r="D63">
        <v>-2.8E-3</v>
      </c>
      <c r="E63">
        <v>-1.6000000000000001E-3</v>
      </c>
      <c r="F63">
        <v>-9.1999999999999998E-3</v>
      </c>
      <c r="G63" s="10" t="s">
        <v>0</v>
      </c>
      <c r="H63" s="15" t="s">
        <v>13</v>
      </c>
      <c r="I63" s="2" t="s">
        <v>7</v>
      </c>
      <c r="J63" s="8">
        <v>267000</v>
      </c>
      <c r="K63" s="8">
        <f>IF(G63="Domestic", 1, 0)</f>
        <v>1</v>
      </c>
      <c r="L63" s="7">
        <f t="shared" si="0"/>
        <v>1</v>
      </c>
      <c r="M63" s="2">
        <f>IF(H63="MT", 1, 0)</f>
        <v>0</v>
      </c>
      <c r="N63" s="2"/>
    </row>
    <row r="64" spans="1:14" ht="16" x14ac:dyDescent="0.2">
      <c r="A64">
        <v>63</v>
      </c>
      <c r="B64" s="4">
        <v>40234</v>
      </c>
      <c r="C64">
        <v>5.6899999999999999E-2</v>
      </c>
      <c r="D64">
        <v>6.6000000000000003E-2</v>
      </c>
      <c r="E64">
        <v>6.0400000000000002E-2</v>
      </c>
      <c r="F64">
        <v>3.7999999999999999E-2</v>
      </c>
      <c r="G64" s="10" t="s">
        <v>0</v>
      </c>
      <c r="H64" s="15" t="s">
        <v>12</v>
      </c>
      <c r="I64" s="2" t="s">
        <v>8</v>
      </c>
      <c r="J64" s="9">
        <v>915</v>
      </c>
      <c r="K64" s="8">
        <f>IF(G64="Domestic", 1, 0)</f>
        <v>1</v>
      </c>
      <c r="L64" s="7">
        <f t="shared" si="0"/>
        <v>0</v>
      </c>
      <c r="M64" s="2">
        <f>IF(H64="MT", 1, 0)</f>
        <v>1</v>
      </c>
      <c r="N64" s="2"/>
    </row>
    <row r="65" spans="1:14" ht="16" x14ac:dyDescent="0.2">
      <c r="A65">
        <v>64</v>
      </c>
      <c r="B65" s="4">
        <v>40149</v>
      </c>
      <c r="C65">
        <v>0.2571</v>
      </c>
      <c r="D65">
        <v>0.26400000000000001</v>
      </c>
      <c r="E65">
        <v>0.20880000000000001</v>
      </c>
      <c r="F65">
        <v>0.13070000000000001</v>
      </c>
      <c r="G65" s="10" t="s">
        <v>6</v>
      </c>
      <c r="H65" s="15" t="s">
        <v>12</v>
      </c>
      <c r="I65" s="2" t="s">
        <v>7</v>
      </c>
      <c r="J65" s="8">
        <v>88680</v>
      </c>
      <c r="K65" s="8">
        <f>IF(G65="Domestic", 1, 0)</f>
        <v>0</v>
      </c>
      <c r="L65" s="7">
        <f t="shared" si="0"/>
        <v>1</v>
      </c>
      <c r="M65" s="2">
        <f>IF(H65="MT", 1, 0)</f>
        <v>1</v>
      </c>
      <c r="N65" s="2"/>
    </row>
    <row r="66" spans="1:14" ht="16" x14ac:dyDescent="0.2">
      <c r="A66">
        <v>65</v>
      </c>
      <c r="B66" s="4">
        <v>40129</v>
      </c>
      <c r="C66">
        <v>0.17169999999999999</v>
      </c>
      <c r="D66">
        <v>-0.1588</v>
      </c>
      <c r="E66">
        <v>0.15459999999999999</v>
      </c>
      <c r="F66">
        <v>-0.1082</v>
      </c>
      <c r="G66" s="10" t="s">
        <v>0</v>
      </c>
      <c r="H66" s="15" t="s">
        <v>13</v>
      </c>
      <c r="I66" s="2" t="s">
        <v>8</v>
      </c>
      <c r="J66" s="9">
        <v>6</v>
      </c>
      <c r="K66" s="8">
        <f>IF(G66="Domestic", 1, 0)</f>
        <v>1</v>
      </c>
      <c r="L66" s="7">
        <f t="shared" si="0"/>
        <v>0</v>
      </c>
      <c r="M66" s="2">
        <f>IF(H66="MT", 1, 0)</f>
        <v>0</v>
      </c>
      <c r="N66" s="2"/>
    </row>
    <row r="67" spans="1:14" ht="16" x14ac:dyDescent="0.2">
      <c r="A67">
        <v>66</v>
      </c>
      <c r="B67" s="4">
        <v>40010</v>
      </c>
      <c r="C67">
        <v>-3.0700000000000002E-2</v>
      </c>
      <c r="D67">
        <v>-5.3999999999999999E-2</v>
      </c>
      <c r="E67">
        <v>-4.36E-2</v>
      </c>
      <c r="F67">
        <v>-2.5399999999999999E-2</v>
      </c>
      <c r="G67" s="10" t="s">
        <v>6</v>
      </c>
      <c r="H67" s="15" t="s">
        <v>12</v>
      </c>
      <c r="I67" s="2" t="s">
        <v>7</v>
      </c>
      <c r="J67" s="8">
        <v>98771</v>
      </c>
      <c r="K67" s="8">
        <f>IF(G67="Domestic", 1, 0)</f>
        <v>0</v>
      </c>
      <c r="L67" s="7">
        <f t="shared" ref="L67:L106" si="1">IF(I67="Large", 1, 0)</f>
        <v>1</v>
      </c>
      <c r="M67" s="2">
        <f t="shared" ref="M67:M106" si="2">IF(H67="MT", 1, 0)</f>
        <v>1</v>
      </c>
      <c r="N67" s="2"/>
    </row>
    <row r="68" spans="1:14" ht="16" x14ac:dyDescent="0.2">
      <c r="A68">
        <v>67</v>
      </c>
      <c r="B68" s="4">
        <v>40003</v>
      </c>
      <c r="C68">
        <v>-7.4000000000000003E-3</v>
      </c>
      <c r="D68">
        <v>-3.0800000000000001E-2</v>
      </c>
      <c r="E68">
        <v>-0.01</v>
      </c>
      <c r="F68">
        <v>-1.9E-3</v>
      </c>
      <c r="G68" s="10" t="s">
        <v>0</v>
      </c>
      <c r="H68" s="15" t="s">
        <v>12</v>
      </c>
      <c r="I68" s="2" t="s">
        <v>7</v>
      </c>
      <c r="J68" s="8">
        <v>24500</v>
      </c>
      <c r="K68" s="8">
        <f>IF(G68="Domestic", 1, 0)</f>
        <v>1</v>
      </c>
      <c r="L68" s="7">
        <f t="shared" si="1"/>
        <v>1</v>
      </c>
      <c r="M68" s="2">
        <f t="shared" si="2"/>
        <v>1</v>
      </c>
      <c r="N68" s="2"/>
    </row>
    <row r="69" spans="1:14" ht="16" x14ac:dyDescent="0.2">
      <c r="A69">
        <v>68</v>
      </c>
      <c r="B69" s="4">
        <v>40002</v>
      </c>
      <c r="C69">
        <v>-1.0722</v>
      </c>
      <c r="D69">
        <v>-0.41649999999999998</v>
      </c>
      <c r="E69">
        <v>-0.33069999999999999</v>
      </c>
      <c r="F69">
        <v>-0.26319999999999999</v>
      </c>
      <c r="G69" s="10" t="s">
        <v>0</v>
      </c>
      <c r="H69" s="15" t="s">
        <v>13</v>
      </c>
      <c r="I69" s="2" t="s">
        <v>8</v>
      </c>
      <c r="J69" s="10">
        <v>1</v>
      </c>
      <c r="K69" s="8">
        <f>IF(G69="Domestic", 1, 0)</f>
        <v>1</v>
      </c>
      <c r="L69" s="7">
        <f t="shared" si="1"/>
        <v>0</v>
      </c>
      <c r="M69" s="2">
        <f t="shared" si="2"/>
        <v>0</v>
      </c>
      <c r="N69" s="2"/>
    </row>
    <row r="70" spans="1:14" ht="16" x14ac:dyDescent="0.2">
      <c r="A70">
        <v>69</v>
      </c>
      <c r="B70" s="4">
        <v>39937</v>
      </c>
      <c r="C70">
        <v>4.7600000000000003E-2</v>
      </c>
      <c r="D70">
        <v>0.1981</v>
      </c>
      <c r="E70">
        <v>0.1186</v>
      </c>
      <c r="F70">
        <v>4.0800000000000003E-2</v>
      </c>
      <c r="G70" s="10" t="s">
        <v>6</v>
      </c>
      <c r="H70" s="15" t="s">
        <v>13</v>
      </c>
      <c r="I70" s="2" t="s">
        <v>7</v>
      </c>
      <c r="J70" s="8">
        <v>77000</v>
      </c>
      <c r="K70" s="8">
        <f>IF(G70="Domestic", 1, 0)</f>
        <v>0</v>
      </c>
      <c r="L70" s="7">
        <f t="shared" si="1"/>
        <v>1</v>
      </c>
      <c r="M70" s="2">
        <f t="shared" si="2"/>
        <v>0</v>
      </c>
      <c r="N70" s="2"/>
    </row>
    <row r="71" spans="1:14" ht="16" x14ac:dyDescent="0.2">
      <c r="A71">
        <v>70</v>
      </c>
      <c r="B71" s="4">
        <v>39839</v>
      </c>
      <c r="C71">
        <v>0.11509999999999999</v>
      </c>
      <c r="D71">
        <v>4.0500000000000001E-2</v>
      </c>
      <c r="E71">
        <v>3.9899999999999998E-2</v>
      </c>
      <c r="F71">
        <v>6.6799999999999998E-2</v>
      </c>
      <c r="G71" s="10" t="s">
        <v>0</v>
      </c>
      <c r="H71" s="15" t="s">
        <v>12</v>
      </c>
      <c r="I71" s="2" t="s">
        <v>8</v>
      </c>
      <c r="J71" s="10">
        <v>13</v>
      </c>
      <c r="K71" s="8">
        <f>IF(G71="Domestic", 1, 0)</f>
        <v>1</v>
      </c>
      <c r="L71" s="7">
        <f t="shared" si="1"/>
        <v>0</v>
      </c>
      <c r="M71" s="2">
        <f t="shared" si="2"/>
        <v>1</v>
      </c>
      <c r="N71" s="2"/>
    </row>
    <row r="72" spans="1:14" ht="16" x14ac:dyDescent="0.2">
      <c r="A72">
        <v>71</v>
      </c>
      <c r="B72" s="4">
        <v>39784</v>
      </c>
      <c r="C72">
        <v>0.1206</v>
      </c>
      <c r="D72">
        <v>0.1172</v>
      </c>
      <c r="E72">
        <v>-9.64E-2</v>
      </c>
      <c r="F72">
        <v>-8.8900000000000007E-2</v>
      </c>
      <c r="G72" s="10" t="s">
        <v>0</v>
      </c>
      <c r="H72" s="15" t="s">
        <v>13</v>
      </c>
      <c r="I72" s="2" t="s">
        <v>7</v>
      </c>
      <c r="J72" s="8">
        <v>9500</v>
      </c>
      <c r="K72" s="8">
        <f>IF(G72="Domestic", 1, 0)</f>
        <v>1</v>
      </c>
      <c r="L72" s="7">
        <f t="shared" si="1"/>
        <v>1</v>
      </c>
      <c r="M72" s="2">
        <f t="shared" si="2"/>
        <v>0</v>
      </c>
      <c r="N72" s="2"/>
    </row>
    <row r="73" spans="1:14" ht="16" x14ac:dyDescent="0.2">
      <c r="A73">
        <v>72</v>
      </c>
      <c r="B73" s="4">
        <v>39658</v>
      </c>
      <c r="C73">
        <v>-8.6400000000000005E-2</v>
      </c>
      <c r="D73">
        <v>-2.0400000000000001E-2</v>
      </c>
      <c r="E73">
        <v>-2.5999999999999999E-3</v>
      </c>
      <c r="F73">
        <v>-1.4200000000000001E-2</v>
      </c>
      <c r="G73" s="10" t="s">
        <v>0</v>
      </c>
      <c r="H73" s="15" t="s">
        <v>13</v>
      </c>
      <c r="I73" s="2" t="s">
        <v>7</v>
      </c>
      <c r="J73" s="8">
        <v>59000</v>
      </c>
      <c r="K73" s="8">
        <f>IF(G73="Domestic", 1, 0)</f>
        <v>1</v>
      </c>
      <c r="L73" s="7">
        <f t="shared" si="1"/>
        <v>1</v>
      </c>
      <c r="M73" s="2">
        <f t="shared" si="2"/>
        <v>0</v>
      </c>
      <c r="N73" s="2"/>
    </row>
    <row r="74" spans="1:14" ht="16" x14ac:dyDescent="0.2">
      <c r="A74">
        <v>73</v>
      </c>
      <c r="B74" s="4">
        <v>39632</v>
      </c>
      <c r="C74">
        <v>-8.7800000000000003E-2</v>
      </c>
      <c r="D74">
        <v>-6.7000000000000004E-2</v>
      </c>
      <c r="E74">
        <v>-0.18940000000000001</v>
      </c>
      <c r="F74">
        <v>-9.9199999999999997E-2</v>
      </c>
      <c r="G74" s="10" t="s">
        <v>6</v>
      </c>
      <c r="H74" s="15" t="s">
        <v>12</v>
      </c>
      <c r="I74" s="2" t="s">
        <v>8</v>
      </c>
      <c r="J74" s="9">
        <v>29</v>
      </c>
      <c r="K74" s="8">
        <f>IF(G74="Domestic", 1, 0)</f>
        <v>0</v>
      </c>
      <c r="L74" s="7">
        <f t="shared" si="1"/>
        <v>0</v>
      </c>
      <c r="M74" s="2">
        <f t="shared" si="2"/>
        <v>1</v>
      </c>
      <c r="N74" s="2"/>
    </row>
    <row r="75" spans="1:14" ht="16" x14ac:dyDescent="0.2">
      <c r="A75">
        <v>74</v>
      </c>
      <c r="B75" s="4">
        <v>39629</v>
      </c>
      <c r="C75">
        <v>7.3300000000000004E-2</v>
      </c>
      <c r="D75">
        <v>2.92E-2</v>
      </c>
      <c r="E75">
        <v>5.4300000000000001E-2</v>
      </c>
      <c r="F75">
        <v>2.75E-2</v>
      </c>
      <c r="G75" s="10" t="s">
        <v>0</v>
      </c>
      <c r="H75" s="15" t="s">
        <v>13</v>
      </c>
      <c r="I75" s="2" t="s">
        <v>7</v>
      </c>
      <c r="J75" s="8">
        <v>59000</v>
      </c>
      <c r="K75" s="8">
        <f>IF(G75="Domestic", 1, 0)</f>
        <v>1</v>
      </c>
      <c r="L75" s="7">
        <f t="shared" si="1"/>
        <v>1</v>
      </c>
      <c r="M75" s="2">
        <f t="shared" si="2"/>
        <v>0</v>
      </c>
      <c r="N75" s="2"/>
    </row>
    <row r="76" spans="1:14" ht="16" x14ac:dyDescent="0.2">
      <c r="A76">
        <v>75</v>
      </c>
      <c r="B76" s="4">
        <v>39629</v>
      </c>
      <c r="C76">
        <v>-4.0899999999999999E-2</v>
      </c>
      <c r="D76">
        <v>-1.78E-2</v>
      </c>
      <c r="E76">
        <v>-1.26E-2</v>
      </c>
      <c r="F76">
        <v>-2.4E-2</v>
      </c>
      <c r="G76" s="10" t="s">
        <v>0</v>
      </c>
      <c r="H76" s="15" t="s">
        <v>13</v>
      </c>
      <c r="I76" s="2" t="s">
        <v>8</v>
      </c>
      <c r="J76" s="9">
        <v>718</v>
      </c>
      <c r="K76" s="8">
        <f>IF(G76="Domestic", 1, 0)</f>
        <v>1</v>
      </c>
      <c r="L76" s="7">
        <f t="shared" si="1"/>
        <v>0</v>
      </c>
      <c r="M76" s="2">
        <f t="shared" si="2"/>
        <v>0</v>
      </c>
      <c r="N76" s="2"/>
    </row>
    <row r="77" spans="1:14" ht="16" x14ac:dyDescent="0.2">
      <c r="A77">
        <v>76</v>
      </c>
      <c r="B77" s="4">
        <v>39590</v>
      </c>
      <c r="C77">
        <v>1.6299999999999999E-2</v>
      </c>
      <c r="D77">
        <v>-1.5299999999999999E-2</v>
      </c>
      <c r="E77">
        <v>-1.29E-2</v>
      </c>
      <c r="F77">
        <v>3.2000000000000002E-3</v>
      </c>
      <c r="G77" s="10" t="s">
        <v>0</v>
      </c>
      <c r="H77" s="15" t="s">
        <v>13</v>
      </c>
      <c r="I77" s="2" t="s">
        <v>7</v>
      </c>
      <c r="J77" s="8">
        <v>92000</v>
      </c>
      <c r="K77" s="8">
        <f>IF(G77="Domestic", 1, 0)</f>
        <v>1</v>
      </c>
      <c r="L77" s="7">
        <f t="shared" si="1"/>
        <v>1</v>
      </c>
      <c r="M77" s="2">
        <f t="shared" si="2"/>
        <v>0</v>
      </c>
      <c r="N77" s="2"/>
    </row>
    <row r="78" spans="1:14" ht="16" x14ac:dyDescent="0.2">
      <c r="A78">
        <v>77</v>
      </c>
      <c r="B78" s="4">
        <v>39574</v>
      </c>
      <c r="C78">
        <v>6.6500000000000004E-2</v>
      </c>
      <c r="D78">
        <v>4.7800000000000002E-2</v>
      </c>
      <c r="E78">
        <v>-4.9599999999999998E-2</v>
      </c>
      <c r="F78">
        <v>-2.76E-2</v>
      </c>
      <c r="G78" s="10" t="s">
        <v>0</v>
      </c>
      <c r="H78" s="15" t="s">
        <v>12</v>
      </c>
      <c r="I78" s="2" t="s">
        <v>7</v>
      </c>
      <c r="J78" s="8">
        <v>24500</v>
      </c>
      <c r="K78" s="8">
        <f>IF(G78="Domestic", 1, 0)</f>
        <v>1</v>
      </c>
      <c r="L78" s="7">
        <f t="shared" si="1"/>
        <v>1</v>
      </c>
      <c r="M78" s="2">
        <f t="shared" si="2"/>
        <v>1</v>
      </c>
      <c r="N78" s="2"/>
    </row>
    <row r="79" spans="1:14" ht="16" x14ac:dyDescent="0.2">
      <c r="A79">
        <v>78</v>
      </c>
      <c r="B79" s="6">
        <v>39525</v>
      </c>
      <c r="C79">
        <v>-2.9700000000000001E-2</v>
      </c>
      <c r="D79">
        <v>-1.1000000000000001E-3</v>
      </c>
      <c r="E79">
        <v>-8.0000000000000002E-3</v>
      </c>
      <c r="F79">
        <v>1.6199999999999999E-2</v>
      </c>
      <c r="G79" s="10" t="s">
        <v>6</v>
      </c>
      <c r="H79" s="15" t="s">
        <v>12</v>
      </c>
      <c r="I79" s="2" t="s">
        <v>7</v>
      </c>
      <c r="J79" s="8">
        <v>6870</v>
      </c>
      <c r="K79" s="8">
        <f>IF(G79="Domestic", 1, 0)</f>
        <v>0</v>
      </c>
      <c r="L79" s="7">
        <f t="shared" si="1"/>
        <v>1</v>
      </c>
      <c r="M79" s="2">
        <f t="shared" si="2"/>
        <v>1</v>
      </c>
      <c r="N79" s="2"/>
    </row>
    <row r="80" spans="1:14" ht="16" x14ac:dyDescent="0.2">
      <c r="A80">
        <v>79</v>
      </c>
      <c r="B80" s="6">
        <v>39469</v>
      </c>
      <c r="C80">
        <v>9.1000000000000004E-3</v>
      </c>
      <c r="D80">
        <v>-3.6900000000000002E-2</v>
      </c>
      <c r="E80">
        <v>-4.7500000000000001E-2</v>
      </c>
      <c r="F80">
        <v>-2.2499999999999999E-2</v>
      </c>
      <c r="G80" s="10" t="s">
        <v>0</v>
      </c>
      <c r="H80" s="15" t="s">
        <v>12</v>
      </c>
      <c r="I80" s="2" t="s">
        <v>7</v>
      </c>
      <c r="J80" s="8">
        <v>262000</v>
      </c>
      <c r="K80" s="8">
        <f>IF(G80="Domestic", 1, 0)</f>
        <v>1</v>
      </c>
      <c r="L80" s="7">
        <f t="shared" si="1"/>
        <v>1</v>
      </c>
      <c r="M80" s="2">
        <f t="shared" si="2"/>
        <v>1</v>
      </c>
      <c r="N80" s="2"/>
    </row>
    <row r="81" spans="1:14" ht="16" x14ac:dyDescent="0.2">
      <c r="A81">
        <v>80</v>
      </c>
      <c r="B81" s="6">
        <v>39392</v>
      </c>
      <c r="C81">
        <v>-4.4299999999999999E-2</v>
      </c>
      <c r="D81">
        <v>7.4499999999999997E-2</v>
      </c>
      <c r="E81">
        <v>1.1900000000000001E-2</v>
      </c>
      <c r="F81">
        <v>1.3599999999999999E-2</v>
      </c>
      <c r="G81" s="10" t="s">
        <v>0</v>
      </c>
      <c r="H81" s="15" t="s">
        <v>12</v>
      </c>
      <c r="I81" s="2" t="s">
        <v>8</v>
      </c>
      <c r="J81" s="11">
        <v>536</v>
      </c>
      <c r="K81" s="8">
        <f>IF(G81="Domestic", 1, 0)</f>
        <v>1</v>
      </c>
      <c r="L81" s="7">
        <f t="shared" si="1"/>
        <v>0</v>
      </c>
      <c r="M81" s="2">
        <f t="shared" si="2"/>
        <v>1</v>
      </c>
      <c r="N81" s="2"/>
    </row>
    <row r="82" spans="1:14" ht="16" x14ac:dyDescent="0.2">
      <c r="A82">
        <v>81</v>
      </c>
      <c r="B82" s="6">
        <v>39359</v>
      </c>
      <c r="C82">
        <v>0.57950000000000002</v>
      </c>
      <c r="D82">
        <v>0.77380000000000004</v>
      </c>
      <c r="E82">
        <v>0.43530000000000002</v>
      </c>
      <c r="F82">
        <v>2.4899999999999999E-2</v>
      </c>
      <c r="G82" s="10" t="s">
        <v>0</v>
      </c>
      <c r="H82" s="15" t="s">
        <v>12</v>
      </c>
      <c r="I82" s="2" t="s">
        <v>8</v>
      </c>
      <c r="J82" s="11">
        <v>15</v>
      </c>
      <c r="K82" s="8">
        <f>IF(G82="Domestic", 1, 0)</f>
        <v>1</v>
      </c>
      <c r="L82" s="7">
        <f t="shared" si="1"/>
        <v>0</v>
      </c>
      <c r="M82" s="2">
        <f t="shared" si="2"/>
        <v>1</v>
      </c>
      <c r="N82" s="2"/>
    </row>
    <row r="83" spans="1:14" ht="16" x14ac:dyDescent="0.2">
      <c r="A83">
        <v>82</v>
      </c>
      <c r="B83" s="6">
        <v>39310</v>
      </c>
      <c r="C83">
        <v>0.3614</v>
      </c>
      <c r="D83">
        <v>0.1205</v>
      </c>
      <c r="E83">
        <v>0.15479999999999999</v>
      </c>
      <c r="F83">
        <v>9.6299999999999997E-2</v>
      </c>
      <c r="G83" s="10" t="s">
        <v>0</v>
      </c>
      <c r="H83" s="15" t="s">
        <v>12</v>
      </c>
      <c r="I83" s="2" t="s">
        <v>8</v>
      </c>
      <c r="J83" s="11">
        <v>189</v>
      </c>
      <c r="K83" s="8">
        <f>IF(G83="Domestic", 1, 0)</f>
        <v>1</v>
      </c>
      <c r="L83" s="7">
        <f t="shared" si="1"/>
        <v>0</v>
      </c>
      <c r="M83" s="2">
        <f t="shared" si="2"/>
        <v>1</v>
      </c>
      <c r="N83" s="2"/>
    </row>
    <row r="84" spans="1:14" ht="16" x14ac:dyDescent="0.2">
      <c r="A84">
        <v>83</v>
      </c>
      <c r="B84" s="6">
        <v>39287</v>
      </c>
      <c r="C84">
        <v>-4.7999999999999996E-3</v>
      </c>
      <c r="D84">
        <v>-1.0800000000000001E-2</v>
      </c>
      <c r="E84">
        <v>-1.54E-2</v>
      </c>
      <c r="F84">
        <v>-1.83E-2</v>
      </c>
      <c r="G84" s="10" t="s">
        <v>6</v>
      </c>
      <c r="H84" s="15" t="s">
        <v>12</v>
      </c>
      <c r="I84" s="2" t="s">
        <v>7</v>
      </c>
      <c r="J84" s="12">
        <v>32000</v>
      </c>
      <c r="K84" s="8">
        <f>IF(G84="Domestic", 1, 0)</f>
        <v>0</v>
      </c>
      <c r="L84" s="7">
        <f t="shared" si="1"/>
        <v>1</v>
      </c>
      <c r="M84" s="2">
        <f t="shared" si="2"/>
        <v>1</v>
      </c>
      <c r="N84" s="2"/>
    </row>
    <row r="85" spans="1:14" ht="16" x14ac:dyDescent="0.2">
      <c r="A85">
        <v>84</v>
      </c>
      <c r="B85" s="6">
        <v>39254</v>
      </c>
      <c r="C85">
        <v>1.7000000000000001E-2</v>
      </c>
      <c r="D85">
        <v>-1.44E-2</v>
      </c>
      <c r="E85">
        <v>-4.3099999999999999E-2</v>
      </c>
      <c r="F85">
        <v>-1.2999999999999999E-2</v>
      </c>
      <c r="G85" s="10" t="s">
        <v>0</v>
      </c>
      <c r="H85" s="15" t="s">
        <v>13</v>
      </c>
      <c r="I85" s="2" t="s">
        <v>7</v>
      </c>
      <c r="J85" s="12">
        <v>9500</v>
      </c>
      <c r="K85" s="8">
        <f>IF(G85="Domestic", 1, 0)</f>
        <v>1</v>
      </c>
      <c r="L85" s="7">
        <f t="shared" si="1"/>
        <v>1</v>
      </c>
      <c r="M85" s="2">
        <f t="shared" si="2"/>
        <v>0</v>
      </c>
      <c r="N85" s="2"/>
    </row>
    <row r="86" spans="1:14" ht="16" x14ac:dyDescent="0.2">
      <c r="A86">
        <v>85</v>
      </c>
      <c r="B86" s="6">
        <v>39189</v>
      </c>
      <c r="C86">
        <v>-9.9900000000000003E-2</v>
      </c>
      <c r="D86">
        <v>-8.3900000000000002E-2</v>
      </c>
      <c r="E86">
        <v>-3.1E-2</v>
      </c>
      <c r="F86">
        <v>-3.2199999999999999E-2</v>
      </c>
      <c r="G86" s="10" t="s">
        <v>0</v>
      </c>
      <c r="H86" s="15" t="s">
        <v>12</v>
      </c>
      <c r="I86" s="2" t="s">
        <v>8</v>
      </c>
      <c r="J86" s="11">
        <v>796</v>
      </c>
      <c r="K86" s="8">
        <f>IF(G86="Domestic", 1, 0)</f>
        <v>1</v>
      </c>
      <c r="L86" s="7">
        <f t="shared" si="1"/>
        <v>0</v>
      </c>
      <c r="M86" s="2">
        <f t="shared" si="2"/>
        <v>1</v>
      </c>
      <c r="N86" s="2"/>
    </row>
    <row r="87" spans="1:14" ht="16" x14ac:dyDescent="0.2">
      <c r="A87">
        <v>86</v>
      </c>
      <c r="B87" s="6">
        <v>39188</v>
      </c>
      <c r="C87">
        <v>1.8700000000000001E-2</v>
      </c>
      <c r="D87">
        <v>-4.9599999999999998E-2</v>
      </c>
      <c r="E87">
        <v>-5.8099999999999999E-2</v>
      </c>
      <c r="F87">
        <v>-9.1300000000000006E-2</v>
      </c>
      <c r="G87" s="10" t="s">
        <v>6</v>
      </c>
      <c r="H87" s="15" t="s">
        <v>12</v>
      </c>
      <c r="I87" s="2" t="s">
        <v>8</v>
      </c>
      <c r="J87" s="10">
        <v>7</v>
      </c>
      <c r="K87" s="8">
        <f>IF(G87="Domestic", 1, 0)</f>
        <v>0</v>
      </c>
      <c r="L87" s="7">
        <f t="shared" si="1"/>
        <v>0</v>
      </c>
      <c r="M87" s="2">
        <f t="shared" si="2"/>
        <v>1</v>
      </c>
      <c r="N87" s="2"/>
    </row>
    <row r="88" spans="1:14" ht="16" x14ac:dyDescent="0.2">
      <c r="A88">
        <v>87</v>
      </c>
      <c r="B88" s="6">
        <v>39162</v>
      </c>
      <c r="C88">
        <v>-2.46E-2</v>
      </c>
      <c r="D88">
        <v>-2.2499999999999999E-2</v>
      </c>
      <c r="E88">
        <v>1.9E-3</v>
      </c>
      <c r="F88">
        <v>-6.0000000000000001E-3</v>
      </c>
      <c r="G88" s="10" t="s">
        <v>0</v>
      </c>
      <c r="H88" s="15" t="s">
        <v>13</v>
      </c>
      <c r="I88" s="2" t="s">
        <v>7</v>
      </c>
      <c r="J88" s="12">
        <v>2699</v>
      </c>
      <c r="K88" s="8">
        <f>IF(G88="Domestic", 1, 0)</f>
        <v>1</v>
      </c>
      <c r="L88" s="7">
        <f t="shared" si="1"/>
        <v>1</v>
      </c>
      <c r="M88" s="2">
        <f t="shared" si="2"/>
        <v>0</v>
      </c>
      <c r="N88" s="2"/>
    </row>
    <row r="89" spans="1:14" ht="16" x14ac:dyDescent="0.2">
      <c r="A89">
        <v>88</v>
      </c>
      <c r="B89" s="6">
        <v>39114</v>
      </c>
      <c r="C89">
        <v>2.2499999999999999E-2</v>
      </c>
      <c r="D89">
        <v>2.6800000000000001E-2</v>
      </c>
      <c r="E89">
        <v>1.26E-2</v>
      </c>
      <c r="F89">
        <v>0.01</v>
      </c>
      <c r="G89" s="10" t="s">
        <v>6</v>
      </c>
      <c r="H89" s="15" t="s">
        <v>12</v>
      </c>
      <c r="I89" s="2" t="s">
        <v>7</v>
      </c>
      <c r="J89" s="12">
        <v>105000</v>
      </c>
      <c r="K89" s="8">
        <f>IF(G89="Domestic", 1, 0)</f>
        <v>0</v>
      </c>
      <c r="L89" s="7">
        <f t="shared" si="1"/>
        <v>1</v>
      </c>
      <c r="M89" s="2">
        <f t="shared" si="2"/>
        <v>1</v>
      </c>
      <c r="N89" s="2"/>
    </row>
    <row r="90" spans="1:14" ht="16" x14ac:dyDescent="0.2">
      <c r="A90">
        <v>89</v>
      </c>
      <c r="B90" s="6">
        <v>39098</v>
      </c>
      <c r="C90">
        <v>6.0000000000000001E-3</v>
      </c>
      <c r="D90">
        <v>-1.2E-2</v>
      </c>
      <c r="E90">
        <v>-9.2999999999999992E-3</v>
      </c>
      <c r="F90">
        <v>-2.8E-3</v>
      </c>
      <c r="G90" s="10" t="s">
        <v>0</v>
      </c>
      <c r="H90" s="15" t="s">
        <v>13</v>
      </c>
      <c r="I90" s="2" t="s">
        <v>7</v>
      </c>
      <c r="J90" s="12">
        <v>41000</v>
      </c>
      <c r="K90" s="8">
        <f>IF(G90="Domestic", 1, 0)</f>
        <v>1</v>
      </c>
      <c r="L90" s="7">
        <f t="shared" si="1"/>
        <v>1</v>
      </c>
      <c r="M90" s="2">
        <f t="shared" si="2"/>
        <v>0</v>
      </c>
      <c r="N90" s="2"/>
    </row>
    <row r="91" spans="1:14" ht="16" x14ac:dyDescent="0.2">
      <c r="A91">
        <v>90</v>
      </c>
      <c r="B91" s="6">
        <v>39059</v>
      </c>
      <c r="C91">
        <v>-9.9000000000000008E-3</v>
      </c>
      <c r="D91">
        <v>4.0000000000000001E-3</v>
      </c>
      <c r="E91">
        <v>6.1999999999999998E-3</v>
      </c>
      <c r="F91">
        <v>-8.1314999999999998E-20</v>
      </c>
      <c r="G91" s="10" t="s">
        <v>6</v>
      </c>
      <c r="H91" s="15" t="s">
        <v>13</v>
      </c>
      <c r="I91" s="2" t="s">
        <v>7</v>
      </c>
      <c r="J91" s="12">
        <v>46000</v>
      </c>
      <c r="K91" s="8">
        <f>IF(G91="Domestic", 1, 0)</f>
        <v>0</v>
      </c>
      <c r="L91" s="7">
        <f t="shared" si="1"/>
        <v>1</v>
      </c>
      <c r="M91" s="2">
        <f t="shared" si="2"/>
        <v>0</v>
      </c>
      <c r="N91" s="2"/>
    </row>
    <row r="92" spans="1:14" ht="16" x14ac:dyDescent="0.2">
      <c r="A92">
        <v>91</v>
      </c>
      <c r="B92" s="6">
        <v>39027</v>
      </c>
      <c r="C92">
        <v>-0.1133</v>
      </c>
      <c r="D92">
        <v>-0.1042</v>
      </c>
      <c r="E92">
        <v>-0.126</v>
      </c>
      <c r="F92">
        <v>-9.1800000000000007E-2</v>
      </c>
      <c r="G92" s="10" t="s">
        <v>6</v>
      </c>
      <c r="H92" s="15" t="s">
        <v>12</v>
      </c>
      <c r="I92" s="2" t="s">
        <v>8</v>
      </c>
      <c r="J92" s="11">
        <v>454</v>
      </c>
      <c r="K92" s="8">
        <f>IF(G92="Domestic", 1, 0)</f>
        <v>0</v>
      </c>
      <c r="L92" s="7">
        <f t="shared" si="1"/>
        <v>0</v>
      </c>
      <c r="M92" s="2">
        <f t="shared" si="2"/>
        <v>1</v>
      </c>
      <c r="N92" s="2"/>
    </row>
    <row r="93" spans="1:14" ht="16" x14ac:dyDescent="0.2">
      <c r="A93">
        <v>92</v>
      </c>
      <c r="B93" s="6">
        <v>39015</v>
      </c>
      <c r="C93">
        <v>-2.0000000000000001E-4</v>
      </c>
      <c r="D93">
        <v>3.3E-3</v>
      </c>
      <c r="E93">
        <v>-1.5699999999999999E-2</v>
      </c>
      <c r="F93">
        <v>-3.7000000000000002E-3</v>
      </c>
      <c r="G93" s="10" t="s">
        <v>0</v>
      </c>
      <c r="H93" s="15" t="s">
        <v>12</v>
      </c>
      <c r="I93" s="2" t="s">
        <v>7</v>
      </c>
      <c r="J93" s="12">
        <v>5600</v>
      </c>
      <c r="K93" s="8">
        <f>IF(G93="Domestic", 1, 0)</f>
        <v>1</v>
      </c>
      <c r="L93" s="7">
        <f t="shared" si="1"/>
        <v>1</v>
      </c>
      <c r="M93" s="2">
        <f t="shared" si="2"/>
        <v>1</v>
      </c>
      <c r="N93" s="2"/>
    </row>
    <row r="94" spans="1:14" ht="16" x14ac:dyDescent="0.2">
      <c r="A94">
        <v>93</v>
      </c>
      <c r="B94" s="6">
        <v>38931</v>
      </c>
      <c r="C94">
        <v>1.6400000000000001E-2</v>
      </c>
      <c r="D94">
        <v>2.6100000000000002E-2</v>
      </c>
      <c r="E94">
        <v>9.9000000000000008E-3</v>
      </c>
      <c r="F94">
        <v>5.4999999999999997E-3</v>
      </c>
      <c r="G94" s="10" t="s">
        <v>0</v>
      </c>
      <c r="H94" s="15" t="s">
        <v>12</v>
      </c>
      <c r="I94" s="2" t="s">
        <v>7</v>
      </c>
      <c r="J94" s="12">
        <v>14750</v>
      </c>
      <c r="K94" s="8">
        <f>IF(G94="Domestic", 1, 0)</f>
        <v>1</v>
      </c>
      <c r="L94" s="7">
        <f t="shared" si="1"/>
        <v>1</v>
      </c>
      <c r="M94" s="2">
        <f t="shared" si="2"/>
        <v>1</v>
      </c>
      <c r="N94" s="2"/>
    </row>
    <row r="95" spans="1:14" ht="16" x14ac:dyDescent="0.2">
      <c r="A95">
        <v>94</v>
      </c>
      <c r="B95" s="6">
        <v>38890</v>
      </c>
      <c r="C95">
        <v>3.1E-2</v>
      </c>
      <c r="D95">
        <v>6.6799999999999998E-2</v>
      </c>
      <c r="E95">
        <v>4.19E-2</v>
      </c>
      <c r="F95">
        <v>-2.1000000000000001E-2</v>
      </c>
      <c r="G95" s="10" t="s">
        <v>0</v>
      </c>
      <c r="H95" s="15" t="s">
        <v>12</v>
      </c>
      <c r="I95" s="2" t="s">
        <v>8</v>
      </c>
      <c r="J95" s="10">
        <v>1</v>
      </c>
      <c r="K95" s="8">
        <f>IF(G95="Domestic", 1, 0)</f>
        <v>1</v>
      </c>
      <c r="L95" s="7">
        <f t="shared" si="1"/>
        <v>0</v>
      </c>
      <c r="M95" s="2">
        <f t="shared" si="2"/>
        <v>1</v>
      </c>
      <c r="N95" s="2"/>
    </row>
    <row r="96" spans="1:14" ht="16" x14ac:dyDescent="0.2">
      <c r="A96">
        <v>95</v>
      </c>
      <c r="B96" s="6">
        <v>38883</v>
      </c>
      <c r="C96">
        <v>9.1600000000000001E-2</v>
      </c>
      <c r="D96">
        <v>4.4299999999999999E-2</v>
      </c>
      <c r="E96">
        <v>1.5299999999999999E-2</v>
      </c>
      <c r="F96">
        <v>2.63E-2</v>
      </c>
      <c r="G96" s="10" t="s">
        <v>0</v>
      </c>
      <c r="H96" s="15" t="s">
        <v>12</v>
      </c>
      <c r="I96" s="2" t="s">
        <v>8</v>
      </c>
      <c r="J96" s="10">
        <v>13</v>
      </c>
      <c r="K96" s="8">
        <f>IF(G96="Domestic", 1, 0)</f>
        <v>1</v>
      </c>
      <c r="L96" s="7">
        <f t="shared" si="1"/>
        <v>0</v>
      </c>
      <c r="M96" s="2">
        <f t="shared" si="2"/>
        <v>1</v>
      </c>
      <c r="N96" s="2"/>
    </row>
    <row r="97" spans="1:14" ht="16" x14ac:dyDescent="0.2">
      <c r="A97">
        <v>96</v>
      </c>
      <c r="B97" s="6">
        <v>38867</v>
      </c>
      <c r="C97">
        <v>0.02</v>
      </c>
      <c r="D97">
        <v>7.8E-2</v>
      </c>
      <c r="E97">
        <v>0.13389999999999999</v>
      </c>
      <c r="F97">
        <v>0.10539999999999999</v>
      </c>
      <c r="G97" s="10" t="s">
        <v>0</v>
      </c>
      <c r="H97" s="15" t="s">
        <v>12</v>
      </c>
      <c r="I97" s="2" t="s">
        <v>7</v>
      </c>
      <c r="J97" s="12">
        <v>6870</v>
      </c>
      <c r="K97" s="8">
        <f>IF(G97="Domestic", 1, 0)</f>
        <v>1</v>
      </c>
      <c r="L97" s="7">
        <f t="shared" si="1"/>
        <v>1</v>
      </c>
      <c r="M97" s="2">
        <f t="shared" si="2"/>
        <v>1</v>
      </c>
      <c r="N97" s="2"/>
    </row>
    <row r="98" spans="1:14" ht="16" x14ac:dyDescent="0.2">
      <c r="A98">
        <v>97</v>
      </c>
      <c r="B98" s="6">
        <v>38792</v>
      </c>
      <c r="C98">
        <v>5.7200000000000001E-2</v>
      </c>
      <c r="D98">
        <v>9.5999999999999992E-3</v>
      </c>
      <c r="E98">
        <v>8.9999999999999993E-3</v>
      </c>
      <c r="F98">
        <v>1.7500000000000002E-2</v>
      </c>
      <c r="G98" s="10" t="s">
        <v>0</v>
      </c>
      <c r="H98" s="15" t="s">
        <v>12</v>
      </c>
      <c r="I98" s="2" t="s">
        <v>7</v>
      </c>
      <c r="J98" s="12">
        <v>4700</v>
      </c>
      <c r="K98" s="8">
        <f>IF(G98="Domestic", 1, 0)</f>
        <v>1</v>
      </c>
      <c r="L98" s="7">
        <f t="shared" si="1"/>
        <v>1</v>
      </c>
      <c r="M98" s="2">
        <f t="shared" si="2"/>
        <v>1</v>
      </c>
      <c r="N98" s="2"/>
    </row>
    <row r="99" spans="1:14" ht="16" x14ac:dyDescent="0.2">
      <c r="A99">
        <v>98</v>
      </c>
      <c r="B99" s="6">
        <v>38736</v>
      </c>
      <c r="C99">
        <v>-7.7700000000000005E-2</v>
      </c>
      <c r="D99">
        <v>-0.122</v>
      </c>
      <c r="E99">
        <v>-0.1196</v>
      </c>
      <c r="F99">
        <v>-3.3300000000000003E-2</v>
      </c>
      <c r="G99" s="10" t="s">
        <v>6</v>
      </c>
      <c r="H99" s="15" t="s">
        <v>13</v>
      </c>
      <c r="I99" s="2" t="s">
        <v>8</v>
      </c>
      <c r="J99" s="10">
        <v>13</v>
      </c>
      <c r="K99" s="8">
        <f>IF(G99="Domestic", 1, 0)</f>
        <v>0</v>
      </c>
      <c r="L99" s="7">
        <f t="shared" si="1"/>
        <v>0</v>
      </c>
      <c r="M99" s="2">
        <f t="shared" si="2"/>
        <v>0</v>
      </c>
      <c r="N99" s="2"/>
    </row>
    <row r="100" spans="1:14" ht="16" x14ac:dyDescent="0.2">
      <c r="A100">
        <v>99</v>
      </c>
      <c r="B100" s="6">
        <v>38608</v>
      </c>
      <c r="C100">
        <v>1.8599999999999998E-2</v>
      </c>
      <c r="D100">
        <v>8.2600000000000007E-2</v>
      </c>
      <c r="E100">
        <v>6.4399999999999999E-2</v>
      </c>
      <c r="F100">
        <v>5.45E-2</v>
      </c>
      <c r="G100" s="10" t="s">
        <v>0</v>
      </c>
      <c r="H100" s="15" t="s">
        <v>13</v>
      </c>
      <c r="I100" s="2" t="s">
        <v>8</v>
      </c>
      <c r="J100" s="10">
        <v>13</v>
      </c>
      <c r="K100" s="8">
        <f>IF(G100="Domestic", 1, 0)</f>
        <v>1</v>
      </c>
      <c r="L100" s="7">
        <f t="shared" si="1"/>
        <v>0</v>
      </c>
      <c r="M100" s="2">
        <f t="shared" si="2"/>
        <v>0</v>
      </c>
      <c r="N100" s="2"/>
    </row>
    <row r="101" spans="1:14" ht="16" x14ac:dyDescent="0.2">
      <c r="A101">
        <v>100</v>
      </c>
      <c r="B101" s="6">
        <v>38560</v>
      </c>
      <c r="C101">
        <v>2.3400000000000001E-2</v>
      </c>
      <c r="D101">
        <v>1.34E-2</v>
      </c>
      <c r="E101">
        <v>1.18E-2</v>
      </c>
      <c r="F101">
        <v>-1.9E-2</v>
      </c>
      <c r="G101" s="10" t="s">
        <v>0</v>
      </c>
      <c r="H101" s="15" t="s">
        <v>12</v>
      </c>
      <c r="I101" s="2" t="s">
        <v>7</v>
      </c>
      <c r="J101" s="12">
        <v>210000</v>
      </c>
      <c r="K101" s="8">
        <f>IF(G101="Domestic", 1, 0)</f>
        <v>1</v>
      </c>
      <c r="L101" s="7">
        <f t="shared" si="1"/>
        <v>1</v>
      </c>
      <c r="M101" s="2">
        <f t="shared" si="2"/>
        <v>1</v>
      </c>
      <c r="N101" s="2"/>
    </row>
    <row r="102" spans="1:14" ht="16" x14ac:dyDescent="0.2">
      <c r="A102">
        <v>101</v>
      </c>
      <c r="B102" s="6">
        <v>38539</v>
      </c>
      <c r="C102">
        <v>-0.08</v>
      </c>
      <c r="D102">
        <v>-3.32E-2</v>
      </c>
      <c r="E102">
        <v>-1.5299999999999999E-2</v>
      </c>
      <c r="F102">
        <v>4.7000000000000002E-3</v>
      </c>
      <c r="G102" s="10" t="s">
        <v>6</v>
      </c>
      <c r="H102" s="15" t="s">
        <v>13</v>
      </c>
      <c r="I102" s="2" t="s">
        <v>8</v>
      </c>
      <c r="J102" s="10">
        <v>13</v>
      </c>
      <c r="K102" s="8">
        <f>IF(G102="Domestic", 1, 0)</f>
        <v>0</v>
      </c>
      <c r="L102" s="7">
        <f t="shared" si="1"/>
        <v>0</v>
      </c>
      <c r="M102" s="2">
        <f t="shared" si="2"/>
        <v>0</v>
      </c>
      <c r="N102" s="2"/>
    </row>
    <row r="103" spans="1:14" ht="16" x14ac:dyDescent="0.2">
      <c r="A103">
        <v>102</v>
      </c>
      <c r="B103" s="6">
        <v>38509</v>
      </c>
      <c r="C103">
        <v>7.5999999999999998E-2</v>
      </c>
      <c r="D103">
        <v>1.6999999999999999E-3</v>
      </c>
      <c r="E103">
        <v>-4.2599999999999999E-2</v>
      </c>
      <c r="F103">
        <v>-2.5600000000000001E-2</v>
      </c>
      <c r="G103" s="10" t="s">
        <v>6</v>
      </c>
      <c r="H103" s="15" t="s">
        <v>12</v>
      </c>
      <c r="I103" s="2" t="s">
        <v>7</v>
      </c>
      <c r="J103" s="12">
        <v>6870</v>
      </c>
      <c r="K103" s="8">
        <f>IF(G103="Domestic", 1, 0)</f>
        <v>0</v>
      </c>
      <c r="L103" s="7">
        <f t="shared" si="1"/>
        <v>1</v>
      </c>
      <c r="M103" s="2">
        <f t="shared" si="2"/>
        <v>1</v>
      </c>
      <c r="N103" s="2"/>
    </row>
    <row r="104" spans="1:14" ht="16" x14ac:dyDescent="0.2">
      <c r="A104">
        <v>103</v>
      </c>
      <c r="B104" s="6">
        <v>38483</v>
      </c>
      <c r="C104">
        <v>8.2500000000000004E-2</v>
      </c>
      <c r="D104">
        <v>0.1036</v>
      </c>
      <c r="E104">
        <v>9.4600000000000004E-2</v>
      </c>
      <c r="F104">
        <v>6.1600000000000002E-2</v>
      </c>
      <c r="G104" s="10" t="s">
        <v>0</v>
      </c>
      <c r="H104" s="15" t="s">
        <v>12</v>
      </c>
      <c r="I104" s="2" t="s">
        <v>7</v>
      </c>
      <c r="J104" s="12">
        <v>34000</v>
      </c>
      <c r="K104" s="8">
        <f>IF(G104="Domestic", 1, 0)</f>
        <v>1</v>
      </c>
      <c r="L104" s="7">
        <f t="shared" si="1"/>
        <v>1</v>
      </c>
      <c r="M104" s="2">
        <f t="shared" si="2"/>
        <v>1</v>
      </c>
      <c r="N104" s="2"/>
    </row>
    <row r="105" spans="1:14" ht="16" x14ac:dyDescent="0.2">
      <c r="A105">
        <v>104</v>
      </c>
      <c r="B105" s="6">
        <v>38447</v>
      </c>
      <c r="C105">
        <v>-0.18729999999999999</v>
      </c>
      <c r="D105">
        <v>-9.3100000000000002E-2</v>
      </c>
      <c r="E105">
        <v>-7.7600000000000002E-2</v>
      </c>
      <c r="F105">
        <v>-6.1800000000000001E-2</v>
      </c>
      <c r="G105" s="10" t="s">
        <v>0</v>
      </c>
      <c r="H105" s="15" t="s">
        <v>12</v>
      </c>
      <c r="I105" s="2" t="s">
        <v>8</v>
      </c>
      <c r="J105" s="11">
        <v>35</v>
      </c>
      <c r="K105" s="8">
        <f>IF(G105="Domestic", 1, 0)</f>
        <v>1</v>
      </c>
      <c r="L105" s="7">
        <f t="shared" si="1"/>
        <v>0</v>
      </c>
      <c r="M105" s="2">
        <f t="shared" si="2"/>
        <v>1</v>
      </c>
      <c r="N105" s="2"/>
    </row>
    <row r="106" spans="1:14" ht="16" x14ac:dyDescent="0.2">
      <c r="A106">
        <v>105</v>
      </c>
      <c r="B106" s="6">
        <v>38292</v>
      </c>
      <c r="C106">
        <v>-4.4999999999999998E-2</v>
      </c>
      <c r="D106">
        <v>-6.4600000000000005E-2</v>
      </c>
      <c r="E106">
        <v>-6.4199999999999993E-2</v>
      </c>
      <c r="F106">
        <v>-1.55E-2</v>
      </c>
      <c r="G106" s="10" t="s">
        <v>6</v>
      </c>
      <c r="H106" s="15" t="s">
        <v>12</v>
      </c>
      <c r="I106" s="2" t="s">
        <v>7</v>
      </c>
      <c r="J106" s="12">
        <v>14000</v>
      </c>
      <c r="K106" s="8">
        <f>IF(G106="Domestic", 1, 0)</f>
        <v>0</v>
      </c>
      <c r="L106" s="7">
        <f t="shared" si="1"/>
        <v>1</v>
      </c>
      <c r="M106" s="2">
        <f t="shared" si="2"/>
        <v>1</v>
      </c>
      <c r="N106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2019-09-09T01:09:41Z</dcterms:modified>
</cp:coreProperties>
</file>