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ide by side compare" sheetId="2" r:id="rId5"/>
  </sheets>
  <definedNames/>
  <calcPr/>
</workbook>
</file>

<file path=xl/sharedStrings.xml><?xml version="1.0" encoding="utf-8"?>
<sst xmlns="http://schemas.openxmlformats.org/spreadsheetml/2006/main" count="55" uniqueCount="19">
  <si>
    <t>Baseline</t>
  </si>
  <si>
    <t>Switch</t>
  </si>
  <si>
    <t>Riser</t>
  </si>
  <si>
    <t>Host to Device (HtoD)</t>
  </si>
  <si>
    <t>Device to Host (DtoH)</t>
  </si>
  <si>
    <t>Device to Device (DtoD)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</si>
  <si>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</si>
  <si>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</si>
  <si>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</si>
  <si>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</si>
  <si>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</si>
  <si>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</si>
  <si>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</si>
  <si>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</si>
  <si>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</si>
  <si>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</si>
  <si>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</t>
  </si>
  <si>
    <t>% gain from Baseline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</si>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</sst>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color rgb="FF333333"/>
      <name val="メイリオ"/>
    </font>
    <font>
      <b/>
      <color theme="1"/>
      <name val="Arial"/>
    </font>
    <font/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C6B5F"/>
        <bgColor rgb="FFFC6B5F"/>
      </patternFill>
    </fill>
    <fill>
      <patternFill patternType="solid">
        <fgColor rgb="FFFF857B"/>
        <bgColor rgb="FFFF857B"/>
      </patternFill>
    </fill>
    <fill>
      <patternFill patternType="solid">
        <fgColor rgb="FFFFA79F"/>
        <bgColor rgb="FFFFA79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6" fontId="2" numFmtId="0" xfId="0" applyAlignment="1" applyBorder="1" applyFill="1" applyFont="1">
      <alignment horizontal="right" readingOrder="0" shrinkToFit="0" vertical="bottom" wrapText="0"/>
    </xf>
    <xf borderId="1" fillId="7" fontId="2" numFmtId="0" xfId="0" applyAlignment="1" applyBorder="1" applyFill="1" applyFont="1">
      <alignment horizontal="right" readingOrder="0" shrinkToFit="0" vertical="bottom" wrapText="0"/>
    </xf>
    <xf borderId="1" fillId="8" fontId="2" numFmtId="0" xfId="0" applyAlignment="1" applyBorder="1" applyFill="1" applyFont="1">
      <alignment horizontal="right" readingOrder="0" shrinkToFit="0" vertical="bottom" wrapText="0"/>
    </xf>
    <xf borderId="1" fillId="9" fontId="3" numFmtId="0" xfId="0" applyAlignment="1" applyBorder="1" applyFill="1" applyFont="1">
      <alignment horizontal="right" readingOrder="0"/>
    </xf>
    <xf borderId="1" fillId="10" fontId="3" numFmtId="0" xfId="0" applyAlignment="1" applyBorder="1" applyFill="1" applyFont="1">
      <alignment horizontal="right" readingOrder="0"/>
    </xf>
    <xf borderId="1" fillId="11" fontId="1" numFmtId="0" xfId="0" applyAlignment="1" applyBorder="1" applyFill="1" applyFont="1">
      <alignment horizontal="right" readingOrder="0"/>
    </xf>
    <xf borderId="1" fillId="12" fontId="2" numFmtId="0" xfId="0" applyAlignment="1" applyBorder="1" applyFill="1" applyFont="1">
      <alignment horizontal="right" readingOrder="0" shrinkToFit="0" vertical="bottom" wrapText="0"/>
    </xf>
    <xf borderId="1" fillId="13" fontId="2" numFmtId="0" xfId="0" applyAlignment="1" applyBorder="1" applyFill="1" applyFont="1">
      <alignment horizontal="right" readingOrder="0" shrinkToFit="0" vertical="bottom" wrapText="0"/>
    </xf>
    <xf borderId="1" fillId="14" fontId="2" numFmtId="0" xfId="0" applyAlignment="1" applyBorder="1" applyFill="1" applyFont="1">
      <alignment horizontal="right" readingOrder="0" shrinkToFit="0" vertical="bottom" wrapText="0"/>
    </xf>
    <xf borderId="0" fillId="15" fontId="3" numFmtId="0" xfId="0" applyAlignment="1" applyFill="1" applyFont="1">
      <alignment horizontal="left" readingOrder="0"/>
    </xf>
    <xf borderId="0" fillId="0" fontId="1" numFmtId="164" xfId="0" applyFont="1" applyNumberFormat="1"/>
    <xf borderId="3" fillId="0" fontId="1" numFmtId="0" xfId="0" applyAlignment="1" applyBorder="1" applyFont="1">
      <alignment readingOrder="0"/>
    </xf>
    <xf borderId="3" fillId="6" fontId="2" numFmtId="0" xfId="0" applyAlignment="1" applyBorder="1" applyFont="1">
      <alignment horizontal="right" readingOrder="0" shrinkToFit="0" vertical="bottom" wrapText="0"/>
    </xf>
    <xf borderId="3" fillId="7" fontId="2" numFmtId="0" xfId="0" applyAlignment="1" applyBorder="1" applyFont="1">
      <alignment horizontal="right" readingOrder="0" shrinkToFit="0" vertical="bottom" wrapText="0"/>
    </xf>
    <xf borderId="3" fillId="8" fontId="2" numFmtId="0" xfId="0" applyAlignment="1" applyBorder="1" applyFont="1">
      <alignment horizontal="right" readingOrder="0" shrinkToFit="0" vertical="bottom" wrapText="0"/>
    </xf>
    <xf borderId="3" fillId="9" fontId="3" numFmtId="0" xfId="0" applyAlignment="1" applyBorder="1" applyFont="1">
      <alignment horizontal="right" readingOrder="0"/>
    </xf>
    <xf borderId="3" fillId="10" fontId="3" numFmtId="0" xfId="0" applyAlignment="1" applyBorder="1" applyFont="1">
      <alignment horizontal="right" readingOrder="0"/>
    </xf>
    <xf borderId="3" fillId="11" fontId="1" numFmtId="0" xfId="0" applyAlignment="1" applyBorder="1" applyFont="1">
      <alignment horizontal="right" readingOrder="0"/>
    </xf>
    <xf borderId="3" fillId="12" fontId="2" numFmtId="0" xfId="0" applyAlignment="1" applyBorder="1" applyFont="1">
      <alignment horizontal="right" readingOrder="0" shrinkToFit="0" vertical="bottom" wrapText="0"/>
    </xf>
    <xf borderId="3" fillId="13" fontId="2" numFmtId="0" xfId="0" applyAlignment="1" applyBorder="1" applyFont="1">
      <alignment horizontal="right" readingOrder="0" shrinkToFit="0" vertical="bottom" wrapText="0"/>
    </xf>
    <xf borderId="3" fillId="14" fontId="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readingOrder="0"/>
    </xf>
    <xf borderId="4" fillId="6" fontId="2" numFmtId="0" xfId="0" applyAlignment="1" applyBorder="1" applyFont="1">
      <alignment horizontal="right" readingOrder="0" shrinkToFit="0" vertical="bottom" wrapText="0"/>
    </xf>
    <xf borderId="4" fillId="7" fontId="2" numFmtId="0" xfId="0" applyAlignment="1" applyBorder="1" applyFont="1">
      <alignment horizontal="right" readingOrder="0" shrinkToFit="0" vertical="bottom" wrapText="0"/>
    </xf>
    <xf borderId="4" fillId="8" fontId="2" numFmtId="0" xfId="0" applyAlignment="1" applyBorder="1" applyFont="1">
      <alignment horizontal="right" readingOrder="0" shrinkToFit="0" vertical="bottom" wrapText="0"/>
    </xf>
    <xf borderId="4" fillId="9" fontId="3" numFmtId="0" xfId="0" applyAlignment="1" applyBorder="1" applyFont="1">
      <alignment horizontal="right" readingOrder="0"/>
    </xf>
    <xf borderId="4" fillId="10" fontId="3" numFmtId="0" xfId="0" applyAlignment="1" applyBorder="1" applyFont="1">
      <alignment horizontal="right" readingOrder="0"/>
    </xf>
    <xf borderId="4" fillId="11" fontId="1" numFmtId="0" xfId="0" applyAlignment="1" applyBorder="1" applyFont="1">
      <alignment horizontal="right"/>
    </xf>
    <xf borderId="4" fillId="12" fontId="2" numFmtId="0" xfId="0" applyAlignment="1" applyBorder="1" applyFont="1">
      <alignment horizontal="right" readingOrder="0" shrinkToFit="0" vertical="bottom" wrapText="0"/>
    </xf>
    <xf borderId="4" fillId="13" fontId="2" numFmtId="0" xfId="0" applyAlignment="1" applyBorder="1" applyFont="1">
      <alignment horizontal="right" readingOrder="0" shrinkToFit="0" vertical="bottom" wrapText="0"/>
    </xf>
    <xf borderId="4" fillId="14" fontId="2" numFmtId="0" xfId="0" applyAlignment="1" applyBorder="1" applyFont="1">
      <alignment horizontal="right" readingOrder="0" shrinkToFit="0" vertical="bottom" wrapText="0"/>
    </xf>
    <xf borderId="4" fillId="2" fontId="1" numFmtId="0" xfId="0" applyBorder="1" applyFont="1"/>
    <xf borderId="4" fillId="9" fontId="3" numFmtId="10" xfId="0" applyAlignment="1" applyBorder="1" applyFont="1" applyNumberFormat="1">
      <alignment horizontal="right" readingOrder="0"/>
    </xf>
    <xf borderId="4" fillId="10" fontId="3" numFmtId="10" xfId="0" applyAlignment="1" applyBorder="1" applyFont="1" applyNumberFormat="1">
      <alignment horizontal="right" readingOrder="0"/>
    </xf>
    <xf borderId="4" fillId="11" fontId="1" numFmtId="10" xfId="0" applyAlignment="1" applyBorder="1" applyFont="1" applyNumberFormat="1">
      <alignment horizontal="right"/>
    </xf>
    <xf borderId="4" fillId="12" fontId="1" numFmtId="10" xfId="0" applyBorder="1" applyFont="1" applyNumberFormat="1"/>
    <xf borderId="4" fillId="13" fontId="1" numFmtId="10" xfId="0" applyBorder="1" applyFont="1" applyNumberFormat="1"/>
    <xf borderId="4" fillId="14" fontId="1" numFmtId="10" xfId="0" applyBorder="1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5" fillId="0" fontId="1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6" fillId="0" fontId="5" numFmtId="0" xfId="0" applyBorder="1" applyFont="1"/>
    <xf borderId="7" fillId="0" fontId="5" numFmtId="0" xfId="0" applyBorder="1" applyFont="1"/>
    <xf borderId="8" fillId="0" fontId="1" numFmtId="0" xfId="0" applyAlignment="1" applyBorder="1" applyFont="1">
      <alignment readingOrder="0"/>
    </xf>
    <xf borderId="9" fillId="16" fontId="4" numFmtId="0" xfId="0" applyAlignment="1" applyBorder="1" applyFill="1" applyFont="1">
      <alignment readingOrder="0"/>
    </xf>
    <xf borderId="10" fillId="9" fontId="4" numFmtId="0" xfId="0" applyAlignment="1" applyBorder="1" applyFont="1">
      <alignment readingOrder="0"/>
    </xf>
    <xf borderId="11" fillId="17" fontId="4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2" fillId="0" fontId="4" numFmtId="0" xfId="0" applyAlignment="1" applyBorder="1" applyFont="1">
      <alignment readingOrder="0"/>
    </xf>
    <xf borderId="13" fillId="16" fontId="1" numFmtId="0" xfId="0" applyAlignment="1" applyBorder="1" applyFont="1">
      <alignment readingOrder="0"/>
    </xf>
    <xf borderId="14" fillId="9" fontId="1" numFmtId="0" xfId="0" applyAlignment="1" applyBorder="1" applyFont="1">
      <alignment readingOrder="0"/>
    </xf>
    <xf borderId="15" fillId="17" fontId="1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17" fillId="16" fontId="1" numFmtId="0" xfId="0" applyAlignment="1" applyBorder="1" applyFont="1">
      <alignment readingOrder="0"/>
    </xf>
    <xf borderId="1" fillId="9" fontId="1" numFmtId="0" xfId="0" applyAlignment="1" applyBorder="1" applyFont="1">
      <alignment readingOrder="0"/>
    </xf>
    <xf borderId="18" fillId="17" fontId="1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20" fillId="16" fontId="1" numFmtId="0" xfId="0" applyAlignment="1" applyBorder="1" applyFont="1">
      <alignment readingOrder="0"/>
    </xf>
    <xf borderId="3" fillId="9" fontId="1" numFmtId="0" xfId="0" applyAlignment="1" applyBorder="1" applyFont="1">
      <alignment readingOrder="0"/>
    </xf>
    <xf borderId="21" fillId="17" fontId="1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22" fillId="16" fontId="1" numFmtId="0" xfId="0" applyAlignment="1" applyBorder="1" applyFont="1">
      <alignment readingOrder="0"/>
    </xf>
    <xf borderId="23" fillId="9" fontId="1" numFmtId="0" xfId="0" applyAlignment="1" applyBorder="1" applyFont="1">
      <alignment readingOrder="0"/>
    </xf>
    <xf borderId="24" fillId="17" fontId="1" numFmtId="0" xfId="0" applyAlignment="1" applyBorder="1" applyFont="1">
      <alignment readingOrder="0"/>
    </xf>
    <xf borderId="23" fillId="9" fontId="1" numFmtId="0" xfId="0" applyBorder="1" applyFont="1"/>
    <xf borderId="0" fillId="0" fontId="4" numFmtId="0" xfId="0" applyAlignment="1" applyFont="1">
      <alignment readingOrder="0"/>
    </xf>
    <xf borderId="25" fillId="0" fontId="4" numFmtId="0" xfId="0" applyAlignment="1" applyBorder="1" applyFont="1">
      <alignment readingOrder="0"/>
    </xf>
    <xf borderId="22" fillId="16" fontId="1" numFmtId="0" xfId="0" applyAlignment="1" applyBorder="1" applyFont="1">
      <alignment readingOrder="0" shrinkToFit="0" wrapText="1"/>
    </xf>
    <xf borderId="23" fillId="9" fontId="1" numFmtId="0" xfId="0" applyAlignment="1" applyBorder="1" applyFont="1">
      <alignment readingOrder="0" shrinkToFit="0" wrapText="1"/>
    </xf>
    <xf borderId="24" fillId="17" fontId="1" numFmtId="0" xfId="0" applyAlignment="1" applyBorder="1" applyFont="1">
      <alignment readingOrder="0" shrinkToFit="0" wrapText="1"/>
    </xf>
    <xf borderId="23" fillId="9" fontId="1" numFmtId="0" xfId="0" applyAlignment="1" applyBorder="1" applyFont="1">
      <alignment shrinkToFit="0" wrapText="1"/>
    </xf>
    <xf borderId="8" fillId="0" fontId="4" numFmtId="0" xfId="0" applyAlignment="1" applyBorder="1" applyFont="1">
      <alignment readingOrder="0"/>
    </xf>
    <xf borderId="9" fillId="2" fontId="1" numFmtId="0" xfId="0" applyBorder="1" applyFont="1"/>
    <xf borderId="10" fillId="9" fontId="1" numFmtId="10" xfId="0" applyAlignment="1" applyBorder="1" applyFont="1" applyNumberFormat="1">
      <alignment readingOrder="0"/>
    </xf>
    <xf borderId="11" fillId="17" fontId="1" numFmtId="10" xfId="0" applyBorder="1" applyFont="1" applyNumberFormat="1"/>
    <xf borderId="9" fillId="2" fontId="1" numFmtId="10" xfId="0" applyBorder="1" applyFont="1" applyNumberFormat="1"/>
    <xf borderId="10" fillId="9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Bandwidth (MB/s)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Riser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Sheet1!$B$2:$D$2</c:f>
            </c:strRef>
          </c:cat>
          <c:val>
            <c:numRef>
              <c:f>Sheet1!$H$13:$J$13</c:f>
              <c:numCache/>
            </c:numRef>
          </c:val>
        </c:ser>
        <c:ser>
          <c:idx val="1"/>
          <c:order val="1"/>
          <c:tx>
            <c:v>Switch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Sheet1!$B$2:$D$2</c:f>
            </c:strRef>
          </c:cat>
          <c:val>
            <c:numRef>
              <c:f>Sheet1!$H$1:$J$1</c:f>
              <c:numCache/>
            </c:numRef>
          </c:val>
        </c:ser>
        <c:ser>
          <c:idx val="2"/>
          <c:order val="2"/>
          <c:tx>
            <c:v>Baseline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cat>
            <c:strRef>
              <c:f>Sheet1!$B$2:$D$2</c:f>
            </c:strRef>
          </c:cat>
          <c:val>
            <c:numRef>
              <c:f>Sheet1!$E$13:$G$13</c:f>
              <c:numCache/>
            </c:numRef>
          </c:val>
        </c:ser>
        <c:ser>
          <c:idx val="3"/>
          <c:order val="3"/>
          <c:cat>
            <c:strRef>
              <c:f>Sheet1!$B$2:$D$2</c:f>
            </c:strRef>
          </c:cat>
          <c:val>
            <c:numRef>
              <c:f>Sheet1!$E$1:$G$1</c:f>
              <c:numCache/>
            </c:numRef>
          </c:val>
        </c:ser>
        <c:ser>
          <c:idx val="4"/>
          <c:order val="4"/>
          <c:cat>
            <c:strRef>
              <c:f>Sheet1!$B$2:$D$2</c:f>
            </c:strRef>
          </c:cat>
          <c:val>
            <c:numRef>
              <c:f>Sheet1!$B$13:$D$13</c:f>
              <c:numCache/>
            </c:numRef>
          </c:val>
        </c:ser>
        <c:ser>
          <c:idx val="5"/>
          <c:order val="5"/>
          <c:cat>
            <c:strRef>
              <c:f>Sheet1!$B$2:$D$2</c:f>
            </c:strRef>
          </c:cat>
          <c:val>
            <c:numRef>
              <c:f>Sheet1!$B$13:$D$13</c:f>
              <c:numCache/>
            </c:numRef>
          </c:val>
        </c:ser>
        <c:overlap val="100"/>
        <c:axId val="444601926"/>
        <c:axId val="1485388166"/>
      </c:barChart>
      <c:catAx>
        <c:axId val="44460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transfer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388166"/>
      </c:catAx>
      <c:valAx>
        <c:axId val="1485388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baseline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6019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1095375</xdr:colOff>
      <xdr:row>16</xdr:row>
      <xdr:rowOff>19050</xdr:rowOff>
    </xdr:from>
    <xdr:ext cx="6086475" cy="3762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3" width="19.71"/>
    <col customWidth="1" min="4" max="4" width="21.57"/>
    <col customWidth="1" min="5" max="6" width="19.71"/>
    <col customWidth="1" min="7" max="7" width="21.57"/>
    <col customWidth="1" min="8" max="9" width="19.71"/>
    <col customWidth="1" min="10" max="10" width="21.57"/>
  </cols>
  <sheetData>
    <row r="1">
      <c r="A1" s="1"/>
      <c r="B1" s="2" t="s">
        <v>0</v>
      </c>
      <c r="C1" s="2" t="s">
        <v>0</v>
      </c>
      <c r="D1" s="2" t="s">
        <v>0</v>
      </c>
      <c r="E1" s="3" t="s">
        <v>1</v>
      </c>
      <c r="F1" s="3" t="s">
        <v>1</v>
      </c>
      <c r="G1" s="3" t="s">
        <v>1</v>
      </c>
      <c r="H1" s="4" t="s">
        <v>2</v>
      </c>
      <c r="I1" s="4" t="s">
        <v>2</v>
      </c>
      <c r="J1" s="4" t="s">
        <v>2</v>
      </c>
    </row>
    <row r="2">
      <c r="A2" s="1"/>
      <c r="B2" s="2" t="s">
        <v>3</v>
      </c>
      <c r="C2" s="2" t="s">
        <v>4</v>
      </c>
      <c r="D2" s="2" t="s">
        <v>5</v>
      </c>
      <c r="E2" s="3" t="s">
        <v>3</v>
      </c>
      <c r="F2" s="3" t="s">
        <v>4</v>
      </c>
      <c r="G2" s="3" t="s">
        <v>5</v>
      </c>
      <c r="H2" s="4" t="s">
        <v>3</v>
      </c>
      <c r="I2" s="4" t="s">
        <v>4</v>
      </c>
      <c r="J2" s="4" t="s">
        <v>5</v>
      </c>
    </row>
    <row r="3">
      <c r="A3" s="5" t="s">
        <v>6</v>
      </c>
      <c r="B3" s="6">
        <v>46645.3</v>
      </c>
      <c r="C3" s="7">
        <v>51365.2</v>
      </c>
      <c r="D3" s="8">
        <v>1389287.0</v>
      </c>
      <c r="E3" s="9">
        <v>4392.7</v>
      </c>
      <c r="F3" s="10">
        <v>4275.9</v>
      </c>
      <c r="G3" s="11">
        <v>1066743.2</v>
      </c>
      <c r="H3" s="12">
        <v>2040.3</v>
      </c>
      <c r="I3" s="13">
        <v>1356.3</v>
      </c>
      <c r="J3" s="14">
        <v>1102275.0</v>
      </c>
      <c r="K3" s="15"/>
      <c r="L3" s="16"/>
    </row>
    <row r="4">
      <c r="A4" s="5" t="s">
        <v>7</v>
      </c>
      <c r="B4" s="6">
        <v>46755.6</v>
      </c>
      <c r="C4" s="7">
        <v>51361.9</v>
      </c>
      <c r="D4" s="8">
        <v>1387245.0</v>
      </c>
      <c r="E4" s="9">
        <v>4294.4</v>
      </c>
      <c r="F4" s="10">
        <v>4287.5</v>
      </c>
      <c r="G4" s="11">
        <v>1069701.0</v>
      </c>
      <c r="H4" s="12">
        <v>2015.4</v>
      </c>
      <c r="I4" s="13">
        <v>1333.6</v>
      </c>
      <c r="J4" s="14">
        <v>869977.7</v>
      </c>
      <c r="K4" s="15"/>
      <c r="L4" s="16"/>
    </row>
    <row r="5">
      <c r="A5" s="5" t="s">
        <v>8</v>
      </c>
      <c r="B5" s="6">
        <v>46781.4</v>
      </c>
      <c r="C5" s="7">
        <v>51360.8</v>
      </c>
      <c r="D5" s="8">
        <v>1387405.0</v>
      </c>
      <c r="E5" s="9">
        <v>4412.3</v>
      </c>
      <c r="F5" s="10">
        <v>4345.0</v>
      </c>
      <c r="G5" s="11">
        <v>1084144.4</v>
      </c>
      <c r="H5" s="12">
        <v>1998.0</v>
      </c>
      <c r="I5" s="13">
        <v>1309.9</v>
      </c>
      <c r="J5" s="14">
        <v>1096789.0</v>
      </c>
      <c r="K5" s="15"/>
      <c r="L5" s="16"/>
    </row>
    <row r="6">
      <c r="A6" s="5" t="s">
        <v>9</v>
      </c>
      <c r="B6" s="6">
        <v>46774.9</v>
      </c>
      <c r="C6" s="7">
        <v>51360.5</v>
      </c>
      <c r="D6" s="8">
        <v>1386185.0</v>
      </c>
      <c r="E6" s="9">
        <v>4206.5</v>
      </c>
      <c r="F6" s="10">
        <v>4324.1</v>
      </c>
      <c r="G6" s="11">
        <v>1071549.0</v>
      </c>
      <c r="H6" s="12">
        <v>1943.5</v>
      </c>
      <c r="I6" s="13">
        <v>1319.1</v>
      </c>
      <c r="J6" s="14">
        <v>1138375.0</v>
      </c>
      <c r="K6" s="15"/>
      <c r="L6" s="16"/>
    </row>
    <row r="7">
      <c r="A7" s="5" t="s">
        <v>10</v>
      </c>
      <c r="B7" s="6">
        <v>46749.2</v>
      </c>
      <c r="C7" s="7">
        <v>51360.0</v>
      </c>
      <c r="D7" s="8">
        <v>1387346.0</v>
      </c>
      <c r="E7" s="9">
        <v>4388.2</v>
      </c>
      <c r="F7" s="10">
        <v>4232.1</v>
      </c>
      <c r="G7" s="11">
        <v>1112986.2</v>
      </c>
      <c r="H7" s="12">
        <v>1931.2</v>
      </c>
      <c r="I7" s="13">
        <v>1325.0</v>
      </c>
      <c r="J7" s="14">
        <v>1143016.0</v>
      </c>
      <c r="K7" s="15"/>
      <c r="L7" s="16"/>
    </row>
    <row r="8">
      <c r="A8" s="5" t="s">
        <v>11</v>
      </c>
      <c r="B8" s="6">
        <v>46768.8</v>
      </c>
      <c r="C8" s="7">
        <v>51358.8</v>
      </c>
      <c r="D8" s="8">
        <v>1387959.0</v>
      </c>
      <c r="E8" s="9">
        <v>4396.1</v>
      </c>
      <c r="F8" s="10">
        <v>4271.8</v>
      </c>
      <c r="G8" s="11">
        <v>1092284.2</v>
      </c>
      <c r="H8" s="12">
        <v>1913.1</v>
      </c>
      <c r="I8" s="13">
        <v>1301.5</v>
      </c>
      <c r="J8" s="14">
        <v>1089554.0</v>
      </c>
      <c r="K8" s="15"/>
      <c r="L8" s="16"/>
    </row>
    <row r="9">
      <c r="A9" s="5" t="s">
        <v>12</v>
      </c>
      <c r="B9" s="6">
        <v>46774.8</v>
      </c>
      <c r="C9" s="7">
        <v>51357.0</v>
      </c>
      <c r="D9" s="8">
        <v>1386843.0</v>
      </c>
      <c r="E9" s="9">
        <v>4193.2</v>
      </c>
      <c r="F9" s="10">
        <v>4271.3</v>
      </c>
      <c r="G9" s="11">
        <v>1090909.9</v>
      </c>
      <c r="H9" s="12">
        <v>1878.0</v>
      </c>
      <c r="I9" s="13">
        <v>1308.9</v>
      </c>
      <c r="J9" s="14">
        <v>1100219.0</v>
      </c>
      <c r="K9" s="15"/>
      <c r="L9" s="16"/>
    </row>
    <row r="10">
      <c r="A10" s="5" t="s">
        <v>13</v>
      </c>
      <c r="B10" s="6">
        <v>46743.8</v>
      </c>
      <c r="C10" s="7">
        <v>51356.7</v>
      </c>
      <c r="D10" s="8">
        <v>1386571.0</v>
      </c>
      <c r="E10" s="9">
        <v>4424.4</v>
      </c>
      <c r="F10" s="10">
        <v>4252.1</v>
      </c>
      <c r="G10" s="11">
        <v>1108123.5</v>
      </c>
      <c r="H10" s="12">
        <v>1852.9</v>
      </c>
      <c r="I10" s="13">
        <v>1300.1</v>
      </c>
      <c r="J10" s="14">
        <v>1082068.0</v>
      </c>
      <c r="K10" s="15"/>
      <c r="L10" s="16"/>
    </row>
    <row r="11">
      <c r="A11" s="5" t="s">
        <v>14</v>
      </c>
      <c r="B11" s="6">
        <v>46771.1</v>
      </c>
      <c r="C11" s="7">
        <v>51351.4</v>
      </c>
      <c r="D11" s="8">
        <v>1388374.0</v>
      </c>
      <c r="E11" s="9">
        <v>4265.6</v>
      </c>
      <c r="F11" s="10">
        <v>4384.2</v>
      </c>
      <c r="G11" s="11">
        <v>1110232.8</v>
      </c>
      <c r="H11" s="12">
        <v>1868.4</v>
      </c>
      <c r="I11" s="13">
        <v>1303.2</v>
      </c>
      <c r="J11" s="14">
        <v>1138910.0</v>
      </c>
      <c r="K11" s="15"/>
      <c r="L11" s="16"/>
    </row>
    <row r="12">
      <c r="A12" s="17" t="s">
        <v>15</v>
      </c>
      <c r="B12" s="18">
        <v>46775.0</v>
      </c>
      <c r="C12" s="19">
        <v>51348.7</v>
      </c>
      <c r="D12" s="20">
        <v>1384560.0</v>
      </c>
      <c r="E12" s="21">
        <v>4328.1</v>
      </c>
      <c r="F12" s="22">
        <v>4371.8</v>
      </c>
      <c r="G12" s="23">
        <v>1083983.4</v>
      </c>
      <c r="H12" s="24">
        <v>1853.3</v>
      </c>
      <c r="I12" s="25">
        <v>1285.0</v>
      </c>
      <c r="J12" s="26">
        <v>900331.6</v>
      </c>
      <c r="K12" s="15"/>
      <c r="L12" s="16"/>
    </row>
    <row r="13">
      <c r="A13" s="27" t="s">
        <v>16</v>
      </c>
      <c r="B13" s="28">
        <f t="shared" ref="B13:J13" si="1">AVERAGE(B3:B12)</f>
        <v>46753.99</v>
      </c>
      <c r="C13" s="29">
        <f t="shared" si="1"/>
        <v>51358.1</v>
      </c>
      <c r="D13" s="30">
        <f t="shared" si="1"/>
        <v>1387177.5</v>
      </c>
      <c r="E13" s="31">
        <f t="shared" si="1"/>
        <v>4330.15</v>
      </c>
      <c r="F13" s="32">
        <f t="shared" si="1"/>
        <v>4301.58</v>
      </c>
      <c r="G13" s="33">
        <f t="shared" si="1"/>
        <v>1089065.76</v>
      </c>
      <c r="H13" s="34">
        <f t="shared" si="1"/>
        <v>1929.41</v>
      </c>
      <c r="I13" s="35">
        <f t="shared" si="1"/>
        <v>1314.26</v>
      </c>
      <c r="J13" s="36">
        <f t="shared" si="1"/>
        <v>1066151.53</v>
      </c>
    </row>
    <row r="14">
      <c r="A14" s="27" t="s">
        <v>17</v>
      </c>
      <c r="B14" s="37"/>
      <c r="C14" s="37"/>
      <c r="D14" s="37"/>
      <c r="E14" s="38">
        <f t="shared" ref="E14:G14" si="2">(E13-B13)/B13</f>
        <v>-0.9073843751</v>
      </c>
      <c r="F14" s="39">
        <f t="shared" si="2"/>
        <v>-0.9162433969</v>
      </c>
      <c r="G14" s="40">
        <f t="shared" si="2"/>
        <v>-0.2149052591</v>
      </c>
      <c r="H14" s="41">
        <f t="shared" ref="H14:J14" si="3">(H13-B13)/B13</f>
        <v>-0.9587327199</v>
      </c>
      <c r="I14" s="42">
        <f t="shared" si="3"/>
        <v>-0.9744098789</v>
      </c>
      <c r="J14" s="43">
        <f t="shared" si="3"/>
        <v>-0.2314238589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20.57"/>
    <col customWidth="1" min="3" max="3" width="18.14"/>
    <col customWidth="1" min="4" max="11" width="17.86"/>
  </cols>
  <sheetData>
    <row r="1">
      <c r="A1" s="44"/>
      <c r="B1" s="44"/>
      <c r="C1" s="45"/>
      <c r="D1" s="45"/>
      <c r="E1" s="45"/>
      <c r="F1" s="45"/>
      <c r="G1" s="45"/>
      <c r="H1" s="45"/>
      <c r="I1" s="45"/>
      <c r="J1" s="45"/>
      <c r="K1" s="45"/>
    </row>
    <row r="2">
      <c r="A2" s="44"/>
      <c r="B2" s="46"/>
      <c r="C2" s="47" t="s">
        <v>3</v>
      </c>
      <c r="D2" s="48"/>
      <c r="E2" s="49"/>
      <c r="F2" s="47" t="s">
        <v>4</v>
      </c>
      <c r="G2" s="48"/>
      <c r="H2" s="49"/>
      <c r="I2" s="47" t="s">
        <v>5</v>
      </c>
      <c r="J2" s="48"/>
      <c r="K2" s="49"/>
    </row>
    <row r="3">
      <c r="A3" s="44"/>
      <c r="B3" s="50"/>
      <c r="C3" s="51" t="s">
        <v>0</v>
      </c>
      <c r="D3" s="52" t="s">
        <v>1</v>
      </c>
      <c r="E3" s="53" t="s">
        <v>2</v>
      </c>
      <c r="F3" s="51" t="s">
        <v>0</v>
      </c>
      <c r="G3" s="52" t="s">
        <v>1</v>
      </c>
      <c r="H3" s="53" t="s">
        <v>2</v>
      </c>
      <c r="I3" s="51" t="s">
        <v>0</v>
      </c>
      <c r="J3" s="52" t="s">
        <v>1</v>
      </c>
      <c r="K3" s="53" t="s">
        <v>2</v>
      </c>
    </row>
    <row r="4">
      <c r="A4" s="54"/>
      <c r="B4" s="55" t="s">
        <v>6</v>
      </c>
      <c r="C4" s="56">
        <v>46645.3</v>
      </c>
      <c r="D4" s="57">
        <v>4392.7</v>
      </c>
      <c r="E4" s="58">
        <v>2040.3</v>
      </c>
      <c r="F4" s="56">
        <v>51365.2</v>
      </c>
      <c r="G4" s="57">
        <v>4275.9</v>
      </c>
      <c r="H4" s="58">
        <v>1356.3</v>
      </c>
      <c r="I4" s="56">
        <v>1389287.0</v>
      </c>
      <c r="J4" s="57">
        <v>1066743.2</v>
      </c>
      <c r="K4" s="58">
        <v>1102275.0</v>
      </c>
    </row>
    <row r="5">
      <c r="A5" s="54"/>
      <c r="B5" s="59" t="s">
        <v>7</v>
      </c>
      <c r="C5" s="60">
        <v>46755.6</v>
      </c>
      <c r="D5" s="61">
        <v>4294.4</v>
      </c>
      <c r="E5" s="62">
        <v>2015.4</v>
      </c>
      <c r="F5" s="60">
        <v>51361.9</v>
      </c>
      <c r="G5" s="61">
        <v>4287.5</v>
      </c>
      <c r="H5" s="62">
        <v>1333.6</v>
      </c>
      <c r="I5" s="60">
        <v>1387245.0</v>
      </c>
      <c r="J5" s="61">
        <v>1069701.0</v>
      </c>
      <c r="K5" s="62">
        <v>869977.7</v>
      </c>
    </row>
    <row r="6">
      <c r="A6" s="54"/>
      <c r="B6" s="59" t="s">
        <v>8</v>
      </c>
      <c r="C6" s="60">
        <v>46781.4</v>
      </c>
      <c r="D6" s="61">
        <v>4412.3</v>
      </c>
      <c r="E6" s="62">
        <v>1998.0</v>
      </c>
      <c r="F6" s="60">
        <v>51360.8</v>
      </c>
      <c r="G6" s="61">
        <v>4345.0</v>
      </c>
      <c r="H6" s="62">
        <v>1309.9</v>
      </c>
      <c r="I6" s="60">
        <v>1387405.0</v>
      </c>
      <c r="J6" s="61">
        <v>1084144.4</v>
      </c>
      <c r="K6" s="62">
        <v>1096789.0</v>
      </c>
    </row>
    <row r="7">
      <c r="A7" s="54"/>
      <c r="B7" s="59" t="s">
        <v>9</v>
      </c>
      <c r="C7" s="60">
        <v>46774.9</v>
      </c>
      <c r="D7" s="61">
        <v>4206.5</v>
      </c>
      <c r="E7" s="62">
        <v>1943.5</v>
      </c>
      <c r="F7" s="60">
        <v>51360.5</v>
      </c>
      <c r="G7" s="61">
        <v>4324.1</v>
      </c>
      <c r="H7" s="62">
        <v>1319.1</v>
      </c>
      <c r="I7" s="60">
        <v>1386185.0</v>
      </c>
      <c r="J7" s="61">
        <v>1071549.0</v>
      </c>
      <c r="K7" s="62">
        <v>1138375.0</v>
      </c>
    </row>
    <row r="8">
      <c r="A8" s="54"/>
      <c r="B8" s="59" t="s">
        <v>10</v>
      </c>
      <c r="C8" s="60">
        <v>46749.2</v>
      </c>
      <c r="D8" s="61">
        <v>4388.2</v>
      </c>
      <c r="E8" s="62">
        <v>1931.2</v>
      </c>
      <c r="F8" s="60">
        <v>51360.0</v>
      </c>
      <c r="G8" s="61">
        <v>4232.1</v>
      </c>
      <c r="H8" s="62">
        <v>1325.0</v>
      </c>
      <c r="I8" s="60">
        <v>1387346.0</v>
      </c>
      <c r="J8" s="61">
        <v>1112986.2</v>
      </c>
      <c r="K8" s="62">
        <v>1143016.0</v>
      </c>
    </row>
    <row r="9">
      <c r="A9" s="54"/>
      <c r="B9" s="59" t="s">
        <v>11</v>
      </c>
      <c r="C9" s="60">
        <v>46768.8</v>
      </c>
      <c r="D9" s="61">
        <v>4396.1</v>
      </c>
      <c r="E9" s="62">
        <v>1913.1</v>
      </c>
      <c r="F9" s="60">
        <v>51358.8</v>
      </c>
      <c r="G9" s="61">
        <v>4271.8</v>
      </c>
      <c r="H9" s="62">
        <v>1301.5</v>
      </c>
      <c r="I9" s="60">
        <v>1387959.0</v>
      </c>
      <c r="J9" s="61">
        <v>1092284.2</v>
      </c>
      <c r="K9" s="62">
        <v>1089554.0</v>
      </c>
    </row>
    <row r="10">
      <c r="A10" s="54"/>
      <c r="B10" s="59" t="s">
        <v>12</v>
      </c>
      <c r="C10" s="60">
        <v>46774.8</v>
      </c>
      <c r="D10" s="61">
        <v>4193.2</v>
      </c>
      <c r="E10" s="62">
        <v>1878.0</v>
      </c>
      <c r="F10" s="60">
        <v>51357.0</v>
      </c>
      <c r="G10" s="61">
        <v>4271.3</v>
      </c>
      <c r="H10" s="62">
        <v>1308.9</v>
      </c>
      <c r="I10" s="60">
        <v>1386843.0</v>
      </c>
      <c r="J10" s="61">
        <v>1090909.9</v>
      </c>
      <c r="K10" s="62">
        <v>1100219.0</v>
      </c>
    </row>
    <row r="11">
      <c r="A11" s="54"/>
      <c r="B11" s="59" t="s">
        <v>13</v>
      </c>
      <c r="C11" s="60">
        <v>46743.8</v>
      </c>
      <c r="D11" s="61">
        <v>4424.4</v>
      </c>
      <c r="E11" s="62">
        <v>1852.9</v>
      </c>
      <c r="F11" s="60">
        <v>51356.7</v>
      </c>
      <c r="G11" s="61">
        <v>4252.1</v>
      </c>
      <c r="H11" s="62">
        <v>1300.1</v>
      </c>
      <c r="I11" s="60">
        <v>1386571.0</v>
      </c>
      <c r="J11" s="61">
        <v>1108123.5</v>
      </c>
      <c r="K11" s="62">
        <v>1082068.0</v>
      </c>
    </row>
    <row r="12">
      <c r="A12" s="54"/>
      <c r="B12" s="59" t="s">
        <v>14</v>
      </c>
      <c r="C12" s="60">
        <v>46771.1</v>
      </c>
      <c r="D12" s="61">
        <v>4265.6</v>
      </c>
      <c r="E12" s="62">
        <v>1868.4</v>
      </c>
      <c r="F12" s="60">
        <v>51351.4</v>
      </c>
      <c r="G12" s="61">
        <v>4384.2</v>
      </c>
      <c r="H12" s="62">
        <v>1303.2</v>
      </c>
      <c r="I12" s="60">
        <v>1388374.0</v>
      </c>
      <c r="J12" s="61">
        <v>1110232.8</v>
      </c>
      <c r="K12" s="62">
        <v>1138910.0</v>
      </c>
    </row>
    <row r="13">
      <c r="A13" s="54"/>
      <c r="B13" s="63" t="s">
        <v>15</v>
      </c>
      <c r="C13" s="64">
        <v>46775.0</v>
      </c>
      <c r="D13" s="65">
        <v>4328.1</v>
      </c>
      <c r="E13" s="66">
        <v>1853.3</v>
      </c>
      <c r="F13" s="64">
        <v>51348.7</v>
      </c>
      <c r="G13" s="65">
        <v>4371.8</v>
      </c>
      <c r="H13" s="66">
        <v>1285.0</v>
      </c>
      <c r="I13" s="64">
        <v>1384560.0</v>
      </c>
      <c r="J13" s="65">
        <v>1083983.4</v>
      </c>
      <c r="K13" s="66">
        <v>900331.6</v>
      </c>
    </row>
    <row r="14">
      <c r="A14" s="54"/>
      <c r="B14" s="67" t="s">
        <v>16</v>
      </c>
      <c r="C14" s="68">
        <v>46753.98999999999</v>
      </c>
      <c r="D14" s="69">
        <v>4330.15</v>
      </c>
      <c r="E14" s="70">
        <v>1929.4099999999999</v>
      </c>
      <c r="F14" s="68">
        <v>51358.100000000006</v>
      </c>
      <c r="G14" s="69">
        <v>4301.58</v>
      </c>
      <c r="H14" s="70">
        <v>1314.26</v>
      </c>
      <c r="I14" s="68">
        <v>1387177.5</v>
      </c>
      <c r="J14" s="71">
        <v>1089065.7600000002</v>
      </c>
      <c r="K14" s="70">
        <v>1066151.5299999998</v>
      </c>
    </row>
    <row r="15" ht="34.5" customHeight="1">
      <c r="A15" s="72"/>
      <c r="B15" s="73" t="s">
        <v>18</v>
      </c>
      <c r="C15" s="74" t="str">
        <f t="shared" ref="C15:K15" si="1">CONCAT(CONCAT(CONCAT(STDEV(C4:C13)," ("),TEXT((STDEV(C4:C13)/C14)*100,"0.00")),"%)")</f>
        <v>40.1635392973395 (0.09%)</v>
      </c>
      <c r="D15" s="75" t="str">
        <f t="shared" si="1"/>
        <v>86.1245770833028 (1.99%)</v>
      </c>
      <c r="E15" s="76" t="str">
        <f t="shared" si="1"/>
        <v>69.0208736542794 (3.58%)</v>
      </c>
      <c r="F15" s="74" t="str">
        <f t="shared" si="1"/>
        <v>4.92634640366773 (0.01%)</v>
      </c>
      <c r="G15" s="75" t="str">
        <f t="shared" si="1"/>
        <v>51.7327920933884 (1.20%)</v>
      </c>
      <c r="H15" s="76" t="str">
        <f t="shared" si="1"/>
        <v>20.1926939482796 (1.54%)</v>
      </c>
      <c r="I15" s="74" t="str">
        <f t="shared" si="1"/>
        <v>1286.38790158075 (0.09%)</v>
      </c>
      <c r="J15" s="77" t="str">
        <f t="shared" si="1"/>
        <v>17085.9440527521 (1.57%)</v>
      </c>
      <c r="K15" s="76" t="str">
        <f t="shared" si="1"/>
        <v>98095.0524692142 (9.20%)</v>
      </c>
    </row>
    <row r="16">
      <c r="A16" s="54"/>
      <c r="B16" s="78" t="s">
        <v>17</v>
      </c>
      <c r="C16" s="79"/>
      <c r="D16" s="80">
        <v>-0.9073843751089479</v>
      </c>
      <c r="E16" s="81">
        <v>-0.9587327199240107</v>
      </c>
      <c r="F16" s="82"/>
      <c r="G16" s="80">
        <v>-0.9162433968546344</v>
      </c>
      <c r="H16" s="81">
        <v>-0.9744098788701295</v>
      </c>
      <c r="I16" s="82"/>
      <c r="J16" s="83">
        <v>-0.21490525906021382</v>
      </c>
      <c r="K16" s="81">
        <v>-0.23142385887891073</v>
      </c>
    </row>
  </sheetData>
  <mergeCells count="3">
    <mergeCell ref="C2:E2"/>
    <mergeCell ref="F2:H2"/>
    <mergeCell ref="I2:K2"/>
  </mergeCells>
  <drawing r:id="rId1"/>
</worksheet>
</file>