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t-Pcs\OneDrive - Institucion Educativa Federico Froebel\Documentos\"/>
    </mc:Choice>
  </mc:AlternateContent>
  <xr:revisionPtr revIDLastSave="0" documentId="13_ncr:1_{6CDA8AD3-08E7-4B8A-91F3-36E5E1613FD4}" xr6:coauthVersionLast="47" xr6:coauthVersionMax="47" xr10:uidLastSave="{00000000-0000-0000-0000-000000000000}"/>
  <bookViews>
    <workbookView xWindow="0" yWindow="0" windowWidth="20490" windowHeight="10920" xr2:uid="{46446483-3C16-48C5-8F59-87DA45232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C37" i="1"/>
  <c r="D35" i="1" s="1"/>
  <c r="E31" i="1"/>
  <c r="C31" i="1"/>
  <c r="D30" i="1" s="1"/>
  <c r="E25" i="1"/>
  <c r="C25" i="1"/>
  <c r="D23" i="1" s="1"/>
  <c r="O35" i="1"/>
  <c r="M35" i="1"/>
  <c r="N34" i="1" s="1"/>
  <c r="O29" i="1"/>
  <c r="M29" i="1"/>
  <c r="N27" i="1" s="1"/>
  <c r="O23" i="1"/>
  <c r="M16" i="1"/>
  <c r="M15" i="1"/>
  <c r="O17" i="1"/>
  <c r="M9" i="1"/>
  <c r="M11" i="1" s="1"/>
  <c r="N9" i="1" s="1"/>
  <c r="O11" i="1"/>
  <c r="M3" i="1"/>
  <c r="M5" i="1" s="1"/>
  <c r="N3" i="1" s="1"/>
  <c r="O5" i="1"/>
  <c r="E19" i="1"/>
  <c r="C19" i="1"/>
  <c r="D17" i="1" s="1"/>
  <c r="D18" i="1"/>
  <c r="J14" i="1"/>
  <c r="H14" i="1"/>
  <c r="I13" i="1" s="1"/>
  <c r="E11" i="1"/>
  <c r="C11" i="1"/>
  <c r="D10" i="1" s="1"/>
  <c r="E5" i="1"/>
  <c r="D4" i="1"/>
  <c r="D5" i="1" s="1"/>
  <c r="D3" i="1"/>
  <c r="C5" i="1"/>
  <c r="J6" i="1"/>
  <c r="J24" i="1"/>
  <c r="H24" i="1"/>
  <c r="I21" i="1" s="1"/>
  <c r="J7" i="1"/>
  <c r="D36" i="1" l="1"/>
  <c r="D37" i="1" s="1"/>
  <c r="D29" i="1"/>
  <c r="D31" i="1"/>
  <c r="D24" i="1"/>
  <c r="D25" i="1"/>
  <c r="N33" i="1"/>
  <c r="N35" i="1" s="1"/>
  <c r="N28" i="1"/>
  <c r="N29" i="1" s="1"/>
  <c r="M23" i="1"/>
  <c r="N22" i="1" s="1"/>
  <c r="M17" i="1"/>
  <c r="N16" i="1" s="1"/>
  <c r="N10" i="1"/>
  <c r="N11" i="1" s="1"/>
  <c r="N4" i="1"/>
  <c r="N5" i="1" s="1"/>
  <c r="D16" i="1"/>
  <c r="D15" i="1"/>
  <c r="D19" i="1" s="1"/>
  <c r="I12" i="1"/>
  <c r="I14" i="1" s="1"/>
  <c r="D9" i="1"/>
  <c r="D11" i="1" s="1"/>
  <c r="I22" i="1"/>
  <c r="I20" i="1"/>
  <c r="I23" i="1"/>
  <c r="N21" i="1" l="1"/>
  <c r="N23" i="1" s="1"/>
  <c r="N15" i="1"/>
  <c r="N17" i="1" s="1"/>
  <c r="I24" i="1"/>
  <c r="I4" i="1"/>
  <c r="I6" i="1"/>
  <c r="H7" i="1"/>
  <c r="I3" i="1" s="1"/>
  <c r="I5" i="1" l="1"/>
  <c r="I7" i="1" s="1"/>
</calcChain>
</file>

<file path=xl/sharedStrings.xml><?xml version="1.0" encoding="utf-8"?>
<sst xmlns="http://schemas.openxmlformats.org/spreadsheetml/2006/main" count="127" uniqueCount="25">
  <si>
    <t>fi</t>
  </si>
  <si>
    <t>%</t>
  </si>
  <si>
    <t>TOTAL</t>
  </si>
  <si>
    <t>fr</t>
  </si>
  <si>
    <t>XI</t>
  </si>
  <si>
    <t>xi</t>
  </si>
  <si>
    <t>R.S</t>
  </si>
  <si>
    <t>Trabajo o institucion</t>
  </si>
  <si>
    <t>Hogar</t>
  </si>
  <si>
    <t>Otro</t>
  </si>
  <si>
    <t>¿En q contexto has sufrido esta agresion? (Mujer)</t>
  </si>
  <si>
    <t>¿En q contexto has sufrido esta agresion? (Varon)</t>
  </si>
  <si>
    <t>¿En q contexto has sufrido esta agresion? (General)</t>
  </si>
  <si>
    <t>¿Alguna vez has sido o te has sentido acosado? (Mujer)</t>
  </si>
  <si>
    <t>si</t>
  </si>
  <si>
    <t>no</t>
  </si>
  <si>
    <t>¿Alguna vez has sido o te has sentido acosado? (Varon)</t>
  </si>
  <si>
    <t>¿Alguna vez has sido o te has sentido acosado? (Todos)</t>
  </si>
  <si>
    <t>¿Consideras que el acoso es un problema grave en Ayacucho? (Mujer)</t>
  </si>
  <si>
    <t>¿Crees que existen suficientes recursos y apoyo para las victimas de acoso sexual en Ayacucho? (Mujer)</t>
  </si>
  <si>
    <t>¿Crees que existen suficientes recursos y apoyo para las victimas de acoso sexual en Ayacucho? (General)</t>
  </si>
  <si>
    <t>¿Has recibido alguna capacitacion o educacion sobre como prevenir o reponder al acoso sexual? (Mujeres)</t>
  </si>
  <si>
    <t>¿Has recibido alguna capacitacion o educacion sobre como prevenir o reponder al acoso sexual? (Varones)</t>
  </si>
  <si>
    <t>¿Crees que existen suficientes recursos y apoyo para las victimas de acoso sexual en Ayacucho? (Varones)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</si>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</sst>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¿Alguna vez has sido o te has sentido acosado?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Hoja1!$E$1:$E$2</c:f>
              <c:strCache>
                <c:ptCount val="2"/>
                <c:pt idx="0">
                  <c:v>¿Alguna vez has sido o te has sentido acosado? (Mujer)</c:v>
                </c:pt>
                <c:pt idx="1">
                  <c:v>%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Hoja1!$B$3:$B$7</c:f>
              <c:strCache>
                <c:ptCount val="5"/>
                <c:pt idx="0">
                  <c:v>si</c:v>
                </c:pt>
                <c:pt idx="1">
                  <c:v>no</c:v>
                </c:pt>
                <c:pt idx="2">
                  <c:v>TOTAL</c:v>
                </c:pt>
                <c:pt idx="4">
                  <c:v>¿Alguna vez has sido o te has sentido acosado? (Varon)</c:v>
                </c:pt>
              </c:strCache>
            </c:strRef>
          </c:cat>
          <c:val>
            <c:numRef>
              <c:f>Hoja1!$E$3:$E$7</c:f>
              <c:numCache>
                <c:formatCode>0%</c:formatCode>
                <c:ptCount val="5"/>
                <c:pt idx="0">
                  <c:v>0.82</c:v>
                </c:pt>
                <c:pt idx="1">
                  <c:v>0.18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6-4996-BF2D-CBDAA1883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585347064"/>
        <c:axId val="585345984"/>
        <c:axId val="0"/>
      </c:bar3DChart>
      <c:catAx>
        <c:axId val="585347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5345984"/>
        <c:crosses val="autoZero"/>
        <c:auto val="1"/>
        <c:lblAlgn val="ctr"/>
        <c:lblOffset val="100"/>
        <c:noMultiLvlLbl val="0"/>
      </c:catAx>
      <c:valAx>
        <c:axId val="5853459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5347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¿Alguna vez has sido o te has sentido acosado?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Hoja1!$E$1:$E$2</c:f>
              <c:strCache>
                <c:ptCount val="2"/>
                <c:pt idx="0">
                  <c:v>¿Alguna vez has sido o te has sentido acosado? (Mujer)</c:v>
                </c:pt>
                <c:pt idx="1">
                  <c:v>%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Hoja1!$B$3:$B$7</c:f>
              <c:strCache>
                <c:ptCount val="5"/>
                <c:pt idx="0">
                  <c:v>si</c:v>
                </c:pt>
                <c:pt idx="1">
                  <c:v>no</c:v>
                </c:pt>
                <c:pt idx="2">
                  <c:v>TOTAL</c:v>
                </c:pt>
                <c:pt idx="4">
                  <c:v>¿Alguna vez has sido o te has sentido acosado? (Varon)</c:v>
                </c:pt>
              </c:strCache>
            </c:strRef>
          </c:cat>
          <c:val>
            <c:numRef>
              <c:f>Hoja1!$E$3:$E$7</c:f>
              <c:numCache>
                <c:formatCode>0%</c:formatCode>
                <c:ptCount val="5"/>
                <c:pt idx="0">
                  <c:v>0.82</c:v>
                </c:pt>
                <c:pt idx="1">
                  <c:v>0.18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2-41D8-90E4-5262691BD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585347064"/>
        <c:axId val="585345984"/>
        <c:axId val="0"/>
      </c:bar3DChart>
      <c:catAx>
        <c:axId val="585347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5345984"/>
        <c:crosses val="autoZero"/>
        <c:auto val="1"/>
        <c:lblAlgn val="ctr"/>
        <c:lblOffset val="100"/>
        <c:noMultiLvlLbl val="0"/>
      </c:catAx>
      <c:valAx>
        <c:axId val="5853459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5347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¿Alguna vez has sido o te has sentido acosado?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Hoja1!$E$1:$E$2</c:f>
              <c:strCache>
                <c:ptCount val="2"/>
                <c:pt idx="0">
                  <c:v>¿Alguna vez has sido o te has sentido acosado? (Mujer)</c:v>
                </c:pt>
                <c:pt idx="1">
                  <c:v>%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Hoja1!$B$3:$B$7</c:f>
              <c:strCache>
                <c:ptCount val="5"/>
                <c:pt idx="0">
                  <c:v>si</c:v>
                </c:pt>
                <c:pt idx="1">
                  <c:v>no</c:v>
                </c:pt>
                <c:pt idx="2">
                  <c:v>TOTAL</c:v>
                </c:pt>
                <c:pt idx="4">
                  <c:v>¿Alguna vez has sido o te has sentido acosado? (Varon)</c:v>
                </c:pt>
              </c:strCache>
            </c:strRef>
          </c:cat>
          <c:val>
            <c:numRef>
              <c:f>Hoja1!$E$3:$E$7</c:f>
              <c:numCache>
                <c:formatCode>0%</c:formatCode>
                <c:ptCount val="5"/>
                <c:pt idx="0">
                  <c:v>0.82</c:v>
                </c:pt>
                <c:pt idx="1">
                  <c:v>0.18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0-4368-8A57-A558AA22F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585347064"/>
        <c:axId val="585345984"/>
        <c:axId val="0"/>
      </c:bar3DChart>
      <c:catAx>
        <c:axId val="585347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5345984"/>
        <c:crosses val="autoZero"/>
        <c:auto val="1"/>
        <c:lblAlgn val="ctr"/>
        <c:lblOffset val="100"/>
        <c:noMultiLvlLbl val="0"/>
      </c:catAx>
      <c:valAx>
        <c:axId val="5853459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5347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612913</xdr:colOff>
      <xdr:row>18</xdr:row>
      <xdr:rowOff>132521</xdr:rowOff>
    </xdr:from>
    <xdr:to>
      <xdr:col>4</xdr:col>
      <xdr:colOff>658632</xdr:colOff>
      <xdr:row>18</xdr:row>
      <xdr:rowOff>183044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6023C2-1A17-B39B-7D9B-3C1BBC5D5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612913</xdr:colOff>
      <xdr:row>18</xdr:row>
      <xdr:rowOff>132521</xdr:rowOff>
    </xdr:from>
    <xdr:to>
      <xdr:col>9</xdr:col>
      <xdr:colOff>658632</xdr:colOff>
      <xdr:row>18</xdr:row>
      <xdr:rowOff>183044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BB69571-0E95-45EC-BF62-2548E63D0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16565</xdr:colOff>
      <xdr:row>5</xdr:row>
      <xdr:rowOff>0</xdr:rowOff>
    </xdr:from>
    <xdr:to>
      <xdr:col>4</xdr:col>
      <xdr:colOff>82826</xdr:colOff>
      <xdr:row>5</xdr:row>
      <xdr:rowOff>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73BC4B54-8E95-B8F2-426C-5C492FE532E1}"/>
            </a:ext>
          </a:extLst>
        </xdr:cNvPr>
        <xdr:cNvCxnSpPr/>
      </xdr:nvCxnSpPr>
      <xdr:spPr>
        <a:xfrm>
          <a:off x="2302565" y="952500"/>
          <a:ext cx="8696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745435</xdr:colOff>
      <xdr:row>11</xdr:row>
      <xdr:rowOff>0</xdr:rowOff>
    </xdr:from>
    <xdr:to>
      <xdr:col>4</xdr:col>
      <xdr:colOff>49696</xdr:colOff>
      <xdr:row>11</xdr:row>
      <xdr:rowOff>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CF79CDB0-66FB-4476-90CC-554696D6E187}"/>
            </a:ext>
          </a:extLst>
        </xdr:cNvPr>
        <xdr:cNvCxnSpPr/>
      </xdr:nvCxnSpPr>
      <xdr:spPr>
        <a:xfrm>
          <a:off x="2269435" y="2095500"/>
          <a:ext cx="8696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753718</xdr:colOff>
      <xdr:row>14</xdr:row>
      <xdr:rowOff>0</xdr:rowOff>
    </xdr:from>
    <xdr:to>
      <xdr:col>9</xdr:col>
      <xdr:colOff>99392</xdr:colOff>
      <xdr:row>14</xdr:row>
      <xdr:rowOff>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16F87A67-F6A6-40B1-BAB0-E579E6307292}"/>
            </a:ext>
          </a:extLst>
        </xdr:cNvPr>
        <xdr:cNvCxnSpPr/>
      </xdr:nvCxnSpPr>
      <xdr:spPr>
        <a:xfrm>
          <a:off x="6104283" y="2667000"/>
          <a:ext cx="8696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612913</xdr:colOff>
      <xdr:row>13</xdr:row>
      <xdr:rowOff>132521</xdr:rowOff>
    </xdr:from>
    <xdr:to>
      <xdr:col>4</xdr:col>
      <xdr:colOff>658632</xdr:colOff>
      <xdr:row>13</xdr:row>
      <xdr:rowOff>183044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98C02B4-D9B2-449A-9556-10DACBF50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EB6-18FF-4152-A002-913EC186F822}">
  <dimension ref="B1:R37"/>
  <sheetViews>
    <sheetView tabSelected="1" topLeftCell="C2" zoomScale="98" zoomScaleNormal="98" workbookViewId="0">
      <selection activeCell="R4" sqref="R4"/>
    </sheetView>
  </sheetViews>
  <sheetFormatPr baseColWidth="10" defaultRowHeight="15" x14ac:dyDescent="0.25"/>
  <cols>
    <col min="4" max="4" width="12" bestFit="1" customWidth="1"/>
    <col min="7" max="7" width="11" customWidth="1"/>
  </cols>
  <sheetData>
    <row r="1" spans="2:18" x14ac:dyDescent="0.25">
      <c r="B1" s="2" t="s">
        <v>13</v>
      </c>
      <c r="C1" s="3"/>
      <c r="D1" s="3"/>
      <c r="E1" s="4"/>
      <c r="G1" s="2" t="s">
        <v>10</v>
      </c>
      <c r="H1" s="3"/>
      <c r="I1" s="3"/>
      <c r="J1" s="4"/>
      <c r="L1" s="2" t="s">
        <v>18</v>
      </c>
      <c r="M1" s="3"/>
      <c r="N1" s="3"/>
      <c r="O1" s="4"/>
    </row>
    <row r="2" spans="2:18" x14ac:dyDescent="0.25">
      <c r="B2" s="1" t="s">
        <v>4</v>
      </c>
      <c r="C2" s="1" t="s">
        <v>0</v>
      </c>
      <c r="D2" s="1" t="s">
        <v>3</v>
      </c>
      <c r="E2" s="1" t="s">
        <v>1</v>
      </c>
      <c r="G2" s="1" t="s">
        <v>5</v>
      </c>
      <c r="H2" s="1" t="s">
        <v>0</v>
      </c>
      <c r="I2" s="1" t="s">
        <v>3</v>
      </c>
      <c r="J2" s="1" t="s">
        <v>1</v>
      </c>
      <c r="L2" s="1" t="s">
        <v>4</v>
      </c>
      <c r="M2" s="1" t="s">
        <v>0</v>
      </c>
      <c r="N2" s="1" t="s">
        <v>3</v>
      </c>
      <c r="O2" s="1" t="s">
        <v>1</v>
      </c>
    </row>
    <row r="3" spans="2:18" x14ac:dyDescent="0.25">
      <c r="B3" s="1" t="s">
        <v>14</v>
      </c>
      <c r="C3" s="1">
        <v>41</v>
      </c>
      <c r="D3" s="1">
        <f>C3/C5</f>
        <v>0.82</v>
      </c>
      <c r="E3" s="5">
        <v>0.82</v>
      </c>
      <c r="G3" s="1" t="s">
        <v>6</v>
      </c>
      <c r="H3" s="1">
        <v>9</v>
      </c>
      <c r="I3" s="1">
        <f>H3/H7</f>
        <v>0.18</v>
      </c>
      <c r="J3" s="5">
        <v>0.18</v>
      </c>
      <c r="L3" s="1" t="s">
        <v>14</v>
      </c>
      <c r="M3" s="1">
        <f>34+6</f>
        <v>40</v>
      </c>
      <c r="N3" s="1">
        <f>M3/M5</f>
        <v>0.8</v>
      </c>
      <c r="O3" s="5">
        <v>0.8</v>
      </c>
    </row>
    <row r="4" spans="2:18" x14ac:dyDescent="0.25">
      <c r="B4" s="1" t="s">
        <v>15</v>
      </c>
      <c r="C4" s="1">
        <v>9</v>
      </c>
      <c r="D4" s="1">
        <f>C4/C5</f>
        <v>0.18</v>
      </c>
      <c r="E4" s="5">
        <v>0.18</v>
      </c>
      <c r="G4" s="1" t="s">
        <v>7</v>
      </c>
      <c r="H4" s="1">
        <v>18</v>
      </c>
      <c r="I4" s="1">
        <f>H4/H7</f>
        <v>0.36</v>
      </c>
      <c r="J4" s="5">
        <v>0.36</v>
      </c>
      <c r="L4" s="1" t="s">
        <v>15</v>
      </c>
      <c r="M4" s="1">
        <v>10</v>
      </c>
      <c r="N4" s="1">
        <f>M4/M5</f>
        <v>0.2</v>
      </c>
      <c r="O4" s="5">
        <v>0.2</v>
      </c>
      <c r="R4" t="s">
        <v>24</v>
      </c>
    </row>
    <row r="5" spans="2:18" x14ac:dyDescent="0.25">
      <c r="B5" s="1" t="s">
        <v>2</v>
      </c>
      <c r="C5" s="1">
        <f>SUM(C3:C4)</f>
        <v>50</v>
      </c>
      <c r="D5">
        <f>SUM(D3:D4)</f>
        <v>1</v>
      </c>
      <c r="E5" s="5">
        <f>SUM(E3:E4)</f>
        <v>1</v>
      </c>
      <c r="G5" s="1" t="s">
        <v>8</v>
      </c>
      <c r="H5" s="1">
        <v>6</v>
      </c>
      <c r="I5" s="1">
        <f>H5/H7</f>
        <v>0.12</v>
      </c>
      <c r="J5" s="5">
        <v>0.12</v>
      </c>
      <c r="L5" s="1" t="s">
        <v>2</v>
      </c>
      <c r="M5" s="1">
        <f>SUM(M3:M4)</f>
        <v>50</v>
      </c>
      <c r="N5" s="1">
        <f>SUM(N3:N4)</f>
        <v>1</v>
      </c>
      <c r="O5" s="5">
        <f>SUM(O3:O4)</f>
        <v>1</v>
      </c>
    </row>
    <row r="6" spans="2:18" x14ac:dyDescent="0.25">
      <c r="G6" s="1" t="s">
        <v>9</v>
      </c>
      <c r="H6" s="1">
        <v>17</v>
      </c>
      <c r="I6" s="1">
        <f>H6/H7</f>
        <v>0.34</v>
      </c>
      <c r="J6" s="5">
        <f>34%</f>
        <v>0.34</v>
      </c>
    </row>
    <row r="7" spans="2:18" x14ac:dyDescent="0.25">
      <c r="B7" s="2" t="s">
        <v>16</v>
      </c>
      <c r="C7" s="3"/>
      <c r="D7" s="3"/>
      <c r="E7" s="4"/>
      <c r="G7" s="1" t="s">
        <v>2</v>
      </c>
      <c r="H7" s="1">
        <f>SUM(H3:H6)</f>
        <v>50</v>
      </c>
      <c r="I7" s="1">
        <f>SUM(I3:I6)</f>
        <v>1</v>
      </c>
      <c r="J7" s="5">
        <f>SUM(J3:J6)</f>
        <v>1</v>
      </c>
      <c r="L7" s="2" t="s">
        <v>18</v>
      </c>
      <c r="M7" s="3"/>
      <c r="N7" s="3"/>
      <c r="O7" s="4"/>
    </row>
    <row r="8" spans="2:18" x14ac:dyDescent="0.25">
      <c r="B8" s="1" t="s">
        <v>4</v>
      </c>
      <c r="C8" s="1" t="s">
        <v>0</v>
      </c>
      <c r="D8" s="1" t="s">
        <v>3</v>
      </c>
      <c r="E8" s="1" t="s">
        <v>1</v>
      </c>
      <c r="L8" s="1" t="s">
        <v>4</v>
      </c>
      <c r="M8" s="1" t="s">
        <v>0</v>
      </c>
      <c r="N8" s="1" t="s">
        <v>3</v>
      </c>
      <c r="O8" s="1" t="s">
        <v>1</v>
      </c>
    </row>
    <row r="9" spans="2:18" x14ac:dyDescent="0.25">
      <c r="B9" s="1" t="s">
        <v>14</v>
      </c>
      <c r="C9" s="1">
        <v>18</v>
      </c>
      <c r="D9" s="1">
        <f>C9/C11</f>
        <v>0.36</v>
      </c>
      <c r="E9" s="5">
        <v>0.36</v>
      </c>
      <c r="L9" s="1" t="s">
        <v>14</v>
      </c>
      <c r="M9" s="1">
        <f>16+21</f>
        <v>37</v>
      </c>
      <c r="N9" s="1">
        <f>M9/M11</f>
        <v>0.74</v>
      </c>
      <c r="O9" s="5">
        <v>0.74</v>
      </c>
    </row>
    <row r="10" spans="2:18" x14ac:dyDescent="0.25">
      <c r="B10" s="1" t="s">
        <v>15</v>
      </c>
      <c r="C10" s="1">
        <v>32</v>
      </c>
      <c r="D10" s="1">
        <f>C10/C11</f>
        <v>0.64</v>
      </c>
      <c r="E10" s="5">
        <v>0.64</v>
      </c>
      <c r="G10" s="2" t="s">
        <v>17</v>
      </c>
      <c r="H10" s="3"/>
      <c r="I10" s="3"/>
      <c r="J10" s="4"/>
      <c r="L10" s="1" t="s">
        <v>15</v>
      </c>
      <c r="M10" s="1">
        <v>13</v>
      </c>
      <c r="N10" s="1">
        <f>M10/M11</f>
        <v>0.26</v>
      </c>
      <c r="O10" s="5">
        <v>0.26</v>
      </c>
    </row>
    <row r="11" spans="2:18" x14ac:dyDescent="0.25">
      <c r="B11" s="1" t="s">
        <v>2</v>
      </c>
      <c r="C11" s="1">
        <f>SUM(C9:C10)</f>
        <v>50</v>
      </c>
      <c r="D11">
        <f>SUM(D9:D10)</f>
        <v>1</v>
      </c>
      <c r="E11" s="5">
        <f>SUM(E9:E10)</f>
        <v>1</v>
      </c>
      <c r="G11" s="1" t="s">
        <v>4</v>
      </c>
      <c r="H11" s="1" t="s">
        <v>0</v>
      </c>
      <c r="I11" s="1" t="s">
        <v>3</v>
      </c>
      <c r="J11" s="1" t="s">
        <v>1</v>
      </c>
      <c r="L11" s="1" t="s">
        <v>2</v>
      </c>
      <c r="M11" s="1">
        <f>SUM(M9:M10)</f>
        <v>50</v>
      </c>
      <c r="N11" s="1">
        <f>SUM(N9:N10)</f>
        <v>1</v>
      </c>
      <c r="O11" s="5">
        <f>SUM(O9:O10)</f>
        <v>1</v>
      </c>
    </row>
    <row r="12" spans="2:18" x14ac:dyDescent="0.25">
      <c r="G12" s="1" t="s">
        <v>14</v>
      </c>
      <c r="H12" s="1">
        <v>59</v>
      </c>
      <c r="I12" s="1">
        <f>H12/H14</f>
        <v>0.59</v>
      </c>
      <c r="J12" s="5">
        <v>0.59</v>
      </c>
    </row>
    <row r="13" spans="2:18" x14ac:dyDescent="0.25">
      <c r="B13" s="2" t="s">
        <v>11</v>
      </c>
      <c r="C13" s="3"/>
      <c r="D13" s="3"/>
      <c r="E13" s="4"/>
      <c r="G13" s="1" t="s">
        <v>15</v>
      </c>
      <c r="H13" s="1">
        <v>41</v>
      </c>
      <c r="I13" s="1">
        <f>H13/H14</f>
        <v>0.41</v>
      </c>
      <c r="J13" s="5">
        <v>0.41</v>
      </c>
      <c r="L13" s="2" t="s">
        <v>18</v>
      </c>
      <c r="M13" s="3"/>
      <c r="N13" s="3"/>
      <c r="O13" s="4"/>
    </row>
    <row r="14" spans="2:18" x14ac:dyDescent="0.25">
      <c r="B14" s="1" t="s">
        <v>5</v>
      </c>
      <c r="C14" s="1" t="s">
        <v>0</v>
      </c>
      <c r="D14" s="1" t="s">
        <v>3</v>
      </c>
      <c r="E14" s="1" t="s">
        <v>1</v>
      </c>
      <c r="G14" s="1" t="s">
        <v>2</v>
      </c>
      <c r="H14" s="1">
        <f>SUM(H12:H13)</f>
        <v>100</v>
      </c>
      <c r="I14">
        <f>SUM(I12:I13)</f>
        <v>1</v>
      </c>
      <c r="J14" s="5">
        <f>SUM(J12:J13)</f>
        <v>1</v>
      </c>
      <c r="L14" s="1" t="s">
        <v>4</v>
      </c>
      <c r="M14" s="1" t="s">
        <v>0</v>
      </c>
      <c r="N14" s="1" t="s">
        <v>3</v>
      </c>
      <c r="O14" s="1" t="s">
        <v>1</v>
      </c>
    </row>
    <row r="15" spans="2:18" x14ac:dyDescent="0.25">
      <c r="B15" s="1" t="s">
        <v>6</v>
      </c>
      <c r="C15" s="1">
        <v>13</v>
      </c>
      <c r="D15" s="1">
        <f>C15/C19</f>
        <v>0.26</v>
      </c>
      <c r="E15" s="5">
        <v>0.26</v>
      </c>
      <c r="L15" s="1" t="s">
        <v>14</v>
      </c>
      <c r="M15" s="1">
        <f>37+40</f>
        <v>77</v>
      </c>
      <c r="N15" s="1">
        <f>M15/M17</f>
        <v>0.77</v>
      </c>
      <c r="O15" s="5">
        <v>0.77</v>
      </c>
    </row>
    <row r="16" spans="2:18" x14ac:dyDescent="0.25">
      <c r="B16" s="1" t="s">
        <v>7</v>
      </c>
      <c r="C16" s="1">
        <v>16</v>
      </c>
      <c r="D16" s="1">
        <f>C16/C19</f>
        <v>0.32</v>
      </c>
      <c r="E16" s="5">
        <v>0.32</v>
      </c>
      <c r="L16" s="1" t="s">
        <v>15</v>
      </c>
      <c r="M16" s="1">
        <f>13+10</f>
        <v>23</v>
      </c>
      <c r="N16" s="1">
        <f>M16/M17</f>
        <v>0.23</v>
      </c>
      <c r="O16" s="5">
        <v>0.23</v>
      </c>
    </row>
    <row r="17" spans="2:15" x14ac:dyDescent="0.25">
      <c r="B17" s="1" t="s">
        <v>8</v>
      </c>
      <c r="C17" s="1">
        <v>9</v>
      </c>
      <c r="D17" s="1">
        <f>C17/C19</f>
        <v>0.18</v>
      </c>
      <c r="E17" s="5">
        <v>0.18</v>
      </c>
      <c r="L17" s="1" t="s">
        <v>2</v>
      </c>
      <c r="M17" s="1">
        <f>SUM(M15:M16)</f>
        <v>100</v>
      </c>
      <c r="N17" s="1">
        <f>SUM(N15:N16)</f>
        <v>1</v>
      </c>
      <c r="O17" s="5">
        <f>SUM(O15:O16)</f>
        <v>1</v>
      </c>
    </row>
    <row r="18" spans="2:15" x14ac:dyDescent="0.25">
      <c r="B18" s="1" t="s">
        <v>9</v>
      </c>
      <c r="C18" s="1">
        <v>12</v>
      </c>
      <c r="D18" s="1">
        <f>C18/C19</f>
        <v>0.24</v>
      </c>
      <c r="E18" s="5">
        <v>0.24</v>
      </c>
      <c r="G18" s="2" t="s">
        <v>12</v>
      </c>
      <c r="H18" s="3"/>
      <c r="I18" s="3"/>
      <c r="J18" s="4"/>
    </row>
    <row r="19" spans="2:15" x14ac:dyDescent="0.25">
      <c r="B19" s="1" t="s">
        <v>2</v>
      </c>
      <c r="C19" s="1">
        <f>SUM(C15:C18)</f>
        <v>50</v>
      </c>
      <c r="D19" s="1">
        <f>SUM(D15:D18)</f>
        <v>1</v>
      </c>
      <c r="E19" s="5">
        <f>SUM(E15:E18)</f>
        <v>1</v>
      </c>
      <c r="G19" s="1" t="s">
        <v>5</v>
      </c>
      <c r="H19" s="1" t="s">
        <v>0</v>
      </c>
      <c r="I19" s="1" t="s">
        <v>3</v>
      </c>
      <c r="J19" s="1" t="s">
        <v>1</v>
      </c>
      <c r="L19" s="2" t="s">
        <v>19</v>
      </c>
      <c r="M19" s="3"/>
      <c r="N19" s="3"/>
      <c r="O19" s="4"/>
    </row>
    <row r="20" spans="2:15" x14ac:dyDescent="0.25">
      <c r="G20" s="1" t="s">
        <v>6</v>
      </c>
      <c r="H20" s="1">
        <v>22</v>
      </c>
      <c r="I20" s="1">
        <f>H20/H24</f>
        <v>0.22</v>
      </c>
      <c r="J20" s="5">
        <v>0.22</v>
      </c>
      <c r="L20" s="1" t="s">
        <v>4</v>
      </c>
      <c r="M20" s="1" t="s">
        <v>0</v>
      </c>
      <c r="N20" s="1" t="s">
        <v>3</v>
      </c>
      <c r="O20" s="1" t="s">
        <v>1</v>
      </c>
    </row>
    <row r="21" spans="2:15" x14ac:dyDescent="0.25">
      <c r="B21" s="2" t="s">
        <v>21</v>
      </c>
      <c r="C21" s="3"/>
      <c r="D21" s="3"/>
      <c r="E21" s="4"/>
      <c r="G21" s="1" t="s">
        <v>7</v>
      </c>
      <c r="H21" s="1">
        <v>34</v>
      </c>
      <c r="I21" s="1">
        <f>H21/H24</f>
        <v>0.34</v>
      </c>
      <c r="J21" s="5">
        <v>0.34</v>
      </c>
      <c r="L21" s="1" t="s">
        <v>14</v>
      </c>
      <c r="M21" s="1">
        <v>7</v>
      </c>
      <c r="N21" s="1">
        <f>M21/M23</f>
        <v>0.14000000000000001</v>
      </c>
      <c r="O21" s="5">
        <v>0.14000000000000001</v>
      </c>
    </row>
    <row r="22" spans="2:15" x14ac:dyDescent="0.25">
      <c r="B22" s="1" t="s">
        <v>4</v>
      </c>
      <c r="C22" s="1" t="s">
        <v>0</v>
      </c>
      <c r="D22" s="1" t="s">
        <v>3</v>
      </c>
      <c r="E22" s="1" t="s">
        <v>1</v>
      </c>
      <c r="G22" s="1" t="s">
        <v>8</v>
      </c>
      <c r="H22" s="1">
        <v>15</v>
      </c>
      <c r="I22" s="1">
        <f>H22/H24</f>
        <v>0.15</v>
      </c>
      <c r="J22" s="5">
        <v>0.15</v>
      </c>
      <c r="L22" s="1" t="s">
        <v>15</v>
      </c>
      <c r="M22" s="1">
        <v>43</v>
      </c>
      <c r="N22" s="1">
        <f>M22/M23</f>
        <v>0.86</v>
      </c>
      <c r="O22" s="5">
        <v>0.86</v>
      </c>
    </row>
    <row r="23" spans="2:15" x14ac:dyDescent="0.25">
      <c r="B23" s="1" t="s">
        <v>14</v>
      </c>
      <c r="C23" s="1">
        <v>19</v>
      </c>
      <c r="D23" s="1">
        <f>C23/C25</f>
        <v>0.38</v>
      </c>
      <c r="E23" s="5">
        <v>0.38</v>
      </c>
      <c r="G23" s="1" t="s">
        <v>9</v>
      </c>
      <c r="H23" s="1">
        <v>29</v>
      </c>
      <c r="I23" s="1">
        <f>H23/H24</f>
        <v>0.28999999999999998</v>
      </c>
      <c r="J23" s="5">
        <v>0.28999999999999998</v>
      </c>
      <c r="L23" s="1" t="s">
        <v>2</v>
      </c>
      <c r="M23" s="1">
        <f>SUM(M21:M22)</f>
        <v>50</v>
      </c>
      <c r="N23" s="1">
        <f>SUM(N21:N22)</f>
        <v>1</v>
      </c>
      <c r="O23" s="5">
        <f>SUM(O21:O22)</f>
        <v>1</v>
      </c>
    </row>
    <row r="24" spans="2:15" x14ac:dyDescent="0.25">
      <c r="B24" s="1" t="s">
        <v>15</v>
      </c>
      <c r="C24" s="1">
        <v>31</v>
      </c>
      <c r="D24" s="1">
        <f>C24/C25</f>
        <v>0.62</v>
      </c>
      <c r="E24" s="5">
        <v>0.62</v>
      </c>
      <c r="G24" s="1" t="s">
        <v>2</v>
      </c>
      <c r="H24" s="1">
        <f>SUM(H20:H23)</f>
        <v>100</v>
      </c>
      <c r="I24" s="1">
        <f>SUM(I20:I23)</f>
        <v>1</v>
      </c>
      <c r="J24" s="5">
        <f>SUM(J20:J23)</f>
        <v>1</v>
      </c>
    </row>
    <row r="25" spans="2:15" x14ac:dyDescent="0.25">
      <c r="B25" s="1" t="s">
        <v>2</v>
      </c>
      <c r="C25" s="1">
        <f>SUM(C23:C24)</f>
        <v>50</v>
      </c>
      <c r="D25" s="1">
        <f>SUM(D23:D24)</f>
        <v>1</v>
      </c>
      <c r="E25" s="5">
        <f>SUM(E23:E24)</f>
        <v>1</v>
      </c>
      <c r="L25" s="2" t="s">
        <v>23</v>
      </c>
      <c r="M25" s="3"/>
      <c r="N25" s="3"/>
      <c r="O25" s="4"/>
    </row>
    <row r="26" spans="2:15" x14ac:dyDescent="0.25">
      <c r="L26" s="1" t="s">
        <v>4</v>
      </c>
      <c r="M26" s="1" t="s">
        <v>0</v>
      </c>
      <c r="N26" s="1" t="s">
        <v>3</v>
      </c>
      <c r="O26" s="1" t="s">
        <v>1</v>
      </c>
    </row>
    <row r="27" spans="2:15" x14ac:dyDescent="0.25">
      <c r="B27" s="2" t="s">
        <v>21</v>
      </c>
      <c r="C27" s="3"/>
      <c r="D27" s="3"/>
      <c r="E27" s="4"/>
      <c r="L27" s="1" t="s">
        <v>14</v>
      </c>
      <c r="M27" s="1">
        <v>17</v>
      </c>
      <c r="N27" s="1">
        <f>M27/M29</f>
        <v>0.34</v>
      </c>
      <c r="O27" s="5">
        <v>0.34</v>
      </c>
    </row>
    <row r="28" spans="2:15" x14ac:dyDescent="0.25">
      <c r="B28" s="1" t="s">
        <v>4</v>
      </c>
      <c r="C28" s="1" t="s">
        <v>0</v>
      </c>
      <c r="D28" s="1" t="s">
        <v>3</v>
      </c>
      <c r="E28" s="1" t="s">
        <v>1</v>
      </c>
      <c r="L28" s="1" t="s">
        <v>15</v>
      </c>
      <c r="M28" s="1">
        <v>33</v>
      </c>
      <c r="N28" s="1">
        <f>M28/M29</f>
        <v>0.66</v>
      </c>
      <c r="O28" s="5">
        <v>0.66</v>
      </c>
    </row>
    <row r="29" spans="2:15" x14ac:dyDescent="0.25">
      <c r="B29" s="1" t="s">
        <v>14</v>
      </c>
      <c r="C29" s="1">
        <v>30</v>
      </c>
      <c r="D29" s="1">
        <f>C29/C31</f>
        <v>0.6</v>
      </c>
      <c r="E29" s="5">
        <v>0.6</v>
      </c>
      <c r="L29" s="1" t="s">
        <v>2</v>
      </c>
      <c r="M29" s="1">
        <f>SUM(M27:M28)</f>
        <v>50</v>
      </c>
      <c r="N29" s="1">
        <f>SUM(N27:N28)</f>
        <v>1</v>
      </c>
      <c r="O29" s="5">
        <f>SUM(O27:O28)</f>
        <v>1</v>
      </c>
    </row>
    <row r="30" spans="2:15" x14ac:dyDescent="0.25">
      <c r="B30" s="1" t="s">
        <v>15</v>
      </c>
      <c r="C30" s="1">
        <v>20</v>
      </c>
      <c r="D30" s="1">
        <f>C30/C31</f>
        <v>0.4</v>
      </c>
      <c r="E30" s="5">
        <v>0.4</v>
      </c>
    </row>
    <row r="31" spans="2:15" x14ac:dyDescent="0.25">
      <c r="B31" s="1" t="s">
        <v>2</v>
      </c>
      <c r="C31" s="1">
        <f>SUM(C29:C30)</f>
        <v>50</v>
      </c>
      <c r="D31" s="1">
        <f>SUM(D29:D30)</f>
        <v>1</v>
      </c>
      <c r="E31" s="5">
        <f>SUM(E29:E30)</f>
        <v>1</v>
      </c>
      <c r="L31" s="2" t="s">
        <v>20</v>
      </c>
      <c r="M31" s="3"/>
      <c r="N31" s="3"/>
      <c r="O31" s="4"/>
    </row>
    <row r="32" spans="2:15" x14ac:dyDescent="0.25">
      <c r="L32" s="1" t="s">
        <v>4</v>
      </c>
      <c r="M32" s="1" t="s">
        <v>0</v>
      </c>
      <c r="N32" s="1" t="s">
        <v>3</v>
      </c>
      <c r="O32" s="1" t="s">
        <v>1</v>
      </c>
    </row>
    <row r="33" spans="2:15" x14ac:dyDescent="0.25">
      <c r="B33" s="2" t="s">
        <v>22</v>
      </c>
      <c r="C33" s="3"/>
      <c r="D33" s="3"/>
      <c r="E33" s="4"/>
      <c r="L33" s="1" t="s">
        <v>14</v>
      </c>
      <c r="M33" s="1">
        <v>24</v>
      </c>
      <c r="N33" s="1">
        <f>M33/M35</f>
        <v>0.24</v>
      </c>
      <c r="O33" s="5">
        <v>0.24</v>
      </c>
    </row>
    <row r="34" spans="2:15" x14ac:dyDescent="0.25">
      <c r="B34" s="1" t="s">
        <v>4</v>
      </c>
      <c r="C34" s="1" t="s">
        <v>0</v>
      </c>
      <c r="D34" s="1" t="s">
        <v>3</v>
      </c>
      <c r="E34" s="1" t="s">
        <v>1</v>
      </c>
      <c r="L34" s="1" t="s">
        <v>15</v>
      </c>
      <c r="M34" s="1">
        <v>76</v>
      </c>
      <c r="N34" s="1">
        <f>M34/M35</f>
        <v>0.76</v>
      </c>
      <c r="O34" s="5">
        <v>0.76</v>
      </c>
    </row>
    <row r="35" spans="2:15" x14ac:dyDescent="0.25">
      <c r="B35" s="1" t="s">
        <v>14</v>
      </c>
      <c r="C35" s="1">
        <v>49</v>
      </c>
      <c r="D35" s="1">
        <f>C35/C37</f>
        <v>0.49</v>
      </c>
      <c r="E35" s="5">
        <v>0.49</v>
      </c>
      <c r="L35" s="1" t="s">
        <v>2</v>
      </c>
      <c r="M35" s="1">
        <f>SUM(M33:M34)</f>
        <v>100</v>
      </c>
      <c r="N35" s="1">
        <f>SUM(N33:N34)</f>
        <v>1</v>
      </c>
      <c r="O35" s="5">
        <f>SUM(O33:O34)</f>
        <v>1</v>
      </c>
    </row>
    <row r="36" spans="2:15" x14ac:dyDescent="0.25">
      <c r="B36" s="1" t="s">
        <v>15</v>
      </c>
      <c r="C36" s="1">
        <v>51</v>
      </c>
      <c r="D36" s="1">
        <f>C36/C37</f>
        <v>0.51</v>
      </c>
      <c r="E36" s="5">
        <v>0.51</v>
      </c>
    </row>
    <row r="37" spans="2:15" x14ac:dyDescent="0.25">
      <c r="B37" s="1" t="s">
        <v>2</v>
      </c>
      <c r="C37" s="1">
        <f>SUM(C35:C36)</f>
        <v>100</v>
      </c>
      <c r="D37" s="1">
        <f>SUM(D35:D36)</f>
        <v>1</v>
      </c>
      <c r="E37" s="5">
        <f>SUM(E35:E36)</f>
        <v>1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ExPert-Pcs</dc:creator>
  <cp:lastModifiedBy>ExPert-Pcs</cp:lastModifiedBy>
  <cp:lastPrinted>2024-05-29T20:12:19Z</cp:lastPrinted>
  <dcterms:created xsi:type="dcterms:W3CDTF">2023-05-11T12:25:59Z</dcterms:created>
  <dcterms:modified xsi:type="dcterms:W3CDTF">2024-05-30T22:40:47Z</dcterms:modified>
</cp:coreProperties>
</file>