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holasmasagao/Downloads/"/>
    </mc:Choice>
  </mc:AlternateContent>
  <xr:revisionPtr revIDLastSave="0" documentId="13_ncr:1_{A408B37C-4423-4847-AB59-65F31E3E24E0}" xr6:coauthVersionLast="47" xr6:coauthVersionMax="47" xr10:uidLastSave="{00000000-0000-0000-0000-000000000000}"/>
  <bookViews>
    <workbookView xWindow="0" yWindow="500" windowWidth="28800" windowHeight="16520" activeTab="2" xr2:uid="{3A58CA22-55D4-F945-AEBB-86301A89E7CA}"/>
  </bookViews>
  <sheets>
    <sheet name="input" sheetId="2" r:id="rId1"/>
    <sheet name="table" sheetId="1" r:id="rId2"/>
    <sheet name="resul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B7" i="1"/>
  <c r="B6" i="1"/>
  <c r="B5" i="1"/>
  <c r="B4" i="1"/>
  <c r="C3" i="1"/>
  <c r="C7" i="1" s="1"/>
  <c r="C2" i="1"/>
  <c r="C4" i="1" s="1"/>
  <c r="B8" i="1" l="1"/>
  <c r="B9" i="1" s="1"/>
  <c r="D2" i="1"/>
  <c r="D3" i="1"/>
  <c r="C5" i="1"/>
  <c r="C6" i="1"/>
  <c r="C8" i="1" l="1"/>
  <c r="C9" i="1" s="1"/>
  <c r="D5" i="1"/>
  <c r="E3" i="1"/>
  <c r="D6" i="1"/>
  <c r="D7" i="1"/>
  <c r="D4" i="1"/>
  <c r="E2" i="1"/>
  <c r="D8" i="1" l="1"/>
  <c r="D9" i="1" s="1"/>
  <c r="E4" i="1"/>
  <c r="F2" i="1"/>
  <c r="E6" i="1"/>
  <c r="E5" i="1"/>
  <c r="F3" i="1"/>
  <c r="E7" i="1"/>
  <c r="E8" i="1" l="1"/>
  <c r="E9" i="1" s="1"/>
  <c r="G3" i="1"/>
  <c r="F7" i="1"/>
  <c r="F5" i="1"/>
  <c r="F6" i="1"/>
  <c r="G2" i="1"/>
  <c r="F4" i="1"/>
  <c r="F8" i="1" l="1"/>
  <c r="F9" i="1" s="1"/>
  <c r="G4" i="1"/>
  <c r="H2" i="1"/>
  <c r="G7" i="1"/>
  <c r="H3" i="1"/>
  <c r="G6" i="1"/>
  <c r="G5" i="1"/>
  <c r="G8" i="1" l="1"/>
  <c r="G9" i="1" s="1"/>
  <c r="I3" i="1"/>
  <c r="H7" i="1"/>
  <c r="H6" i="1"/>
  <c r="H5" i="1"/>
  <c r="I2" i="1"/>
  <c r="H4" i="1"/>
  <c r="H8" i="1" l="1"/>
  <c r="H9" i="1" s="1"/>
  <c r="I4" i="1"/>
  <c r="J2" i="1"/>
  <c r="I7" i="1"/>
  <c r="I6" i="1"/>
  <c r="I5" i="1"/>
  <c r="I8" i="1" s="1"/>
  <c r="I9" i="1" s="1"/>
  <c r="J3" i="1"/>
  <c r="J7" i="1" l="1"/>
  <c r="J6" i="1"/>
  <c r="J5" i="1"/>
  <c r="K3" i="1"/>
  <c r="K2" i="1"/>
  <c r="D2" i="3" s="1"/>
  <c r="J4" i="1"/>
  <c r="J8" i="1" s="1"/>
  <c r="J9" i="1" s="1"/>
  <c r="K4" i="1" l="1"/>
  <c r="K6" i="1"/>
  <c r="K5" i="1"/>
  <c r="K7" i="1"/>
  <c r="K8" i="1" l="1"/>
  <c r="K9" i="1"/>
  <c r="B2" i="3" l="1"/>
  <c r="C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2" authorId="0" shapeId="0" xr:uid="{FBD0826A-4B25-E446-A28E-41BE92C9CB08}">
      <text>
        <r>
          <rPr>
            <sz val="10"/>
            <color rgb="FF000000"/>
            <rFont val="Liberation Sans"/>
          </rPr>
          <t>Insert TTM Revenue</t>
        </r>
      </text>
    </comment>
    <comment ref="B3" authorId="0" shapeId="0" xr:uid="{C42D2C0B-C1A2-D841-8220-198CD3637190}">
      <text>
        <r>
          <rPr>
            <sz val="10"/>
            <color rgb="FF000000"/>
            <rFont val="Liberation Sans"/>
          </rPr>
          <t>Insert TTM Operating Income</t>
        </r>
      </text>
    </comment>
  </commentList>
</comments>
</file>

<file path=xl/sharedStrings.xml><?xml version="1.0" encoding="utf-8"?>
<sst xmlns="http://schemas.openxmlformats.org/spreadsheetml/2006/main" count="23" uniqueCount="20">
  <si>
    <t>Revenue</t>
  </si>
  <si>
    <t>Operating Income</t>
  </si>
  <si>
    <t>CAPEX</t>
  </si>
  <si>
    <t>NI</t>
  </si>
  <si>
    <t>taxes</t>
  </si>
  <si>
    <t>depreciation</t>
  </si>
  <si>
    <t>Free-cash-flow</t>
  </si>
  <si>
    <t>DCF</t>
  </si>
  <si>
    <t>multiple</t>
  </si>
  <si>
    <t>growth</t>
  </si>
  <si>
    <t>terminal value</t>
  </si>
  <si>
    <t>enterprise value</t>
  </si>
  <si>
    <t>share price</t>
  </si>
  <si>
    <t>stable growth</t>
  </si>
  <si>
    <t>net investment</t>
  </si>
  <si>
    <t>Growth</t>
  </si>
  <si>
    <t>shares</t>
  </si>
  <si>
    <t>wacc</t>
  </si>
  <si>
    <t>debt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</si>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</sst>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2">
    <font>
      <sz val="12"/>
      <color theme="1"/>
      <name val="Aptos Narrow"/>
      <family val="2"/>
      <scheme val="minor"/>
    </font>
    <font>
      <sz val="10"/>
      <color rgb="FF000000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D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2" borderId="0" xfId="0" applyNumberFormat="1" applyFill="1"/>
    <xf numFmtId="164" fontId="0" fillId="0" borderId="0" xfId="0" applyNumberFormat="1"/>
    <xf numFmtId="164" fontId="0" fillId="3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9124-A4E3-2447-8BB8-F051876A586C}">
  <dimension ref="A1:B11"/>
  <sheetViews>
    <sheetView zoomScale="170" workbookViewId="0">
      <selection activeCell="B12" sqref="B12"/>
    </sheetView>
  </sheetViews>
  <sheetFormatPr baseColWidth="10" defaultRowHeight="16"/>
  <sheetData>
    <row r="1" spans="1:2">
      <c r="A1" t="s">
        <v>8</v>
      </c>
      <c r="B1">
        <v>1000000</v>
      </c>
    </row>
    <row r="2" spans="1:2">
      <c r="A2" t="s">
        <v>9</v>
      </c>
      <c r="B2" s="4">
        <v>0</v>
      </c>
    </row>
    <row r="3" spans="1:2">
      <c r="A3" t="s">
        <v>13</v>
      </c>
      <c r="B3" s="4">
        <v>0</v>
      </c>
    </row>
    <row r="4" spans="1:2">
      <c r="A4" t="s">
        <v>14</v>
      </c>
      <c r="B4" s="4">
        <v>0</v>
      </c>
    </row>
    <row r="5" spans="1:2">
      <c r="A5" t="s">
        <v>4</v>
      </c>
      <c r="B5" s="4">
        <v>0</v>
      </c>
    </row>
    <row r="6" spans="1:2">
      <c r="A6" t="s">
        <v>5</v>
      </c>
      <c r="B6" s="4">
        <v>0</v>
      </c>
    </row>
    <row r="7" spans="1:2">
      <c r="A7" t="s">
        <v>2</v>
      </c>
      <c r="B7" s="4">
        <v>0</v>
      </c>
    </row>
    <row r="8" spans="1:2">
      <c r="A8" t="s">
        <v>16</v>
      </c>
      <c r="B8">
        <v>0</v>
      </c>
    </row>
    <row r="9" spans="1:2">
      <c r="A9" t="s">
        <v>17</v>
      </c>
      <c r="B9" s="4">
        <v>0</v>
      </c>
    </row>
    <row r="10" spans="1:2">
      <c r="A10" t="s">
        <v>18</v>
      </c>
      <c r="B10" s="2">
        <v>0</v>
      </c>
    </row>
    <row r="11" spans="1:2">
      <c r="A11" t="s">
        <v>19</v>
      </c>
      <c r="B1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E000-E623-5643-AD2D-2579DEEDD016}">
  <dimension ref="A1:K9"/>
  <sheetViews>
    <sheetView zoomScale="150" workbookViewId="0">
      <selection activeCell="B4" sqref="B4"/>
    </sheetView>
  </sheetViews>
  <sheetFormatPr baseColWidth="10" defaultRowHeight="16"/>
  <sheetData>
    <row r="1" spans="1:1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>
      <c r="A2" t="s">
        <v>0</v>
      </c>
      <c r="B2" s="1">
        <v>0</v>
      </c>
      <c r="C2" s="2">
        <f>(B2*(1+input!$B$2))</f>
        <v>0</v>
      </c>
      <c r="D2" s="2">
        <f>(C2*(1+input!$B$2))</f>
        <v>0</v>
      </c>
      <c r="E2" s="2">
        <f>(D2*(1+input!$B$2))</f>
        <v>0</v>
      </c>
      <c r="F2" s="2">
        <f>(E2*(1+input!$B$2))</f>
        <v>0</v>
      </c>
      <c r="G2" s="2">
        <f>(F2*(1+input!$B$2))</f>
        <v>0</v>
      </c>
      <c r="H2" s="2">
        <f>(G2*(1+input!$B$2))</f>
        <v>0</v>
      </c>
      <c r="I2" s="2">
        <f>(H2*(1+input!$B$2))</f>
        <v>0</v>
      </c>
      <c r="J2" s="2">
        <f>(I2*(1+input!$B$2))</f>
        <v>0</v>
      </c>
      <c r="K2" s="2">
        <f>(J2*(1+input!$B$2))</f>
        <v>0</v>
      </c>
    </row>
    <row r="3" spans="1:11">
      <c r="A3" t="s">
        <v>1</v>
      </c>
      <c r="B3" s="3">
        <v>0</v>
      </c>
      <c r="C3" s="2">
        <f>B3*(1+input!$B$2)</f>
        <v>0</v>
      </c>
      <c r="D3" s="2">
        <f>C3*(1+input!$B$2)</f>
        <v>0</v>
      </c>
      <c r="E3" s="2">
        <f>D3*(1+input!$B$2)</f>
        <v>0</v>
      </c>
      <c r="F3" s="2">
        <f>E3*(1+input!$B$2)</f>
        <v>0</v>
      </c>
      <c r="G3" s="2">
        <f>F3*(1+input!$B$2)</f>
        <v>0</v>
      </c>
      <c r="H3" s="2">
        <f>G3*(1+input!$B$2)</f>
        <v>0</v>
      </c>
      <c r="I3" s="2">
        <f>H3*(1+input!$B$2)</f>
        <v>0</v>
      </c>
      <c r="J3" s="2">
        <f>I3*(1+input!$B$2)</f>
        <v>0</v>
      </c>
      <c r="K3" s="2">
        <f>J3*(1+input!$B$2)</f>
        <v>0</v>
      </c>
    </row>
    <row r="4" spans="1:11">
      <c r="A4" t="s">
        <v>2</v>
      </c>
      <c r="B4" s="2">
        <f>B2*input!$B$7</f>
        <v>0</v>
      </c>
      <c r="C4" s="2">
        <f>C2*input!$B$7</f>
        <v>0</v>
      </c>
      <c r="D4" s="2">
        <f>D2*input!$B$7</f>
        <v>0</v>
      </c>
      <c r="E4" s="2">
        <f>E2*input!$B$7</f>
        <v>0</v>
      </c>
      <c r="F4" s="2">
        <f>F2*input!$B$7</f>
        <v>0</v>
      </c>
      <c r="G4" s="2">
        <f>G2*input!$B$7</f>
        <v>0</v>
      </c>
      <c r="H4" s="2">
        <f>H2*input!$B$7</f>
        <v>0</v>
      </c>
      <c r="I4" s="2">
        <f>I2*input!$B$7</f>
        <v>0</v>
      </c>
      <c r="J4" s="2">
        <f>J2*input!$B$7</f>
        <v>0</v>
      </c>
      <c r="K4" s="2">
        <f>K2*input!$B$7</f>
        <v>0</v>
      </c>
    </row>
    <row r="5" spans="1:11">
      <c r="A5" t="s">
        <v>3</v>
      </c>
      <c r="B5" s="2">
        <f>B3*(input!$B$4)</f>
        <v>0</v>
      </c>
      <c r="C5" s="2">
        <f>C3*(input!$B$4)</f>
        <v>0</v>
      </c>
      <c r="D5" s="2">
        <f>D3*(input!$B$4)</f>
        <v>0</v>
      </c>
      <c r="E5" s="2">
        <f>E3*(input!$B$4)</f>
        <v>0</v>
      </c>
      <c r="F5" s="2">
        <f>F3*(input!$B$4)</f>
        <v>0</v>
      </c>
      <c r="G5" s="2">
        <f>G3*(input!$B$4)</f>
        <v>0</v>
      </c>
      <c r="H5" s="2">
        <f>H3*(input!$B$4)</f>
        <v>0</v>
      </c>
      <c r="I5" s="2">
        <f>I3*(input!$B$4)</f>
        <v>0</v>
      </c>
      <c r="J5" s="2">
        <f>J3*(input!$B$4)</f>
        <v>0</v>
      </c>
      <c r="K5" s="2">
        <f>K3*(input!$B$4)</f>
        <v>0</v>
      </c>
    </row>
    <row r="6" spans="1:11">
      <c r="A6" t="s">
        <v>4</v>
      </c>
      <c r="B6" s="2">
        <f>input!$B$5*B3</f>
        <v>0</v>
      </c>
      <c r="C6" s="2">
        <f>input!$B$5*C3</f>
        <v>0</v>
      </c>
      <c r="D6" s="2">
        <f>input!$B$5*D3</f>
        <v>0</v>
      </c>
      <c r="E6" s="2">
        <f>input!$B$5*E3</f>
        <v>0</v>
      </c>
      <c r="F6" s="2">
        <f>input!$B$5*F3</f>
        <v>0</v>
      </c>
      <c r="G6" s="2">
        <f>input!$B$5*G3</f>
        <v>0</v>
      </c>
      <c r="H6" s="2">
        <f>input!$B$5*H3</f>
        <v>0</v>
      </c>
      <c r="I6" s="2">
        <f>input!$B$5*I3</f>
        <v>0</v>
      </c>
      <c r="J6" s="2">
        <f>input!$B$5*J3</f>
        <v>0</v>
      </c>
      <c r="K6" s="2">
        <f>input!$B$5*K3</f>
        <v>0</v>
      </c>
    </row>
    <row r="7" spans="1:11">
      <c r="A7" t="s">
        <v>5</v>
      </c>
      <c r="B7" s="2">
        <f>input!$B$6*B3</f>
        <v>0</v>
      </c>
      <c r="C7" s="2">
        <f>input!$B$6*C3</f>
        <v>0</v>
      </c>
      <c r="D7" s="2">
        <f>input!$B$6*D3</f>
        <v>0</v>
      </c>
      <c r="E7" s="2">
        <f>input!$B$6*E3</f>
        <v>0</v>
      </c>
      <c r="F7" s="2">
        <f>input!$B$6*F3</f>
        <v>0</v>
      </c>
      <c r="G7" s="2">
        <f>input!$B$6*G3</f>
        <v>0</v>
      </c>
      <c r="H7" s="2">
        <f>input!$B$6*H3</f>
        <v>0</v>
      </c>
      <c r="I7" s="2">
        <f>input!$B$6*I3</f>
        <v>0</v>
      </c>
      <c r="J7" s="2">
        <f>input!$B$6*J3</f>
        <v>0</v>
      </c>
      <c r="K7" s="2">
        <f>input!$B$6*K3</f>
        <v>0</v>
      </c>
    </row>
    <row r="8" spans="1:11">
      <c r="A8" t="s">
        <v>6</v>
      </c>
      <c r="B8" s="2">
        <f t="shared" ref="B8:K8" si="0">B3-B5-B6+B7-B4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>
      <c r="A9" t="s">
        <v>7</v>
      </c>
      <c r="B9" s="2">
        <f>B8/(1+input!$B$9)^B1</f>
        <v>0</v>
      </c>
      <c r="C9" s="2">
        <f>C8/(1+input!$B$9)^C1</f>
        <v>0</v>
      </c>
      <c r="D9" s="2">
        <f>D8/(1+input!$B$9)^D1</f>
        <v>0</v>
      </c>
      <c r="E9" s="2">
        <f>E8/(1+input!$B$9)^E1</f>
        <v>0</v>
      </c>
      <c r="F9" s="2">
        <f>F8/(1+input!$B$9)^F1</f>
        <v>0</v>
      </c>
      <c r="G9" s="2">
        <f>G8/(1+input!$B$9)^G1</f>
        <v>0</v>
      </c>
      <c r="H9" s="2">
        <f>H8/(1+input!$B$9)^H1</f>
        <v>0</v>
      </c>
      <c r="I9" s="2">
        <f>I8/(1+input!$B$9)^I1</f>
        <v>0</v>
      </c>
      <c r="J9" s="2">
        <f>J8/(1+input!$B$9)^J1</f>
        <v>0</v>
      </c>
      <c r="K9" s="2">
        <f>K8/(1+input!$B$9)^K1</f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16A59-5498-C249-9E3D-C0ED50931FB4}">
  <dimension ref="A1:E9"/>
  <sheetViews>
    <sheetView tabSelected="1" workbookViewId="0">
      <selection activeCell="A3" sqref="A3"/>
    </sheetView>
  </sheetViews>
  <sheetFormatPr baseColWidth="10" defaultRowHeight="16"/>
  <cols>
    <col min="1" max="4" width="20.33203125" customWidth="1"/>
  </cols>
  <sheetData>
    <row r="1" spans="1:5">
      <c r="A1" t="s">
        <v>10</v>
      </c>
      <c r="B1" t="s">
        <v>11</v>
      </c>
      <c r="C1" t="s">
        <v>12</v>
      </c>
      <c r="D1" t="s">
        <v>15</v>
      </c>
    </row>
    <row r="2" spans="1:5">
      <c r="A2" t="e">
        <f>((table!K8*(1+input!B3))/(input!B9-input!B3))/(1+input!B9)^11</f>
        <v>#DIV/0!</v>
      </c>
      <c r="B2" s="2" t="e">
        <f>A2+SUM(table!B9:K9)</f>
        <v>#DIV/0!</v>
      </c>
      <c r="C2" s="2" t="e">
        <f>(B2+input!B11-input!B10)*input!B1/input!B8</f>
        <v>#DIV/0!</v>
      </c>
      <c r="D2" t="e">
        <f>(table!K2/table!B2)^(1/10)-1</f>
        <v>#DIV/0!</v>
      </c>
    </row>
    <row r="9" spans="1:5">
      <c r="D9" s="2"/>
      <c r="E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table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Masagao</dc:creator>
  <cp:lastModifiedBy>Nicholas Masagao</cp:lastModifiedBy>
  <dcterms:created xsi:type="dcterms:W3CDTF">2024-09-16T22:56:36Z</dcterms:created>
  <dcterms:modified xsi:type="dcterms:W3CDTF">2024-09-16T23:15:11Z</dcterms:modified>
</cp:coreProperties>
</file>