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masagao/Downloads/"/>
    </mc:Choice>
  </mc:AlternateContent>
  <xr:revisionPtr revIDLastSave="0" documentId="13_ncr:1_{61BC3012-C3C5-4F4A-8985-AEA7996E3D5B}" xr6:coauthVersionLast="47" xr6:coauthVersionMax="47" xr10:uidLastSave="{00000000-0000-0000-0000-000000000000}"/>
  <bookViews>
    <workbookView xWindow="3560" yWindow="2660" windowWidth="27640" windowHeight="16940" xr2:uid="{8A0A2061-AF7A-3947-8C86-FE65AA25A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C3" i="1"/>
  <c r="C6" i="1" s="1"/>
  <c r="C2" i="1"/>
  <c r="D2" i="1" s="1"/>
  <c r="B8" i="1" l="1"/>
  <c r="B9" i="1" s="1"/>
  <c r="C5" i="1"/>
  <c r="C7" i="1"/>
  <c r="E2" i="1"/>
  <c r="D4" i="1"/>
  <c r="C4" i="1"/>
  <c r="C8" i="1" s="1"/>
  <c r="C9" i="1" s="1"/>
  <c r="D3" i="1"/>
  <c r="F2" i="1" l="1"/>
  <c r="E4" i="1"/>
  <c r="E3" i="1"/>
  <c r="D5" i="1"/>
  <c r="D7" i="1"/>
  <c r="D6" i="1"/>
  <c r="D8" i="1" l="1"/>
  <c r="D9" i="1" s="1"/>
  <c r="E5" i="1"/>
  <c r="E6" i="1"/>
  <c r="F3" i="1"/>
  <c r="E7" i="1"/>
  <c r="G2" i="1"/>
  <c r="F4" i="1"/>
  <c r="E8" i="1" l="1"/>
  <c r="E9" i="1" s="1"/>
  <c r="G4" i="1"/>
  <c r="H2" i="1"/>
  <c r="F7" i="1"/>
  <c r="G3" i="1"/>
  <c r="F5" i="1"/>
  <c r="F6" i="1"/>
  <c r="F8" i="1" l="1"/>
  <c r="F9" i="1" s="1"/>
  <c r="I2" i="1"/>
  <c r="H4" i="1"/>
  <c r="G7" i="1"/>
  <c r="G6" i="1"/>
  <c r="H3" i="1"/>
  <c r="G5" i="1"/>
  <c r="G8" i="1"/>
  <c r="G9" i="1" s="1"/>
  <c r="H5" i="1" l="1"/>
  <c r="H6" i="1"/>
  <c r="I3" i="1"/>
  <c r="H7" i="1"/>
  <c r="I4" i="1"/>
  <c r="J2" i="1"/>
  <c r="H8" i="1" l="1"/>
  <c r="H9" i="1" s="1"/>
  <c r="J4" i="1"/>
  <c r="K2" i="1"/>
  <c r="G13" i="1" s="1"/>
  <c r="I5" i="1"/>
  <c r="I7" i="1"/>
  <c r="I6" i="1"/>
  <c r="I8" i="1" s="1"/>
  <c r="I9" i="1" s="1"/>
  <c r="J3" i="1"/>
  <c r="J7" i="1" l="1"/>
  <c r="J6" i="1"/>
  <c r="J5" i="1"/>
  <c r="K3" i="1"/>
  <c r="K4" i="1"/>
  <c r="J8" i="1" l="1"/>
  <c r="J9" i="1" s="1"/>
  <c r="K7" i="1"/>
  <c r="K6" i="1"/>
  <c r="K5" i="1"/>
  <c r="K8" i="1" l="1"/>
  <c r="K9" i="1" s="1"/>
  <c r="H13" i="1" l="1"/>
  <c r="I13" i="1" s="1"/>
  <c r="J13" i="1" s="1"/>
  <c r="L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2" authorId="0" shapeId="0" xr:uid="{CEB1064F-4FFE-7C4D-8162-FF00CD5446F6}">
      <text>
        <r>
          <rPr>
            <sz val="12"/>
            <color rgb="FF000000"/>
            <rFont val="Calibri"/>
            <family val="2"/>
          </rPr>
          <t>Insert TTM Revenue</t>
        </r>
      </text>
    </comment>
    <comment ref="B3" authorId="0" shapeId="0" xr:uid="{84BE87E6-047E-594A-A4C5-D5DE1635D962}">
      <text>
        <r>
          <rPr>
            <sz val="12"/>
            <color theme="1"/>
            <rFont val="Calibri"/>
            <family val="2"/>
          </rPr>
          <t>Insert TTM Operating Income</t>
        </r>
      </text>
    </comment>
  </commentList>
</comments>
</file>

<file path=xl/sharedStrings.xml><?xml version="1.0" encoding="utf-8"?>
<sst xmlns="http://schemas.openxmlformats.org/spreadsheetml/2006/main" count="25" uniqueCount="22">
  <si>
    <t>Revenue</t>
  </si>
  <si>
    <t>Operating Income</t>
  </si>
  <si>
    <t>CAPEX</t>
  </si>
  <si>
    <t>NI</t>
  </si>
  <si>
    <t>taxes</t>
  </si>
  <si>
    <t>depreciation</t>
  </si>
  <si>
    <t>Free-cash-flow</t>
  </si>
  <si>
    <t>DCF</t>
  </si>
  <si>
    <t>multiple</t>
  </si>
  <si>
    <t>growth</t>
  </si>
  <si>
    <t>stable growth</t>
  </si>
  <si>
    <t>net investment</t>
  </si>
  <si>
    <t>shares</t>
  </si>
  <si>
    <t>wacc</t>
  </si>
  <si>
    <t>debt</t>
  </si>
  <si>
    <t>cash</t>
  </si>
  <si>
    <t>Total Growth</t>
  </si>
  <si>
    <t>Terminal Value</t>
  </si>
  <si>
    <t>Enterprise Value</t>
  </si>
  <si>
    <t>Share Price</t>
  </si>
  <si>
    <t>Current Price</t>
  </si>
  <si>
    <t>Expected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</si>
</sst>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$-409]#,##0.00;[Red]&quot;-&quot;[$$-409]#,##0.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D7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10" fontId="0" fillId="0" borderId="0" xfId="0" applyNumberFormat="1"/>
    <xf numFmtId="0" fontId="0" fillId="0" borderId="0" xfId="1" applyNumberFormat="1" applyFon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6B8A-BE42-244C-8B0A-2F455138BDD2}">
  <dimension ref="A1:L21"/>
  <sheetViews>
    <sheetView tabSelected="1" zoomScale="125" workbookViewId="0">
      <selection activeCell="B3" sqref="B3"/>
    </sheetView>
  </sheetViews>
  <sheetFormatPr baseColWidth="10" defaultRowHeight="16" x14ac:dyDescent="0.2"/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2" x14ac:dyDescent="0.2">
      <c r="A2" t="s">
        <v>0</v>
      </c>
      <c r="B2" s="1"/>
      <c r="C2" s="2">
        <f t="shared" ref="C2:K2" si="0">(B2*(1+$B$12))</f>
        <v>0</v>
      </c>
      <c r="D2" s="2">
        <f t="shared" si="0"/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</row>
    <row r="3" spans="1:12" x14ac:dyDescent="0.2">
      <c r="A3" t="s">
        <v>1</v>
      </c>
      <c r="B3" s="3"/>
      <c r="C3" s="2">
        <f t="shared" ref="C3:K3" si="1">B3*(1+$B$12)</f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1"/>
        <v>0</v>
      </c>
      <c r="K3" s="2">
        <f t="shared" si="1"/>
        <v>0</v>
      </c>
    </row>
    <row r="4" spans="1:12" x14ac:dyDescent="0.2">
      <c r="A4" t="s">
        <v>2</v>
      </c>
      <c r="B4" s="2">
        <f t="shared" ref="B4:K4" si="2">B2*$B$17</f>
        <v>0</v>
      </c>
      <c r="C4" s="2">
        <f t="shared" si="2"/>
        <v>0</v>
      </c>
      <c r="D4" s="2">
        <f t="shared" si="2"/>
        <v>0</v>
      </c>
      <c r="E4" s="2">
        <f t="shared" si="2"/>
        <v>0</v>
      </c>
      <c r="F4" s="2">
        <f t="shared" si="2"/>
        <v>0</v>
      </c>
      <c r="G4" s="2">
        <f t="shared" si="2"/>
        <v>0</v>
      </c>
      <c r="H4" s="2">
        <f t="shared" si="2"/>
        <v>0</v>
      </c>
      <c r="I4" s="2">
        <f t="shared" si="2"/>
        <v>0</v>
      </c>
      <c r="J4" s="2">
        <f t="shared" si="2"/>
        <v>0</v>
      </c>
      <c r="K4" s="2">
        <f t="shared" si="2"/>
        <v>0</v>
      </c>
    </row>
    <row r="5" spans="1:12" x14ac:dyDescent="0.2">
      <c r="A5" t="s">
        <v>3</v>
      </c>
      <c r="B5" s="2">
        <f t="shared" ref="B5:K5" si="3">B3*($B$14)</f>
        <v>0</v>
      </c>
      <c r="C5" s="2">
        <f t="shared" si="3"/>
        <v>0</v>
      </c>
      <c r="D5" s="2">
        <f t="shared" si="3"/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0</v>
      </c>
      <c r="J5" s="2">
        <f t="shared" si="3"/>
        <v>0</v>
      </c>
      <c r="K5" s="2">
        <f t="shared" si="3"/>
        <v>0</v>
      </c>
    </row>
    <row r="6" spans="1:12" x14ac:dyDescent="0.2">
      <c r="A6" t="s">
        <v>4</v>
      </c>
      <c r="B6" s="2">
        <f t="shared" ref="B6:K6" si="4">$B$15*B3</f>
        <v>0</v>
      </c>
      <c r="C6" s="2">
        <f t="shared" si="4"/>
        <v>0</v>
      </c>
      <c r="D6" s="2">
        <f t="shared" si="4"/>
        <v>0</v>
      </c>
      <c r="E6" s="2">
        <f t="shared" si="4"/>
        <v>0</v>
      </c>
      <c r="F6" s="2">
        <f t="shared" si="4"/>
        <v>0</v>
      </c>
      <c r="G6" s="2">
        <f t="shared" si="4"/>
        <v>0</v>
      </c>
      <c r="H6" s="2">
        <f t="shared" si="4"/>
        <v>0</v>
      </c>
      <c r="I6" s="2">
        <f t="shared" si="4"/>
        <v>0</v>
      </c>
      <c r="J6" s="2">
        <f t="shared" si="4"/>
        <v>0</v>
      </c>
      <c r="K6" s="2">
        <f t="shared" si="4"/>
        <v>0</v>
      </c>
    </row>
    <row r="7" spans="1:12" x14ac:dyDescent="0.2">
      <c r="A7" t="s">
        <v>5</v>
      </c>
      <c r="B7" s="2">
        <f t="shared" ref="B7:K7" si="5">$B$16*B3</f>
        <v>0</v>
      </c>
      <c r="C7" s="2">
        <f t="shared" si="5"/>
        <v>0</v>
      </c>
      <c r="D7" s="2">
        <f t="shared" si="5"/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0</v>
      </c>
      <c r="J7" s="2">
        <f t="shared" si="5"/>
        <v>0</v>
      </c>
      <c r="K7" s="2">
        <f t="shared" si="5"/>
        <v>0</v>
      </c>
    </row>
    <row r="8" spans="1:12" x14ac:dyDescent="0.2">
      <c r="A8" t="s">
        <v>6</v>
      </c>
      <c r="B8" s="2">
        <f t="shared" ref="B8:K8" si="6">B3-B5-B6+B7-B4</f>
        <v>0</v>
      </c>
      <c r="C8" s="2">
        <f t="shared" si="6"/>
        <v>0</v>
      </c>
      <c r="D8" s="2">
        <f t="shared" si="6"/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</row>
    <row r="9" spans="1:12" x14ac:dyDescent="0.2">
      <c r="A9" t="s">
        <v>7</v>
      </c>
      <c r="B9" s="2">
        <f t="shared" ref="B9:K9" si="7">B8/(1+$B$19)^B1</f>
        <v>0</v>
      </c>
      <c r="C9" s="2">
        <f t="shared" si="7"/>
        <v>0</v>
      </c>
      <c r="D9" s="2">
        <f t="shared" si="7"/>
        <v>0</v>
      </c>
      <c r="E9" s="2">
        <f t="shared" si="7"/>
        <v>0</v>
      </c>
      <c r="F9" s="2">
        <f t="shared" si="7"/>
        <v>0</v>
      </c>
      <c r="G9" s="2">
        <f t="shared" si="7"/>
        <v>0</v>
      </c>
      <c r="H9" s="2">
        <f t="shared" si="7"/>
        <v>0</v>
      </c>
      <c r="I9" s="2">
        <f t="shared" si="7"/>
        <v>0</v>
      </c>
      <c r="J9" s="2">
        <f t="shared" si="7"/>
        <v>0</v>
      </c>
      <c r="K9" s="2">
        <f t="shared" si="7"/>
        <v>0</v>
      </c>
    </row>
    <row r="11" spans="1:12" x14ac:dyDescent="0.2">
      <c r="A11" t="s">
        <v>8</v>
      </c>
      <c r="B11">
        <v>1000000</v>
      </c>
    </row>
    <row r="12" spans="1:12" x14ac:dyDescent="0.2">
      <c r="A12" t="s">
        <v>9</v>
      </c>
      <c r="B12" s="4">
        <v>0</v>
      </c>
      <c r="G12" t="s">
        <v>16</v>
      </c>
      <c r="H12" t="s">
        <v>17</v>
      </c>
      <c r="I12" t="s">
        <v>18</v>
      </c>
      <c r="J12" t="s">
        <v>19</v>
      </c>
      <c r="K12" t="s">
        <v>20</v>
      </c>
      <c r="L12" t="s">
        <v>21</v>
      </c>
    </row>
    <row r="13" spans="1:12" x14ac:dyDescent="0.2">
      <c r="A13" t="s">
        <v>10</v>
      </c>
      <c r="B13" s="4">
        <v>0</v>
      </c>
      <c r="G13" t="e">
        <f>(K2/B2)^(1/10)-1</f>
        <v>#DIV/0!</v>
      </c>
      <c r="H13" t="e">
        <f>((K8*(1+B13))/(B19-B13))/(1+B19)^11</f>
        <v>#DIV/0!</v>
      </c>
      <c r="I13" s="2" t="e">
        <f>H13+SUM(B9:K9)</f>
        <v>#DIV/0!</v>
      </c>
      <c r="J13" s="2" t="e">
        <f>(I13+B21-B20)*B11/B18</f>
        <v>#DIV/0!</v>
      </c>
      <c r="K13" s="6">
        <v>0</v>
      </c>
      <c r="L13" s="5" t="e">
        <f>LN(J13)-LN(K13)</f>
        <v>#DIV/0!</v>
      </c>
    </row>
    <row r="14" spans="1:12" x14ac:dyDescent="0.2">
      <c r="A14" t="s">
        <v>11</v>
      </c>
      <c r="B14" s="4">
        <v>0</v>
      </c>
    </row>
    <row r="15" spans="1:12" x14ac:dyDescent="0.2">
      <c r="A15" t="s">
        <v>4</v>
      </c>
      <c r="B15" s="4">
        <v>0</v>
      </c>
    </row>
    <row r="16" spans="1:12" x14ac:dyDescent="0.2">
      <c r="A16" t="s">
        <v>5</v>
      </c>
      <c r="B16" s="4">
        <v>0</v>
      </c>
    </row>
    <row r="17" spans="1:2" x14ac:dyDescent="0.2">
      <c r="A17" t="s">
        <v>2</v>
      </c>
      <c r="B17" s="4">
        <v>0</v>
      </c>
    </row>
    <row r="18" spans="1:2" x14ac:dyDescent="0.2">
      <c r="A18" t="s">
        <v>12</v>
      </c>
      <c r="B18">
        <v>0</v>
      </c>
    </row>
    <row r="19" spans="1:2" x14ac:dyDescent="0.2">
      <c r="A19" t="s">
        <v>13</v>
      </c>
      <c r="B19" s="4">
        <v>0</v>
      </c>
    </row>
    <row r="20" spans="1:2" x14ac:dyDescent="0.2">
      <c r="A20" t="s">
        <v>14</v>
      </c>
      <c r="B20" s="2">
        <v>0</v>
      </c>
    </row>
    <row r="21" spans="1:2" x14ac:dyDescent="0.2">
      <c r="A21" t="s">
        <v>15</v>
      </c>
      <c r="B21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Masagao</dc:creator>
  <cp:lastModifiedBy>Nicholas Masagao</cp:lastModifiedBy>
  <dcterms:created xsi:type="dcterms:W3CDTF">2024-09-26T19:28:43Z</dcterms:created>
  <dcterms:modified xsi:type="dcterms:W3CDTF">2025-03-14T22:27:29Z</dcterms:modified>
</cp:coreProperties>
</file>