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o Calcolo Parallelo\Progetto-Calcolo-Parallelo\"/>
    </mc:Choice>
  </mc:AlternateContent>
  <xr:revisionPtr revIDLastSave="0" documentId="13_ncr:1_{CC29C885-A37B-497B-8D0D-31C1ED18696A}" xr6:coauthVersionLast="47" xr6:coauthVersionMax="47" xr10:uidLastSave="{00000000-0000-0000-0000-000000000000}"/>
  <bookViews>
    <workbookView xWindow="-120" yWindow="-120" windowWidth="29040" windowHeight="15720" xr2:uid="{E638596B-EAF3-400E-9BD6-53616F2C29D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1" l="1"/>
  <c r="I50" i="1"/>
  <c r="G50" i="1"/>
  <c r="O49" i="1"/>
  <c r="O50" i="1"/>
  <c r="O51" i="1"/>
  <c r="O52" i="1"/>
  <c r="O48" i="1"/>
  <c r="G46" i="1"/>
  <c r="G45" i="1"/>
  <c r="I45" i="1"/>
  <c r="I46" i="1"/>
  <c r="I47" i="1"/>
  <c r="I48" i="1"/>
  <c r="I49" i="1"/>
  <c r="G36" i="1"/>
  <c r="G37" i="1"/>
  <c r="G38" i="1"/>
  <c r="G39" i="1"/>
  <c r="G40" i="1"/>
  <c r="G47" i="1"/>
  <c r="G48" i="1"/>
  <c r="G49" i="1"/>
  <c r="G35" i="1"/>
  <c r="G25" i="1"/>
  <c r="G26" i="1"/>
  <c r="G27" i="1"/>
  <c r="G28" i="1"/>
  <c r="G29" i="1"/>
  <c r="G30" i="1"/>
  <c r="G15" i="1"/>
  <c r="G16" i="1"/>
  <c r="G17" i="1"/>
  <c r="G18" i="1"/>
  <c r="G19" i="1"/>
  <c r="G20" i="1"/>
  <c r="G6" i="1"/>
  <c r="G7" i="1"/>
  <c r="G8" i="1"/>
  <c r="G9" i="1"/>
  <c r="G10" i="1"/>
  <c r="G5" i="1"/>
  <c r="I57" i="1"/>
  <c r="I58" i="1"/>
  <c r="I59" i="1"/>
  <c r="I60" i="1"/>
  <c r="I61" i="1"/>
  <c r="I56" i="1"/>
  <c r="I19" i="1"/>
  <c r="I37" i="1"/>
  <c r="I36" i="1"/>
  <c r="I35" i="1"/>
  <c r="I38" i="1"/>
  <c r="I39" i="1"/>
  <c r="I40" i="1"/>
  <c r="I27" i="1"/>
  <c r="I28" i="1"/>
  <c r="I29" i="1"/>
  <c r="I30" i="1"/>
  <c r="I26" i="1"/>
  <c r="I25" i="1"/>
  <c r="I15" i="1"/>
  <c r="I16" i="1"/>
  <c r="I17" i="1"/>
  <c r="I18" i="1"/>
  <c r="I20" i="1"/>
  <c r="I6" i="1"/>
  <c r="I7" i="1"/>
  <c r="I8" i="1"/>
  <c r="I9" i="1"/>
  <c r="I10" i="1"/>
  <c r="I5" i="1"/>
</calcChain>
</file>

<file path=xl/sharedStrings.xml><?xml version="1.0" encoding="utf-8"?>
<sst xmlns="http://schemas.openxmlformats.org/spreadsheetml/2006/main" count="64" uniqueCount="21">
  <si>
    <t>Parallel time</t>
  </si>
  <si>
    <t>Communication time</t>
  </si>
  <si>
    <t>Sequential time</t>
  </si>
  <si>
    <t>Size</t>
  </si>
  <si>
    <t>4 processes</t>
  </si>
  <si>
    <t>8 processes</t>
  </si>
  <si>
    <t>16 processes</t>
  </si>
  <si>
    <t>32 processes</t>
  </si>
  <si>
    <t>64 processes</t>
  </si>
  <si>
    <t>Speedup</t>
  </si>
  <si>
    <t>8p version algorithm</t>
  </si>
  <si>
    <t>Parallel times first chart</t>
  </si>
  <si>
    <t>Communication times second chart</t>
  </si>
  <si>
    <t>Execution time sequential Strassen</t>
  </si>
  <si>
    <t>Difference between 2 parallel algorithm</t>
  </si>
  <si>
    <t>% Comm</t>
  </si>
  <si>
    <t>% Communication time</t>
  </si>
  <si>
    <t>O0 optimization</t>
  </si>
  <si>
    <t>O1 optimization</t>
  </si>
  <si>
    <t>O2 optimization</t>
  </si>
  <si>
    <t>O3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</si>
</sst>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Execution</a:t>
            </a:r>
            <a:r>
              <a:rPr lang="it-IT" b="1" baseline="0"/>
              <a:t> times parallel and sequential Strassen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Foglio1!$L$5:$L$10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Foglio1!$M$5:$M$10</c:f>
              <c:numCache>
                <c:formatCode>General</c:formatCode>
                <c:ptCount val="6"/>
                <c:pt idx="0">
                  <c:v>24.420251200000003</c:v>
                </c:pt>
                <c:pt idx="1">
                  <c:v>181.22430220000001</c:v>
                </c:pt>
                <c:pt idx="2">
                  <c:v>1248.2986857999999</c:v>
                </c:pt>
                <c:pt idx="3">
                  <c:v>8691.3498422000011</c:v>
                </c:pt>
                <c:pt idx="4">
                  <c:v>59713.098650200001</c:v>
                </c:pt>
                <c:pt idx="5">
                  <c:v>419730.70521799999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5-4600-96B4-095360F85DD6}"/>
            </c:ext>
          </c:extLst>
        </c:ser>
        <c:ser>
          <c:idx val="1"/>
          <c:order val="1"/>
          <c:tx>
            <c:v>4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Foglio1!$L$5:$L$10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Foglio1!$N$5:$N$10</c:f>
              <c:numCache>
                <c:formatCode>General</c:formatCode>
                <c:ptCount val="6"/>
                <c:pt idx="0" formatCode="#,##0">
                  <c:v>14.566222</c:v>
                </c:pt>
                <c:pt idx="1">
                  <c:v>90.400892999999996</c:v>
                </c:pt>
                <c:pt idx="2">
                  <c:v>560.59624899999994</c:v>
                </c:pt>
                <c:pt idx="3">
                  <c:v>3950.2516909999999</c:v>
                </c:pt>
                <c:pt idx="4">
                  <c:v>23212.817310999999</c:v>
                </c:pt>
                <c:pt idx="5">
                  <c:v>226952.20370099999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5-4600-96B4-095360F85DD6}"/>
            </c:ext>
          </c:extLst>
        </c:ser>
        <c:ser>
          <c:idx val="2"/>
          <c:order val="2"/>
          <c:tx>
            <c:v>8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Foglio1!$O$5:$O$10</c:f>
              <c:numCache>
                <c:formatCode>#,##0</c:formatCode>
                <c:ptCount val="6"/>
                <c:pt idx="0">
                  <c:v>11.100908</c:v>
                </c:pt>
                <c:pt idx="1">
                  <c:v>55.681099000000003</c:v>
                </c:pt>
                <c:pt idx="2">
                  <c:v>335.77222499999999</c:v>
                </c:pt>
                <c:pt idx="3">
                  <c:v>2126.4389970000002</c:v>
                </c:pt>
                <c:pt idx="4">
                  <c:v>12217.328027</c:v>
                </c:pt>
                <c:pt idx="5">
                  <c:v>117380.946285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5-4600-96B4-095360F85DD6}"/>
            </c:ext>
          </c:extLst>
        </c:ser>
        <c:ser>
          <c:idx val="3"/>
          <c:order val="3"/>
          <c:tx>
            <c:v>16 processes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Foglio1!$L$5:$L$10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Foglio1!$P$5:$P$10</c:f>
              <c:numCache>
                <c:formatCode>#,##0</c:formatCode>
                <c:ptCount val="6"/>
                <c:pt idx="0">
                  <c:v>9.2086039999999993</c:v>
                </c:pt>
                <c:pt idx="1">
                  <c:v>49.252865</c:v>
                </c:pt>
                <c:pt idx="2">
                  <c:v>263.18181900000002</c:v>
                </c:pt>
                <c:pt idx="3">
                  <c:v>1418.3119690000001</c:v>
                </c:pt>
                <c:pt idx="4">
                  <c:v>7021.6558290000003</c:v>
                </c:pt>
                <c:pt idx="5">
                  <c:v>68870.058180000007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5-4600-96B4-095360F85DD6}"/>
            </c:ext>
          </c:extLst>
        </c:ser>
        <c:ser>
          <c:idx val="4"/>
          <c:order val="4"/>
          <c:tx>
            <c:v>32 processes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Foglio1!$L$5:$L$10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Foglio1!$Q$5:$Q$10</c:f>
              <c:numCache>
                <c:formatCode>#,##0</c:formatCode>
                <c:ptCount val="6"/>
                <c:pt idx="0">
                  <c:v>17.420483999999998</c:v>
                </c:pt>
                <c:pt idx="1">
                  <c:v>84.328975999999997</c:v>
                </c:pt>
                <c:pt idx="2">
                  <c:v>242.718254</c:v>
                </c:pt>
                <c:pt idx="3">
                  <c:v>1041.632752</c:v>
                </c:pt>
                <c:pt idx="4">
                  <c:v>4773.6694429999998</c:v>
                </c:pt>
                <c:pt idx="5">
                  <c:v>39709.164608999999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8-49D1-A3D2-C5821B941F19}"/>
            </c:ext>
          </c:extLst>
        </c:ser>
        <c:ser>
          <c:idx val="5"/>
          <c:order val="5"/>
          <c:tx>
            <c:v>64 processes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Foglio1!$L$5:$L$10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Foglio1!$R$5:$R$10</c:f>
              <c:numCache>
                <c:formatCode>#,##0</c:formatCode>
                <c:ptCount val="6"/>
                <c:pt idx="0">
                  <c:v>11.804562000000001</c:v>
                </c:pt>
                <c:pt idx="1">
                  <c:v>76.550031000000004</c:v>
                </c:pt>
                <c:pt idx="2">
                  <c:v>222.61414300000001</c:v>
                </c:pt>
                <c:pt idx="3">
                  <c:v>797.61202700000001</c:v>
                </c:pt>
                <c:pt idx="4">
                  <c:v>3889.05843</c:v>
                </c:pt>
                <c:pt idx="5">
                  <c:v>27377.486729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4-4A85-ABF2-A4157AB3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98111"/>
        <c:axId val="355084815"/>
      </c:scatterChart>
      <c:valAx>
        <c:axId val="3586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Input</a:t>
                </a:r>
                <a:r>
                  <a:rPr lang="it-IT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84815"/>
        <c:crosses val="autoZero"/>
        <c:crossBetween val="midCat"/>
      </c:valAx>
      <c:valAx>
        <c:axId val="355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5167279854210363E-3"/>
              <c:y val="0.32420228554255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Communication times parallel</a:t>
            </a:r>
            <a:r>
              <a:rPr lang="it-IT" b="1" baseline="0"/>
              <a:t> Strassen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Foglio1!$L$25:$L$30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Foglio1!$M$25:$M$30</c:f>
              <c:numCache>
                <c:formatCode>General</c:formatCode>
                <c:ptCount val="6"/>
                <c:pt idx="0" formatCode="#,##0">
                  <c:v>4.4307309999999998</c:v>
                </c:pt>
                <c:pt idx="1">
                  <c:v>15.599080000000001</c:v>
                </c:pt>
                <c:pt idx="2" formatCode="#,##0">
                  <c:v>45.435403999999998</c:v>
                </c:pt>
                <c:pt idx="3">
                  <c:v>250.98458199999999</c:v>
                </c:pt>
                <c:pt idx="4" formatCode="#,##0">
                  <c:v>533.88622799999996</c:v>
                </c:pt>
                <c:pt idx="5" formatCode="#,##0">
                  <c:v>2431.3698709999999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6-42F7-9B59-F7CF18A9CD79}"/>
            </c:ext>
          </c:extLst>
        </c:ser>
        <c:ser>
          <c:idx val="1"/>
          <c:order val="1"/>
          <c:tx>
            <c:v>8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Foglio1!$L$25:$L$30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Foglio1!$N$25:$N$30</c:f>
              <c:numCache>
                <c:formatCode>#,##0</c:formatCode>
                <c:ptCount val="6"/>
                <c:pt idx="0">
                  <c:v>4.3872429999999998</c:v>
                </c:pt>
                <c:pt idx="1">
                  <c:v>11.630283</c:v>
                </c:pt>
                <c:pt idx="2">
                  <c:v>47.500902000000004</c:v>
                </c:pt>
                <c:pt idx="3">
                  <c:v>138.52633700000001</c:v>
                </c:pt>
                <c:pt idx="4">
                  <c:v>559.70002199999999</c:v>
                </c:pt>
                <c:pt idx="5">
                  <c:v>2990.7441399999998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6-42F7-9B59-F7CF18A9CD79}"/>
            </c:ext>
          </c:extLst>
        </c:ser>
        <c:ser>
          <c:idx val="2"/>
          <c:order val="2"/>
          <c:tx>
            <c:v>16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Foglio1!$L$25:$L$30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Foglio1!$O$25:$O$30</c:f>
              <c:numCache>
                <c:formatCode>#,##0</c:formatCode>
                <c:ptCount val="6"/>
                <c:pt idx="0">
                  <c:v>4.3949490000000004</c:v>
                </c:pt>
                <c:pt idx="1">
                  <c:v>17.406742999999999</c:v>
                </c:pt>
                <c:pt idx="2">
                  <c:v>75.715581999999998</c:v>
                </c:pt>
                <c:pt idx="3">
                  <c:v>316.70393300000001</c:v>
                </c:pt>
                <c:pt idx="4">
                  <c:v>822.40168500000004</c:v>
                </c:pt>
                <c:pt idx="5">
                  <c:v>7343.5523409999996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6-42F7-9B59-F7CF18A9CD79}"/>
            </c:ext>
          </c:extLst>
        </c:ser>
        <c:ser>
          <c:idx val="3"/>
          <c:order val="3"/>
          <c:tx>
            <c:v>32 processes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Foglio1!$L$25:$L$30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Foglio1!$P$25:$P$30</c:f>
              <c:numCache>
                <c:formatCode>#,##0</c:formatCode>
                <c:ptCount val="6"/>
                <c:pt idx="0">
                  <c:v>12.703639000000001</c:v>
                </c:pt>
                <c:pt idx="1">
                  <c:v>57.714713000000003</c:v>
                </c:pt>
                <c:pt idx="2">
                  <c:v>113.163004</c:v>
                </c:pt>
                <c:pt idx="3">
                  <c:v>335.02636899999999</c:v>
                </c:pt>
                <c:pt idx="4">
                  <c:v>1095.192992</c:v>
                </c:pt>
                <c:pt idx="5">
                  <c:v>9400.5106169999999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6-42F7-9B59-F7CF18A9CD79}"/>
            </c:ext>
          </c:extLst>
        </c:ser>
        <c:ser>
          <c:idx val="4"/>
          <c:order val="4"/>
          <c:tx>
            <c:v>64 processes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Foglio1!$L$25:$L$30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Foglio1!$Q$25:$Q$30</c:f>
              <c:numCache>
                <c:formatCode>#,##0</c:formatCode>
                <c:ptCount val="6"/>
                <c:pt idx="0">
                  <c:v>7.5003010000000003</c:v>
                </c:pt>
                <c:pt idx="1">
                  <c:v>53.136679999999998</c:v>
                </c:pt>
                <c:pt idx="2">
                  <c:v>129.626316</c:v>
                </c:pt>
                <c:pt idx="3">
                  <c:v>401.87822599999998</c:v>
                </c:pt>
                <c:pt idx="4">
                  <c:v>1704.228732</c:v>
                </c:pt>
                <c:pt idx="5">
                  <c:v>8278.6249439999992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6-4522-85C7-C325430F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55039"/>
        <c:axId val="423755455"/>
      </c:scatterChart>
      <c:valAx>
        <c:axId val="4237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>
            <c:manualLayout>
              <c:xMode val="edge"/>
              <c:yMode val="edge"/>
              <c:x val="0.50584505508240041"/>
              <c:y val="0.84773184143575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5455"/>
        <c:crosses val="autoZero"/>
        <c:crossBetween val="midCat"/>
      </c:valAx>
      <c:valAx>
        <c:axId val="4237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time</a:t>
                </a:r>
              </a:p>
            </c:rich>
          </c:tx>
          <c:layout>
            <c:manualLayout>
              <c:xMode val="edge"/>
              <c:yMode val="edge"/>
              <c:x val="9.79591836734694E-3"/>
              <c:y val="0.2990194981549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Execution</a:t>
            </a:r>
            <a:r>
              <a:rPr lang="it-IT" b="1" baseline="0"/>
              <a:t> time sequential Strassen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Foglio1!$N$48:$N$53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Foglio1!$O$48:$O$53</c:f>
              <c:numCache>
                <c:formatCode>#,##0</c:formatCode>
                <c:ptCount val="6"/>
                <c:pt idx="0">
                  <c:v>24.420251200000003</c:v>
                </c:pt>
                <c:pt idx="1">
                  <c:v>181.22430220000001</c:v>
                </c:pt>
                <c:pt idx="2">
                  <c:v>1248.2986857999999</c:v>
                </c:pt>
                <c:pt idx="3">
                  <c:v>8691.3498422000011</c:v>
                </c:pt>
                <c:pt idx="4">
                  <c:v>59713.098650200001</c:v>
                </c:pt>
                <c:pt idx="5">
                  <c:v>419730.70521799999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D-4268-B3C8-3D188B7B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37535"/>
        <c:axId val="361737951"/>
      </c:scatterChart>
      <c:valAx>
        <c:axId val="36173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951"/>
        <c:crosses val="autoZero"/>
        <c:crossBetween val="midCat"/>
      </c:valAx>
      <c:valAx>
        <c:axId val="361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7.6136076150464067E-3"/>
              <c:y val="0.34743272324142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Foglio1!$L$64:$L$69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Foglio1!$M$64:$M$69</c:f>
              <c:numCache>
                <c:formatCode>General</c:formatCode>
                <c:ptCount val="6"/>
                <c:pt idx="0">
                  <c:v>1.6946169706873888</c:v>
                </c:pt>
                <c:pt idx="1">
                  <c:v>2.0591366282189267</c:v>
                </c:pt>
                <c:pt idx="2">
                  <c:v>2.2779894697440262</c:v>
                </c:pt>
                <c:pt idx="3">
                  <c:v>2.1539413876805553</c:v>
                </c:pt>
                <c:pt idx="4">
                  <c:v>2.623387671609458</c:v>
                </c:pt>
                <c:pt idx="5">
                  <c:v>1.9062910404473579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F-4210-9DA5-ED1D3AC523E9}"/>
            </c:ext>
          </c:extLst>
        </c:ser>
        <c:ser>
          <c:idx val="1"/>
          <c:order val="1"/>
          <c:tx>
            <c:v>8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Foglio1!$L$64:$L$69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Foglio1!$N$64:$N$69</c:f>
              <c:numCache>
                <c:formatCode>General</c:formatCode>
                <c:ptCount val="6"/>
                <c:pt idx="0">
                  <c:v>2.2705050794043156</c:v>
                </c:pt>
                <c:pt idx="1">
                  <c:v>3.0296901287814015</c:v>
                </c:pt>
                <c:pt idx="2">
                  <c:v>3.5611918079287235</c:v>
                </c:pt>
                <c:pt idx="3">
                  <c:v>4.0667759607495571</c:v>
                </c:pt>
                <c:pt idx="4">
                  <c:v>4.9193922978229292</c:v>
                </c:pt>
                <c:pt idx="5">
                  <c:v>3.6447217719752771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F-4210-9DA5-ED1D3AC523E9}"/>
            </c:ext>
          </c:extLst>
        </c:ser>
        <c:ser>
          <c:idx val="2"/>
          <c:order val="2"/>
          <c:tx>
            <c:v>16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Foglio1!$L$64:$L$69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Foglio1!$O$64:$O$69</c:f>
              <c:numCache>
                <c:formatCode>General</c:formatCode>
                <c:ptCount val="6"/>
                <c:pt idx="0">
                  <c:v>2.4932753107854353</c:v>
                </c:pt>
                <c:pt idx="1">
                  <c:v>3.5287927311436604</c:v>
                </c:pt>
                <c:pt idx="2">
                  <c:v>4.8486836319039188</c:v>
                </c:pt>
                <c:pt idx="3">
                  <c:v>5.9993762479487334</c:v>
                </c:pt>
                <c:pt idx="4">
                  <c:v>8.3571361348477158</c:v>
                </c:pt>
                <c:pt idx="5">
                  <c:v>6.0077030979647708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F-4210-9DA5-ED1D3AC523E9}"/>
            </c:ext>
          </c:extLst>
        </c:ser>
        <c:ser>
          <c:idx val="3"/>
          <c:order val="3"/>
          <c:tx>
            <c:v>32 processes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Foglio1!$L$64:$L$69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Foglio1!$P$64:$P$69</c:f>
              <c:numCache>
                <c:formatCode>General</c:formatCode>
                <c:ptCount val="6"/>
                <c:pt idx="0">
                  <c:v>1.4196817378897166</c:v>
                </c:pt>
                <c:pt idx="1">
                  <c:v>2.0972451628014555</c:v>
                </c:pt>
                <c:pt idx="2">
                  <c:v>5.2952342595542898</c:v>
                </c:pt>
                <c:pt idx="3">
                  <c:v>9.0712439195652337</c:v>
                </c:pt>
                <c:pt idx="4">
                  <c:v>12.697327238248826</c:v>
                </c:pt>
                <c:pt idx="5">
                  <c:v>10.402685915416509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F-4210-9DA5-ED1D3AC523E9}"/>
            </c:ext>
          </c:extLst>
        </c:ser>
        <c:ser>
          <c:idx val="4"/>
          <c:order val="4"/>
          <c:tx>
            <c:v>64 processes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Foglio1!$L$64:$L$69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Foglio1!$Q$64:$Q$69</c:f>
              <c:numCache>
                <c:formatCode>General</c:formatCode>
                <c:ptCount val="6"/>
                <c:pt idx="0">
                  <c:v>2.0772725832606072</c:v>
                </c:pt>
                <c:pt idx="1">
                  <c:v>2.6207116232258612</c:v>
                </c:pt>
                <c:pt idx="2">
                  <c:v>5.4236283990276384</c:v>
                </c:pt>
                <c:pt idx="3">
                  <c:v>10.459340403100516</c:v>
                </c:pt>
                <c:pt idx="4">
                  <c:v>14.984004341122743</c:v>
                </c:pt>
                <c:pt idx="5">
                  <c:v>15.025588645916789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F-4210-9DA5-ED1D3AC5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32"/>
        <c:axId val="8026448"/>
      </c:scatterChart>
      <c:valAx>
        <c:axId val="8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>
            <c:manualLayout>
              <c:xMode val="edge"/>
              <c:yMode val="edge"/>
              <c:x val="0.47984522994408302"/>
              <c:y val="0.79627891641918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48"/>
        <c:crosses val="autoZero"/>
        <c:crossBetween val="midCat"/>
      </c:valAx>
      <c:valAx>
        <c:axId val="80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8.2604416295789101E-3"/>
              <c:y val="0.33419190869746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Difference between parallel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algorithm 8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Foglio1!$L$79:$L$84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Foglio1!$M$79:$M$84</c:f>
              <c:numCache>
                <c:formatCode>#,##0</c:formatCode>
                <c:ptCount val="6"/>
                <c:pt idx="0">
                  <c:v>11.100908</c:v>
                </c:pt>
                <c:pt idx="1">
                  <c:v>55.681099000000003</c:v>
                </c:pt>
                <c:pt idx="2">
                  <c:v>335.77222499999999</c:v>
                </c:pt>
                <c:pt idx="3">
                  <c:v>2126.4389970000002</c:v>
                </c:pt>
                <c:pt idx="4">
                  <c:v>12217.328027</c:v>
                </c:pt>
                <c:pt idx="5">
                  <c:v>117380.946285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C-4472-8350-41320D50EA1E}"/>
            </c:ext>
          </c:extLst>
        </c:ser>
        <c:ser>
          <c:idx val="1"/>
          <c:order val="1"/>
          <c:tx>
            <c:v>First algorithm 32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Foglio1!$L$79:$L$84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Foglio1!$N$79:$N$84</c:f>
              <c:numCache>
                <c:formatCode>#,##0</c:formatCode>
                <c:ptCount val="6"/>
                <c:pt idx="0">
                  <c:v>17.420483999999998</c:v>
                </c:pt>
                <c:pt idx="1">
                  <c:v>84.328975999999997</c:v>
                </c:pt>
                <c:pt idx="2">
                  <c:v>242.718254</c:v>
                </c:pt>
                <c:pt idx="3">
                  <c:v>1041.632752</c:v>
                </c:pt>
                <c:pt idx="4">
                  <c:v>4773.6694429999998</c:v>
                </c:pt>
                <c:pt idx="5">
                  <c:v>39709.164608999999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C-4472-8350-41320D50EA1E}"/>
            </c:ext>
          </c:extLst>
        </c:ser>
        <c:ser>
          <c:idx val="2"/>
          <c:order val="2"/>
          <c:tx>
            <c:v>Second algorithm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Foglio1!$L$79:$L$84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Foglio1!$O$79:$O$84</c:f>
              <c:numCache>
                <c:formatCode>#,##0</c:formatCode>
                <c:ptCount val="6"/>
                <c:pt idx="0">
                  <c:v>10.420362000000001</c:v>
                </c:pt>
                <c:pt idx="1">
                  <c:v>59.69</c:v>
                </c:pt>
                <c:pt idx="2">
                  <c:v>288.140242</c:v>
                </c:pt>
                <c:pt idx="3">
                  <c:v>1589.3615749999999</c:v>
                </c:pt>
                <c:pt idx="4">
                  <c:v>9997.0773659999995</c:v>
                </c:pt>
                <c:pt idx="5">
                  <c:v>68298.415869000004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AAB-B07B-69D68D10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600"/>
        <c:axId val="11693184"/>
      </c:scatterChart>
      <c:valAx>
        <c:axId val="116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>
            <c:manualLayout>
              <c:xMode val="edge"/>
              <c:yMode val="edge"/>
              <c:x val="0.49013702042546559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84"/>
        <c:crosses val="autoZero"/>
        <c:crossBetween val="midCat"/>
      </c:valAx>
      <c:valAx>
        <c:axId val="116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9.9490455034392054E-3"/>
              <c:y val="0.2756747594050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Communication time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Foglio1!$L$96:$L$101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Foglio1!$M$96:$M$101</c:f>
              <c:numCache>
                <c:formatCode>General</c:formatCode>
                <c:ptCount val="6"/>
                <c:pt idx="0">
                  <c:v>30.417846164914963</c:v>
                </c:pt>
                <c:pt idx="1">
                  <c:v>17.255449014203876</c:v>
                </c:pt>
                <c:pt idx="2">
                  <c:v>8.1048355355656341</c:v>
                </c:pt>
                <c:pt idx="3">
                  <c:v>6.3536352018233959</c:v>
                </c:pt>
                <c:pt idx="4">
                  <c:v>2.2999630800825028</c:v>
                </c:pt>
                <c:pt idx="5">
                  <c:v>1.0713136208200154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0-47AD-BEB3-168FC6F04D44}"/>
            </c:ext>
          </c:extLst>
        </c:ser>
        <c:ser>
          <c:idx val="1"/>
          <c:order val="1"/>
          <c:tx>
            <c:v>8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Foglio1!$L$96:$L$101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Foglio1!$N$96:$N$101</c:f>
              <c:numCache>
                <c:formatCode>General</c:formatCode>
                <c:ptCount val="6"/>
                <c:pt idx="0">
                  <c:v>39.52147878353734</c:v>
                </c:pt>
                <c:pt idx="1">
                  <c:v>20.88730863591611</c:v>
                </c:pt>
                <c:pt idx="2">
                  <c:v>14.146763330409478</c:v>
                </c:pt>
                <c:pt idx="3">
                  <c:v>6.5144750070627122</c:v>
                </c:pt>
                <c:pt idx="4">
                  <c:v>4.5811982846255459</c:v>
                </c:pt>
                <c:pt idx="5">
                  <c:v>2.5478957485472105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0-47AD-BEB3-168FC6F04D44}"/>
            </c:ext>
          </c:extLst>
        </c:ser>
        <c:ser>
          <c:idx val="2"/>
          <c:order val="2"/>
          <c:tx>
            <c:v>16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Foglio1!$L$96:$L$101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Foglio1!$O$96:$O$101</c:f>
              <c:numCache>
                <c:formatCode>General</c:formatCode>
                <c:ptCount val="6"/>
                <c:pt idx="0">
                  <c:v>47.726550082944172</c:v>
                </c:pt>
                <c:pt idx="1">
                  <c:v>35.341584697661752</c:v>
                </c:pt>
                <c:pt idx="2">
                  <c:v>28.769305679128234</c:v>
                </c:pt>
                <c:pt idx="3">
                  <c:v>22.329638325149041</c:v>
                </c:pt>
                <c:pt idx="4">
                  <c:v>11.712361087301021</c:v>
                </c:pt>
                <c:pt idx="5">
                  <c:v>10.662910029503331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0-47AD-BEB3-168FC6F04D44}"/>
            </c:ext>
          </c:extLst>
        </c:ser>
        <c:ser>
          <c:idx val="3"/>
          <c:order val="3"/>
          <c:tx>
            <c:v>32 processes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Foglio1!$L$96:$L$101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Foglio1!$P$96:$P$101</c:f>
              <c:numCache>
                <c:formatCode>General</c:formatCode>
                <c:ptCount val="6"/>
                <c:pt idx="0">
                  <c:v>72.923570895045174</c:v>
                </c:pt>
                <c:pt idx="1">
                  <c:v>68.439954731574119</c:v>
                </c:pt>
                <c:pt idx="2">
                  <c:v>46.623194644437412</c:v>
                </c:pt>
                <c:pt idx="3">
                  <c:v>32.163578608365412</c:v>
                </c:pt>
                <c:pt idx="4">
                  <c:v>22.942371797568974</c:v>
                </c:pt>
                <c:pt idx="5">
                  <c:v>23.673403128882228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E0-47AD-BEB3-168FC6F04D44}"/>
            </c:ext>
          </c:extLst>
        </c:ser>
        <c:ser>
          <c:idx val="4"/>
          <c:order val="4"/>
          <c:tx>
            <c:v>64 processes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Foglio1!$L$96:$L$101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Foglio1!$Q$96:$Q$101</c:f>
              <c:numCache>
                <c:formatCode>General</c:formatCode>
                <c:ptCount val="6"/>
                <c:pt idx="0">
                  <c:v>63.537308711665879</c:v>
                </c:pt>
                <c:pt idx="1">
                  <c:v>69.414315455992423</c:v>
                </c:pt>
                <c:pt idx="2">
                  <c:v>58.22914674383469</c:v>
                </c:pt>
                <c:pt idx="3">
                  <c:v>50.385176300758062</c:v>
                </c:pt>
                <c:pt idx="4">
                  <c:v>43.821114099332299</c:v>
                </c:pt>
                <c:pt idx="5">
                  <c:v>30.238805431437743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E0-47AD-BEB3-168FC6F0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984"/>
        <c:axId val="11712736"/>
      </c:scatterChart>
      <c:valAx>
        <c:axId val="117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36"/>
        <c:crosses val="autoZero"/>
        <c:crossBetween val="midCat"/>
      </c:valAx>
      <c:valAx>
        <c:axId val="117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Optimization levels</a:t>
            </a:r>
          </a:p>
        </c:rich>
      </c:tx>
      <c:layout>
        <c:manualLayout>
          <c:xMode val="edge"/>
          <c:yMode val="edge"/>
          <c:x val="0.440346368220826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Foglio1!$C$93:$C$94</c:f>
              <c:numCache>
                <c:formatCode>General</c:formatCode>
                <c:ptCount val="2"/>
                <c:pt idx="0">
                  <c:v>2048</c:v>
                </c:pt>
                <c:pt idx="1">
                  <c:v>4096</c:v>
                </c:pt>
              </c:numCache>
            </c:numRef>
          </c:cat>
          <c:val>
            <c:numRef>
              <c:f>Foglio1!$D$93:$D$94</c:f>
              <c:numCache>
                <c:formatCode>#,##0</c:formatCode>
                <c:ptCount val="2"/>
                <c:pt idx="0">
                  <c:v>3246.5368450000001</c:v>
                </c:pt>
                <c:pt idx="1">
                  <c:v>24917.423288999998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BB-4F72-B695-1123F07919AB}"/>
            </c:ext>
          </c:extLst>
        </c:ser>
        <c:ser>
          <c:idx val="1"/>
          <c:order val="1"/>
          <c:tx>
            <c:v>O1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Foglio1!$C$93:$C$94</c:f>
              <c:numCache>
                <c:formatCode>General</c:formatCode>
                <c:ptCount val="2"/>
                <c:pt idx="0">
                  <c:v>2048</c:v>
                </c:pt>
                <c:pt idx="1">
                  <c:v>4096</c:v>
                </c:pt>
              </c:numCache>
            </c:numRef>
          </c:cat>
          <c:val>
            <c:numRef>
              <c:f>Foglio1!$E$93:$E$94</c:f>
              <c:numCache>
                <c:formatCode>#,##0</c:formatCode>
                <c:ptCount val="2"/>
                <c:pt idx="0">
                  <c:v>717.69332999999995</c:v>
                </c:pt>
                <c:pt idx="1">
                  <c:v>5168.8017280000004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BB-4F72-B695-1123F07919AB}"/>
            </c:ext>
          </c:extLst>
        </c:ser>
        <c:ser>
          <c:idx val="2"/>
          <c:order val="2"/>
          <c:tx>
            <c:v>O2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Foglio1!$C$93:$C$94</c:f>
              <c:numCache>
                <c:formatCode>General</c:formatCode>
                <c:ptCount val="2"/>
                <c:pt idx="0">
                  <c:v>2048</c:v>
                </c:pt>
                <c:pt idx="1">
                  <c:v>4096</c:v>
                </c:pt>
              </c:numCache>
            </c:numRef>
          </c:cat>
          <c:val>
            <c:numRef>
              <c:f>Foglio1!$F$93:$F$94</c:f>
              <c:numCache>
                <c:formatCode>#,##0</c:formatCode>
                <c:ptCount val="2"/>
                <c:pt idx="0">
                  <c:v>696.82702200000006</c:v>
                </c:pt>
                <c:pt idx="1">
                  <c:v>5058.6319299999996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BB-4F72-B695-1123F07919AB}"/>
            </c:ext>
          </c:extLst>
        </c:ser>
        <c:ser>
          <c:idx val="3"/>
          <c:order val="3"/>
          <c:tx>
            <c:v>O3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Foglio1!$C$93:$C$94</c:f>
              <c:numCache>
                <c:formatCode>General</c:formatCode>
                <c:ptCount val="2"/>
                <c:pt idx="0">
                  <c:v>2048</c:v>
                </c:pt>
                <c:pt idx="1">
                  <c:v>4096</c:v>
                </c:pt>
              </c:numCache>
            </c:numRef>
          </c:cat>
          <c:val>
            <c:numRef>
              <c:f>Foglio1!$G$93:$G$94</c:f>
              <c:numCache>
                <c:formatCode>#,##0</c:formatCode>
                <c:ptCount val="2"/>
                <c:pt idx="0">
                  <c:v>335.77222499999999</c:v>
                </c:pt>
                <c:pt idx="1">
                  <c:v>2126.4389970000002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BB-4F72-B695-1123F079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346272"/>
        <c:axId val="2026347104"/>
      </c:lineChart>
      <c:catAx>
        <c:axId val="20263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47104"/>
        <c:crosses val="autoZero"/>
        <c:auto val="1"/>
        <c:lblAlgn val="ctr"/>
        <c:lblOffset val="100"/>
        <c:noMultiLvlLbl val="0"/>
      </c:catAx>
      <c:valAx>
        <c:axId val="2026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7.4906367041198503E-3"/>
              <c:y val="0.2756747594050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290630805980715"/>
          <c:y val="0.89409667541557303"/>
          <c:w val="0.3102921053407650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180975</xdr:colOff>
      <xdr:row>1</xdr:row>
      <xdr:rowOff>52387</xdr:rowOff>
    </xdr:from>
    <xdr:to>
      <xdr:col>30</xdr:col>
      <xdr:colOff>19050</xdr:colOff>
      <xdr:row>19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458775-C7C0-4A96-9926-FEA6C6B9A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409575</xdr:colOff>
      <xdr:row>20</xdr:row>
      <xdr:rowOff>157162</xdr:rowOff>
    </xdr:from>
    <xdr:to>
      <xdr:col>30</xdr:col>
      <xdr:colOff>95250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8A955F-9943-492F-AF4F-21F54438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80961</xdr:colOff>
      <xdr:row>41</xdr:row>
      <xdr:rowOff>166686</xdr:rowOff>
    </xdr:from>
    <xdr:to>
      <xdr:col>28</xdr:col>
      <xdr:colOff>47625</xdr:colOff>
      <xdr:row>58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04B1A00-472E-4843-956C-640547BCA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60</xdr:row>
      <xdr:rowOff>109536</xdr:rowOff>
    </xdr:from>
    <xdr:to>
      <xdr:col>28</xdr:col>
      <xdr:colOff>85725</xdr:colOff>
      <xdr:row>74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AB9245-C791-46DB-8A3B-FF940280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76</xdr:row>
      <xdr:rowOff>109537</xdr:rowOff>
    </xdr:from>
    <xdr:to>
      <xdr:col>27</xdr:col>
      <xdr:colOff>561975</xdr:colOff>
      <xdr:row>90</xdr:row>
      <xdr:rowOff>185737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0A4BD58-9949-4668-8C65-5D979EFDA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395286</xdr:colOff>
      <xdr:row>93</xdr:row>
      <xdr:rowOff>176211</xdr:rowOff>
    </xdr:from>
    <xdr:to>
      <xdr:col>28</xdr:col>
      <xdr:colOff>247649</xdr:colOff>
      <xdr:row>109</xdr:row>
      <xdr:rowOff>104774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9FB08B9-117D-47F1-8B4F-069705B2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</xdr:colOff>
      <xdr:row>96</xdr:row>
      <xdr:rowOff>185737</xdr:rowOff>
    </xdr:from>
    <xdr:to>
      <xdr:col>7</xdr:col>
      <xdr:colOff>19050</xdr:colOff>
      <xdr:row>111</xdr:row>
      <xdr:rowOff>71437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CC5AE3A-D65B-40B2-A506-F48912EDC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53A-5FFA-46E4-AAB7-C80A79C67219}">
  <dimension ref="C2:R101"/>
  <sheetViews>
    <sheetView tabSelected="1" topLeftCell="K67" workbookViewId="0">
      <selection activeCell="AE88" sqref="AE88"/>
    </sheetView>
  </sheetViews>
  <sheetFormatPr defaultRowHeight="15" x14ac:dyDescent="0.25"/>
  <cols>
    <col min="1" max="1" width="21.140625" customWidth="1"/>
    <col min="2" max="2" width="24" customWidth="1"/>
    <col min="3" max="3" width="19" customWidth="1"/>
    <col min="4" max="4" width="21.7109375" customWidth="1"/>
    <col min="5" max="5" width="21.28515625" customWidth="1"/>
    <col min="6" max="6" width="19.7109375" customWidth="1"/>
    <col min="7" max="7" width="20" customWidth="1"/>
    <col min="9" max="9" width="18" customWidth="1"/>
    <col min="12" max="12" width="19.5703125" customWidth="1"/>
    <col min="13" max="13" width="17.7109375" customWidth="1"/>
    <col min="14" max="14" width="18" customWidth="1"/>
    <col min="15" max="15" width="20.42578125" customWidth="1"/>
    <col min="16" max="16" width="19.28515625" customWidth="1"/>
    <col min="17" max="17" width="17.5703125" customWidth="1"/>
    <col min="18" max="18" width="14.140625" customWidth="1"/>
  </cols>
  <sheetData>
    <row r="2" spans="3:18" x14ac:dyDescent="0.25">
      <c r="C2" s="1" t="s">
        <v>4</v>
      </c>
    </row>
    <row r="4" spans="3:18" x14ac:dyDescent="0.25">
      <c r="C4" s="3" t="s">
        <v>3</v>
      </c>
      <c r="D4" s="3" t="s">
        <v>0</v>
      </c>
      <c r="E4" s="3" t="s">
        <v>1</v>
      </c>
      <c r="F4" s="3" t="s">
        <v>2</v>
      </c>
      <c r="G4" s="5" t="s">
        <v>15</v>
      </c>
      <c r="I4" s="4" t="s">
        <v>9</v>
      </c>
      <c r="L4" s="13" t="s">
        <v>11</v>
      </c>
      <c r="M4" s="13"/>
      <c r="N4" s="13"/>
      <c r="O4" s="13"/>
      <c r="P4" s="13"/>
      <c r="Q4" s="13"/>
    </row>
    <row r="5" spans="3:18" x14ac:dyDescent="0.25">
      <c r="C5" s="1">
        <v>512</v>
      </c>
      <c r="D5" s="2">
        <v>14.566222</v>
      </c>
      <c r="E5" s="2">
        <v>4.4307309999999998</v>
      </c>
      <c r="F5" s="2">
        <v>24.684166999999999</v>
      </c>
      <c r="G5" s="1">
        <f>E5*100/D5</f>
        <v>30.417846164914963</v>
      </c>
      <c r="I5" s="1">
        <f>F5/D5</f>
        <v>1.6946169706873888</v>
      </c>
      <c r="L5" s="1">
        <v>512</v>
      </c>
      <c r="M5" s="1">
        <v>24.420251200000003</v>
      </c>
      <c r="N5" s="2">
        <v>14.566222</v>
      </c>
      <c r="O5" s="2">
        <v>11.100908</v>
      </c>
      <c r="P5" s="2">
        <v>9.2086039999999993</v>
      </c>
      <c r="Q5" s="2">
        <v>17.420483999999998</v>
      </c>
      <c r="R5" s="2">
        <v>11.804562000000001</v>
      </c>
    </row>
    <row r="6" spans="3:18" x14ac:dyDescent="0.25">
      <c r="C6" s="1">
        <v>1024</v>
      </c>
      <c r="D6" s="1">
        <v>90.400892999999996</v>
      </c>
      <c r="E6" s="1">
        <v>15.599080000000001</v>
      </c>
      <c r="F6" s="1">
        <v>186.14778999999999</v>
      </c>
      <c r="G6" s="1">
        <f t="shared" ref="G6:G9" si="0">E6*100/D6</f>
        <v>17.255449014203876</v>
      </c>
      <c r="I6" s="1">
        <f>F6/D6</f>
        <v>2.0591366282189267</v>
      </c>
      <c r="L6" s="1">
        <v>1024</v>
      </c>
      <c r="M6" s="1">
        <v>181.22430220000001</v>
      </c>
      <c r="N6" s="1">
        <v>90.400892999999996</v>
      </c>
      <c r="O6" s="2">
        <v>55.681099000000003</v>
      </c>
      <c r="P6" s="2">
        <v>49.252865</v>
      </c>
      <c r="Q6" s="2">
        <v>84.328975999999997</v>
      </c>
      <c r="R6" s="2">
        <v>76.550031000000004</v>
      </c>
    </row>
    <row r="7" spans="3:18" x14ac:dyDescent="0.25">
      <c r="C7" s="1">
        <v>2048</v>
      </c>
      <c r="D7" s="1">
        <v>560.59624899999994</v>
      </c>
      <c r="E7" s="2">
        <v>45.435403999999998</v>
      </c>
      <c r="F7" s="2">
        <v>1277.0323519999999</v>
      </c>
      <c r="G7" s="1">
        <f t="shared" si="0"/>
        <v>8.1048355355656341</v>
      </c>
      <c r="I7" s="1">
        <f t="shared" ref="I7:I20" si="1">F7/D7</f>
        <v>2.2779894697440262</v>
      </c>
      <c r="L7" s="1">
        <v>2048</v>
      </c>
      <c r="M7" s="1">
        <v>1248.2986857999999</v>
      </c>
      <c r="N7" s="1">
        <v>560.59624899999994</v>
      </c>
      <c r="O7" s="2">
        <v>335.77222499999999</v>
      </c>
      <c r="P7" s="2">
        <v>263.18181900000002</v>
      </c>
      <c r="Q7" s="2">
        <v>242.718254</v>
      </c>
      <c r="R7" s="2">
        <v>222.61414300000001</v>
      </c>
    </row>
    <row r="8" spans="3:18" x14ac:dyDescent="0.25">
      <c r="C8" s="1">
        <v>4096</v>
      </c>
      <c r="D8" s="1">
        <v>3950.2516909999999</v>
      </c>
      <c r="E8" s="1">
        <v>250.98458199999999</v>
      </c>
      <c r="F8" s="1">
        <v>8508.6106089999994</v>
      </c>
      <c r="G8" s="1">
        <f t="shared" si="0"/>
        <v>6.3536352018233959</v>
      </c>
      <c r="I8" s="1">
        <f t="shared" si="1"/>
        <v>2.1539413876805553</v>
      </c>
      <c r="L8" s="1">
        <v>4096</v>
      </c>
      <c r="M8" s="1">
        <v>8691.3498422000011</v>
      </c>
      <c r="N8" s="1">
        <v>3950.2516909999999</v>
      </c>
      <c r="O8" s="2">
        <v>2126.4389970000002</v>
      </c>
      <c r="P8" s="2">
        <v>1418.3119690000001</v>
      </c>
      <c r="Q8" s="2">
        <v>1041.632752</v>
      </c>
      <c r="R8" s="2">
        <v>797.61202700000001</v>
      </c>
    </row>
    <row r="9" spans="3:18" x14ac:dyDescent="0.25">
      <c r="C9" s="1">
        <v>8192</v>
      </c>
      <c r="D9" s="1">
        <v>23212.817310999999</v>
      </c>
      <c r="E9" s="2">
        <v>533.88622799999996</v>
      </c>
      <c r="F9" s="1">
        <v>60896.218757000002</v>
      </c>
      <c r="G9" s="1">
        <f t="shared" si="0"/>
        <v>2.2999630800825028</v>
      </c>
      <c r="I9" s="1">
        <f t="shared" si="1"/>
        <v>2.623387671609458</v>
      </c>
      <c r="L9" s="1">
        <v>8192</v>
      </c>
      <c r="M9" s="1">
        <v>59713.098650200001</v>
      </c>
      <c r="N9" s="1">
        <v>23212.817310999999</v>
      </c>
      <c r="O9" s="2">
        <v>12217.328027</v>
      </c>
      <c r="P9" s="2">
        <v>7021.6558290000003</v>
      </c>
      <c r="Q9" s="2">
        <v>4773.6694429999998</v>
      </c>
      <c r="R9" s="2">
        <v>3889.05843</v>
      </c>
    </row>
    <row r="10" spans="3:18" x14ac:dyDescent="0.25">
      <c r="C10" s="1">
        <v>16384</v>
      </c>
      <c r="D10" s="1">
        <v>226952.20370099999</v>
      </c>
      <c r="E10" s="2">
        <v>2431.3698709999999</v>
      </c>
      <c r="F10" s="2">
        <v>432636.95252499997</v>
      </c>
      <c r="G10" s="1">
        <f>E10*100/D10</f>
        <v>1.0713136208200154</v>
      </c>
      <c r="I10" s="1">
        <f t="shared" si="1"/>
        <v>1.9062910404473579</v>
      </c>
      <c r="L10" s="1">
        <v>16384</v>
      </c>
      <c r="M10" s="1">
        <v>419730.70521799999</v>
      </c>
      <c r="N10" s="1">
        <v>226952.20370099999</v>
      </c>
      <c r="O10" s="2">
        <v>117380.946285</v>
      </c>
      <c r="P10" s="2">
        <v>68870.058180000007</v>
      </c>
      <c r="Q10" s="2">
        <v>39709.164608999999</v>
      </c>
      <c r="R10" s="2">
        <v>27377.486729</v>
      </c>
    </row>
    <row r="12" spans="3:18" x14ac:dyDescent="0.25">
      <c r="C12" s="1" t="s">
        <v>5</v>
      </c>
    </row>
    <row r="14" spans="3:18" x14ac:dyDescent="0.25">
      <c r="C14" s="3" t="s">
        <v>3</v>
      </c>
      <c r="D14" s="3" t="s">
        <v>0</v>
      </c>
      <c r="E14" s="3" t="s">
        <v>1</v>
      </c>
      <c r="F14" s="3" t="s">
        <v>2</v>
      </c>
      <c r="G14" s="5" t="s">
        <v>15</v>
      </c>
      <c r="I14" s="4" t="s">
        <v>9</v>
      </c>
    </row>
    <row r="15" spans="3:18" x14ac:dyDescent="0.25">
      <c r="C15" s="1">
        <v>512</v>
      </c>
      <c r="D15" s="2">
        <v>11.100908</v>
      </c>
      <c r="E15" s="2">
        <v>4.3872429999999998</v>
      </c>
      <c r="F15" s="2">
        <v>25.204668000000002</v>
      </c>
      <c r="G15" s="1">
        <f t="shared" ref="G15:G20" si="2">E15*100/D15</f>
        <v>39.52147878353734</v>
      </c>
      <c r="I15" s="1">
        <f t="shared" si="1"/>
        <v>2.2705050794043156</v>
      </c>
    </row>
    <row r="16" spans="3:18" x14ac:dyDescent="0.25">
      <c r="C16" s="1">
        <v>1024</v>
      </c>
      <c r="D16" s="2">
        <v>55.681099000000003</v>
      </c>
      <c r="E16" s="2">
        <v>11.630283</v>
      </c>
      <c r="F16" s="2">
        <v>168.69647599999999</v>
      </c>
      <c r="G16" s="1">
        <f t="shared" si="2"/>
        <v>20.88730863591611</v>
      </c>
      <c r="I16" s="1">
        <f t="shared" si="1"/>
        <v>3.0296901287814015</v>
      </c>
    </row>
    <row r="17" spans="3:17" x14ac:dyDescent="0.25">
      <c r="C17" s="1">
        <v>2048</v>
      </c>
      <c r="D17" s="2">
        <v>335.77222499999999</v>
      </c>
      <c r="E17" s="2">
        <v>47.500902000000004</v>
      </c>
      <c r="F17" s="2">
        <v>1195.7492970000001</v>
      </c>
      <c r="G17" s="1">
        <f t="shared" si="2"/>
        <v>14.146763330409478</v>
      </c>
      <c r="I17" s="1">
        <f t="shared" si="1"/>
        <v>3.5611918079287235</v>
      </c>
    </row>
    <row r="18" spans="3:17" x14ac:dyDescent="0.25">
      <c r="C18" s="1">
        <v>4096</v>
      </c>
      <c r="D18" s="2">
        <v>2126.4389970000002</v>
      </c>
      <c r="E18" s="2">
        <v>138.52633700000001</v>
      </c>
      <c r="F18" s="2">
        <v>8647.7509950000003</v>
      </c>
      <c r="G18" s="1">
        <f t="shared" si="2"/>
        <v>6.5144750070627122</v>
      </c>
      <c r="I18" s="1">
        <f t="shared" si="1"/>
        <v>4.0667759607495571</v>
      </c>
    </row>
    <row r="19" spans="3:17" x14ac:dyDescent="0.25">
      <c r="C19" s="1">
        <v>8192</v>
      </c>
      <c r="D19" s="2">
        <v>12217.328027</v>
      </c>
      <c r="E19" s="2">
        <v>559.70002199999999</v>
      </c>
      <c r="F19" s="2">
        <v>60101.829396000001</v>
      </c>
      <c r="G19" s="1">
        <f t="shared" si="2"/>
        <v>4.5811982846255459</v>
      </c>
      <c r="I19" s="1">
        <f>F19/D19</f>
        <v>4.9193922978229292</v>
      </c>
    </row>
    <row r="20" spans="3:17" x14ac:dyDescent="0.25">
      <c r="C20" s="1">
        <v>16384</v>
      </c>
      <c r="D20" s="2">
        <v>117380.946285</v>
      </c>
      <c r="E20" s="2">
        <v>2990.7441399999998</v>
      </c>
      <c r="F20" s="2">
        <v>427820.89053999999</v>
      </c>
      <c r="G20" s="1">
        <f t="shared" si="2"/>
        <v>2.5478957485472105</v>
      </c>
      <c r="I20" s="1">
        <f t="shared" si="1"/>
        <v>3.6447217719752771</v>
      </c>
    </row>
    <row r="22" spans="3:17" x14ac:dyDescent="0.25">
      <c r="C22" s="1" t="s">
        <v>6</v>
      </c>
    </row>
    <row r="24" spans="3:17" x14ac:dyDescent="0.25">
      <c r="C24" s="3" t="s">
        <v>3</v>
      </c>
      <c r="D24" s="3" t="s">
        <v>0</v>
      </c>
      <c r="E24" s="3" t="s">
        <v>1</v>
      </c>
      <c r="F24" s="3" t="s">
        <v>2</v>
      </c>
      <c r="G24" s="5" t="s">
        <v>15</v>
      </c>
      <c r="I24" s="4" t="s">
        <v>9</v>
      </c>
      <c r="L24" s="13" t="s">
        <v>12</v>
      </c>
      <c r="M24" s="13"/>
      <c r="N24" s="13"/>
      <c r="O24" s="13"/>
      <c r="P24" s="13"/>
      <c r="Q24" s="13"/>
    </row>
    <row r="25" spans="3:17" x14ac:dyDescent="0.25">
      <c r="C25" s="1">
        <v>512</v>
      </c>
      <c r="D25" s="2">
        <v>9.2086039999999993</v>
      </c>
      <c r="E25" s="2">
        <v>4.3949490000000004</v>
      </c>
      <c r="F25" s="2">
        <v>22.959585000000001</v>
      </c>
      <c r="G25" s="1">
        <f t="shared" ref="G25:G30" si="3">E25*100/D25</f>
        <v>47.726550082944172</v>
      </c>
      <c r="I25" s="1">
        <f>F25/D25</f>
        <v>2.4932753107854353</v>
      </c>
      <c r="L25" s="1">
        <v>512</v>
      </c>
      <c r="M25" s="2">
        <v>4.4307309999999998</v>
      </c>
      <c r="N25" s="2">
        <v>4.3872429999999998</v>
      </c>
      <c r="O25" s="2">
        <v>4.3949490000000004</v>
      </c>
      <c r="P25" s="2">
        <v>12.703639000000001</v>
      </c>
      <c r="Q25" s="2">
        <v>7.5003010000000003</v>
      </c>
    </row>
    <row r="26" spans="3:17" x14ac:dyDescent="0.25">
      <c r="C26" s="1">
        <v>1024</v>
      </c>
      <c r="D26" s="2">
        <v>49.252865</v>
      </c>
      <c r="E26" s="2">
        <v>17.406742999999999</v>
      </c>
      <c r="F26" s="2">
        <v>173.80315200000001</v>
      </c>
      <c r="G26" s="1">
        <f t="shared" si="3"/>
        <v>35.341584697661752</v>
      </c>
      <c r="I26" s="1">
        <f t="shared" ref="I26" si="4">F26/D26</f>
        <v>3.5287927311436604</v>
      </c>
      <c r="L26" s="1">
        <v>1024</v>
      </c>
      <c r="M26" s="1">
        <v>15.599080000000001</v>
      </c>
      <c r="N26" s="2">
        <v>11.630283</v>
      </c>
      <c r="O26" s="2">
        <v>17.406742999999999</v>
      </c>
      <c r="P26" s="2">
        <v>57.714713000000003</v>
      </c>
      <c r="Q26" s="2">
        <v>53.136679999999998</v>
      </c>
    </row>
    <row r="27" spans="3:17" x14ac:dyDescent="0.25">
      <c r="C27" s="1">
        <v>2048</v>
      </c>
      <c r="D27" s="2">
        <v>263.18181900000002</v>
      </c>
      <c r="E27" s="2">
        <v>75.715581999999998</v>
      </c>
      <c r="F27" s="2">
        <v>1276.085378</v>
      </c>
      <c r="G27" s="1">
        <f t="shared" si="3"/>
        <v>28.769305679128234</v>
      </c>
      <c r="I27" s="1">
        <f>F27/D27</f>
        <v>4.8486836319039188</v>
      </c>
      <c r="L27" s="1">
        <v>2048</v>
      </c>
      <c r="M27" s="2">
        <v>45.435403999999998</v>
      </c>
      <c r="N27" s="2">
        <v>47.500902000000004</v>
      </c>
      <c r="O27" s="2">
        <v>75.715581999999998</v>
      </c>
      <c r="P27" s="2">
        <v>113.163004</v>
      </c>
      <c r="Q27" s="2">
        <v>129.626316</v>
      </c>
    </row>
    <row r="28" spans="3:17" x14ac:dyDescent="0.25">
      <c r="C28" s="1">
        <v>4096</v>
      </c>
      <c r="D28" s="2">
        <v>1418.3119690000001</v>
      </c>
      <c r="E28" s="2">
        <v>316.70393300000001</v>
      </c>
      <c r="F28" s="2">
        <v>8508.9871390000008</v>
      </c>
      <c r="G28" s="1">
        <f t="shared" si="3"/>
        <v>22.329638325149041</v>
      </c>
      <c r="I28" s="1">
        <f>F28/D28</f>
        <v>5.9993762479487334</v>
      </c>
      <c r="L28" s="1">
        <v>4096</v>
      </c>
      <c r="M28" s="1">
        <v>250.98458199999999</v>
      </c>
      <c r="N28" s="2">
        <v>138.52633700000001</v>
      </c>
      <c r="O28" s="2">
        <v>316.70393300000001</v>
      </c>
      <c r="P28" s="2">
        <v>335.02636899999999</v>
      </c>
      <c r="Q28" s="2">
        <v>401.87822599999998</v>
      </c>
    </row>
    <row r="29" spans="3:17" x14ac:dyDescent="0.25">
      <c r="C29" s="1">
        <v>8192</v>
      </c>
      <c r="D29" s="2">
        <v>7021.6558290000003</v>
      </c>
      <c r="E29" s="2">
        <v>822.40168500000004</v>
      </c>
      <c r="F29" s="2">
        <v>58680.933655000001</v>
      </c>
      <c r="G29" s="1">
        <f t="shared" si="3"/>
        <v>11.712361087301021</v>
      </c>
      <c r="I29" s="1">
        <f>F29/D29</f>
        <v>8.3571361348477158</v>
      </c>
      <c r="L29" s="1">
        <v>8192</v>
      </c>
      <c r="M29" s="2">
        <v>533.88622799999996</v>
      </c>
      <c r="N29" s="2">
        <v>559.70002199999999</v>
      </c>
      <c r="O29" s="2">
        <v>822.40168500000004</v>
      </c>
      <c r="P29" s="2">
        <v>1095.192992</v>
      </c>
      <c r="Q29" s="2">
        <v>1704.228732</v>
      </c>
    </row>
    <row r="30" spans="3:17" x14ac:dyDescent="0.25">
      <c r="C30" s="1">
        <v>16384</v>
      </c>
      <c r="D30" s="2">
        <v>68870.058180000007</v>
      </c>
      <c r="E30" s="2">
        <v>7343.5523409999996</v>
      </c>
      <c r="F30" s="2">
        <v>413750.86188500002</v>
      </c>
      <c r="G30" s="1">
        <f t="shared" si="3"/>
        <v>10.662910029503331</v>
      </c>
      <c r="I30" s="1">
        <f>F30/D30</f>
        <v>6.0077030979647708</v>
      </c>
      <c r="L30" s="1">
        <v>16384</v>
      </c>
      <c r="M30" s="2">
        <v>2431.3698709999999</v>
      </c>
      <c r="N30" s="2">
        <v>2990.7441399999998</v>
      </c>
      <c r="O30" s="2">
        <v>7343.5523409999996</v>
      </c>
      <c r="P30" s="2">
        <v>9400.5106169999999</v>
      </c>
      <c r="Q30" s="2">
        <v>8278.6249439999992</v>
      </c>
    </row>
    <row r="32" spans="3:17" x14ac:dyDescent="0.25">
      <c r="C32" s="1" t="s">
        <v>7</v>
      </c>
    </row>
    <row r="34" spans="3:15" x14ac:dyDescent="0.25">
      <c r="C34" s="3" t="s">
        <v>3</v>
      </c>
      <c r="D34" s="3" t="s">
        <v>0</v>
      </c>
      <c r="E34" s="3" t="s">
        <v>1</v>
      </c>
      <c r="F34" s="3" t="s">
        <v>2</v>
      </c>
      <c r="G34" s="5" t="s">
        <v>15</v>
      </c>
      <c r="I34" s="4" t="s">
        <v>9</v>
      </c>
    </row>
    <row r="35" spans="3:15" x14ac:dyDescent="0.25">
      <c r="C35" s="1">
        <v>512</v>
      </c>
      <c r="D35" s="2">
        <v>17.420483999999998</v>
      </c>
      <c r="E35" s="2">
        <v>12.703639000000001</v>
      </c>
      <c r="F35" s="2">
        <v>24.731542999999999</v>
      </c>
      <c r="G35" s="1">
        <f>E35*100/D35</f>
        <v>72.923570895045174</v>
      </c>
      <c r="I35" s="1">
        <f>F35/D35</f>
        <v>1.4196817378897166</v>
      </c>
    </row>
    <row r="36" spans="3:15" x14ac:dyDescent="0.25">
      <c r="C36" s="1">
        <v>1024</v>
      </c>
      <c r="D36" s="2">
        <v>84.328975999999997</v>
      </c>
      <c r="E36" s="2">
        <v>57.714713000000003</v>
      </c>
      <c r="F36" s="2">
        <v>176.85853700000001</v>
      </c>
      <c r="G36" s="1">
        <f t="shared" ref="G36:G50" si="5">E36*100/D36</f>
        <v>68.439954731574119</v>
      </c>
      <c r="I36" s="1">
        <f>F36/D36</f>
        <v>2.0972451628014555</v>
      </c>
    </row>
    <row r="37" spans="3:15" x14ac:dyDescent="0.25">
      <c r="C37" s="1">
        <v>2048</v>
      </c>
      <c r="D37" s="2">
        <v>242.718254</v>
      </c>
      <c r="E37" s="2">
        <v>113.163004</v>
      </c>
      <c r="F37" s="2">
        <v>1285.250014</v>
      </c>
      <c r="G37" s="1">
        <f t="shared" si="5"/>
        <v>46.623194644437412</v>
      </c>
      <c r="I37" s="1">
        <f>F37/D37</f>
        <v>5.2952342595542898</v>
      </c>
    </row>
    <row r="38" spans="3:15" x14ac:dyDescent="0.25">
      <c r="C38" s="1">
        <v>4096</v>
      </c>
      <c r="D38" s="2">
        <v>1041.632752</v>
      </c>
      <c r="E38" s="2">
        <v>335.02636899999999</v>
      </c>
      <c r="F38" s="2">
        <v>9448.9047680000003</v>
      </c>
      <c r="G38" s="1">
        <f t="shared" si="5"/>
        <v>32.163578608365412</v>
      </c>
      <c r="I38" s="1">
        <f t="shared" ref="I38:I50" si="6">F38/D38</f>
        <v>9.0712439195652337</v>
      </c>
    </row>
    <row r="39" spans="3:15" x14ac:dyDescent="0.25">
      <c r="C39" s="1">
        <v>8192</v>
      </c>
      <c r="D39" s="2">
        <v>4773.6694429999998</v>
      </c>
      <c r="E39" s="2">
        <v>1095.192992</v>
      </c>
      <c r="F39" s="2">
        <v>60612.843045000001</v>
      </c>
      <c r="G39" s="1">
        <f t="shared" si="5"/>
        <v>22.942371797568974</v>
      </c>
      <c r="I39" s="1">
        <f t="shared" si="6"/>
        <v>12.697327238248826</v>
      </c>
    </row>
    <row r="40" spans="3:15" x14ac:dyDescent="0.25">
      <c r="C40" s="1">
        <v>16384</v>
      </c>
      <c r="D40" s="2">
        <v>39709.164608999999</v>
      </c>
      <c r="E40" s="2">
        <v>9400.5106169999999</v>
      </c>
      <c r="F40" s="2">
        <v>413081.96739100001</v>
      </c>
      <c r="G40" s="1">
        <f t="shared" si="5"/>
        <v>23.673403128882228</v>
      </c>
      <c r="I40" s="1">
        <f t="shared" si="6"/>
        <v>10.402685915416509</v>
      </c>
    </row>
    <row r="41" spans="3:15" x14ac:dyDescent="0.25">
      <c r="G41" s="6"/>
      <c r="I41" s="6"/>
    </row>
    <row r="42" spans="3:15" x14ac:dyDescent="0.25">
      <c r="C42" s="1" t="s">
        <v>8</v>
      </c>
      <c r="G42" s="6"/>
      <c r="I42" s="6"/>
    </row>
    <row r="43" spans="3:15" x14ac:dyDescent="0.25">
      <c r="G43" s="6"/>
      <c r="I43" s="6"/>
    </row>
    <row r="44" spans="3:15" x14ac:dyDescent="0.25">
      <c r="C44" s="3" t="s">
        <v>3</v>
      </c>
      <c r="D44" s="3" t="s">
        <v>0</v>
      </c>
      <c r="E44" s="3" t="s">
        <v>1</v>
      </c>
      <c r="F44" s="3" t="s">
        <v>2</v>
      </c>
      <c r="G44" s="5" t="s">
        <v>15</v>
      </c>
      <c r="I44" s="4" t="s">
        <v>9</v>
      </c>
    </row>
    <row r="45" spans="3:15" x14ac:dyDescent="0.25">
      <c r="C45" s="1">
        <v>512</v>
      </c>
      <c r="D45" s="2">
        <v>11.804562000000001</v>
      </c>
      <c r="E45" s="2">
        <v>7.5003010000000003</v>
      </c>
      <c r="F45" s="2">
        <v>24.521293</v>
      </c>
      <c r="G45" s="1">
        <f>E45*100/D45</f>
        <v>63.537308711665879</v>
      </c>
      <c r="I45" s="1">
        <f t="shared" si="6"/>
        <v>2.0772725832606072</v>
      </c>
    </row>
    <row r="46" spans="3:15" x14ac:dyDescent="0.25">
      <c r="C46" s="1">
        <v>1024</v>
      </c>
      <c r="D46" s="2">
        <v>76.550031000000004</v>
      </c>
      <c r="E46" s="2">
        <v>53.136679999999998</v>
      </c>
      <c r="F46" s="2">
        <v>200.615556</v>
      </c>
      <c r="G46" s="1">
        <f>E46*100/D46</f>
        <v>69.414315455992423</v>
      </c>
      <c r="I46" s="1">
        <f t="shared" si="6"/>
        <v>2.6207116232258612</v>
      </c>
    </row>
    <row r="47" spans="3:15" x14ac:dyDescent="0.25">
      <c r="C47" s="1">
        <v>2048</v>
      </c>
      <c r="D47" s="2">
        <v>222.61414300000001</v>
      </c>
      <c r="E47" s="2">
        <v>129.626316</v>
      </c>
      <c r="F47" s="2">
        <v>1207.3763879999999</v>
      </c>
      <c r="G47" s="1">
        <f t="shared" si="5"/>
        <v>58.22914674383469</v>
      </c>
      <c r="I47" s="1">
        <f t="shared" si="6"/>
        <v>5.4236283990276384</v>
      </c>
      <c r="N47" s="11" t="s">
        <v>13</v>
      </c>
      <c r="O47" s="12"/>
    </row>
    <row r="48" spans="3:15" x14ac:dyDescent="0.25">
      <c r="C48" s="1">
        <v>4096</v>
      </c>
      <c r="D48" s="2">
        <v>797.61202700000001</v>
      </c>
      <c r="E48" s="2">
        <v>401.87822599999998</v>
      </c>
      <c r="F48" s="2">
        <v>8342.4956999999995</v>
      </c>
      <c r="G48" s="1">
        <f t="shared" si="5"/>
        <v>50.385176300758062</v>
      </c>
      <c r="I48" s="1">
        <f t="shared" si="6"/>
        <v>10.459340403100516</v>
      </c>
      <c r="N48" s="1">
        <v>512</v>
      </c>
      <c r="O48" s="2">
        <f t="shared" ref="O48:O52" si="7">AVERAGE(F5,F15,F25,F35,F45)</f>
        <v>24.420251200000003</v>
      </c>
    </row>
    <row r="49" spans="3:17" x14ac:dyDescent="0.25">
      <c r="C49" s="1">
        <v>8192</v>
      </c>
      <c r="D49" s="2">
        <v>3889.05843</v>
      </c>
      <c r="E49" s="2">
        <v>1704.228732</v>
      </c>
      <c r="F49" s="2">
        <v>58273.668398000002</v>
      </c>
      <c r="G49" s="1">
        <f t="shared" si="5"/>
        <v>43.821114099332263</v>
      </c>
      <c r="I49" s="1">
        <f t="shared" si="6"/>
        <v>14.984004341122743</v>
      </c>
      <c r="N49" s="1">
        <v>1024</v>
      </c>
      <c r="O49" s="2">
        <f t="shared" si="7"/>
        <v>181.22430220000001</v>
      </c>
    </row>
    <row r="50" spans="3:17" x14ac:dyDescent="0.25">
      <c r="C50" s="1">
        <v>16384</v>
      </c>
      <c r="D50" s="2">
        <v>27377.486729</v>
      </c>
      <c r="E50" s="2">
        <v>8278.6249439999992</v>
      </c>
      <c r="F50" s="2">
        <v>411362.853749</v>
      </c>
      <c r="G50" s="1">
        <f t="shared" si="5"/>
        <v>30.238805431437743</v>
      </c>
      <c r="I50" s="1">
        <f t="shared" si="6"/>
        <v>15.025588645916789</v>
      </c>
      <c r="N50" s="1">
        <v>2048</v>
      </c>
      <c r="O50" s="2">
        <f t="shared" si="7"/>
        <v>1248.2986857999999</v>
      </c>
    </row>
    <row r="51" spans="3:17" x14ac:dyDescent="0.25">
      <c r="N51" s="1">
        <v>4096</v>
      </c>
      <c r="O51" s="2">
        <f t="shared" si="7"/>
        <v>8691.3498422000011</v>
      </c>
    </row>
    <row r="52" spans="3:17" x14ac:dyDescent="0.25">
      <c r="N52" s="1">
        <v>8192</v>
      </c>
      <c r="O52" s="2">
        <f t="shared" si="7"/>
        <v>59713.098650200001</v>
      </c>
    </row>
    <row r="53" spans="3:17" x14ac:dyDescent="0.25">
      <c r="C53" s="1" t="s">
        <v>5</v>
      </c>
      <c r="D53" s="9" t="s">
        <v>10</v>
      </c>
      <c r="E53" s="10"/>
      <c r="F53" s="10"/>
      <c r="N53" s="1">
        <v>16384</v>
      </c>
      <c r="O53" s="2">
        <f>AVERAGE(F10,F20,F30,F40,F50)</f>
        <v>419730.70521799999</v>
      </c>
    </row>
    <row r="55" spans="3:17" x14ac:dyDescent="0.25">
      <c r="C55" s="3" t="s">
        <v>3</v>
      </c>
      <c r="D55" s="3" t="s">
        <v>0</v>
      </c>
      <c r="E55" s="3" t="s">
        <v>1</v>
      </c>
      <c r="F55" s="3" t="s">
        <v>2</v>
      </c>
      <c r="I55" s="4" t="s">
        <v>9</v>
      </c>
    </row>
    <row r="56" spans="3:17" x14ac:dyDescent="0.25">
      <c r="C56" s="1">
        <v>512</v>
      </c>
      <c r="D56" s="2">
        <v>10.420362000000001</v>
      </c>
      <c r="E56" s="2">
        <v>4.3600599999999998</v>
      </c>
      <c r="F56" s="2">
        <v>25.100759</v>
      </c>
      <c r="I56" s="1">
        <f>F56/D56</f>
        <v>2.4088183308794835</v>
      </c>
    </row>
    <row r="57" spans="3:17" x14ac:dyDescent="0.25">
      <c r="C57" s="1">
        <v>1024</v>
      </c>
      <c r="D57" s="2">
        <v>59.69</v>
      </c>
      <c r="E57" s="2">
        <v>31.788544999999999</v>
      </c>
      <c r="F57" s="2">
        <v>179.46791400000001</v>
      </c>
      <c r="I57" s="1">
        <f t="shared" ref="I57:I61" si="8">F57/D57</f>
        <v>3.0066663427709837</v>
      </c>
    </row>
    <row r="58" spans="3:17" x14ac:dyDescent="0.25">
      <c r="C58" s="1">
        <v>2048</v>
      </c>
      <c r="D58" s="2">
        <v>288.140242</v>
      </c>
      <c r="E58" s="2">
        <v>205.03156899999999</v>
      </c>
      <c r="F58" s="2">
        <v>1229.3581979999999</v>
      </c>
      <c r="I58" s="1">
        <f t="shared" si="8"/>
        <v>4.2665272627903184</v>
      </c>
    </row>
    <row r="59" spans="3:17" x14ac:dyDescent="0.25">
      <c r="C59" s="1">
        <v>4096</v>
      </c>
      <c r="D59" s="2">
        <v>1589.3615749999999</v>
      </c>
      <c r="E59" s="2">
        <v>1337.363517</v>
      </c>
      <c r="F59" s="2">
        <v>8783.1303009999992</v>
      </c>
      <c r="I59" s="1">
        <f t="shared" si="8"/>
        <v>5.5262002297998176</v>
      </c>
    </row>
    <row r="60" spans="3:17" x14ac:dyDescent="0.25">
      <c r="C60" s="1">
        <v>8192</v>
      </c>
      <c r="D60" s="2">
        <v>9997.0773659999995</v>
      </c>
      <c r="E60" s="2">
        <v>9146.5254459999996</v>
      </c>
      <c r="F60" s="2">
        <v>61090.847809999999</v>
      </c>
      <c r="I60" s="1">
        <f t="shared" si="8"/>
        <v>6.1108707648667009</v>
      </c>
    </row>
    <row r="61" spans="3:17" x14ac:dyDescent="0.25">
      <c r="C61" s="1">
        <v>16384</v>
      </c>
      <c r="D61" s="2">
        <v>68298.415869000004</v>
      </c>
      <c r="E61" s="2">
        <v>65069.700298000003</v>
      </c>
      <c r="F61" s="2">
        <v>427279.33106599998</v>
      </c>
      <c r="I61" s="1">
        <f t="shared" si="8"/>
        <v>6.2560650291735094</v>
      </c>
    </row>
    <row r="63" spans="3:17" x14ac:dyDescent="0.25">
      <c r="L63" s="13" t="s">
        <v>9</v>
      </c>
      <c r="M63" s="13"/>
      <c r="N63" s="13"/>
      <c r="O63" s="13"/>
      <c r="P63" s="13"/>
      <c r="Q63" s="13"/>
    </row>
    <row r="64" spans="3:17" x14ac:dyDescent="0.25">
      <c r="L64" s="1">
        <v>512</v>
      </c>
      <c r="M64" s="1">
        <v>1.6946169706873888</v>
      </c>
      <c r="N64" s="1">
        <v>2.2705050794043156</v>
      </c>
      <c r="O64" s="1">
        <v>2.4932753107854353</v>
      </c>
      <c r="P64" s="1">
        <v>1.4196817378897166</v>
      </c>
      <c r="Q64" s="1">
        <v>2.0772725832606072</v>
      </c>
    </row>
    <row r="65" spans="3:17" x14ac:dyDescent="0.25">
      <c r="C65" s="1" t="s">
        <v>17</v>
      </c>
      <c r="L65" s="1">
        <v>1024</v>
      </c>
      <c r="M65" s="1">
        <v>2.0591366282189267</v>
      </c>
      <c r="N65" s="1">
        <v>3.0296901287814015</v>
      </c>
      <c r="O65" s="1">
        <v>3.5287927311436604</v>
      </c>
      <c r="P65" s="1">
        <v>2.0972451628014555</v>
      </c>
      <c r="Q65" s="1">
        <v>2.6207116232258612</v>
      </c>
    </row>
    <row r="66" spans="3:17" x14ac:dyDescent="0.25">
      <c r="L66" s="1">
        <v>2048</v>
      </c>
      <c r="M66" s="1">
        <v>2.2779894697440262</v>
      </c>
      <c r="N66" s="1">
        <v>3.5611918079287235</v>
      </c>
      <c r="O66" s="1">
        <v>4.8486836319039188</v>
      </c>
      <c r="P66" s="1">
        <v>5.2952342595542898</v>
      </c>
      <c r="Q66" s="1">
        <v>5.4236283990276384</v>
      </c>
    </row>
    <row r="67" spans="3:17" x14ac:dyDescent="0.25">
      <c r="C67" s="3" t="s">
        <v>3</v>
      </c>
      <c r="D67" s="3" t="s">
        <v>0</v>
      </c>
      <c r="E67" s="3" t="s">
        <v>2</v>
      </c>
      <c r="L67" s="1">
        <v>4096</v>
      </c>
      <c r="M67" s="1">
        <v>2.1539413876805553</v>
      </c>
      <c r="N67" s="1">
        <v>4.0667759607495571</v>
      </c>
      <c r="O67" s="1">
        <v>5.9993762479487334</v>
      </c>
      <c r="P67" s="1">
        <v>9.0712439195652337</v>
      </c>
      <c r="Q67" s="1">
        <v>10.459340403100516</v>
      </c>
    </row>
    <row r="68" spans="3:17" x14ac:dyDescent="0.25">
      <c r="C68" s="1">
        <v>2048</v>
      </c>
      <c r="D68" s="2">
        <v>3246.5368450000001</v>
      </c>
      <c r="E68" s="2">
        <v>19317.313719999998</v>
      </c>
      <c r="L68" s="1">
        <v>8192</v>
      </c>
      <c r="M68" s="1">
        <v>2.623387671609458</v>
      </c>
      <c r="N68" s="1">
        <v>4.9193922978229292</v>
      </c>
      <c r="O68" s="1">
        <v>8.3571361348477158</v>
      </c>
      <c r="P68" s="1">
        <v>12.697327238248826</v>
      </c>
      <c r="Q68" s="1">
        <v>14.984004341122743</v>
      </c>
    </row>
    <row r="69" spans="3:17" x14ac:dyDescent="0.25">
      <c r="C69" s="1">
        <v>4096</v>
      </c>
      <c r="D69" s="2">
        <v>24917.423288999998</v>
      </c>
      <c r="E69" s="2">
        <v>135480.668405</v>
      </c>
      <c r="L69" s="1">
        <v>16384</v>
      </c>
      <c r="M69" s="1">
        <v>1.9062910404473579</v>
      </c>
      <c r="N69" s="1">
        <v>3.6447217719752771</v>
      </c>
      <c r="O69" s="1">
        <v>6.0077030979647708</v>
      </c>
      <c r="P69" s="1">
        <v>10.402685915416509</v>
      </c>
      <c r="Q69" s="1">
        <v>15.025588645916789</v>
      </c>
    </row>
    <row r="72" spans="3:17" x14ac:dyDescent="0.25">
      <c r="C72" s="1" t="s">
        <v>18</v>
      </c>
    </row>
    <row r="74" spans="3:17" x14ac:dyDescent="0.25">
      <c r="C74" s="3" t="s">
        <v>3</v>
      </c>
      <c r="D74" s="3" t="s">
        <v>0</v>
      </c>
      <c r="E74" s="3" t="s">
        <v>2</v>
      </c>
    </row>
    <row r="75" spans="3:17" x14ac:dyDescent="0.25">
      <c r="C75" s="1">
        <v>2048</v>
      </c>
      <c r="D75" s="2">
        <v>717.69332999999995</v>
      </c>
      <c r="E75" s="2">
        <v>3670.410014</v>
      </c>
    </row>
    <row r="76" spans="3:17" x14ac:dyDescent="0.25">
      <c r="C76" s="1">
        <v>4096</v>
      </c>
      <c r="D76" s="2">
        <v>5168.8017280000004</v>
      </c>
      <c r="E76" s="2">
        <v>25983.05083</v>
      </c>
    </row>
    <row r="78" spans="3:17" x14ac:dyDescent="0.25">
      <c r="L78" s="11" t="s">
        <v>14</v>
      </c>
      <c r="M78" s="11"/>
      <c r="N78" s="11"/>
    </row>
    <row r="79" spans="3:17" x14ac:dyDescent="0.25">
      <c r="C79" s="1" t="s">
        <v>19</v>
      </c>
      <c r="L79" s="1">
        <v>512</v>
      </c>
      <c r="M79" s="2">
        <v>11.100908</v>
      </c>
      <c r="N79" s="2">
        <v>17.420483999999998</v>
      </c>
      <c r="O79" s="2">
        <v>10.420362000000001</v>
      </c>
    </row>
    <row r="80" spans="3:17" x14ac:dyDescent="0.25">
      <c r="L80" s="1">
        <v>1024</v>
      </c>
      <c r="M80" s="2">
        <v>55.681099000000003</v>
      </c>
      <c r="N80" s="2">
        <v>84.328975999999997</v>
      </c>
      <c r="O80" s="2">
        <v>59.69</v>
      </c>
    </row>
    <row r="81" spans="3:17" x14ac:dyDescent="0.25">
      <c r="C81" s="3" t="s">
        <v>3</v>
      </c>
      <c r="D81" s="3" t="s">
        <v>0</v>
      </c>
      <c r="E81" s="3" t="s">
        <v>2</v>
      </c>
      <c r="L81" s="1">
        <v>2048</v>
      </c>
      <c r="M81" s="2">
        <v>335.77222499999999</v>
      </c>
      <c r="N81" s="2">
        <v>242.718254</v>
      </c>
      <c r="O81" s="2">
        <v>288.140242</v>
      </c>
    </row>
    <row r="82" spans="3:17" x14ac:dyDescent="0.25">
      <c r="C82" s="1">
        <v>2048</v>
      </c>
      <c r="D82" s="2">
        <v>696.82702200000006</v>
      </c>
      <c r="E82" s="2">
        <v>3217.5771930000001</v>
      </c>
      <c r="L82" s="1">
        <v>4096</v>
      </c>
      <c r="M82" s="2">
        <v>2126.4389970000002</v>
      </c>
      <c r="N82" s="2">
        <v>1041.632752</v>
      </c>
      <c r="O82" s="2">
        <v>1589.3615749999999</v>
      </c>
    </row>
    <row r="83" spans="3:17" x14ac:dyDescent="0.25">
      <c r="C83" s="1">
        <v>4096</v>
      </c>
      <c r="D83" s="2">
        <v>5058.6319299999996</v>
      </c>
      <c r="E83" s="2">
        <v>23053.552090000001</v>
      </c>
      <c r="L83" s="1">
        <v>8192</v>
      </c>
      <c r="M83" s="2">
        <v>12217.328027</v>
      </c>
      <c r="N83" s="2">
        <v>4773.6694429999998</v>
      </c>
      <c r="O83" s="2">
        <v>9997.0773659999995</v>
      </c>
    </row>
    <row r="84" spans="3:17" x14ac:dyDescent="0.25">
      <c r="L84" s="1">
        <v>16384</v>
      </c>
      <c r="M84" s="2">
        <v>117380.946285</v>
      </c>
      <c r="N84" s="2">
        <v>39709.164608999999</v>
      </c>
      <c r="O84" s="2">
        <v>68298.415869000004</v>
      </c>
    </row>
    <row r="86" spans="3:17" x14ac:dyDescent="0.25">
      <c r="C86" s="1" t="s">
        <v>20</v>
      </c>
    </row>
    <row r="88" spans="3:17" x14ac:dyDescent="0.25">
      <c r="C88" s="3" t="s">
        <v>3</v>
      </c>
      <c r="D88" s="3" t="s">
        <v>0</v>
      </c>
      <c r="E88" s="3" t="s">
        <v>2</v>
      </c>
    </row>
    <row r="89" spans="3:17" x14ac:dyDescent="0.25">
      <c r="C89" s="1">
        <v>2048</v>
      </c>
      <c r="D89" s="2">
        <v>335.77222499999999</v>
      </c>
      <c r="E89" s="2">
        <v>1195.7492970000001</v>
      </c>
      <c r="F89" s="7"/>
    </row>
    <row r="90" spans="3:17" x14ac:dyDescent="0.25">
      <c r="C90" s="1">
        <v>4096</v>
      </c>
      <c r="D90" s="2">
        <v>2126.4389970000002</v>
      </c>
      <c r="E90" s="2">
        <v>8647.7509950000003</v>
      </c>
      <c r="F90" s="7"/>
    </row>
    <row r="93" spans="3:17" x14ac:dyDescent="0.25">
      <c r="C93" s="1">
        <v>2048</v>
      </c>
      <c r="D93" s="2">
        <v>3246.5368450000001</v>
      </c>
      <c r="E93" s="2">
        <v>717.69332999999995</v>
      </c>
      <c r="F93" s="2">
        <v>696.82702200000006</v>
      </c>
      <c r="G93" s="2">
        <v>335.77222499999999</v>
      </c>
    </row>
    <row r="94" spans="3:17" x14ac:dyDescent="0.25">
      <c r="C94" s="1">
        <v>4096</v>
      </c>
      <c r="D94" s="2">
        <v>24917.423288999998</v>
      </c>
      <c r="E94" s="2">
        <v>5168.8017280000004</v>
      </c>
      <c r="F94" s="2">
        <v>5058.6319299999996</v>
      </c>
      <c r="G94" s="2">
        <v>2126.4389970000002</v>
      </c>
    </row>
    <row r="95" spans="3:17" x14ac:dyDescent="0.25">
      <c r="L95" s="8" t="s">
        <v>16</v>
      </c>
      <c r="M95" s="8"/>
      <c r="N95" s="8"/>
      <c r="O95" s="8"/>
      <c r="P95" s="8"/>
      <c r="Q95" s="8"/>
    </row>
    <row r="96" spans="3:17" x14ac:dyDescent="0.25">
      <c r="L96" s="1">
        <v>512</v>
      </c>
      <c r="M96" s="1">
        <v>30.417846164914963</v>
      </c>
      <c r="N96" s="1">
        <v>39.52147878353734</v>
      </c>
      <c r="O96" s="1">
        <v>47.726550082944172</v>
      </c>
      <c r="P96" s="1">
        <v>72.923570895045174</v>
      </c>
      <c r="Q96" s="1">
        <v>63.537308711665879</v>
      </c>
    </row>
    <row r="97" spans="12:17" x14ac:dyDescent="0.25">
      <c r="L97" s="1">
        <v>1024</v>
      </c>
      <c r="M97" s="1">
        <v>17.255449014203876</v>
      </c>
      <c r="N97" s="1">
        <v>20.88730863591611</v>
      </c>
      <c r="O97" s="1">
        <v>35.341584697661752</v>
      </c>
      <c r="P97" s="1">
        <v>68.439954731574119</v>
      </c>
      <c r="Q97" s="1">
        <v>69.414315455992423</v>
      </c>
    </row>
    <row r="98" spans="12:17" x14ac:dyDescent="0.25">
      <c r="L98" s="1">
        <v>2048</v>
      </c>
      <c r="M98" s="1">
        <v>8.1048355355656341</v>
      </c>
      <c r="N98" s="1">
        <v>14.146763330409478</v>
      </c>
      <c r="O98" s="1">
        <v>28.769305679128234</v>
      </c>
      <c r="P98" s="1">
        <v>46.623194644437412</v>
      </c>
      <c r="Q98" s="1">
        <v>58.22914674383469</v>
      </c>
    </row>
    <row r="99" spans="12:17" x14ac:dyDescent="0.25">
      <c r="L99" s="1">
        <v>4096</v>
      </c>
      <c r="M99" s="1">
        <v>6.3536352018233959</v>
      </c>
      <c r="N99" s="1">
        <v>6.5144750070627122</v>
      </c>
      <c r="O99" s="1">
        <v>22.329638325149041</v>
      </c>
      <c r="P99" s="1">
        <v>32.163578608365412</v>
      </c>
      <c r="Q99" s="1">
        <v>50.385176300758062</v>
      </c>
    </row>
    <row r="100" spans="12:17" x14ac:dyDescent="0.25">
      <c r="L100" s="1">
        <v>8192</v>
      </c>
      <c r="M100" s="1">
        <v>2.2999630800825028</v>
      </c>
      <c r="N100" s="1">
        <v>4.5811982846255459</v>
      </c>
      <c r="O100" s="1">
        <v>11.712361087301021</v>
      </c>
      <c r="P100" s="1">
        <v>22.942371797568974</v>
      </c>
      <c r="Q100" s="1">
        <v>43.821114099332299</v>
      </c>
    </row>
    <row r="101" spans="12:17" x14ac:dyDescent="0.25">
      <c r="L101" s="1">
        <v>16384</v>
      </c>
      <c r="M101" s="1">
        <v>1.0713136208200154</v>
      </c>
      <c r="N101" s="1">
        <v>2.5478957485472105</v>
      </c>
      <c r="O101" s="1">
        <v>10.662910029503331</v>
      </c>
      <c r="P101" s="1">
        <v>23.673403128882228</v>
      </c>
      <c r="Q101" s="1">
        <v>30.238805431437743</v>
      </c>
    </row>
  </sheetData>
  <mergeCells count="7">
    <mergeCell ref="L95:Q95"/>
    <mergeCell ref="D53:F53"/>
    <mergeCell ref="N47:O47"/>
    <mergeCell ref="L78:N78"/>
    <mergeCell ref="L4:Q4"/>
    <mergeCell ref="L24:Q24"/>
    <mergeCell ref="L63:Q6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Levorato</dc:creator>
  <cp:lastModifiedBy>Nicola Levorato</cp:lastModifiedBy>
  <dcterms:created xsi:type="dcterms:W3CDTF">2021-12-08T12:35:35Z</dcterms:created>
  <dcterms:modified xsi:type="dcterms:W3CDTF">2021-12-11T17:30:30Z</dcterms:modified>
</cp:coreProperties>
</file>