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OneDrive\Documentos\"/>
    </mc:Choice>
  </mc:AlternateContent>
  <xr:revisionPtr revIDLastSave="0" documentId="8_{377C7980-A70C-45A5-B856-1231D6180371}" xr6:coauthVersionLast="47" xr6:coauthVersionMax="47" xr10:uidLastSave="{00000000-0000-0000-0000-000000000000}"/>
  <bookViews>
    <workbookView xWindow="-120" yWindow="-120" windowWidth="29040" windowHeight="15720" activeTab="2" xr2:uid="{5AF3252A-C08A-4CED-A0B6-1714BBF02621}"/>
  </bookViews>
  <sheets>
    <sheet name="Tabla" sheetId="1" r:id="rId1"/>
    <sheet name="Grafico intercambios" sheetId="2" r:id="rId2"/>
    <sheet name="Grafico tiempo" sheetId="5" r:id="rId3"/>
    <sheet name="Detalle1" sheetId="7" state="hidden" r:id="rId4"/>
  </sheets>
  <calcPr calcId="19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<sst xmlns="http://schemas.openxmlformats.org/spreadsheetml/2006/main" count="105" uniqueCount="42">
  <si>
    <t>Tamaño</t>
  </si>
  <si>
    <t>Método</t>
  </si>
  <si>
    <t>Operaciones</t>
  </si>
  <si>
    <t>Tiempo (s)</t>
  </si>
  <si>
    <t>Shell</t>
  </si>
  <si>
    <t>0.0001203</t>
  </si>
  <si>
    <t>Rápido</t>
  </si>
  <si>
    <t>0.000088</t>
  </si>
  <si>
    <t>Mezcla</t>
  </si>
  <si>
    <t>0.0001194</t>
  </si>
  <si>
    <t>Inserción</t>
  </si>
  <si>
    <t>0.0001007</t>
  </si>
  <si>
    <t>Selección</t>
  </si>
  <si>
    <t>0.0001195</t>
  </si>
  <si>
    <t>Burbujeo</t>
  </si>
  <si>
    <t>0.0001047</t>
  </si>
  <si>
    <t>Burbujeo optimizado</t>
  </si>
  <si>
    <t>0.0001014</t>
  </si>
  <si>
    <t>0.0001914</t>
  </si>
  <si>
    <t>0.0002129</t>
  </si>
  <si>
    <t>0.000274</t>
  </si>
  <si>
    <t>0.0003322</t>
  </si>
  <si>
    <t>0.0003148</t>
  </si>
  <si>
    <t>0.0007952</t>
  </si>
  <si>
    <t>0.0005462</t>
  </si>
  <si>
    <t>0.0024719</t>
  </si>
  <si>
    <t>0.0014984</t>
  </si>
  <si>
    <t>0.0031028</t>
  </si>
  <si>
    <t>0.0324649</t>
  </si>
  <si>
    <t>0.0231189</t>
  </si>
  <si>
    <t>0.099115</t>
  </si>
  <si>
    <t>0.0616013</t>
  </si>
  <si>
    <t>0.0356391</t>
  </si>
  <si>
    <t>0.0194004</t>
  </si>
  <si>
    <t>0.0358157</t>
  </si>
  <si>
    <t>0.6156846</t>
  </si>
  <si>
    <t>0.239345</t>
  </si>
  <si>
    <t>0.4416128</t>
  </si>
  <si>
    <t>Cantidad de intercambios</t>
  </si>
  <si>
    <t>Intercambios</t>
  </si>
  <si>
    <t>Total (horas)</t>
  </si>
  <si>
    <t>Detalles de Cantidad de intercambios - Método: Inserción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</si>
</sst>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"/>
    <numFmt numFmtId="170" formatCode="0.0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0" applyNumberFormat="1"/>
    <xf numFmtId="168" fontId="1" fillId="0" borderId="0" xfId="0" applyNumberFormat="1" applyFon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pivotButton="1"/>
    <xf numFmtId="1" fontId="0" fillId="0" borderId="0" xfId="0" applyNumberFormat="1"/>
    <xf numFmtId="0" fontId="1" fillId="0" borderId="0" xfId="0" applyFont="1"/>
    <xf numFmtId="170" fontId="1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left" vertical="center" textRotation="0" wrapText="1" indent="0" justifyLastLine="0" shrinkToFit="0" readingOrder="0"/>
    </dxf>
    <dxf>
      <numFmt numFmtId="1" formatCode="0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[Ejercicio_1.xlsx]Grafico intercambios!TablaDinámica9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Suma</a:t>
            </a:r>
            <a:r>
              <a:rPr lang="es-AR" baseline="0"/>
              <a:t> de c</a:t>
            </a:r>
            <a:r>
              <a:rPr lang="es-AR"/>
              <a:t>antidad de intercambios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intercambios'!$B$3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 intercambios'!$A$4:$A$10</c:f>
              <c:strCache>
                <c:ptCount val="7"/>
                <c:pt idx="0">
                  <c:v>Burbujeo</c:v>
                </c:pt>
                <c:pt idx="1">
                  <c:v>Burbujeo optimizado</c:v>
                </c:pt>
                <c:pt idx="2">
                  <c:v>Inserción</c:v>
                </c:pt>
                <c:pt idx="3">
                  <c:v>Mezcla</c:v>
                </c:pt>
                <c:pt idx="4">
                  <c:v>Rápido</c:v>
                </c:pt>
                <c:pt idx="5">
                  <c:v>Selección</c:v>
                </c:pt>
                <c:pt idx="6">
                  <c:v>Shell</c:v>
                </c:pt>
              </c:strCache>
            </c:strRef>
          </c:cat>
          <c:val>
            <c:numRef>
              <c:f>'Grafico intercambios'!$B$4:$B$10</c:f>
              <c:numCache>
                <c:formatCode>0</c:formatCode>
                <c:ptCount val="7"/>
                <c:pt idx="0">
                  <c:v>252525054537</c:v>
                </c:pt>
                <c:pt idx="1">
                  <c:v>252525054537</c:v>
                </c:pt>
                <c:pt idx="2">
                  <c:v>252523823819</c:v>
                </c:pt>
                <c:pt idx="3">
                  <c:v>21764650</c:v>
                </c:pt>
                <c:pt idx="4">
                  <c:v>14053354</c:v>
                </c:pt>
                <c:pt idx="5">
                  <c:v>1111110</c:v>
                </c:pt>
                <c:pt idx="6">
                  <c:v>52585892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2-4EF7-8F98-2D2FE192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6395824"/>
        <c:axId val="436399664"/>
      </c:barChart>
      <c:catAx>
        <c:axId val="43639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6399664"/>
        <c:crosses val="autoZero"/>
        <c:auto val="1"/>
        <c:lblAlgn val="ctr"/>
        <c:lblOffset val="100"/>
        <c:noMultiLvlLbl val="0"/>
      </c:catAx>
      <c:valAx>
        <c:axId val="436399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63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Suma de tiempo por método en horas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tiempo'!$B$1</c:f>
              <c:strCache>
                <c:ptCount val="1"/>
                <c:pt idx="0">
                  <c:v>Total (horas)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 tiempo'!$A$2:$A$8</c:f>
              <c:strCache>
                <c:ptCount val="7"/>
                <c:pt idx="0">
                  <c:v>Burbujeo</c:v>
                </c:pt>
                <c:pt idx="1">
                  <c:v>Burbujeo optimizado</c:v>
                </c:pt>
                <c:pt idx="2">
                  <c:v>Selección</c:v>
                </c:pt>
                <c:pt idx="3">
                  <c:v>Inserción</c:v>
                </c:pt>
                <c:pt idx="4">
                  <c:v>Mezcla</c:v>
                </c:pt>
                <c:pt idx="5">
                  <c:v>Shell</c:v>
                </c:pt>
                <c:pt idx="6">
                  <c:v>Rápido</c:v>
                </c:pt>
              </c:strCache>
            </c:strRef>
          </c:cat>
          <c:val>
            <c:numRef>
              <c:f>'Grafico tiempo'!$B$2:$B$8</c:f>
              <c:numCache>
                <c:formatCode>0.0000</c:formatCode>
                <c:ptCount val="7"/>
                <c:pt idx="0">
                  <c:v>26.655395292555554</c:v>
                </c:pt>
                <c:pt idx="1">
                  <c:v>16.273824196416665</c:v>
                </c:pt>
                <c:pt idx="2">
                  <c:v>5.6139094135833325</c:v>
                </c:pt>
                <c:pt idx="3">
                  <c:v>8.9796288825000001</c:v>
                </c:pt>
                <c:pt idx="4">
                  <c:v>1.4551087499999999E-3</c:v>
                </c:pt>
                <c:pt idx="5">
                  <c:v>2.9935655000000003E-3</c:v>
                </c:pt>
                <c:pt idx="6">
                  <c:v>8.6158461111111113E-4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A-4253-91C5-1E85248D2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7013312"/>
        <c:axId val="457014272"/>
      </c:barChart>
      <c:catAx>
        <c:axId val="45701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7014272"/>
        <c:crosses val="autoZero"/>
        <c:auto val="1"/>
        <c:lblAlgn val="ctr"/>
        <c:lblOffset val="100"/>
        <c:noMultiLvlLbl val="0"/>
      </c:catAx>
      <c:valAx>
        <c:axId val="4570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701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842961</xdr:colOff>
      <xdr:row>16</xdr:row>
      <xdr:rowOff>0</xdr:rowOff>
    </xdr:from>
    <xdr:to>
      <xdr:col>13</xdr:col>
      <xdr:colOff>585107</xdr:colOff>
      <xdr:row>40</xdr:row>
      <xdr:rowOff>81643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EE4351-B141-54F2-FDCF-072ABD0E5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5</xdr:row>
      <xdr:rowOff>166687</xdr:rowOff>
    </xdr:from>
    <xdr:to>
      <xdr:col>9</xdr:col>
      <xdr:colOff>485775</xdr:colOff>
      <xdr:row>21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A4F420-0F61-356D-64A3-8F11F361D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as nobile" refreshedDate="45809.905940277778" createdVersion="8" refreshedVersion="8" minRefreshableVersion="3" recordCount="42" xr:uid="{91937F66-592B-4F96-A2DC-27AB06466A34}">
  <cacheSource type="worksheet">
    <worksheetSource name="Tabla1"/>
  </cacheSource>
  <cacheFields count="4">
    <cacheField name="Tamaño" numFmtId="0">
      <sharedItems containsSemiMixedTypes="0" containsString="0" containsNumber="1" containsInteger="1" minValue="10" maxValue="1000000"/>
    </cacheField>
    <cacheField name="Método" numFmtId="0">
      <sharedItems count="7">
        <s v="Shell"/>
        <s v="Rápido"/>
        <s v="Mezcla"/>
        <s v="Inserción"/>
        <s v="Selección"/>
        <s v="Burbujeo"/>
        <s v="Burbujeo optimizado"/>
      </sharedItems>
    </cacheField>
    <cacheField name="Operaciones" numFmtId="1">
      <sharedItems containsSemiMixedTypes="0" containsString="0" containsNumber="1" containsInteger="1" minValue="10" maxValue="250000000000" count="30">
        <n v="10"/>
        <n v="12"/>
        <n v="34"/>
        <n v="21"/>
        <n v="380"/>
        <n v="354"/>
        <n v="672"/>
        <n v="2143"/>
        <n v="100"/>
        <n v="7203"/>
        <n v="5506"/>
        <n v="9976"/>
        <n v="247521"/>
        <n v="1000"/>
        <n v="152225"/>
        <n v="81392"/>
        <n v="133616"/>
        <n v="24804852"/>
        <n v="10000"/>
        <n v="2807167"/>
        <n v="1002966"/>
        <n v="1668928"/>
        <n v="2498769282"/>
        <n v="100000"/>
        <n v="2500000000"/>
        <n v="49618907"/>
        <n v="12963124"/>
        <n v="19951424"/>
        <n v="250000000000"/>
        <n v="1000000"/>
      </sharedItems>
    </cacheField>
    <cacheField name="Tiempo (s)" numFmtId="0">
      <sharedItems containsMixedTypes="1" containsNumber="1" minValue="2.1029076999999998" maxValue="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0"/>
    <x v="0"/>
    <x v="0"/>
    <s v="0.0001203"/>
  </r>
  <r>
    <n v="10"/>
    <x v="1"/>
    <x v="1"/>
    <s v="0.000088"/>
  </r>
  <r>
    <n v="10"/>
    <x v="2"/>
    <x v="2"/>
    <s v="0.0001194"/>
  </r>
  <r>
    <n v="10"/>
    <x v="3"/>
    <x v="3"/>
    <s v="0.0001007"/>
  </r>
  <r>
    <n v="10"/>
    <x v="4"/>
    <x v="0"/>
    <s v="0.0001195"/>
  </r>
  <r>
    <n v="10"/>
    <x v="5"/>
    <x v="3"/>
    <s v="0.0001047"/>
  </r>
  <r>
    <n v="10"/>
    <x v="6"/>
    <x v="3"/>
    <s v="0.0001014"/>
  </r>
  <r>
    <n v="100"/>
    <x v="0"/>
    <x v="4"/>
    <s v="0.0001914"/>
  </r>
  <r>
    <n v="100"/>
    <x v="1"/>
    <x v="5"/>
    <s v="0.0002129"/>
  </r>
  <r>
    <n v="100"/>
    <x v="2"/>
    <x v="6"/>
    <s v="0.000274"/>
  </r>
  <r>
    <n v="100"/>
    <x v="3"/>
    <x v="7"/>
    <s v="0.0003322"/>
  </r>
  <r>
    <n v="100"/>
    <x v="4"/>
    <x v="8"/>
    <s v="0.0003148"/>
  </r>
  <r>
    <n v="100"/>
    <x v="5"/>
    <x v="7"/>
    <s v="0.0007952"/>
  </r>
  <r>
    <n v="100"/>
    <x v="6"/>
    <x v="7"/>
    <s v="0.0005462"/>
  </r>
  <r>
    <n v="1000"/>
    <x v="0"/>
    <x v="9"/>
    <s v="0.0024719"/>
  </r>
  <r>
    <n v="1000"/>
    <x v="1"/>
    <x v="10"/>
    <s v="0.0014984"/>
  </r>
  <r>
    <n v="1000"/>
    <x v="2"/>
    <x v="11"/>
    <s v="0.0031028"/>
  </r>
  <r>
    <n v="1000"/>
    <x v="3"/>
    <x v="12"/>
    <s v="0.0324649"/>
  </r>
  <r>
    <n v="1000"/>
    <x v="4"/>
    <x v="13"/>
    <s v="0.0231189"/>
  </r>
  <r>
    <n v="1000"/>
    <x v="5"/>
    <x v="12"/>
    <s v="0.099115"/>
  </r>
  <r>
    <n v="1000"/>
    <x v="6"/>
    <x v="12"/>
    <s v="0.0616013"/>
  </r>
  <r>
    <n v="10000"/>
    <x v="0"/>
    <x v="14"/>
    <s v="0.0356391"/>
  </r>
  <r>
    <n v="10000"/>
    <x v="1"/>
    <x v="15"/>
    <s v="0.0194004"/>
  </r>
  <r>
    <n v="10000"/>
    <x v="2"/>
    <x v="16"/>
    <s v="0.0358157"/>
  </r>
  <r>
    <n v="10000"/>
    <x v="3"/>
    <x v="17"/>
    <n v="2.8138225000000001"/>
  </r>
  <r>
    <n v="10000"/>
    <x v="4"/>
    <x v="18"/>
    <n v="2.1029076999999998"/>
  </r>
  <r>
    <n v="10000"/>
    <x v="5"/>
    <x v="17"/>
    <n v="9.4230532"/>
  </r>
  <r>
    <n v="10000"/>
    <x v="6"/>
    <x v="17"/>
    <n v="5.7671070999999996"/>
  </r>
  <r>
    <n v="100000"/>
    <x v="0"/>
    <x v="19"/>
    <s v="0.6156846"/>
  </r>
  <r>
    <n v="100000"/>
    <x v="1"/>
    <x v="20"/>
    <s v="0.239345"/>
  </r>
  <r>
    <n v="100000"/>
    <x v="2"/>
    <x v="21"/>
    <s v="0.4416128"/>
  </r>
  <r>
    <n v="100000"/>
    <x v="3"/>
    <x v="22"/>
    <n v="323.85015449999997"/>
  </r>
  <r>
    <n v="100000"/>
    <x v="4"/>
    <x v="23"/>
    <n v="207.97098120000001"/>
  </r>
  <r>
    <n v="100000"/>
    <x v="5"/>
    <x v="24"/>
    <n v="950"/>
  </r>
  <r>
    <n v="100000"/>
    <x v="6"/>
    <x v="24"/>
    <n v="580"/>
  </r>
  <r>
    <n v="1000000"/>
    <x v="0"/>
    <x v="25"/>
    <n v="10.776835800000001"/>
  </r>
  <r>
    <n v="1000000"/>
    <x v="1"/>
    <x v="26"/>
    <n v="3.1017046000000001"/>
  </r>
  <r>
    <n v="1000000"/>
    <x v="2"/>
    <x v="27"/>
    <n v="5.2383914999999996"/>
  </r>
  <r>
    <n v="1000000"/>
    <x v="3"/>
    <x v="28"/>
    <n v="32000"/>
  </r>
  <r>
    <n v="1000000"/>
    <x v="4"/>
    <x v="29"/>
    <n v="20000"/>
  </r>
  <r>
    <n v="1000000"/>
    <x v="5"/>
    <x v="28"/>
    <n v="95000"/>
  </r>
  <r>
    <n v="1000000"/>
    <x v="6"/>
    <x v="28"/>
    <n v="5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260D4-F041-4CA0-B136-8556F9D90C81}" name="TablaDinámica9" cacheId="1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5">
  <location ref="A3:B10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6"/>
        <item x="3"/>
        <item x="2"/>
        <item x="1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antidad de intercambios" fld="2" baseField="1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F0D29-2C0C-4E0C-94D5-39BBD7FBC854}" name="Tabla1" displayName="Tabla1" ref="A1:D43" totalsRowShown="0" headerRowDxfId="0">
  <autoFilter ref="A1:D43" xr:uid="{0F8F0D29-2C0C-4E0C-94D5-39BBD7FBC854}"/>
  <tableColumns count="4">
    <tableColumn id="1" xr3:uid="{4F9DC381-780C-4DB3-A46C-F9EA2F15AC4D}" name="Tamaño" dataDxfId="4"/>
    <tableColumn id="2" xr3:uid="{628B34CC-3346-4D40-B3D0-3BFE89F2A58C}" name="Método" dataDxfId="3"/>
    <tableColumn id="3" xr3:uid="{08107ED6-156B-44B5-BB22-B22EC86E67B0}" name="Intercambios" dataDxfId="2"/>
    <tableColumn id="4" xr3:uid="{57AA82F0-5AE7-492D-8974-E4392680B6C8}" name="Tiempo (s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029256-373C-4C8D-8564-CDBF4B9BB5F0}" name="Tabla3" displayName="Tabla3" ref="A3:D9" totalsRowShown="0">
  <autoFilter ref="A3:D9" xr:uid="{D5029256-373C-4C8D-8564-CDBF4B9BB5F0}"/>
  <tableColumns count="4">
    <tableColumn id="1" xr3:uid="{02B74EC6-6963-4DA2-A271-B1B48E6158AF}" name="Tamaño"/>
    <tableColumn id="2" xr3:uid="{08EA289E-DEFE-4C10-A878-94EF7215F5AC}" name="Método"/>
    <tableColumn id="3" xr3:uid="{920B6280-BB07-4AA1-9F18-A2934A53FF8C}" name="Operaciones"/>
    <tableColumn id="4" xr3:uid="{EBFC657B-D9D5-4BE2-98B9-C3105B319C4D}" name="Tiempo 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87F4-8F72-4C83-8B52-6ED742EADD65}">
  <dimension ref="A1:D43"/>
  <sheetViews>
    <sheetView topLeftCell="A11" workbookViewId="0">
      <selection activeCell="L9" sqref="L9"/>
    </sheetView>
  </sheetViews>
  <sheetFormatPr baseColWidth="10" defaultRowHeight="14.25"/>
  <cols>
    <col min="3" max="3" width="18" customWidth="1"/>
    <col min="4" max="4" width="21.625" style="3" bestFit="1" customWidth="1"/>
  </cols>
  <sheetData>
    <row r="1" spans="1:4" ht="15">
      <c r="A1" s="1" t="s">
        <v>0</v>
      </c>
      <c r="B1" s="1" t="s">
        <v>1</v>
      </c>
      <c r="C1" s="1" t="s">
        <v>39</v>
      </c>
      <c r="D1" s="4" t="s">
        <v>3</v>
      </c>
    </row>
    <row r="2" spans="1:4">
      <c r="A2" s="2">
        <v>10</v>
      </c>
      <c r="B2" s="2" t="s">
        <v>4</v>
      </c>
      <c r="C2" s="6">
        <v>10</v>
      </c>
      <c r="D2" s="5" t="s">
        <v>5</v>
      </c>
    </row>
    <row r="3" spans="1:4">
      <c r="A3" s="2">
        <v>10</v>
      </c>
      <c r="B3" s="2" t="s">
        <v>6</v>
      </c>
      <c r="C3" s="6">
        <v>12</v>
      </c>
      <c r="D3" s="5" t="s">
        <v>7</v>
      </c>
    </row>
    <row r="4" spans="1:4">
      <c r="A4" s="2">
        <v>10</v>
      </c>
      <c r="B4" s="2" t="s">
        <v>8</v>
      </c>
      <c r="C4" s="6">
        <v>34</v>
      </c>
      <c r="D4" s="5" t="s">
        <v>9</v>
      </c>
    </row>
    <row r="5" spans="1:4">
      <c r="A5" s="2">
        <v>10</v>
      </c>
      <c r="B5" s="2" t="s">
        <v>10</v>
      </c>
      <c r="C5" s="6">
        <v>21</v>
      </c>
      <c r="D5" s="5" t="s">
        <v>11</v>
      </c>
    </row>
    <row r="6" spans="1:4">
      <c r="A6" s="2">
        <v>10</v>
      </c>
      <c r="B6" s="2" t="s">
        <v>12</v>
      </c>
      <c r="C6" s="6">
        <v>10</v>
      </c>
      <c r="D6" s="5" t="s">
        <v>13</v>
      </c>
    </row>
    <row r="7" spans="1:4">
      <c r="A7" s="2">
        <v>10</v>
      </c>
      <c r="B7" s="2" t="s">
        <v>14</v>
      </c>
      <c r="C7" s="6">
        <v>21</v>
      </c>
      <c r="D7" s="5" t="s">
        <v>15</v>
      </c>
    </row>
    <row r="8" spans="1:4" ht="28.5">
      <c r="A8" s="2">
        <v>10</v>
      </c>
      <c r="B8" s="2" t="s">
        <v>16</v>
      </c>
      <c r="C8" s="6">
        <v>21</v>
      </c>
      <c r="D8" s="5" t="s">
        <v>17</v>
      </c>
    </row>
    <row r="9" spans="1:4">
      <c r="A9" s="2">
        <v>100</v>
      </c>
      <c r="B9" s="2" t="s">
        <v>4</v>
      </c>
      <c r="C9" s="6">
        <v>380</v>
      </c>
      <c r="D9" s="5" t="s">
        <v>18</v>
      </c>
    </row>
    <row r="10" spans="1:4">
      <c r="A10" s="2">
        <v>100</v>
      </c>
      <c r="B10" s="2" t="s">
        <v>6</v>
      </c>
      <c r="C10" s="6">
        <v>354</v>
      </c>
      <c r="D10" s="5" t="s">
        <v>19</v>
      </c>
    </row>
    <row r="11" spans="1:4">
      <c r="A11" s="2">
        <v>100</v>
      </c>
      <c r="B11" s="2" t="s">
        <v>8</v>
      </c>
      <c r="C11" s="6">
        <v>672</v>
      </c>
      <c r="D11" s="5" t="s">
        <v>20</v>
      </c>
    </row>
    <row r="12" spans="1:4">
      <c r="A12" s="2">
        <v>100</v>
      </c>
      <c r="B12" s="2" t="s">
        <v>10</v>
      </c>
      <c r="C12" s="6">
        <v>2143</v>
      </c>
      <c r="D12" s="5" t="s">
        <v>21</v>
      </c>
    </row>
    <row r="13" spans="1:4">
      <c r="A13" s="2">
        <v>100</v>
      </c>
      <c r="B13" s="2" t="s">
        <v>12</v>
      </c>
      <c r="C13" s="6">
        <v>100</v>
      </c>
      <c r="D13" s="5" t="s">
        <v>22</v>
      </c>
    </row>
    <row r="14" spans="1:4">
      <c r="A14" s="2">
        <v>100</v>
      </c>
      <c r="B14" s="2" t="s">
        <v>14</v>
      </c>
      <c r="C14" s="6">
        <v>2143</v>
      </c>
      <c r="D14" s="5" t="s">
        <v>23</v>
      </c>
    </row>
    <row r="15" spans="1:4" ht="28.5">
      <c r="A15" s="2">
        <v>100</v>
      </c>
      <c r="B15" s="2" t="s">
        <v>16</v>
      </c>
      <c r="C15" s="6">
        <v>2143</v>
      </c>
      <c r="D15" s="5" t="s">
        <v>24</v>
      </c>
    </row>
    <row r="16" spans="1:4">
      <c r="A16" s="2">
        <v>1000</v>
      </c>
      <c r="B16" s="2" t="s">
        <v>4</v>
      </c>
      <c r="C16" s="6">
        <v>7203</v>
      </c>
      <c r="D16" s="5" t="s">
        <v>25</v>
      </c>
    </row>
    <row r="17" spans="1:4">
      <c r="A17" s="2">
        <v>1000</v>
      </c>
      <c r="B17" s="2" t="s">
        <v>6</v>
      </c>
      <c r="C17" s="6">
        <v>5506</v>
      </c>
      <c r="D17" s="5" t="s">
        <v>26</v>
      </c>
    </row>
    <row r="18" spans="1:4">
      <c r="A18" s="2">
        <v>1000</v>
      </c>
      <c r="B18" s="2" t="s">
        <v>8</v>
      </c>
      <c r="C18" s="6">
        <v>9976</v>
      </c>
      <c r="D18" s="5" t="s">
        <v>27</v>
      </c>
    </row>
    <row r="19" spans="1:4">
      <c r="A19" s="2">
        <v>1000</v>
      </c>
      <c r="B19" s="2" t="s">
        <v>10</v>
      </c>
      <c r="C19" s="6">
        <v>247521</v>
      </c>
      <c r="D19" s="5" t="s">
        <v>28</v>
      </c>
    </row>
    <row r="20" spans="1:4">
      <c r="A20" s="2">
        <v>1000</v>
      </c>
      <c r="B20" s="2" t="s">
        <v>12</v>
      </c>
      <c r="C20" s="6">
        <v>1000</v>
      </c>
      <c r="D20" s="5" t="s">
        <v>29</v>
      </c>
    </row>
    <row r="21" spans="1:4">
      <c r="A21" s="2">
        <v>1000</v>
      </c>
      <c r="B21" s="2" t="s">
        <v>14</v>
      </c>
      <c r="C21" s="6">
        <v>247521</v>
      </c>
      <c r="D21" s="5" t="s">
        <v>30</v>
      </c>
    </row>
    <row r="22" spans="1:4" ht="28.5">
      <c r="A22" s="2">
        <v>1000</v>
      </c>
      <c r="B22" s="2" t="s">
        <v>16</v>
      </c>
      <c r="C22" s="6">
        <v>247521</v>
      </c>
      <c r="D22" s="5" t="s">
        <v>31</v>
      </c>
    </row>
    <row r="23" spans="1:4">
      <c r="A23" s="2">
        <v>10000</v>
      </c>
      <c r="B23" s="2" t="s">
        <v>4</v>
      </c>
      <c r="C23" s="6">
        <v>152225</v>
      </c>
      <c r="D23" s="5" t="s">
        <v>32</v>
      </c>
    </row>
    <row r="24" spans="1:4">
      <c r="A24" s="2">
        <v>10000</v>
      </c>
      <c r="B24" s="2" t="s">
        <v>6</v>
      </c>
      <c r="C24" s="6">
        <v>81392</v>
      </c>
      <c r="D24" s="5" t="s">
        <v>33</v>
      </c>
    </row>
    <row r="25" spans="1:4">
      <c r="A25" s="2">
        <v>10000</v>
      </c>
      <c r="B25" s="2" t="s">
        <v>8</v>
      </c>
      <c r="C25" s="6">
        <v>133616</v>
      </c>
      <c r="D25" s="5" t="s">
        <v>34</v>
      </c>
    </row>
    <row r="26" spans="1:4">
      <c r="A26" s="2">
        <v>10000</v>
      </c>
      <c r="B26" s="2" t="s">
        <v>10</v>
      </c>
      <c r="C26" s="6">
        <v>24804852</v>
      </c>
      <c r="D26" s="5">
        <v>2.8138225000000001</v>
      </c>
    </row>
    <row r="27" spans="1:4">
      <c r="A27" s="2">
        <v>10000</v>
      </c>
      <c r="B27" s="2" t="s">
        <v>12</v>
      </c>
      <c r="C27" s="6">
        <v>10000</v>
      </c>
      <c r="D27" s="5">
        <v>2.1029076999999998</v>
      </c>
    </row>
    <row r="28" spans="1:4">
      <c r="A28" s="2">
        <v>10000</v>
      </c>
      <c r="B28" s="2" t="s">
        <v>14</v>
      </c>
      <c r="C28" s="6">
        <v>24804852</v>
      </c>
      <c r="D28" s="5">
        <v>9.4230532</v>
      </c>
    </row>
    <row r="29" spans="1:4" ht="28.5">
      <c r="A29" s="2">
        <v>10000</v>
      </c>
      <c r="B29" s="2" t="s">
        <v>16</v>
      </c>
      <c r="C29" s="6">
        <v>24804852</v>
      </c>
      <c r="D29" s="5">
        <v>5.7671070999999996</v>
      </c>
    </row>
    <row r="30" spans="1:4">
      <c r="A30" s="2">
        <v>100000</v>
      </c>
      <c r="B30" s="2" t="s">
        <v>4</v>
      </c>
      <c r="C30" s="6">
        <v>2807167</v>
      </c>
      <c r="D30" s="5" t="s">
        <v>35</v>
      </c>
    </row>
    <row r="31" spans="1:4">
      <c r="A31" s="2">
        <v>100000</v>
      </c>
      <c r="B31" s="2" t="s">
        <v>6</v>
      </c>
      <c r="C31" s="6">
        <v>1002966</v>
      </c>
      <c r="D31" s="5" t="s">
        <v>36</v>
      </c>
    </row>
    <row r="32" spans="1:4">
      <c r="A32" s="2">
        <v>100000</v>
      </c>
      <c r="B32" s="2" t="s">
        <v>8</v>
      </c>
      <c r="C32" s="6">
        <v>1668928</v>
      </c>
      <c r="D32" s="5" t="s">
        <v>37</v>
      </c>
    </row>
    <row r="33" spans="1:4">
      <c r="A33" s="2">
        <v>100000</v>
      </c>
      <c r="B33" s="2" t="s">
        <v>10</v>
      </c>
      <c r="C33" s="6">
        <v>2498769282</v>
      </c>
      <c r="D33" s="5">
        <v>323.85015449999997</v>
      </c>
    </row>
    <row r="34" spans="1:4">
      <c r="A34" s="2">
        <v>100000</v>
      </c>
      <c r="B34" s="2" t="s">
        <v>12</v>
      </c>
      <c r="C34" s="6">
        <v>100000</v>
      </c>
      <c r="D34" s="5">
        <v>207.97098120000001</v>
      </c>
    </row>
    <row r="35" spans="1:4">
      <c r="A35" s="2">
        <v>100000</v>
      </c>
      <c r="B35" s="2" t="s">
        <v>14</v>
      </c>
      <c r="C35" s="6">
        <v>2500000000</v>
      </c>
      <c r="D35" s="6">
        <v>950</v>
      </c>
    </row>
    <row r="36" spans="1:4" ht="28.5">
      <c r="A36" s="2">
        <v>100000</v>
      </c>
      <c r="B36" s="2" t="s">
        <v>16</v>
      </c>
      <c r="C36" s="6">
        <v>2500000000</v>
      </c>
      <c r="D36" s="6">
        <v>580</v>
      </c>
    </row>
    <row r="37" spans="1:4">
      <c r="A37" s="2">
        <v>1000000</v>
      </c>
      <c r="B37" s="2" t="s">
        <v>4</v>
      </c>
      <c r="C37" s="6">
        <v>49618907</v>
      </c>
      <c r="D37" s="5">
        <v>10.776835800000001</v>
      </c>
    </row>
    <row r="38" spans="1:4">
      <c r="A38" s="2">
        <v>1000000</v>
      </c>
      <c r="B38" s="2" t="s">
        <v>6</v>
      </c>
      <c r="C38" s="6">
        <v>12963124</v>
      </c>
      <c r="D38" s="5">
        <v>3.1017046000000001</v>
      </c>
    </row>
    <row r="39" spans="1:4">
      <c r="A39" s="2">
        <v>1000000</v>
      </c>
      <c r="B39" s="2" t="s">
        <v>8</v>
      </c>
      <c r="C39" s="6">
        <v>19951424</v>
      </c>
      <c r="D39" s="5">
        <v>5.2383914999999996</v>
      </c>
    </row>
    <row r="40" spans="1:4">
      <c r="A40" s="2">
        <v>1000000</v>
      </c>
      <c r="B40" s="2" t="s">
        <v>10</v>
      </c>
      <c r="C40" s="6">
        <v>250000000000</v>
      </c>
      <c r="D40" s="6">
        <v>32000</v>
      </c>
    </row>
    <row r="41" spans="1:4">
      <c r="A41" s="2">
        <v>1000000</v>
      </c>
      <c r="B41" s="2" t="s">
        <v>12</v>
      </c>
      <c r="C41" s="6">
        <v>1000000</v>
      </c>
      <c r="D41" s="6">
        <v>20000</v>
      </c>
    </row>
    <row r="42" spans="1:4">
      <c r="A42" s="2">
        <v>1000000</v>
      </c>
      <c r="B42" s="2" t="s">
        <v>14</v>
      </c>
      <c r="C42" s="6">
        <v>250000000000</v>
      </c>
      <c r="D42" s="6">
        <v>95000</v>
      </c>
    </row>
    <row r="43" spans="1:4" ht="28.5">
      <c r="A43" s="2">
        <v>1000000</v>
      </c>
      <c r="B43" s="2" t="s">
        <v>16</v>
      </c>
      <c r="C43" s="6">
        <v>250000000000</v>
      </c>
      <c r="D43" s="6">
        <v>58000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7508-0F8F-4902-B5CD-D609B337E722}">
  <dimension ref="A3:B10"/>
  <sheetViews>
    <sheetView zoomScale="70" zoomScaleNormal="70" workbookViewId="0">
      <selection activeCell="B6" sqref="B6"/>
    </sheetView>
  </sheetViews>
  <sheetFormatPr baseColWidth="10" defaultRowHeight="14.25"/>
  <cols>
    <col min="1" max="1" width="17.625" bestFit="1" customWidth="1"/>
    <col min="2" max="2" width="27.125" bestFit="1" customWidth="1"/>
    <col min="3" max="3" width="14.125" bestFit="1" customWidth="1"/>
  </cols>
  <sheetData>
    <row r="3" spans="1:2">
      <c r="A3" s="7" t="s">
        <v>1</v>
      </c>
      <c r="B3" t="s">
        <v>38</v>
      </c>
    </row>
    <row r="4" spans="1:2">
      <c r="A4" t="s">
        <v>14</v>
      </c>
      <c r="B4" s="8">
        <v>252525054537</v>
      </c>
    </row>
    <row r="5" spans="1:2">
      <c r="A5" t="s">
        <v>16</v>
      </c>
      <c r="B5" s="8">
        <v>252525054537</v>
      </c>
    </row>
    <row r="6" spans="1:2">
      <c r="A6" t="s">
        <v>10</v>
      </c>
      <c r="B6" s="8">
        <v>252523823819</v>
      </c>
    </row>
    <row r="7" spans="1:2">
      <c r="A7" t="s">
        <v>8</v>
      </c>
      <c r="B7" s="8">
        <v>21764650</v>
      </c>
    </row>
    <row r="8" spans="1:2">
      <c r="A8" t="s">
        <v>6</v>
      </c>
      <c r="B8" s="8">
        <v>14053354</v>
      </c>
    </row>
    <row r="9" spans="1:2">
      <c r="A9" t="s">
        <v>12</v>
      </c>
      <c r="B9" s="8">
        <v>1111110</v>
      </c>
    </row>
    <row r="10" spans="1:2">
      <c r="A10" t="s">
        <v>4</v>
      </c>
      <c r="B10" s="8">
        <v>52585892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95FB-1B28-4359-A846-AD16AF543F7D}">
  <dimension ref="A1:B8"/>
  <sheetViews>
    <sheetView tabSelected="1" workbookViewId="0">
      <selection activeCell="E33" sqref="E33"/>
    </sheetView>
  </sheetViews>
  <sheetFormatPr baseColWidth="10" defaultRowHeight="14.25"/>
  <cols>
    <col min="2" max="2" width="11" style="12"/>
    <col min="3" max="3" width="11.25" customWidth="1"/>
  </cols>
  <sheetData>
    <row r="1" spans="1:2" ht="30">
      <c r="A1" s="1" t="s">
        <v>1</v>
      </c>
      <c r="B1" s="10" t="s">
        <v>40</v>
      </c>
    </row>
    <row r="2" spans="1:2">
      <c r="A2" s="2" t="s">
        <v>14</v>
      </c>
      <c r="B2" s="11">
        <f>SUMIF(Tabla!$B$2:$B$43, "Burbujeo", Tabla!$D$2:$D$43)/3600</f>
        <v>26.655395292555554</v>
      </c>
    </row>
    <row r="3" spans="1:2" ht="28.5">
      <c r="A3" s="2" t="s">
        <v>16</v>
      </c>
      <c r="B3" s="11">
        <f>SUMIF(Tabla!$B$2:$B$43, "Burbujeo optimizado", Tabla!$D$2:$D$43)/3600</f>
        <v>16.273824196416665</v>
      </c>
    </row>
    <row r="4" spans="1:2">
      <c r="A4" s="2" t="s">
        <v>12</v>
      </c>
      <c r="B4" s="11">
        <f>SUMIF(Tabla!$B$2:$B$43, "Selección", Tabla!$D$2:$D$43)/3600</f>
        <v>5.6139094135833325</v>
      </c>
    </row>
    <row r="5" spans="1:2">
      <c r="A5" s="2" t="s">
        <v>10</v>
      </c>
      <c r="B5" s="11">
        <f>SUMIF(Tabla!$B$2:$B$43, "Inserción", Tabla!$D$2:$D$43)/3600</f>
        <v>8.9796288825000001</v>
      </c>
    </row>
    <row r="6" spans="1:2">
      <c r="A6" s="2" t="s">
        <v>8</v>
      </c>
      <c r="B6" s="11">
        <f>SUMIF(Tabla!$B$2:$B$43, "Mezcla", Tabla!$D$2:$D$43)/3600</f>
        <v>1.4551087499999999E-3</v>
      </c>
    </row>
    <row r="7" spans="1:2">
      <c r="A7" s="2" t="s">
        <v>4</v>
      </c>
      <c r="B7" s="11">
        <f>SUMIF(Tabla!$B$2:$B$43, "Shell", Tabla!$D$2:$D$43)/3600</f>
        <v>2.9935655000000003E-3</v>
      </c>
    </row>
    <row r="8" spans="1:2">
      <c r="A8" s="2" t="s">
        <v>6</v>
      </c>
      <c r="B8" s="11">
        <f>SUMIF(Tabla!$B$2:$B$43, "Rápido", Tabla!$D$2:$D$43)/3600</f>
        <v>8.6158461111111113E-4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A05E-C39B-4EDD-B792-98E9D9FDBA31}">
  <dimension ref="A1:D9"/>
  <sheetViews>
    <sheetView workbookViewId="0">
      <selection activeCell="A6" sqref="A6"/>
    </sheetView>
  </sheetViews>
  <sheetFormatPr baseColWidth="10" defaultRowHeight="14.25"/>
  <cols>
    <col min="3" max="3" width="14.125" customWidth="1"/>
    <col min="4" max="4" width="12.125" customWidth="1"/>
  </cols>
  <sheetData>
    <row r="1" spans="1:4" ht="15">
      <c r="A1" s="9" t="s">
        <v>41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1000000</v>
      </c>
      <c r="B4" t="s">
        <v>10</v>
      </c>
      <c r="C4">
        <v>250000000000</v>
      </c>
      <c r="D4">
        <v>32000</v>
      </c>
    </row>
    <row r="5" spans="1:4">
      <c r="A5">
        <v>100000</v>
      </c>
      <c r="B5" t="s">
        <v>10</v>
      </c>
      <c r="C5">
        <v>2498769282</v>
      </c>
      <c r="D5">
        <v>323.85015449999997</v>
      </c>
    </row>
    <row r="6" spans="1:4">
      <c r="A6">
        <v>10000</v>
      </c>
      <c r="B6" t="s">
        <v>10</v>
      </c>
      <c r="C6">
        <v>24804852</v>
      </c>
      <c r="D6">
        <v>2.8138225000000001</v>
      </c>
    </row>
    <row r="7" spans="1:4">
      <c r="A7">
        <v>10</v>
      </c>
      <c r="B7" t="s">
        <v>10</v>
      </c>
      <c r="C7">
        <v>21</v>
      </c>
      <c r="D7" t="s">
        <v>11</v>
      </c>
    </row>
    <row r="8" spans="1:4">
      <c r="A8">
        <v>1000</v>
      </c>
      <c r="B8" t="s">
        <v>10</v>
      </c>
      <c r="C8">
        <v>247521</v>
      </c>
      <c r="D8" t="s">
        <v>28</v>
      </c>
    </row>
    <row r="9" spans="1:4">
      <c r="A9">
        <v>100</v>
      </c>
      <c r="B9" t="s">
        <v>10</v>
      </c>
      <c r="C9">
        <v>2143</v>
      </c>
      <c r="D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Grafico intercambios</vt:lpstr>
      <vt:lpstr>Grafico tiempo</vt:lpstr>
      <vt:lpstr>Detalle1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Nobile</dc:creator>
  <cp:lastModifiedBy>Tomas Nobile</cp:lastModifiedBy>
  <dcterms:created xsi:type="dcterms:W3CDTF">2025-06-02T00:35:23Z</dcterms:created>
  <dcterms:modified xsi:type="dcterms:W3CDTF">2025-06-02T01:47:39Z</dcterms:modified>
</cp:coreProperties>
</file>