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4"/>
  <workbookPr updateLinks="always"/>
  <mc:AlternateContent xmlns:mc="http://schemas.openxmlformats.org/markup-compatibility/2006">
    <mc:Choice Requires="x15">
      <x15ac:absPath xmlns:x15ac="http://schemas.microsoft.com/office/spreadsheetml/2010/11/ac" url="G:\My Drive\Research\ENGR492\Data\Current-Simulation\"/>
    </mc:Choice>
  </mc:AlternateContent>
  <xr:revisionPtr revIDLastSave="8" documentId="13_ncr:1_{A06B4220-1C22-486D-BC8E-F85FBEADA489}" xr6:coauthVersionLast="47" xr6:coauthVersionMax="47" xr10:uidLastSave="{FD0E499F-A7EE-4CB7-BBB4-8064921D70BF}"/>
  <bookViews>
    <workbookView xWindow="-110" yWindow="-110" windowWidth="22780" windowHeight="14540" firstSheet="1" activeTab="1" xr2:uid="{00000000-000D-0000-FFFF-FFFF00000000}"/>
  </bookViews>
  <sheets>
    <sheet name="Graphs" sheetId="1" r:id="rId1"/>
    <sheet name="graph-data" sheetId="3" r:id="rId2"/>
  </sheets>
  <externalReferences>
    <externalReference r:id="rId3"/>
    <externalReference r:id="rId4"/>
    <externalReference r:id="rId5"/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C5" i="3" s="1"/>
  <c r="E19" i="1"/>
  <c r="B5" i="3" s="1"/>
  <c r="D5" i="3" s="1"/>
  <c r="E18" i="1"/>
  <c r="E11" i="1"/>
  <c r="E10" i="1"/>
  <c r="E9" i="1"/>
  <c r="D20" i="1"/>
  <c r="C4" i="3" s="1"/>
  <c r="D19" i="1"/>
  <c r="B4" i="3" s="1"/>
  <c r="D4" i="3" s="1"/>
  <c r="D18" i="1"/>
  <c r="D11" i="1"/>
  <c r="D10" i="1"/>
  <c r="D9" i="1"/>
  <c r="C11" i="1"/>
  <c r="C10" i="1"/>
  <c r="C20" i="1"/>
  <c r="C3" i="3" s="1"/>
  <c r="C19" i="1"/>
  <c r="B3" i="3" s="1"/>
  <c r="D3" i="3" s="1"/>
  <c r="C18" i="1"/>
  <c r="C9" i="1"/>
  <c r="B20" i="1"/>
  <c r="C2" i="3" s="1"/>
  <c r="B19" i="1"/>
  <c r="B2" i="3" s="1"/>
  <c r="D2" i="3" s="1"/>
  <c r="B18" i="1"/>
  <c r="B11" i="1"/>
  <c r="B10" i="1"/>
  <c r="B9" i="1"/>
</calcChain>
</file>

<file path=xl/sharedStrings.xml><?xml version="1.0" encoding="utf-8"?>
<sst xmlns="http://schemas.openxmlformats.org/spreadsheetml/2006/main" count="13" uniqueCount="8">
  <si>
    <t>Thresholds (ms)</t>
  </si>
  <si>
    <t>Average System Consumption</t>
  </si>
  <si>
    <t>RR</t>
  </si>
  <si>
    <t>Random</t>
  </si>
  <si>
    <t>EES</t>
  </si>
  <si>
    <t>Average Device Consumption</t>
  </si>
  <si>
    <t>Threshold (ms)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</si>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</sst>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Overall Consumption vs.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18112148317545E-2"/>
          <c:y val="0.1719118723690943"/>
          <c:w val="0.88201229095998745"/>
          <c:h val="0.67384287594351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Graphs!$A$10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Graphs!$B$8:$E$8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Graphs!$B$10:$E$10</c:f>
              <c:numCache>
                <c:formatCode>General</c:formatCode>
                <c:ptCount val="4"/>
                <c:pt idx="0">
                  <c:v>301.66533333333336</c:v>
                </c:pt>
                <c:pt idx="1">
                  <c:v>210.85298333333333</c:v>
                </c:pt>
                <c:pt idx="2">
                  <c:v>157.27305000000004</c:v>
                </c:pt>
                <c:pt idx="3">
                  <c:v>117.80780000000001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9-4760-B087-7FA5368949D2}"/>
            </c:ext>
          </c:extLst>
        </c:ser>
        <c:ser>
          <c:idx val="2"/>
          <c:order val="1"/>
          <c:tx>
            <c:strRef>
              <c:f>Graphs!$A$11</c:f>
              <c:strCache>
                <c:ptCount val="1"/>
                <c:pt idx="0">
                  <c:v>EES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Graphs!$B$8:$E$8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Graphs!$B$11:$E$11</c:f>
              <c:numCache>
                <c:formatCode>General</c:formatCode>
                <c:ptCount val="4"/>
                <c:pt idx="0">
                  <c:v>278.91250000000002</c:v>
                </c:pt>
                <c:pt idx="1">
                  <c:v>167.47014999999999</c:v>
                </c:pt>
                <c:pt idx="2">
                  <c:v>116.07471666666667</c:v>
                </c:pt>
                <c:pt idx="3">
                  <c:v>86.813966666666659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69-4760-B087-7FA536894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328127"/>
        <c:axId val="1914329567"/>
      </c:barChart>
      <c:catAx>
        <c:axId val="191432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(ms)</a:t>
                </a:r>
              </a:p>
            </c:rich>
          </c:tx>
          <c:layout>
            <c:manualLayout>
              <c:xMode val="edge"/>
              <c:yMode val="edge"/>
              <c:x val="0.4688529329657008"/>
              <c:y val="0.89707980873174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29567"/>
        <c:crosses val="autoZero"/>
        <c:auto val="1"/>
        <c:lblAlgn val="ctr"/>
        <c:lblOffset val="100"/>
        <c:noMultiLvlLbl val="0"/>
      </c:catAx>
      <c:valAx>
        <c:axId val="19143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 Consumption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2812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9748062089616165"/>
          <c:y val="0.19176898321402788"/>
          <c:w val="0.18561185194249941"/>
          <c:h val="6.8528398417202929E-2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4364885708792"/>
          <c:y val="6.0028668768959813E-2"/>
          <c:w val="0.86486337182160533"/>
          <c:h val="0.7827747647406606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Graphs!$A$19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Graphs!$B$17:$E$17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Graphs!$B$19:$E$19</c:f>
              <c:numCache>
                <c:formatCode>General</c:formatCode>
                <c:ptCount val="4"/>
                <c:pt idx="0">
                  <c:v>37.708166666666671</c:v>
                </c:pt>
                <c:pt idx="1">
                  <c:v>26.356622916666666</c:v>
                </c:pt>
                <c:pt idx="2">
                  <c:v>19.659131250000005</c:v>
                </c:pt>
                <c:pt idx="3">
                  <c:v>14.725975000000002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3-48E6-A545-98EA20EA4DCA}"/>
            </c:ext>
          </c:extLst>
        </c:ser>
        <c:ser>
          <c:idx val="2"/>
          <c:order val="2"/>
          <c:tx>
            <c:strRef>
              <c:f>Graphs!$A$20</c:f>
              <c:strCache>
                <c:ptCount val="1"/>
                <c:pt idx="0">
                  <c:v>EES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Graphs!$B$17:$E$17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Graphs!$B$20:$E$20</c:f>
              <c:numCache>
                <c:formatCode>General</c:formatCode>
                <c:ptCount val="4"/>
                <c:pt idx="0">
                  <c:v>34.864062500000003</c:v>
                </c:pt>
                <c:pt idx="1">
                  <c:v>20.933768749999999</c:v>
                </c:pt>
                <c:pt idx="2">
                  <c:v>14.509339583333334</c:v>
                </c:pt>
                <c:pt idx="3">
                  <c:v>10.851745833333332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3-48E6-A545-98EA20EA4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010319"/>
        <c:axId val="15470107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Graphs!$A$18</c15:sqref>
                        </c15:formulaRef>
                      </c:ext>
                    </c:extLst>
                    <c:strCache>
                      <c:ptCount val="1"/>
                      <c:pt idx="0">
                        <c:v>RR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Graphs!$B$17:$E$17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250</c:v>
                      </c:pt>
                      <c:pt idx="2">
                        <c:v>500</c:v>
                      </c:pt>
                      <c:pt idx="3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Graphs!$B$18:$E$18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37.316937499999995</c:v>
                      </c:pt>
                      <c:pt idx="1">
                        <c:v>27.255893750000002</c:v>
                      </c:pt>
                      <c:pt idx="2">
                        <c:v>21.102422916666661</c:v>
                      </c:pt>
                      <c:pt idx="3">
                        <c:v>15.680183333333336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ED3-48E6-A545-98EA20EA4DCA}"/>
                  </c:ext>
                </c:extLst>
              </c15:ser>
            </c15:filteredBarSeries>
          </c:ext>
        </c:extLst>
      </c:barChart>
      <c:catAx>
        <c:axId val="1547010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Tail Window (ms)</a:t>
                </a:r>
              </a:p>
            </c:rich>
          </c:tx>
          <c:layout>
            <c:manualLayout>
              <c:xMode val="edge"/>
              <c:yMode val="edge"/>
              <c:x val="0.45028758010054076"/>
              <c:y val="0.91844041147674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0799"/>
        <c:crosses val="autoZero"/>
        <c:auto val="1"/>
        <c:lblAlgn val="ctr"/>
        <c:lblOffset val="100"/>
        <c:noMultiLvlLbl val="0"/>
      </c:catAx>
      <c:valAx>
        <c:axId val="15470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Energy </a:t>
                </a:r>
                <a:r>
                  <a:rPr lang="en-US"/>
                  <a:t>Consumption (%)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9.902498595326676E-3"/>
              <c:y val="0.1260243133146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031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50785484597627828"/>
          <c:y val="0.13439421929735296"/>
          <c:w val="0.43242293244016444"/>
          <c:h val="0.11464666928464805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 b="1"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244474</xdr:colOff>
      <xdr:row>1</xdr:row>
      <xdr:rowOff>136525</xdr:rowOff>
    </xdr:from>
    <xdr:to>
      <xdr:col>16</xdr:col>
      <xdr:colOff>76199</xdr:colOff>
      <xdr:row>16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3B36F6-3E96-6A4B-DFFA-591BE4D13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19</xdr:row>
      <xdr:rowOff>60325</xdr:rowOff>
    </xdr:from>
    <xdr:to>
      <xdr:col>16</xdr:col>
      <xdr:colOff>31750</xdr:colOff>
      <xdr:row>36</xdr:row>
      <xdr:rowOff>88811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AA3086-F7C7-2E8A-09C0-49042790C9EE}"/>
            </a:ext>
            <a:ext uri="{147F2762-F138-4A5C-976F-8EAC2B608ADB}">
              <a16:predDERef xmlns:a16="http://schemas.microsoft.com/office/drawing/2014/main" pred="{493B36F6-3E96-6A4B-DFFA-591BE4D13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88cb291a32c9cf1/Documents/mqtt-ees-raw-data/Current-Simulation/threshold-100-graphs.xlsx" TargetMode="External"/><Relationship Id="rId1" Type="http://schemas.openxmlformats.org/officeDocument/2006/relationships/externalLinkPath" Target="threshold-100-graph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88cb291a32c9cf1/Documents/mqtt-ees-raw-data/Current-Simulation/threshold-250-graphs.xlsx" TargetMode="External"/><Relationship Id="rId1" Type="http://schemas.openxmlformats.org/officeDocument/2006/relationships/externalLinkPath" Target="threshold-250-graph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88cb291a32c9cf1/Documents/mqtt-ees-raw-data/Current-Simulation/threshold-500-graphs.xlsx" TargetMode="External"/><Relationship Id="rId1" Type="http://schemas.openxmlformats.org/officeDocument/2006/relationships/externalLinkPath" Target="threshold-500-graph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88cb291a32c9cf1/Documents/mqtt-ees-raw-data/Current-Simulation/threshold-1000-graphs.xlsx" TargetMode="External"/><Relationship Id="rId1" Type="http://schemas.openxmlformats.org/officeDocument/2006/relationships/externalLinkPath" Target="threshold-1000-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a88cb291a32c9cf1" itemId="A88CB291A32C9CF1!s771a789cfcf048cbb2afb4008d2aeec0">
      <xxl21:absoluteUrl r:id="rId2"/>
    </xxl21:alternateUrls>
    <sheetNames>
      <sheetName val="results_thresh_100"/>
      <sheetName val="RR"/>
      <sheetName val="Random"/>
      <sheetName val="CC"/>
    </sheetNames>
    <sheetDataSet>
      <sheetData sheetId="0"/>
      <sheetData sheetId="1">
        <row r="2">
          <cell r="J2">
            <v>298.53549999999996</v>
          </cell>
          <cell r="K2">
            <v>37.316937499999995</v>
          </cell>
        </row>
      </sheetData>
      <sheetData sheetId="2">
        <row r="2">
          <cell r="J2">
            <v>301.66533333333336</v>
          </cell>
          <cell r="K2">
            <v>37.708166666666671</v>
          </cell>
        </row>
      </sheetData>
      <sheetData sheetId="3">
        <row r="2">
          <cell r="J2">
            <v>278.91250000000002</v>
          </cell>
          <cell r="K2">
            <v>34.864062500000003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a88cb291a32c9cf1" itemId="A88CB291A32C9CF1!s509ae7b9475c44d781a246425358ecf9">
      <xxl21:absoluteUrl r:id="rId2"/>
    </xxl21:alternateUrls>
    <sheetNames>
      <sheetName val="results_thresh_250"/>
      <sheetName val="RR"/>
      <sheetName val="Random"/>
      <sheetName val="CC"/>
    </sheetNames>
    <sheetDataSet>
      <sheetData sheetId="0"/>
      <sheetData sheetId="1">
        <row r="2">
          <cell r="J2">
            <v>218.04715000000002</v>
          </cell>
          <cell r="K2">
            <v>27.255893750000002</v>
          </cell>
        </row>
      </sheetData>
      <sheetData sheetId="2">
        <row r="2">
          <cell r="J2">
            <v>210.85298333333333</v>
          </cell>
          <cell r="K2">
            <v>26.356622916666666</v>
          </cell>
        </row>
      </sheetData>
      <sheetData sheetId="3">
        <row r="2">
          <cell r="J2">
            <v>167.47014999999999</v>
          </cell>
          <cell r="K2">
            <v>20.933768749999999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a88cb291a32c9cf1" itemId="A88CB291A32C9CF1!sa95dc50d2ad24c648c32a770bad8a866">
      <xxl21:absoluteUrl r:id="rId2"/>
    </xxl21:alternateUrls>
    <sheetNames>
      <sheetName val="results_thresh_500"/>
      <sheetName val="RR"/>
      <sheetName val="Random"/>
      <sheetName val="CC"/>
    </sheetNames>
    <sheetDataSet>
      <sheetData sheetId="0"/>
      <sheetData sheetId="1">
        <row r="2">
          <cell r="J2">
            <v>168.81938333333329</v>
          </cell>
          <cell r="K2">
            <v>21.102422916666661</v>
          </cell>
        </row>
      </sheetData>
      <sheetData sheetId="2">
        <row r="2">
          <cell r="J2">
            <v>157.27305000000004</v>
          </cell>
          <cell r="K2">
            <v>19.659131250000005</v>
          </cell>
        </row>
      </sheetData>
      <sheetData sheetId="3">
        <row r="2">
          <cell r="J2">
            <v>116.07471666666667</v>
          </cell>
          <cell r="K2">
            <v>14.509339583333334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a88cb291a32c9cf1" itemId="A88CB291A32C9CF1!se6c9b3b7b0574c729d60542bf4f7e27d">
      <xxl21:absoluteUrl r:id="rId2"/>
    </xxl21:alternateUrls>
    <sheetNames>
      <sheetName val="results_thresh_1000"/>
      <sheetName val="RR"/>
      <sheetName val="Random"/>
      <sheetName val="CC"/>
    </sheetNames>
    <sheetDataSet>
      <sheetData sheetId="0"/>
      <sheetData sheetId="1">
        <row r="2">
          <cell r="J2">
            <v>125.44146666666668</v>
          </cell>
          <cell r="K2">
            <v>15.680183333333336</v>
          </cell>
        </row>
      </sheetData>
      <sheetData sheetId="2">
        <row r="2">
          <cell r="J2">
            <v>117.80780000000001</v>
          </cell>
          <cell r="K2">
            <v>14.725975000000002</v>
          </cell>
        </row>
      </sheetData>
      <sheetData sheetId="3">
        <row r="2">
          <cell r="J2">
            <v>86.813966666666659</v>
          </cell>
          <cell r="K2">
            <v>10.851745833333332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opLeftCell="A13" zoomScale="115" zoomScaleNormal="115" workbookViewId="0">
      <selection activeCell="D31" sqref="D31"/>
    </sheetView>
  </sheetViews>
  <sheetFormatPr defaultRowHeight="14.45"/>
  <cols>
    <col min="1" max="1" width="38.42578125" customWidth="1"/>
    <col min="2" max="2" width="12.85546875" customWidth="1"/>
    <col min="3" max="3" width="18.5703125" customWidth="1"/>
    <col min="4" max="4" width="19.28515625" customWidth="1"/>
    <col min="5" max="5" width="17.42578125" customWidth="1"/>
  </cols>
  <sheetData>
    <row r="1" spans="1:5">
      <c r="A1" t="s">
        <v>0</v>
      </c>
    </row>
    <row r="2" spans="1:5">
      <c r="A2">
        <v>100</v>
      </c>
    </row>
    <row r="3" spans="1:5">
      <c r="A3">
        <v>250</v>
      </c>
    </row>
    <row r="4" spans="1:5">
      <c r="A4">
        <v>500</v>
      </c>
    </row>
    <row r="5" spans="1:5">
      <c r="A5">
        <v>1000</v>
      </c>
    </row>
    <row r="7" spans="1:5">
      <c r="A7" t="s">
        <v>1</v>
      </c>
    </row>
    <row r="8" spans="1:5">
      <c r="B8">
        <v>100</v>
      </c>
      <c r="C8">
        <v>250</v>
      </c>
      <c r="D8">
        <v>500</v>
      </c>
      <c r="E8">
        <v>1000</v>
      </c>
    </row>
    <row r="9" spans="1:5">
      <c r="A9" t="s">
        <v>2</v>
      </c>
      <c r="B9">
        <f>[1]RR!$J$2</f>
        <v>298.53549999999996</v>
      </c>
      <c r="C9">
        <f>[2]RR!$J$2</f>
        <v>218.04715000000002</v>
      </c>
      <c r="D9">
        <f>[3]RR!$J$2</f>
        <v>168.81938333333329</v>
      </c>
      <c r="E9">
        <f>[4]RR!$J$2</f>
        <v>125.44146666666668</v>
      </c>
    </row>
    <row r="10" spans="1:5">
      <c r="A10" t="s">
        <v>3</v>
      </c>
      <c r="B10">
        <f>[1]Random!$J$2</f>
        <v>301.66533333333336</v>
      </c>
      <c r="C10">
        <f>[2]Random!$J$2</f>
        <v>210.85298333333333</v>
      </c>
      <c r="D10">
        <f>[3]Random!$J$2</f>
        <v>157.27305000000004</v>
      </c>
      <c r="E10">
        <f>[4]Random!$J$2</f>
        <v>117.80780000000001</v>
      </c>
    </row>
    <row r="11" spans="1:5">
      <c r="A11" t="s">
        <v>4</v>
      </c>
      <c r="B11">
        <f>[1]CC!$J$2</f>
        <v>278.91250000000002</v>
      </c>
      <c r="C11">
        <f>[2]CC!$J$2</f>
        <v>167.47014999999999</v>
      </c>
      <c r="D11">
        <f>[3]CC!$J$2</f>
        <v>116.07471666666667</v>
      </c>
      <c r="E11">
        <f>[4]CC!$J$2</f>
        <v>86.813966666666659</v>
      </c>
    </row>
    <row r="16" spans="1:5">
      <c r="A16" t="s">
        <v>5</v>
      </c>
    </row>
    <row r="17" spans="1:5">
      <c r="B17">
        <v>100</v>
      </c>
      <c r="C17">
        <v>250</v>
      </c>
      <c r="D17">
        <v>500</v>
      </c>
      <c r="E17">
        <v>1000</v>
      </c>
    </row>
    <row r="18" spans="1:5">
      <c r="A18" t="s">
        <v>2</v>
      </c>
      <c r="B18">
        <f>[1]RR!$K$2</f>
        <v>37.316937499999995</v>
      </c>
      <c r="C18">
        <f>[2]RR!$K$2</f>
        <v>27.255893750000002</v>
      </c>
      <c r="D18">
        <f>[3]RR!$K$2</f>
        <v>21.102422916666661</v>
      </c>
      <c r="E18">
        <f>[4]RR!$K$2</f>
        <v>15.680183333333336</v>
      </c>
    </row>
    <row r="19" spans="1:5">
      <c r="A19" t="s">
        <v>3</v>
      </c>
      <c r="B19">
        <f>[1]Random!$K$2</f>
        <v>37.708166666666671</v>
      </c>
      <c r="C19">
        <f>[2]Random!$K$2</f>
        <v>26.356622916666666</v>
      </c>
      <c r="D19">
        <f>[3]Random!$K$2</f>
        <v>19.659131250000005</v>
      </c>
      <c r="E19">
        <f>[4]Random!$K$2</f>
        <v>14.725975000000002</v>
      </c>
    </row>
    <row r="20" spans="1:5">
      <c r="A20" t="s">
        <v>4</v>
      </c>
      <c r="B20">
        <f>[1]CC!$K$2</f>
        <v>34.864062500000003</v>
      </c>
      <c r="C20">
        <f>[2]CC!$K$2</f>
        <v>20.933768749999999</v>
      </c>
      <c r="D20">
        <f>[3]CC!$K$2</f>
        <v>14.509339583333334</v>
      </c>
      <c r="E20">
        <f>[4]CC!$K$2</f>
        <v>10.851745833333332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28701-BED9-495F-874C-B0D81910D61D}">
  <dimension ref="A1:D5"/>
  <sheetViews>
    <sheetView tabSelected="1" workbookViewId="0">
      <selection activeCell="D1" sqref="D1"/>
    </sheetView>
  </sheetViews>
  <sheetFormatPr defaultRowHeight="14.45"/>
  <cols>
    <col min="1" max="4" width="28.85546875" customWidth="1"/>
  </cols>
  <sheetData>
    <row r="1" spans="1:4">
      <c r="A1" t="s">
        <v>6</v>
      </c>
      <c r="B1" t="s">
        <v>3</v>
      </c>
      <c r="C1" t="s">
        <v>4</v>
      </c>
      <c r="D1" t="s">
        <v>7</v>
      </c>
    </row>
    <row r="2" spans="1:4">
      <c r="A2">
        <v>100</v>
      </c>
      <c r="B2">
        <f>Graphs!$B$19</f>
        <v>37.708166666666671</v>
      </c>
      <c r="C2">
        <f>Graphs!$B$20</f>
        <v>34.864062500000003</v>
      </c>
      <c r="D2">
        <f>B2-C2</f>
        <v>2.8441041666666678</v>
      </c>
    </row>
    <row r="3" spans="1:4">
      <c r="A3">
        <v>250</v>
      </c>
      <c r="B3">
        <f>Graphs!$C$19</f>
        <v>26.356622916666666</v>
      </c>
      <c r="C3">
        <f>Graphs!$C$20</f>
        <v>20.933768749999999</v>
      </c>
      <c r="D3">
        <f t="shared" ref="D3:D5" si="0">B3-C3</f>
        <v>5.4228541666666672</v>
      </c>
    </row>
    <row r="4" spans="1:4">
      <c r="A4">
        <v>500</v>
      </c>
      <c r="B4">
        <f>Graphs!$D$19</f>
        <v>19.659131250000005</v>
      </c>
      <c r="C4">
        <f>Graphs!$D$20</f>
        <v>14.509339583333334</v>
      </c>
      <c r="D4">
        <f t="shared" si="0"/>
        <v>5.1497916666666708</v>
      </c>
    </row>
    <row r="5" spans="1:4">
      <c r="A5">
        <v>1000</v>
      </c>
      <c r="B5">
        <f>Graphs!$E$19</f>
        <v>14.725975000000002</v>
      </c>
      <c r="C5">
        <f>Graphs!$E$20</f>
        <v>10.851745833333332</v>
      </c>
      <c r="D5">
        <f t="shared" si="0"/>
        <v>3.8742291666666695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 Bokhari</dc:creator>
  <cp:keywords/>
  <dc:description/>
  <cp:lastModifiedBy>Nico Bokhari</cp:lastModifiedBy>
  <cp:revision/>
  <dcterms:created xsi:type="dcterms:W3CDTF">2015-06-05T18:17:20Z</dcterms:created>
  <dcterms:modified xsi:type="dcterms:W3CDTF">2024-08-08T15:48:06Z</dcterms:modified>
  <cp:category/>
  <cp:contentStatus/>
</cp:coreProperties>
</file>