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04"/>
  <workbookPr/>
  <mc:AlternateContent xmlns:mc="http://schemas.openxmlformats.org/markup-compatibility/2006">
    <mc:Choice Requires="x15">
      <x15ac:absPath xmlns:x15ac="http://schemas.microsoft.com/office/spreadsheetml/2010/11/ac" url="G:\My Drive\Research\ENGR492\Data\Current-Simulation\"/>
    </mc:Choice>
  </mc:AlternateContent>
  <xr:revisionPtr revIDLastSave="2" documentId="13_ncr:1_{6D19B8DD-D288-4920-9791-4AC4D4356027}" xr6:coauthVersionLast="47" xr6:coauthVersionMax="47" xr10:uidLastSave="{926807BA-6992-4634-AAAD-84933163276D}"/>
  <bookViews>
    <workbookView xWindow="-110" yWindow="-110" windowWidth="22780" windowHeight="14540" firstSheet="2" activeTab="2" xr2:uid="{00000000-000D-0000-FFFF-FFFF00000000}"/>
  </bookViews>
  <sheets>
    <sheet name="results_sub" sheetId="2" r:id="rId1"/>
    <sheet name="RR" sheetId="1" r:id="rId2"/>
    <sheet name="graph-data" sheetId="5" r:id="rId3"/>
    <sheet name="Random" sheetId="3" r:id="rId4"/>
    <sheet name="CC" sheetId="4" r:id="rId5"/>
  </sheets>
  <definedNames>
    <definedName name="ExternalData_1" localSheetId="0" hidden="1">'results_sub'!$A$1:$F$91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5" l="1" a="1"/>
  <c r="B2" i="5" s="1"/>
  <c r="A2" i="5" a="1"/>
  <c r="A2" i="5" s="1"/>
  <c r="C3" i="5"/>
  <c r="C4" i="5"/>
  <c r="C5" i="5"/>
  <c r="C6" i="5"/>
  <c r="C7" i="5"/>
  <c r="C8" i="5"/>
  <c r="C9" i="5"/>
  <c r="C10" i="5"/>
  <c r="C11" i="5"/>
  <c r="C12" i="5"/>
  <c r="C2" i="5" l="1"/>
  <c r="K2" i="1"/>
  <c r="K3" i="1"/>
  <c r="K4" i="1"/>
  <c r="K5" i="1"/>
  <c r="K6" i="1"/>
  <c r="K7" i="1"/>
  <c r="K8" i="1"/>
  <c r="K9" i="1"/>
  <c r="K10" i="1"/>
  <c r="K11" i="1"/>
  <c r="K12" i="1"/>
  <c r="K2" i="3"/>
  <c r="K3" i="3"/>
  <c r="K4" i="3"/>
  <c r="K5" i="3"/>
  <c r="K6" i="3"/>
  <c r="K7" i="3"/>
  <c r="K8" i="3"/>
  <c r="K9" i="3"/>
  <c r="K10" i="3"/>
  <c r="K11" i="3"/>
  <c r="K12" i="3"/>
  <c r="K2" i="4"/>
  <c r="K3" i="4"/>
  <c r="K4" i="4"/>
  <c r="K5" i="4"/>
  <c r="K6" i="4"/>
  <c r="K7" i="4"/>
  <c r="K8" i="4"/>
  <c r="K9" i="4"/>
  <c r="K10" i="4"/>
  <c r="K11" i="4"/>
  <c r="K12" i="4"/>
  <c r="L3" i="1" l="1"/>
  <c r="L4" i="1"/>
  <c r="L5" i="1"/>
  <c r="L6" i="1"/>
  <c r="L7" i="1"/>
  <c r="L8" i="1"/>
  <c r="L9" i="1"/>
  <c r="L10" i="1"/>
  <c r="L11" i="1"/>
  <c r="L12" i="1"/>
  <c r="J2" i="1" a="1"/>
  <c r="J2" i="1" s="1"/>
  <c r="L3" i="3"/>
  <c r="L4" i="3"/>
  <c r="L5" i="3"/>
  <c r="L6" i="3"/>
  <c r="L7" i="3"/>
  <c r="L8" i="3"/>
  <c r="L9" i="3"/>
  <c r="L10" i="3"/>
  <c r="L11" i="3"/>
  <c r="L12" i="3"/>
  <c r="L2" i="3"/>
  <c r="J2" i="3" a="1"/>
  <c r="J2" i="3" s="1"/>
  <c r="L3" i="4"/>
  <c r="L4" i="4"/>
  <c r="L5" i="4"/>
  <c r="L6" i="4"/>
  <c r="L7" i="4"/>
  <c r="L8" i="4"/>
  <c r="L9" i="4"/>
  <c r="L10" i="4"/>
  <c r="L11" i="4"/>
  <c r="L12" i="4"/>
  <c r="L2" i="4"/>
  <c r="J2" i="4" a="1"/>
  <c r="J2" i="4" s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2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2" i="3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2" i="1"/>
  <c r="L2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0AD9C4-219C-4BC9-8C81-4E4B8B850A08}" keepAlive="1" name="Query - results_sub" description="Connection to the 'results_sub' query in the workbook." type="5" refreshedVersion="8" background="1" saveData="1">
    <dbPr connection="Provider=Microsoft.Mashup.OleDb.1;Data Source=$Workbook$;Location=results_sub;Extended Properties=&quot;&quot;" command="SELECT * FROM [results_sub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<sst xmlns="http://schemas.openxmlformats.org/spreadsheetml/2006/main" count="219" uniqueCount="24">
  <si>
    <t>Column1</t>
  </si>
  <si>
    <t>Column2</t>
  </si>
  <si>
    <t>Column3</t>
  </si>
  <si>
    <t>Column4</t>
  </si>
  <si>
    <t>Column5</t>
  </si>
  <si>
    <t>Column6</t>
  </si>
  <si>
    <t>rr</t>
  </si>
  <si>
    <t>random</t>
  </si>
  <si>
    <t>cc</t>
  </si>
  <si>
    <t>Algorithm</t>
  </si>
  <si>
    <t>Round #</t>
  </si>
  <si>
    <t># Topic</t>
  </si>
  <si>
    <t># Pubs</t>
  </si>
  <si>
    <t># Subs</t>
  </si>
  <si>
    <t>Total Energy Consumption</t>
  </si>
  <si>
    <t>Average Device Consumption (Battery %)</t>
  </si>
  <si>
    <t>Subscribers</t>
  </si>
  <si>
    <t>RR (Average System Consumption)</t>
  </si>
  <si>
    <t>RR (Average Device Consumption)</t>
  </si>
  <si>
    <t>Random</t>
  </si>
  <si>
    <t>EES</t>
  </si>
  <si>
    <t>Diff</t>
  </si>
  <si>
    <t>Random (Average Overall Consumption)</t>
  </si>
  <si>
    <t>EES (Average Overall Consumption)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</si>
</sst>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2" xfId="0" applyBorder="1"/>
    <xf numFmtId="0" fontId="0" fillId="0" borderId="3" xfId="0" applyBorder="1"/>
    <xf numFmtId="0" fontId="0" fillId="3" borderId="1" xfId="0" applyFill="1" applyBorder="1"/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Overall Consumption vs. # of Subscribers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856412379861852E-2"/>
          <c:y val="0.1544528360165561"/>
          <c:w val="0.8999431082065763"/>
          <c:h val="0.6924474817175823"/>
        </c:manualLayout>
      </c:layout>
      <c:lineChart>
        <c:grouping val="standard"/>
        <c:varyColors val="0"/>
        <c:ser>
          <c:idx val="1"/>
          <c:order val="1"/>
          <c:tx>
            <c:strRef>
              <c:f>Random!$K$1</c:f>
              <c:strCache>
                <c:ptCount val="1"/>
                <c:pt idx="0">
                  <c:v>Random (Average Overall Consumption)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CC!$J$2:$J$12</c:f>
              <c:numCache>
                <c:formatCode>General</c:formatCode>
                <c:ptCount val="11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11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cat>
          <c:val>
            <c:numRef>
              <c:f>Random!$K$2:$K$12</c:f>
              <c:numCache>
                <c:formatCode>General</c:formatCode>
                <c:ptCount val="11"/>
                <c:pt idx="0">
                  <c:v>94.886875000000003</c:v>
                </c:pt>
                <c:pt idx="1">
                  <c:v>132.46216666666666</c:v>
                </c:pt>
                <c:pt idx="2">
                  <c:v>149.82570000000001</c:v>
                </c:pt>
                <c:pt idx="3">
                  <c:v>120.33775000000001</c:v>
                </c:pt>
                <c:pt idx="4">
                  <c:v>260.45999999999998</c:v>
                </c:pt>
                <c:pt idx="5">
                  <c:v>205.57660000000001</c:v>
                </c:pt>
                <c:pt idx="6">
                  <c:v>230.30850000000001</c:v>
                </c:pt>
                <c:pt idx="7">
                  <c:v>256.28949999999998</c:v>
                </c:pt>
                <c:pt idx="8">
                  <c:v>261.09700000000004</c:v>
                </c:pt>
                <c:pt idx="9">
                  <c:v>300.57599999999996</c:v>
                </c:pt>
                <c:pt idx="10">
                  <c:v>225.37050000000005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48D-4F28-8E2D-81AAAB278FDE}"/>
            </c:ext>
          </c:extLst>
        </c:ser>
        <c:ser>
          <c:idx val="2"/>
          <c:order val="2"/>
          <c:tx>
            <c:strRef>
              <c:f>CC!$K$1</c:f>
              <c:strCache>
                <c:ptCount val="1"/>
                <c:pt idx="0">
                  <c:v>EES (Average Overall Consumption)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CC!$J$2:$J$12</c:f>
              <c:numCache>
                <c:formatCode>General</c:formatCode>
                <c:ptCount val="11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11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cat>
          <c:val>
            <c:numRef>
              <c:f>CC!$K$2:$K$12</c:f>
              <c:numCache>
                <c:formatCode>General</c:formatCode>
                <c:ptCount val="11"/>
                <c:pt idx="0">
                  <c:v>85.034374999999997</c:v>
                </c:pt>
                <c:pt idx="1">
                  <c:v>125.76883333333335</c:v>
                </c:pt>
                <c:pt idx="2">
                  <c:v>135.88069999999999</c:v>
                </c:pt>
                <c:pt idx="3">
                  <c:v>104.79775000000001</c:v>
                </c:pt>
                <c:pt idx="4">
                  <c:v>190.52500000000001</c:v>
                </c:pt>
                <c:pt idx="5">
                  <c:v>154.02360000000002</c:v>
                </c:pt>
                <c:pt idx="6">
                  <c:v>170.62849999999997</c:v>
                </c:pt>
                <c:pt idx="7">
                  <c:v>179.702</c:v>
                </c:pt>
                <c:pt idx="8">
                  <c:v>229.352</c:v>
                </c:pt>
                <c:pt idx="9">
                  <c:v>229.69600000000003</c:v>
                </c:pt>
                <c:pt idx="10">
                  <c:v>159.95550000000003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48D-4F28-8E2D-81AAAB278F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9691135"/>
        <c:axId val="1709693055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RR!$K$1</c15:sqref>
                        </c15:formulaRef>
                      </c:ext>
                    </c:extLst>
                    <c:strCache>
                      <c:ptCount val="1"/>
                      <c:pt idx="0">
                        <c:v>RR (Average System Consumption)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CC!$J$2:$J$12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  <c:pt idx="7">
                        <c:v>11</c:v>
                      </c:pt>
                      <c:pt idx="8">
                        <c:v>13</c:v>
                      </c:pt>
                      <c:pt idx="9">
                        <c:v>14</c:v>
                      </c:pt>
                      <c:pt idx="10">
                        <c:v>15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RR!$K$2:$K$12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94.864374999999995</c:v>
                      </c:pt>
                      <c:pt idx="1">
                        <c:v>130.06716666666668</c:v>
                      </c:pt>
                      <c:pt idx="2">
                        <c:v>155.58369999999999</c:v>
                      </c:pt>
                      <c:pt idx="3">
                        <c:v>119.14775</c:v>
                      </c:pt>
                      <c:pt idx="4">
                        <c:v>262.41500000000002</c:v>
                      </c:pt>
                      <c:pt idx="5">
                        <c:v>208.97460000000001</c:v>
                      </c:pt>
                      <c:pt idx="6">
                        <c:v>235.18475000000004</c:v>
                      </c:pt>
                      <c:pt idx="7">
                        <c:v>263.44950000000006</c:v>
                      </c:pt>
                      <c:pt idx="8">
                        <c:v>294.99200000000008</c:v>
                      </c:pt>
                      <c:pt idx="9">
                        <c:v>323.90099999999995</c:v>
                      </c:pt>
                      <c:pt idx="10">
                        <c:v>228.47049999999999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E48D-4F28-8E2D-81AAAB278FDE}"/>
                  </c:ext>
                </c:extLst>
              </c15:ser>
            </c15:filteredLineSeries>
          </c:ext>
        </c:extLst>
      </c:lineChart>
      <c:catAx>
        <c:axId val="17096911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Subscribers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693055"/>
        <c:crosses val="autoZero"/>
        <c:auto val="1"/>
        <c:lblAlgn val="ctr"/>
        <c:lblOffset val="100"/>
        <c:noMultiLvlLbl val="0"/>
      </c:catAx>
      <c:valAx>
        <c:axId val="1709693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Overall Consumption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96911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7465544132662531E-2"/>
          <c:y val="0.15544413465441406"/>
          <c:w val="0.35068989589638022"/>
          <c:h val="0.1684890305494374"/>
        </c:manualLayout>
      </c:layout>
      <c:overlay val="0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baseline="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195206197328367"/>
          <c:y val="6.2272112038008948E-2"/>
          <c:w val="0.84877601157052285"/>
          <c:h val="0.76668256747396024"/>
        </c:manualLayout>
      </c:layout>
      <c:lineChart>
        <c:grouping val="standard"/>
        <c:varyColors val="0"/>
        <c:ser>
          <c:idx val="1"/>
          <c:order val="1"/>
          <c:tx>
            <c:strRef>
              <c:f>Random!$L$1</c:f>
              <c:strCache>
                <c:ptCount val="1"/>
                <c:pt idx="0">
                  <c:v>Random</c:v>
                </c:pt>
              </c:strCache>
            </c:strRef>
          </c:tx>
          <c:spPr>
            <a:ln w="539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CC!$J$2:$J$12</c:f>
              <c:numCache>
                <c:formatCode>General</c:formatCode>
                <c:ptCount val="11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11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cat>
          <c:val>
            <c:numRef>
              <c:f>Random!$L$2:$L$12</c:f>
              <c:numCache>
                <c:formatCode>General</c:formatCode>
                <c:ptCount val="11"/>
                <c:pt idx="0">
                  <c:v>11.860859375</c:v>
                </c:pt>
                <c:pt idx="1">
                  <c:v>16.557770833333333</c:v>
                </c:pt>
                <c:pt idx="2">
                  <c:v>18.728212500000001</c:v>
                </c:pt>
                <c:pt idx="3">
                  <c:v>15.042218750000002</c:v>
                </c:pt>
                <c:pt idx="4">
                  <c:v>32.557499999999997</c:v>
                </c:pt>
                <c:pt idx="5">
                  <c:v>25.697075000000002</c:v>
                </c:pt>
                <c:pt idx="6">
                  <c:v>28.788562500000001</c:v>
                </c:pt>
                <c:pt idx="7">
                  <c:v>32.036187499999997</c:v>
                </c:pt>
                <c:pt idx="8">
                  <c:v>32.637125000000005</c:v>
                </c:pt>
                <c:pt idx="9">
                  <c:v>37.571999999999996</c:v>
                </c:pt>
                <c:pt idx="10">
                  <c:v>28.171312500000006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78A-4F56-ADFC-00F76CFCFFAF}"/>
            </c:ext>
          </c:extLst>
        </c:ser>
        <c:ser>
          <c:idx val="2"/>
          <c:order val="2"/>
          <c:tx>
            <c:strRef>
              <c:f>CC!$L$1</c:f>
              <c:strCache>
                <c:ptCount val="1"/>
                <c:pt idx="0">
                  <c:v>EES</c:v>
                </c:pt>
              </c:strCache>
            </c:strRef>
          </c:tx>
          <c:spPr>
            <a:ln w="539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CC!$J$2:$J$12</c:f>
              <c:numCache>
                <c:formatCode>General</c:formatCode>
                <c:ptCount val="11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11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</c:numCache>
            </c:numRef>
          </c:cat>
          <c:val>
            <c:numRef>
              <c:f>CC!$L$2:$L$12</c:f>
              <c:numCache>
                <c:formatCode>General</c:formatCode>
                <c:ptCount val="11"/>
                <c:pt idx="0">
                  <c:v>10.629296875</c:v>
                </c:pt>
                <c:pt idx="1">
                  <c:v>15.721104166666668</c:v>
                </c:pt>
                <c:pt idx="2">
                  <c:v>16.985087499999999</c:v>
                </c:pt>
                <c:pt idx="3">
                  <c:v>13.099718750000001</c:v>
                </c:pt>
                <c:pt idx="4">
                  <c:v>23.815625000000001</c:v>
                </c:pt>
                <c:pt idx="5">
                  <c:v>19.252950000000002</c:v>
                </c:pt>
                <c:pt idx="6">
                  <c:v>21.328562499999997</c:v>
                </c:pt>
                <c:pt idx="7">
                  <c:v>22.46275</c:v>
                </c:pt>
                <c:pt idx="8">
                  <c:v>28.669</c:v>
                </c:pt>
                <c:pt idx="9">
                  <c:v>28.712000000000003</c:v>
                </c:pt>
                <c:pt idx="10">
                  <c:v>19.994437500000004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78A-4F56-ADFC-00F76CFCF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80353232"/>
        <c:axId val="179080580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RR!$L$1</c15:sqref>
                        </c15:formulaRef>
                      </c:ext>
                    </c:extLst>
                    <c:strCache>
                      <c:ptCount val="1"/>
                      <c:pt idx="0">
                        <c:v>RR (Average Device Consumption)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CC!$J$2:$J$12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3</c:v>
                      </c:pt>
                      <c:pt idx="1">
                        <c:v>4</c:v>
                      </c:pt>
                      <c:pt idx="2">
                        <c:v>5</c:v>
                      </c:pt>
                      <c:pt idx="3">
                        <c:v>6</c:v>
                      </c:pt>
                      <c:pt idx="4">
                        <c:v>7</c:v>
                      </c:pt>
                      <c:pt idx="5">
                        <c:v>8</c:v>
                      </c:pt>
                      <c:pt idx="6">
                        <c:v>9</c:v>
                      </c:pt>
                      <c:pt idx="7">
                        <c:v>11</c:v>
                      </c:pt>
                      <c:pt idx="8">
                        <c:v>13</c:v>
                      </c:pt>
                      <c:pt idx="9">
                        <c:v>14</c:v>
                      </c:pt>
                      <c:pt idx="10">
                        <c:v>15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RR!$L$2:$L$12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11.858046874999999</c:v>
                      </c:pt>
                      <c:pt idx="1">
                        <c:v>16.258395833333335</c:v>
                      </c:pt>
                      <c:pt idx="2">
                        <c:v>19.447962499999999</c:v>
                      </c:pt>
                      <c:pt idx="3">
                        <c:v>14.89346875</c:v>
                      </c:pt>
                      <c:pt idx="4">
                        <c:v>32.801875000000003</c:v>
                      </c:pt>
                      <c:pt idx="5">
                        <c:v>26.121825000000001</c:v>
                      </c:pt>
                      <c:pt idx="6">
                        <c:v>29.398093750000005</c:v>
                      </c:pt>
                      <c:pt idx="7">
                        <c:v>32.931187500000007</c:v>
                      </c:pt>
                      <c:pt idx="8">
                        <c:v>36.874000000000009</c:v>
                      </c:pt>
                      <c:pt idx="9">
                        <c:v>40.487624999999994</c:v>
                      </c:pt>
                      <c:pt idx="10">
                        <c:v>28.558812499999998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F78A-4F56-ADFC-00F76CFCFFAF}"/>
                  </c:ext>
                </c:extLst>
              </c15:ser>
            </c15:filteredLineSeries>
          </c:ext>
        </c:extLst>
      </c:lineChart>
      <c:catAx>
        <c:axId val="780353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Subscribers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805807"/>
        <c:crosses val="autoZero"/>
        <c:auto val="1"/>
        <c:lblAlgn val="ctr"/>
        <c:lblOffset val="100"/>
        <c:noMultiLvlLbl val="0"/>
      </c:catAx>
      <c:valAx>
        <c:axId val="179080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ysClr val="windowText" lastClr="0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Average</a:t>
                </a:r>
                <a:r>
                  <a:rPr lang="en-US" baseline="0"/>
                  <a:t> Energy </a:t>
                </a:r>
                <a:r>
                  <a:rPr lang="en-US"/>
                  <a:t>Consumption (%)</a:t>
                </a:r>
              </a:p>
            </c:rich>
          </c:tx>
          <c:layout>
            <c:manualLayout>
              <c:xMode val="edge"/>
              <c:yMode val="edge"/>
              <c:x val="1.3036405686783841E-2"/>
              <c:y val="0.15499802352207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035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6492600275693334"/>
          <c:y val="0.55331439838318541"/>
          <c:w val="0.15572297307236871"/>
          <c:h val="0.24342227881674328"/>
        </c:manualLayout>
      </c:layout>
      <c:overlay val="0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600" b="1" baseline="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395377</xdr:colOff>
      <xdr:row>9</xdr:row>
      <xdr:rowOff>159163</xdr:rowOff>
    </xdr:from>
    <xdr:to>
      <xdr:col>6</xdr:col>
      <xdr:colOff>771525</xdr:colOff>
      <xdr:row>26</xdr:row>
      <xdr:rowOff>67088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B10164-2BF8-6CA1-021E-7774DBCD7F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1365250</xdr:colOff>
      <xdr:row>9</xdr:row>
      <xdr:rowOff>125427</xdr:rowOff>
    </xdr:from>
    <xdr:to>
      <xdr:col>17</xdr:col>
      <xdr:colOff>258379</xdr:colOff>
      <xdr:row>29</xdr:row>
      <xdr:rowOff>161994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22E237-15F4-6AD5-836D-A8571B026FE9}"/>
            </a:ext>
            <a:ext uri="{147F2762-F138-4A5C-976F-8EAC2B608ADB}">
              <a16:predDERef xmlns:a16="http://schemas.microsoft.com/office/drawing/2014/main" pred="{D4B10164-2BF8-6CA1-021E-7774DBCD7F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4192E5-299C-4E54-8CE2-701313804924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06407B-00D4-4396-805E-E6A1D7D6ACDB}" name="results_sub" displayName="results_sub" ref="A1:F91" tableType="queryTable" totalsRowShown="0">
  <autoFilter ref="A1:F91" xr:uid="{3F06407B-00D4-4396-805E-E6A1D7D6ACDB}">
    <filterColumn colId="0">
      <filters>
        <filter val="cc"/>
      </filters>
    </filterColumn>
  </autoFilter>
  <tableColumns count="6">
    <tableColumn id="1" xr3:uid="{1BCA17A2-61F9-41C9-AB78-2B1616AC92F4}" uniqueName="1" name="Column1" queryTableFieldId="1" dataDxfId="0"/>
    <tableColumn id="2" xr3:uid="{DFC99D47-386C-4C0A-ABCB-7E33B1A97438}" uniqueName="2" name="Column2" queryTableFieldId="2"/>
    <tableColumn id="3" xr3:uid="{121DB819-9F8F-4992-9917-EF26DB48E486}" uniqueName="3" name="Column3" queryTableFieldId="3"/>
    <tableColumn id="4" xr3:uid="{E5D7221F-2366-42CE-BA2E-C1402F70D130}" uniqueName="4" name="Column4" queryTableFieldId="4"/>
    <tableColumn id="5" xr3:uid="{D66D7FC9-F431-4051-82C2-2C1750F22AFE}" uniqueName="5" name="Column5" queryTableFieldId="5"/>
    <tableColumn id="6" xr3:uid="{AE8CAF4C-1173-43EE-A2EC-9C8BE032F310}" uniqueName="6" name="Column6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552E2-7B85-4B8A-8C64-CAC7B9A19A71}">
  <dimension ref="A1:F91"/>
  <sheetViews>
    <sheetView workbookViewId="0">
      <selection sqref="A1:F91"/>
    </sheetView>
  </sheetViews>
  <sheetFormatPr defaultRowHeight="14.45"/>
  <cols>
    <col min="1" max="6" width="10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>
      <c r="A2" t="s">
        <v>6</v>
      </c>
      <c r="B2">
        <v>0</v>
      </c>
      <c r="C2">
        <v>8</v>
      </c>
      <c r="D2">
        <v>8</v>
      </c>
      <c r="E2">
        <v>6</v>
      </c>
      <c r="F2">
        <v>128.44050000000001</v>
      </c>
    </row>
    <row r="3" spans="1:6" hidden="1">
      <c r="A3" t="s">
        <v>7</v>
      </c>
      <c r="B3">
        <v>0</v>
      </c>
      <c r="C3">
        <v>8</v>
      </c>
      <c r="D3">
        <v>8</v>
      </c>
      <c r="E3">
        <v>6</v>
      </c>
      <c r="F3">
        <v>129.43050000000002</v>
      </c>
    </row>
    <row r="4" spans="1:6">
      <c r="A4" t="s">
        <v>8</v>
      </c>
      <c r="B4">
        <v>0</v>
      </c>
      <c r="C4">
        <v>8</v>
      </c>
      <c r="D4">
        <v>8</v>
      </c>
      <c r="E4">
        <v>6</v>
      </c>
      <c r="F4">
        <v>115.5205</v>
      </c>
    </row>
    <row r="5" spans="1:6" hidden="1">
      <c r="A5" t="s">
        <v>6</v>
      </c>
      <c r="B5">
        <v>1</v>
      </c>
      <c r="C5">
        <v>8</v>
      </c>
      <c r="D5">
        <v>8</v>
      </c>
      <c r="E5">
        <v>13</v>
      </c>
      <c r="F5">
        <v>294.99200000000008</v>
      </c>
    </row>
    <row r="6" spans="1:6" hidden="1">
      <c r="A6" t="s">
        <v>7</v>
      </c>
      <c r="B6">
        <v>1</v>
      </c>
      <c r="C6">
        <v>8</v>
      </c>
      <c r="D6">
        <v>8</v>
      </c>
      <c r="E6">
        <v>13</v>
      </c>
      <c r="F6">
        <v>261.09700000000004</v>
      </c>
    </row>
    <row r="7" spans="1:6">
      <c r="A7" t="s">
        <v>8</v>
      </c>
      <c r="B7">
        <v>1</v>
      </c>
      <c r="C7">
        <v>8</v>
      </c>
      <c r="D7">
        <v>8</v>
      </c>
      <c r="E7">
        <v>13</v>
      </c>
      <c r="F7">
        <v>229.352</v>
      </c>
    </row>
    <row r="8" spans="1:6" hidden="1">
      <c r="A8" t="s">
        <v>6</v>
      </c>
      <c r="B8">
        <v>2</v>
      </c>
      <c r="C8">
        <v>8</v>
      </c>
      <c r="D8">
        <v>8</v>
      </c>
      <c r="E8">
        <v>3</v>
      </c>
      <c r="F8">
        <v>100.44999999999999</v>
      </c>
    </row>
    <row r="9" spans="1:6" hidden="1">
      <c r="A9" t="s">
        <v>7</v>
      </c>
      <c r="B9">
        <v>2</v>
      </c>
      <c r="C9">
        <v>8</v>
      </c>
      <c r="D9">
        <v>8</v>
      </c>
      <c r="E9">
        <v>3</v>
      </c>
      <c r="F9">
        <v>100.36500000000001</v>
      </c>
    </row>
    <row r="10" spans="1:6">
      <c r="A10" t="s">
        <v>8</v>
      </c>
      <c r="B10">
        <v>2</v>
      </c>
      <c r="C10">
        <v>8</v>
      </c>
      <c r="D10">
        <v>8</v>
      </c>
      <c r="E10">
        <v>3</v>
      </c>
      <c r="F10">
        <v>88.99499999999999</v>
      </c>
    </row>
    <row r="11" spans="1:6" hidden="1">
      <c r="A11" t="s">
        <v>6</v>
      </c>
      <c r="B11">
        <v>3</v>
      </c>
      <c r="C11">
        <v>8</v>
      </c>
      <c r="D11">
        <v>8</v>
      </c>
      <c r="E11">
        <v>11</v>
      </c>
      <c r="F11">
        <v>253.01400000000001</v>
      </c>
    </row>
    <row r="12" spans="1:6" hidden="1">
      <c r="A12" t="s">
        <v>7</v>
      </c>
      <c r="B12">
        <v>3</v>
      </c>
      <c r="C12">
        <v>8</v>
      </c>
      <c r="D12">
        <v>8</v>
      </c>
      <c r="E12">
        <v>11</v>
      </c>
      <c r="F12">
        <v>246.00900000000001</v>
      </c>
    </row>
    <row r="13" spans="1:6">
      <c r="A13" t="s">
        <v>8</v>
      </c>
      <c r="B13">
        <v>3</v>
      </c>
      <c r="C13">
        <v>8</v>
      </c>
      <c r="D13">
        <v>8</v>
      </c>
      <c r="E13">
        <v>11</v>
      </c>
      <c r="F13">
        <v>168.66399999999999</v>
      </c>
    </row>
    <row r="14" spans="1:6" hidden="1">
      <c r="A14" t="s">
        <v>6</v>
      </c>
      <c r="B14">
        <v>4</v>
      </c>
      <c r="C14">
        <v>8</v>
      </c>
      <c r="D14">
        <v>8</v>
      </c>
      <c r="E14">
        <v>9</v>
      </c>
      <c r="F14">
        <v>323.09650000000005</v>
      </c>
    </row>
    <row r="15" spans="1:6" hidden="1">
      <c r="A15" t="s">
        <v>7</v>
      </c>
      <c r="B15">
        <v>4</v>
      </c>
      <c r="C15">
        <v>8</v>
      </c>
      <c r="D15">
        <v>8</v>
      </c>
      <c r="E15">
        <v>9</v>
      </c>
      <c r="F15">
        <v>311.70150000000001</v>
      </c>
    </row>
    <row r="16" spans="1:6">
      <c r="A16" t="s">
        <v>8</v>
      </c>
      <c r="B16">
        <v>4</v>
      </c>
      <c r="C16">
        <v>8</v>
      </c>
      <c r="D16">
        <v>8</v>
      </c>
      <c r="E16">
        <v>9</v>
      </c>
      <c r="F16">
        <v>206.76649999999998</v>
      </c>
    </row>
    <row r="17" spans="1:6" hidden="1">
      <c r="A17" t="s">
        <v>6</v>
      </c>
      <c r="B17">
        <v>5</v>
      </c>
      <c r="C17">
        <v>8</v>
      </c>
      <c r="D17">
        <v>8</v>
      </c>
      <c r="E17">
        <v>4</v>
      </c>
      <c r="F17">
        <v>141.29749999999999</v>
      </c>
    </row>
    <row r="18" spans="1:6" hidden="1">
      <c r="A18" t="s">
        <v>7</v>
      </c>
      <c r="B18">
        <v>5</v>
      </c>
      <c r="C18">
        <v>8</v>
      </c>
      <c r="D18">
        <v>8</v>
      </c>
      <c r="E18">
        <v>4</v>
      </c>
      <c r="F18">
        <v>146.7475</v>
      </c>
    </row>
    <row r="19" spans="1:6">
      <c r="A19" t="s">
        <v>8</v>
      </c>
      <c r="B19">
        <v>5</v>
      </c>
      <c r="C19">
        <v>8</v>
      </c>
      <c r="D19">
        <v>8</v>
      </c>
      <c r="E19">
        <v>4</v>
      </c>
      <c r="F19">
        <v>126.7675</v>
      </c>
    </row>
    <row r="20" spans="1:6" hidden="1">
      <c r="A20" t="s">
        <v>6</v>
      </c>
      <c r="B20">
        <v>6</v>
      </c>
      <c r="C20">
        <v>8</v>
      </c>
      <c r="D20">
        <v>8</v>
      </c>
      <c r="E20">
        <v>15</v>
      </c>
      <c r="F20">
        <v>168.69099999999997</v>
      </c>
    </row>
    <row r="21" spans="1:6" hidden="1">
      <c r="A21" t="s">
        <v>7</v>
      </c>
      <c r="B21">
        <v>6</v>
      </c>
      <c r="C21">
        <v>8</v>
      </c>
      <c r="D21">
        <v>8</v>
      </c>
      <c r="E21">
        <v>15</v>
      </c>
      <c r="F21">
        <v>169.98100000000002</v>
      </c>
    </row>
    <row r="22" spans="1:6">
      <c r="A22" t="s">
        <v>8</v>
      </c>
      <c r="B22">
        <v>6</v>
      </c>
      <c r="C22">
        <v>8</v>
      </c>
      <c r="D22">
        <v>8</v>
      </c>
      <c r="E22">
        <v>15</v>
      </c>
      <c r="F22">
        <v>144.30600000000004</v>
      </c>
    </row>
    <row r="23" spans="1:6" hidden="1">
      <c r="A23" t="s">
        <v>6</v>
      </c>
      <c r="B23">
        <v>7</v>
      </c>
      <c r="C23">
        <v>8</v>
      </c>
      <c r="D23">
        <v>8</v>
      </c>
      <c r="E23">
        <v>14</v>
      </c>
      <c r="F23">
        <v>323.90099999999995</v>
      </c>
    </row>
    <row r="24" spans="1:6" hidden="1">
      <c r="A24" t="s">
        <v>7</v>
      </c>
      <c r="B24">
        <v>7</v>
      </c>
      <c r="C24">
        <v>8</v>
      </c>
      <c r="D24">
        <v>8</v>
      </c>
      <c r="E24">
        <v>14</v>
      </c>
      <c r="F24">
        <v>300.57599999999996</v>
      </c>
    </row>
    <row r="25" spans="1:6">
      <c r="A25" t="s">
        <v>8</v>
      </c>
      <c r="B25">
        <v>7</v>
      </c>
      <c r="C25">
        <v>8</v>
      </c>
      <c r="D25">
        <v>8</v>
      </c>
      <c r="E25">
        <v>14</v>
      </c>
      <c r="F25">
        <v>229.69600000000003</v>
      </c>
    </row>
    <row r="26" spans="1:6" hidden="1">
      <c r="A26" t="s">
        <v>6</v>
      </c>
      <c r="B26">
        <v>8</v>
      </c>
      <c r="C26">
        <v>8</v>
      </c>
      <c r="D26">
        <v>8</v>
      </c>
      <c r="E26">
        <v>3</v>
      </c>
      <c r="F26">
        <v>104.58850000000001</v>
      </c>
    </row>
    <row r="27" spans="1:6" hidden="1">
      <c r="A27" t="s">
        <v>7</v>
      </c>
      <c r="B27">
        <v>8</v>
      </c>
      <c r="C27">
        <v>8</v>
      </c>
      <c r="D27">
        <v>8</v>
      </c>
      <c r="E27">
        <v>3</v>
      </c>
      <c r="F27">
        <v>104.4235</v>
      </c>
    </row>
    <row r="28" spans="1:6">
      <c r="A28" t="s">
        <v>8</v>
      </c>
      <c r="B28">
        <v>8</v>
      </c>
      <c r="C28">
        <v>8</v>
      </c>
      <c r="D28">
        <v>8</v>
      </c>
      <c r="E28">
        <v>3</v>
      </c>
      <c r="F28">
        <v>90.298500000000004</v>
      </c>
    </row>
    <row r="29" spans="1:6" hidden="1">
      <c r="A29" t="s">
        <v>6</v>
      </c>
      <c r="B29">
        <v>9</v>
      </c>
      <c r="C29">
        <v>8</v>
      </c>
      <c r="D29">
        <v>8</v>
      </c>
      <c r="E29">
        <v>8</v>
      </c>
      <c r="F29">
        <v>197.97750000000002</v>
      </c>
    </row>
    <row r="30" spans="1:6" hidden="1">
      <c r="A30" t="s">
        <v>7</v>
      </c>
      <c r="B30">
        <v>9</v>
      </c>
      <c r="C30">
        <v>8</v>
      </c>
      <c r="D30">
        <v>8</v>
      </c>
      <c r="E30">
        <v>8</v>
      </c>
      <c r="F30">
        <v>200.82750000000004</v>
      </c>
    </row>
    <row r="31" spans="1:6">
      <c r="A31" t="s">
        <v>8</v>
      </c>
      <c r="B31">
        <v>9</v>
      </c>
      <c r="C31">
        <v>8</v>
      </c>
      <c r="D31">
        <v>8</v>
      </c>
      <c r="E31">
        <v>8</v>
      </c>
      <c r="F31">
        <v>145.34750000000003</v>
      </c>
    </row>
    <row r="32" spans="1:6" hidden="1">
      <c r="A32" t="s">
        <v>6</v>
      </c>
      <c r="B32">
        <v>10</v>
      </c>
      <c r="C32">
        <v>8</v>
      </c>
      <c r="D32">
        <v>8</v>
      </c>
      <c r="E32">
        <v>8</v>
      </c>
      <c r="F32">
        <v>190.15400000000002</v>
      </c>
    </row>
    <row r="33" spans="1:6" hidden="1">
      <c r="A33" t="s">
        <v>7</v>
      </c>
      <c r="B33">
        <v>10</v>
      </c>
      <c r="C33">
        <v>8</v>
      </c>
      <c r="D33">
        <v>8</v>
      </c>
      <c r="E33">
        <v>8</v>
      </c>
      <c r="F33">
        <v>192.779</v>
      </c>
    </row>
    <row r="34" spans="1:6">
      <c r="A34" t="s">
        <v>8</v>
      </c>
      <c r="B34">
        <v>10</v>
      </c>
      <c r="C34">
        <v>8</v>
      </c>
      <c r="D34">
        <v>8</v>
      </c>
      <c r="E34">
        <v>8</v>
      </c>
      <c r="F34">
        <v>152.11900000000003</v>
      </c>
    </row>
    <row r="35" spans="1:6" hidden="1">
      <c r="A35" t="s">
        <v>6</v>
      </c>
      <c r="B35">
        <v>11</v>
      </c>
      <c r="C35">
        <v>8</v>
      </c>
      <c r="D35">
        <v>8</v>
      </c>
      <c r="E35">
        <v>9</v>
      </c>
      <c r="F35">
        <v>179.09650000000002</v>
      </c>
    </row>
    <row r="36" spans="1:6" hidden="1">
      <c r="A36" t="s">
        <v>7</v>
      </c>
      <c r="B36">
        <v>11</v>
      </c>
      <c r="C36">
        <v>8</v>
      </c>
      <c r="D36">
        <v>8</v>
      </c>
      <c r="E36">
        <v>9</v>
      </c>
      <c r="F36">
        <v>179.03149999999999</v>
      </c>
    </row>
    <row r="37" spans="1:6">
      <c r="A37" t="s">
        <v>8</v>
      </c>
      <c r="B37">
        <v>11</v>
      </c>
      <c r="C37">
        <v>8</v>
      </c>
      <c r="D37">
        <v>8</v>
      </c>
      <c r="E37">
        <v>9</v>
      </c>
      <c r="F37">
        <v>144.20650000000001</v>
      </c>
    </row>
    <row r="38" spans="1:6" hidden="1">
      <c r="A38" t="s">
        <v>6</v>
      </c>
      <c r="B38">
        <v>12</v>
      </c>
      <c r="C38">
        <v>8</v>
      </c>
      <c r="D38">
        <v>8</v>
      </c>
      <c r="E38">
        <v>9</v>
      </c>
      <c r="F38">
        <v>167.05699999999999</v>
      </c>
    </row>
    <row r="39" spans="1:6" hidden="1">
      <c r="A39" t="s">
        <v>7</v>
      </c>
      <c r="B39">
        <v>12</v>
      </c>
      <c r="C39">
        <v>8</v>
      </c>
      <c r="D39">
        <v>8</v>
      </c>
      <c r="E39">
        <v>9</v>
      </c>
      <c r="F39">
        <v>167.37199999999999</v>
      </c>
    </row>
    <row r="40" spans="1:6">
      <c r="A40" t="s">
        <v>8</v>
      </c>
      <c r="B40">
        <v>12</v>
      </c>
      <c r="C40">
        <v>8</v>
      </c>
      <c r="D40">
        <v>8</v>
      </c>
      <c r="E40">
        <v>9</v>
      </c>
      <c r="F40">
        <v>132.34199999999998</v>
      </c>
    </row>
    <row r="41" spans="1:6" hidden="1">
      <c r="A41" t="s">
        <v>6</v>
      </c>
      <c r="B41">
        <v>13</v>
      </c>
      <c r="C41">
        <v>8</v>
      </c>
      <c r="D41">
        <v>8</v>
      </c>
      <c r="E41">
        <v>8</v>
      </c>
      <c r="F41">
        <v>248.33600000000004</v>
      </c>
    </row>
    <row r="42" spans="1:6" hidden="1">
      <c r="A42" t="s">
        <v>7</v>
      </c>
      <c r="B42">
        <v>13</v>
      </c>
      <c r="C42">
        <v>8</v>
      </c>
      <c r="D42">
        <v>8</v>
      </c>
      <c r="E42">
        <v>8</v>
      </c>
      <c r="F42">
        <v>230.53100000000001</v>
      </c>
    </row>
    <row r="43" spans="1:6">
      <c r="A43" t="s">
        <v>8</v>
      </c>
      <c r="B43">
        <v>13</v>
      </c>
      <c r="C43">
        <v>8</v>
      </c>
      <c r="D43">
        <v>8</v>
      </c>
      <c r="E43">
        <v>8</v>
      </c>
      <c r="F43">
        <v>180.73100000000002</v>
      </c>
    </row>
    <row r="44" spans="1:6" hidden="1">
      <c r="A44" t="s">
        <v>6</v>
      </c>
      <c r="B44">
        <v>14</v>
      </c>
      <c r="C44">
        <v>8</v>
      </c>
      <c r="D44">
        <v>8</v>
      </c>
      <c r="E44">
        <v>5</v>
      </c>
      <c r="F44">
        <v>200.58349999999999</v>
      </c>
    </row>
    <row r="45" spans="1:6" hidden="1">
      <c r="A45" t="s">
        <v>7</v>
      </c>
      <c r="B45">
        <v>14</v>
      </c>
      <c r="C45">
        <v>8</v>
      </c>
      <c r="D45">
        <v>8</v>
      </c>
      <c r="E45">
        <v>5</v>
      </c>
      <c r="F45">
        <v>195.56349999999998</v>
      </c>
    </row>
    <row r="46" spans="1:6">
      <c r="A46" t="s">
        <v>8</v>
      </c>
      <c r="B46">
        <v>14</v>
      </c>
      <c r="C46">
        <v>8</v>
      </c>
      <c r="D46">
        <v>8</v>
      </c>
      <c r="E46">
        <v>5</v>
      </c>
      <c r="F46">
        <v>144.4785</v>
      </c>
    </row>
    <row r="47" spans="1:6" hidden="1">
      <c r="A47" t="s">
        <v>6</v>
      </c>
      <c r="B47">
        <v>15</v>
      </c>
      <c r="C47">
        <v>8</v>
      </c>
      <c r="D47">
        <v>8</v>
      </c>
      <c r="E47">
        <v>8</v>
      </c>
      <c r="F47">
        <v>259.411</v>
      </c>
    </row>
    <row r="48" spans="1:6" hidden="1">
      <c r="A48" t="s">
        <v>7</v>
      </c>
      <c r="B48">
        <v>15</v>
      </c>
      <c r="C48">
        <v>8</v>
      </c>
      <c r="D48">
        <v>8</v>
      </c>
      <c r="E48">
        <v>8</v>
      </c>
      <c r="F48">
        <v>253.916</v>
      </c>
    </row>
    <row r="49" spans="1:6">
      <c r="A49" t="s">
        <v>8</v>
      </c>
      <c r="B49">
        <v>15</v>
      </c>
      <c r="C49">
        <v>8</v>
      </c>
      <c r="D49">
        <v>8</v>
      </c>
      <c r="E49">
        <v>8</v>
      </c>
      <c r="F49">
        <v>165.42099999999999</v>
      </c>
    </row>
    <row r="50" spans="1:6" hidden="1">
      <c r="A50" t="s">
        <v>6</v>
      </c>
      <c r="B50">
        <v>16</v>
      </c>
      <c r="C50">
        <v>8</v>
      </c>
      <c r="D50">
        <v>8</v>
      </c>
      <c r="E50">
        <v>4</v>
      </c>
      <c r="F50">
        <v>147.0335</v>
      </c>
    </row>
    <row r="51" spans="1:6" hidden="1">
      <c r="A51" t="s">
        <v>7</v>
      </c>
      <c r="B51">
        <v>16</v>
      </c>
      <c r="C51">
        <v>8</v>
      </c>
      <c r="D51">
        <v>8</v>
      </c>
      <c r="E51">
        <v>4</v>
      </c>
      <c r="F51">
        <v>148.98850000000002</v>
      </c>
    </row>
    <row r="52" spans="1:6">
      <c r="A52" t="s">
        <v>8</v>
      </c>
      <c r="B52">
        <v>16</v>
      </c>
      <c r="C52">
        <v>8</v>
      </c>
      <c r="D52">
        <v>8</v>
      </c>
      <c r="E52">
        <v>4</v>
      </c>
      <c r="F52">
        <v>164.09349999999998</v>
      </c>
    </row>
    <row r="53" spans="1:6" hidden="1">
      <c r="A53" t="s">
        <v>6</v>
      </c>
      <c r="B53">
        <v>17</v>
      </c>
      <c r="C53">
        <v>8</v>
      </c>
      <c r="D53">
        <v>8</v>
      </c>
      <c r="E53">
        <v>7</v>
      </c>
      <c r="F53">
        <v>262.41500000000002</v>
      </c>
    </row>
    <row r="54" spans="1:6" hidden="1">
      <c r="A54" t="s">
        <v>7</v>
      </c>
      <c r="B54">
        <v>17</v>
      </c>
      <c r="C54">
        <v>8</v>
      </c>
      <c r="D54">
        <v>8</v>
      </c>
      <c r="E54">
        <v>7</v>
      </c>
      <c r="F54">
        <v>260.45999999999998</v>
      </c>
    </row>
    <row r="55" spans="1:6">
      <c r="A55" t="s">
        <v>8</v>
      </c>
      <c r="B55">
        <v>17</v>
      </c>
      <c r="C55">
        <v>8</v>
      </c>
      <c r="D55">
        <v>8</v>
      </c>
      <c r="E55">
        <v>7</v>
      </c>
      <c r="F55">
        <v>190.52500000000001</v>
      </c>
    </row>
    <row r="56" spans="1:6" hidden="1">
      <c r="A56" t="s">
        <v>6</v>
      </c>
      <c r="B56">
        <v>18</v>
      </c>
      <c r="C56">
        <v>8</v>
      </c>
      <c r="D56">
        <v>8</v>
      </c>
      <c r="E56">
        <v>3</v>
      </c>
      <c r="F56">
        <v>73.733500000000006</v>
      </c>
    </row>
    <row r="57" spans="1:6" hidden="1">
      <c r="A57" t="s">
        <v>7</v>
      </c>
      <c r="B57">
        <v>18</v>
      </c>
      <c r="C57">
        <v>8</v>
      </c>
      <c r="D57">
        <v>8</v>
      </c>
      <c r="E57">
        <v>3</v>
      </c>
      <c r="F57">
        <v>73.873500000000007</v>
      </c>
    </row>
    <row r="58" spans="1:6">
      <c r="A58" t="s">
        <v>8</v>
      </c>
      <c r="B58">
        <v>18</v>
      </c>
      <c r="C58">
        <v>8</v>
      </c>
      <c r="D58">
        <v>8</v>
      </c>
      <c r="E58">
        <v>3</v>
      </c>
      <c r="F58">
        <v>65.283500000000004</v>
      </c>
    </row>
    <row r="59" spans="1:6" hidden="1">
      <c r="A59" t="s">
        <v>6</v>
      </c>
      <c r="B59">
        <v>19</v>
      </c>
      <c r="C59">
        <v>8</v>
      </c>
      <c r="D59">
        <v>8</v>
      </c>
      <c r="E59">
        <v>8</v>
      </c>
      <c r="F59">
        <v>148.99450000000002</v>
      </c>
    </row>
    <row r="60" spans="1:6" hidden="1">
      <c r="A60" t="s">
        <v>7</v>
      </c>
      <c r="B60">
        <v>19</v>
      </c>
      <c r="C60">
        <v>8</v>
      </c>
      <c r="D60">
        <v>8</v>
      </c>
      <c r="E60">
        <v>8</v>
      </c>
      <c r="F60">
        <v>149.82950000000002</v>
      </c>
    </row>
    <row r="61" spans="1:6">
      <c r="A61" t="s">
        <v>8</v>
      </c>
      <c r="B61">
        <v>19</v>
      </c>
      <c r="C61">
        <v>8</v>
      </c>
      <c r="D61">
        <v>8</v>
      </c>
      <c r="E61">
        <v>8</v>
      </c>
      <c r="F61">
        <v>126.4995</v>
      </c>
    </row>
    <row r="62" spans="1:6" hidden="1">
      <c r="A62" t="s">
        <v>6</v>
      </c>
      <c r="B62">
        <v>20</v>
      </c>
      <c r="C62">
        <v>8</v>
      </c>
      <c r="D62">
        <v>8</v>
      </c>
      <c r="E62">
        <v>6</v>
      </c>
      <c r="F62">
        <v>109.85499999999999</v>
      </c>
    </row>
    <row r="63" spans="1:6" hidden="1">
      <c r="A63" t="s">
        <v>7</v>
      </c>
      <c r="B63">
        <v>20</v>
      </c>
      <c r="C63">
        <v>8</v>
      </c>
      <c r="D63">
        <v>8</v>
      </c>
      <c r="E63">
        <v>6</v>
      </c>
      <c r="F63">
        <v>111.245</v>
      </c>
    </row>
    <row r="64" spans="1:6">
      <c r="A64" t="s">
        <v>8</v>
      </c>
      <c r="B64">
        <v>20</v>
      </c>
      <c r="C64">
        <v>8</v>
      </c>
      <c r="D64">
        <v>8</v>
      </c>
      <c r="E64">
        <v>6</v>
      </c>
      <c r="F64">
        <v>94.075000000000003</v>
      </c>
    </row>
    <row r="65" spans="1:6" hidden="1">
      <c r="A65" t="s">
        <v>6</v>
      </c>
      <c r="B65">
        <v>21</v>
      </c>
      <c r="C65">
        <v>8</v>
      </c>
      <c r="D65">
        <v>8</v>
      </c>
      <c r="E65">
        <v>5</v>
      </c>
      <c r="F65">
        <v>202.81900000000002</v>
      </c>
    </row>
    <row r="66" spans="1:6" hidden="1">
      <c r="A66" t="s">
        <v>7</v>
      </c>
      <c r="B66">
        <v>21</v>
      </c>
      <c r="C66">
        <v>8</v>
      </c>
      <c r="D66">
        <v>8</v>
      </c>
      <c r="E66">
        <v>5</v>
      </c>
      <c r="F66">
        <v>175.67900000000003</v>
      </c>
    </row>
    <row r="67" spans="1:6">
      <c r="A67" t="s">
        <v>8</v>
      </c>
      <c r="B67">
        <v>21</v>
      </c>
      <c r="C67">
        <v>8</v>
      </c>
      <c r="D67">
        <v>8</v>
      </c>
      <c r="E67">
        <v>5</v>
      </c>
      <c r="F67">
        <v>195.98400000000001</v>
      </c>
    </row>
    <row r="68" spans="1:6" hidden="1">
      <c r="A68" t="s">
        <v>6</v>
      </c>
      <c r="B68">
        <v>22</v>
      </c>
      <c r="C68">
        <v>8</v>
      </c>
      <c r="D68">
        <v>8</v>
      </c>
      <c r="E68">
        <v>15</v>
      </c>
      <c r="F68">
        <v>288.25</v>
      </c>
    </row>
    <row r="69" spans="1:6" hidden="1">
      <c r="A69" t="s">
        <v>7</v>
      </c>
      <c r="B69">
        <v>22</v>
      </c>
      <c r="C69">
        <v>8</v>
      </c>
      <c r="D69">
        <v>8</v>
      </c>
      <c r="E69">
        <v>15</v>
      </c>
      <c r="F69">
        <v>280.76000000000005</v>
      </c>
    </row>
    <row r="70" spans="1:6">
      <c r="A70" t="s">
        <v>8</v>
      </c>
      <c r="B70">
        <v>22</v>
      </c>
      <c r="C70">
        <v>8</v>
      </c>
      <c r="D70">
        <v>8</v>
      </c>
      <c r="E70">
        <v>15</v>
      </c>
      <c r="F70">
        <v>175.60499999999999</v>
      </c>
    </row>
    <row r="71" spans="1:6" hidden="1">
      <c r="A71" t="s">
        <v>6</v>
      </c>
      <c r="B71">
        <v>23</v>
      </c>
      <c r="C71">
        <v>8</v>
      </c>
      <c r="D71">
        <v>8</v>
      </c>
      <c r="E71">
        <v>9</v>
      </c>
      <c r="F71">
        <v>271.48900000000003</v>
      </c>
    </row>
    <row r="72" spans="1:6" hidden="1">
      <c r="A72" t="s">
        <v>7</v>
      </c>
      <c r="B72">
        <v>23</v>
      </c>
      <c r="C72">
        <v>8</v>
      </c>
      <c r="D72">
        <v>8</v>
      </c>
      <c r="E72">
        <v>9</v>
      </c>
      <c r="F72">
        <v>263.12900000000002</v>
      </c>
    </row>
    <row r="73" spans="1:6">
      <c r="A73" t="s">
        <v>8</v>
      </c>
      <c r="B73">
        <v>23</v>
      </c>
      <c r="C73">
        <v>8</v>
      </c>
      <c r="D73">
        <v>8</v>
      </c>
      <c r="E73">
        <v>9</v>
      </c>
      <c r="F73">
        <v>199.19900000000001</v>
      </c>
    </row>
    <row r="74" spans="1:6" hidden="1">
      <c r="A74" t="s">
        <v>6</v>
      </c>
      <c r="B74">
        <v>24</v>
      </c>
      <c r="C74">
        <v>8</v>
      </c>
      <c r="D74">
        <v>8</v>
      </c>
      <c r="E74">
        <v>5</v>
      </c>
      <c r="F74">
        <v>180.86249999999998</v>
      </c>
    </row>
    <row r="75" spans="1:6" hidden="1">
      <c r="A75" t="s">
        <v>7</v>
      </c>
      <c r="B75">
        <v>24</v>
      </c>
      <c r="C75">
        <v>8</v>
      </c>
      <c r="D75">
        <v>8</v>
      </c>
      <c r="E75">
        <v>5</v>
      </c>
      <c r="F75">
        <v>183.83250000000001</v>
      </c>
    </row>
    <row r="76" spans="1:6">
      <c r="A76" t="s">
        <v>8</v>
      </c>
      <c r="B76">
        <v>24</v>
      </c>
      <c r="C76">
        <v>8</v>
      </c>
      <c r="D76">
        <v>8</v>
      </c>
      <c r="E76">
        <v>5</v>
      </c>
      <c r="F76">
        <v>160.83749999999998</v>
      </c>
    </row>
    <row r="77" spans="1:6" hidden="1">
      <c r="A77" t="s">
        <v>6</v>
      </c>
      <c r="B77">
        <v>25</v>
      </c>
      <c r="C77">
        <v>8</v>
      </c>
      <c r="D77">
        <v>8</v>
      </c>
      <c r="E77">
        <v>3</v>
      </c>
      <c r="F77">
        <v>100.6855</v>
      </c>
    </row>
    <row r="78" spans="1:6" hidden="1">
      <c r="A78" t="s">
        <v>7</v>
      </c>
      <c r="B78">
        <v>25</v>
      </c>
      <c r="C78">
        <v>8</v>
      </c>
      <c r="D78">
        <v>8</v>
      </c>
      <c r="E78">
        <v>3</v>
      </c>
      <c r="F78">
        <v>100.88550000000001</v>
      </c>
    </row>
    <row r="79" spans="1:6">
      <c r="A79" t="s">
        <v>8</v>
      </c>
      <c r="B79">
        <v>25</v>
      </c>
      <c r="C79">
        <v>8</v>
      </c>
      <c r="D79">
        <v>8</v>
      </c>
      <c r="E79">
        <v>3</v>
      </c>
      <c r="F79">
        <v>95.560500000000005</v>
      </c>
    </row>
    <row r="80" spans="1:6" hidden="1">
      <c r="A80" t="s">
        <v>6</v>
      </c>
      <c r="B80">
        <v>26</v>
      </c>
      <c r="C80">
        <v>8</v>
      </c>
      <c r="D80">
        <v>8</v>
      </c>
      <c r="E80">
        <v>5</v>
      </c>
      <c r="F80">
        <v>95.845000000000013</v>
      </c>
    </row>
    <row r="81" spans="1:6" hidden="1">
      <c r="A81" t="s">
        <v>7</v>
      </c>
      <c r="B81">
        <v>26</v>
      </c>
      <c r="C81">
        <v>8</v>
      </c>
      <c r="D81">
        <v>8</v>
      </c>
      <c r="E81">
        <v>5</v>
      </c>
      <c r="F81">
        <v>95.885000000000005</v>
      </c>
    </row>
    <row r="82" spans="1:6">
      <c r="A82" t="s">
        <v>8</v>
      </c>
      <c r="B82">
        <v>26</v>
      </c>
      <c r="C82">
        <v>8</v>
      </c>
      <c r="D82">
        <v>8</v>
      </c>
      <c r="E82">
        <v>5</v>
      </c>
      <c r="F82">
        <v>95.060000000000016</v>
      </c>
    </row>
    <row r="83" spans="1:6" hidden="1">
      <c r="A83" t="s">
        <v>6</v>
      </c>
      <c r="B83">
        <v>27</v>
      </c>
      <c r="C83">
        <v>8</v>
      </c>
      <c r="D83">
        <v>8</v>
      </c>
      <c r="E83">
        <v>4</v>
      </c>
      <c r="F83">
        <v>101.87049999999999</v>
      </c>
    </row>
    <row r="84" spans="1:6" hidden="1">
      <c r="A84" t="s">
        <v>7</v>
      </c>
      <c r="B84">
        <v>27</v>
      </c>
      <c r="C84">
        <v>8</v>
      </c>
      <c r="D84">
        <v>8</v>
      </c>
      <c r="E84">
        <v>4</v>
      </c>
      <c r="F84">
        <v>101.65049999999999</v>
      </c>
    </row>
    <row r="85" spans="1:6">
      <c r="A85" t="s">
        <v>8</v>
      </c>
      <c r="B85">
        <v>27</v>
      </c>
      <c r="C85">
        <v>8</v>
      </c>
      <c r="D85">
        <v>8</v>
      </c>
      <c r="E85">
        <v>4</v>
      </c>
      <c r="F85">
        <v>86.44550000000001</v>
      </c>
    </row>
    <row r="86" spans="1:6" hidden="1">
      <c r="A86" t="s">
        <v>6</v>
      </c>
      <c r="B86">
        <v>28</v>
      </c>
      <c r="C86">
        <v>8</v>
      </c>
      <c r="D86">
        <v>8</v>
      </c>
      <c r="E86">
        <v>11</v>
      </c>
      <c r="F86">
        <v>273.88500000000005</v>
      </c>
    </row>
    <row r="87" spans="1:6" hidden="1">
      <c r="A87" t="s">
        <v>7</v>
      </c>
      <c r="B87">
        <v>28</v>
      </c>
      <c r="C87">
        <v>8</v>
      </c>
      <c r="D87">
        <v>8</v>
      </c>
      <c r="E87">
        <v>11</v>
      </c>
      <c r="F87">
        <v>266.57</v>
      </c>
    </row>
    <row r="88" spans="1:6">
      <c r="A88" t="s">
        <v>8</v>
      </c>
      <c r="B88">
        <v>28</v>
      </c>
      <c r="C88">
        <v>8</v>
      </c>
      <c r="D88">
        <v>8</v>
      </c>
      <c r="E88">
        <v>11</v>
      </c>
      <c r="F88">
        <v>190.74</v>
      </c>
    </row>
    <row r="89" spans="1:6" hidden="1">
      <c r="A89" t="s">
        <v>6</v>
      </c>
      <c r="B89">
        <v>29</v>
      </c>
      <c r="C89">
        <v>8</v>
      </c>
      <c r="D89">
        <v>8</v>
      </c>
      <c r="E89">
        <v>5</v>
      </c>
      <c r="F89">
        <v>97.808499999999995</v>
      </c>
    </row>
    <row r="90" spans="1:6" hidden="1">
      <c r="A90" t="s">
        <v>7</v>
      </c>
      <c r="B90">
        <v>29</v>
      </c>
      <c r="C90">
        <v>8</v>
      </c>
      <c r="D90">
        <v>8</v>
      </c>
      <c r="E90">
        <v>5</v>
      </c>
      <c r="F90">
        <v>98.168499999999995</v>
      </c>
    </row>
    <row r="91" spans="1:6">
      <c r="A91" t="s">
        <v>8</v>
      </c>
      <c r="B91">
        <v>29</v>
      </c>
      <c r="C91">
        <v>8</v>
      </c>
      <c r="D91">
        <v>8</v>
      </c>
      <c r="E91">
        <v>5</v>
      </c>
      <c r="F91">
        <v>83.043499999999995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zoomScale="85" zoomScaleNormal="85" workbookViewId="0">
      <selection activeCell="L34" sqref="L34"/>
    </sheetView>
  </sheetViews>
  <sheetFormatPr defaultRowHeight="14.45"/>
  <cols>
    <col min="1" max="6" width="15.5703125" customWidth="1"/>
    <col min="7" max="7" width="29.85546875" customWidth="1"/>
    <col min="11" max="11" width="16.85546875" customWidth="1"/>
    <col min="12" max="12" width="14.85546875" customWidth="1"/>
  </cols>
  <sheetData>
    <row r="1" spans="1:12">
      <c r="A1" s="1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3" t="s">
        <v>15</v>
      </c>
      <c r="J1" s="10" t="s">
        <v>16</v>
      </c>
      <c r="K1" s="10" t="s">
        <v>17</v>
      </c>
      <c r="L1" s="10" t="s">
        <v>18</v>
      </c>
    </row>
    <row r="2" spans="1:12">
      <c r="A2" s="8" t="s">
        <v>6</v>
      </c>
      <c r="B2" s="4">
        <v>0</v>
      </c>
      <c r="C2" s="4">
        <v>8</v>
      </c>
      <c r="D2" s="4">
        <v>8</v>
      </c>
      <c r="E2" s="4">
        <v>6</v>
      </c>
      <c r="F2" s="5">
        <v>128.44050000000001</v>
      </c>
      <c r="G2">
        <f>F2/D2</f>
        <v>16.055062500000002</v>
      </c>
      <c r="J2" cm="1">
        <f t="array" ref="J2:J12">_xlfn._xlws.SORT(_xlfn.UNIQUE(E2:E31))</f>
        <v>3</v>
      </c>
      <c r="K2">
        <f>AVERAGEIF($E$2:$E$31, "="&amp;$J2, $F$2:$F$31)</f>
        <v>94.864374999999995</v>
      </c>
      <c r="L2">
        <f>AVERAGEIF($E$2:$E$31, "="&amp;$J2, $G$2:$G$31)</f>
        <v>11.858046874999999</v>
      </c>
    </row>
    <row r="3" spans="1:12">
      <c r="A3" s="9" t="s">
        <v>6</v>
      </c>
      <c r="B3" s="6">
        <v>1</v>
      </c>
      <c r="C3" s="6">
        <v>8</v>
      </c>
      <c r="D3" s="6">
        <v>8</v>
      </c>
      <c r="E3" s="6">
        <v>13</v>
      </c>
      <c r="F3" s="7">
        <v>294.99200000000008</v>
      </c>
      <c r="G3">
        <f t="shared" ref="G3:G31" si="0">F3/D3</f>
        <v>36.874000000000009</v>
      </c>
      <c r="J3">
        <v>4</v>
      </c>
      <c r="K3">
        <f t="shared" ref="K3:K12" si="1">AVERAGEIF($E$2:$E$31, "="&amp;$J3, $F$2:$F$31)</f>
        <v>130.06716666666668</v>
      </c>
      <c r="L3">
        <f t="shared" ref="L3:L12" si="2">AVERAGEIF($E$2:$E$31, "="&amp;$J3, $G$2:$G$31)</f>
        <v>16.258395833333335</v>
      </c>
    </row>
    <row r="4" spans="1:12">
      <c r="A4" s="8" t="s">
        <v>6</v>
      </c>
      <c r="B4" s="4">
        <v>2</v>
      </c>
      <c r="C4" s="4">
        <v>8</v>
      </c>
      <c r="D4" s="4">
        <v>8</v>
      </c>
      <c r="E4" s="4">
        <v>3</v>
      </c>
      <c r="F4" s="5">
        <v>100.44999999999999</v>
      </c>
      <c r="G4">
        <f t="shared" si="0"/>
        <v>12.556249999999999</v>
      </c>
      <c r="J4">
        <v>5</v>
      </c>
      <c r="K4">
        <f t="shared" si="1"/>
        <v>155.58369999999999</v>
      </c>
      <c r="L4">
        <f t="shared" si="2"/>
        <v>19.447962499999999</v>
      </c>
    </row>
    <row r="5" spans="1:12">
      <c r="A5" s="9" t="s">
        <v>6</v>
      </c>
      <c r="B5" s="6">
        <v>3</v>
      </c>
      <c r="C5" s="6">
        <v>8</v>
      </c>
      <c r="D5" s="6">
        <v>8</v>
      </c>
      <c r="E5" s="6">
        <v>11</v>
      </c>
      <c r="F5" s="7">
        <v>253.01400000000001</v>
      </c>
      <c r="G5">
        <f t="shared" si="0"/>
        <v>31.626750000000001</v>
      </c>
      <c r="J5">
        <v>6</v>
      </c>
      <c r="K5">
        <f t="shared" si="1"/>
        <v>119.14775</v>
      </c>
      <c r="L5">
        <f t="shared" si="2"/>
        <v>14.89346875</v>
      </c>
    </row>
    <row r="6" spans="1:12">
      <c r="A6" s="8" t="s">
        <v>6</v>
      </c>
      <c r="B6" s="4">
        <v>4</v>
      </c>
      <c r="C6" s="4">
        <v>8</v>
      </c>
      <c r="D6" s="4">
        <v>8</v>
      </c>
      <c r="E6" s="4">
        <v>9</v>
      </c>
      <c r="F6" s="5">
        <v>323.09650000000005</v>
      </c>
      <c r="G6">
        <f t="shared" si="0"/>
        <v>40.387062500000006</v>
      </c>
      <c r="J6">
        <v>7</v>
      </c>
      <c r="K6">
        <f t="shared" si="1"/>
        <v>262.41500000000002</v>
      </c>
      <c r="L6">
        <f t="shared" si="2"/>
        <v>32.801875000000003</v>
      </c>
    </row>
    <row r="7" spans="1:12">
      <c r="A7" s="9" t="s">
        <v>6</v>
      </c>
      <c r="B7" s="6">
        <v>5</v>
      </c>
      <c r="C7" s="6">
        <v>8</v>
      </c>
      <c r="D7" s="6">
        <v>8</v>
      </c>
      <c r="E7" s="6">
        <v>4</v>
      </c>
      <c r="F7" s="7">
        <v>141.29749999999999</v>
      </c>
      <c r="G7">
        <f t="shared" si="0"/>
        <v>17.662187499999998</v>
      </c>
      <c r="J7">
        <v>8</v>
      </c>
      <c r="K7">
        <f t="shared" si="1"/>
        <v>208.97460000000001</v>
      </c>
      <c r="L7">
        <f t="shared" si="2"/>
        <v>26.121825000000001</v>
      </c>
    </row>
    <row r="8" spans="1:12">
      <c r="A8" s="8" t="s">
        <v>6</v>
      </c>
      <c r="B8" s="4">
        <v>6</v>
      </c>
      <c r="C8" s="4">
        <v>8</v>
      </c>
      <c r="D8" s="4">
        <v>8</v>
      </c>
      <c r="E8" s="4">
        <v>15</v>
      </c>
      <c r="F8" s="5">
        <v>168.69099999999997</v>
      </c>
      <c r="G8">
        <f t="shared" si="0"/>
        <v>21.086374999999997</v>
      </c>
      <c r="J8">
        <v>9</v>
      </c>
      <c r="K8">
        <f t="shared" si="1"/>
        <v>235.18475000000004</v>
      </c>
      <c r="L8">
        <f t="shared" si="2"/>
        <v>29.398093750000005</v>
      </c>
    </row>
    <row r="9" spans="1:12">
      <c r="A9" s="9" t="s">
        <v>6</v>
      </c>
      <c r="B9" s="6">
        <v>7</v>
      </c>
      <c r="C9" s="6">
        <v>8</v>
      </c>
      <c r="D9" s="6">
        <v>8</v>
      </c>
      <c r="E9" s="6">
        <v>14</v>
      </c>
      <c r="F9" s="7">
        <v>323.90099999999995</v>
      </c>
      <c r="G9">
        <f t="shared" si="0"/>
        <v>40.487624999999994</v>
      </c>
      <c r="J9">
        <v>11</v>
      </c>
      <c r="K9">
        <f t="shared" si="1"/>
        <v>263.44950000000006</v>
      </c>
      <c r="L9">
        <f t="shared" si="2"/>
        <v>32.931187500000007</v>
      </c>
    </row>
    <row r="10" spans="1:12">
      <c r="A10" s="8" t="s">
        <v>6</v>
      </c>
      <c r="B10" s="4">
        <v>8</v>
      </c>
      <c r="C10" s="4">
        <v>8</v>
      </c>
      <c r="D10" s="4">
        <v>8</v>
      </c>
      <c r="E10" s="4">
        <v>3</v>
      </c>
      <c r="F10" s="5">
        <v>104.58850000000001</v>
      </c>
      <c r="G10">
        <f t="shared" si="0"/>
        <v>13.073562500000001</v>
      </c>
      <c r="J10">
        <v>13</v>
      </c>
      <c r="K10">
        <f t="shared" si="1"/>
        <v>294.99200000000008</v>
      </c>
      <c r="L10">
        <f t="shared" si="2"/>
        <v>36.874000000000009</v>
      </c>
    </row>
    <row r="11" spans="1:12">
      <c r="A11" s="9" t="s">
        <v>6</v>
      </c>
      <c r="B11" s="6">
        <v>9</v>
      </c>
      <c r="C11" s="6">
        <v>8</v>
      </c>
      <c r="D11" s="6">
        <v>8</v>
      </c>
      <c r="E11" s="6">
        <v>8</v>
      </c>
      <c r="F11" s="7">
        <v>197.97750000000002</v>
      </c>
      <c r="G11">
        <f t="shared" si="0"/>
        <v>24.747187500000003</v>
      </c>
      <c r="J11">
        <v>14</v>
      </c>
      <c r="K11">
        <f t="shared" si="1"/>
        <v>323.90099999999995</v>
      </c>
      <c r="L11">
        <f t="shared" si="2"/>
        <v>40.487624999999994</v>
      </c>
    </row>
    <row r="12" spans="1:12">
      <c r="A12" s="8" t="s">
        <v>6</v>
      </c>
      <c r="B12" s="4">
        <v>10</v>
      </c>
      <c r="C12" s="4">
        <v>8</v>
      </c>
      <c r="D12" s="4">
        <v>8</v>
      </c>
      <c r="E12" s="4">
        <v>8</v>
      </c>
      <c r="F12" s="5">
        <v>190.15400000000002</v>
      </c>
      <c r="G12">
        <f t="shared" si="0"/>
        <v>23.769250000000003</v>
      </c>
      <c r="J12">
        <v>15</v>
      </c>
      <c r="K12">
        <f t="shared" si="1"/>
        <v>228.47049999999999</v>
      </c>
      <c r="L12">
        <f t="shared" si="2"/>
        <v>28.558812499999998</v>
      </c>
    </row>
    <row r="13" spans="1:12">
      <c r="A13" s="9" t="s">
        <v>6</v>
      </c>
      <c r="B13" s="6">
        <v>11</v>
      </c>
      <c r="C13" s="6">
        <v>8</v>
      </c>
      <c r="D13" s="6">
        <v>8</v>
      </c>
      <c r="E13" s="6">
        <v>9</v>
      </c>
      <c r="F13" s="7">
        <v>179.09650000000002</v>
      </c>
      <c r="G13">
        <f t="shared" si="0"/>
        <v>22.387062500000003</v>
      </c>
    </row>
    <row r="14" spans="1:12">
      <c r="A14" s="8" t="s">
        <v>6</v>
      </c>
      <c r="B14" s="4">
        <v>12</v>
      </c>
      <c r="C14" s="4">
        <v>8</v>
      </c>
      <c r="D14" s="4">
        <v>8</v>
      </c>
      <c r="E14" s="4">
        <v>9</v>
      </c>
      <c r="F14" s="5">
        <v>167.05699999999999</v>
      </c>
      <c r="G14">
        <f t="shared" si="0"/>
        <v>20.882124999999998</v>
      </c>
    </row>
    <row r="15" spans="1:12">
      <c r="A15" s="9" t="s">
        <v>6</v>
      </c>
      <c r="B15" s="6">
        <v>13</v>
      </c>
      <c r="C15" s="6">
        <v>8</v>
      </c>
      <c r="D15" s="6">
        <v>8</v>
      </c>
      <c r="E15" s="6">
        <v>8</v>
      </c>
      <c r="F15" s="7">
        <v>248.33600000000004</v>
      </c>
      <c r="G15">
        <f t="shared" si="0"/>
        <v>31.042000000000005</v>
      </c>
    </row>
    <row r="16" spans="1:12">
      <c r="A16" s="8" t="s">
        <v>6</v>
      </c>
      <c r="B16" s="4">
        <v>14</v>
      </c>
      <c r="C16" s="4">
        <v>8</v>
      </c>
      <c r="D16" s="4">
        <v>8</v>
      </c>
      <c r="E16" s="4">
        <v>5</v>
      </c>
      <c r="F16" s="5">
        <v>200.58349999999999</v>
      </c>
      <c r="G16">
        <f t="shared" si="0"/>
        <v>25.072937499999998</v>
      </c>
    </row>
    <row r="17" spans="1:7">
      <c r="A17" s="9" t="s">
        <v>6</v>
      </c>
      <c r="B17" s="6">
        <v>15</v>
      </c>
      <c r="C17" s="6">
        <v>8</v>
      </c>
      <c r="D17" s="6">
        <v>8</v>
      </c>
      <c r="E17" s="6">
        <v>8</v>
      </c>
      <c r="F17" s="7">
        <v>259.411</v>
      </c>
      <c r="G17">
        <f t="shared" si="0"/>
        <v>32.426375</v>
      </c>
    </row>
    <row r="18" spans="1:7">
      <c r="A18" s="8" t="s">
        <v>6</v>
      </c>
      <c r="B18" s="4">
        <v>16</v>
      </c>
      <c r="C18" s="4">
        <v>8</v>
      </c>
      <c r="D18" s="4">
        <v>8</v>
      </c>
      <c r="E18" s="4">
        <v>4</v>
      </c>
      <c r="F18" s="5">
        <v>147.0335</v>
      </c>
      <c r="G18">
        <f t="shared" si="0"/>
        <v>18.3791875</v>
      </c>
    </row>
    <row r="19" spans="1:7">
      <c r="A19" s="9" t="s">
        <v>6</v>
      </c>
      <c r="B19" s="6">
        <v>17</v>
      </c>
      <c r="C19" s="6">
        <v>8</v>
      </c>
      <c r="D19" s="6">
        <v>8</v>
      </c>
      <c r="E19" s="6">
        <v>7</v>
      </c>
      <c r="F19" s="7">
        <v>262.41500000000002</v>
      </c>
      <c r="G19">
        <f t="shared" si="0"/>
        <v>32.801875000000003</v>
      </c>
    </row>
    <row r="20" spans="1:7">
      <c r="A20" s="8" t="s">
        <v>6</v>
      </c>
      <c r="B20" s="4">
        <v>18</v>
      </c>
      <c r="C20" s="4">
        <v>8</v>
      </c>
      <c r="D20" s="4">
        <v>8</v>
      </c>
      <c r="E20" s="4">
        <v>3</v>
      </c>
      <c r="F20" s="5">
        <v>73.733500000000006</v>
      </c>
      <c r="G20">
        <f t="shared" si="0"/>
        <v>9.2166875000000008</v>
      </c>
    </row>
    <row r="21" spans="1:7">
      <c r="A21" s="9" t="s">
        <v>6</v>
      </c>
      <c r="B21" s="6">
        <v>19</v>
      </c>
      <c r="C21" s="6">
        <v>8</v>
      </c>
      <c r="D21" s="6">
        <v>8</v>
      </c>
      <c r="E21" s="6">
        <v>8</v>
      </c>
      <c r="F21" s="7">
        <v>148.99450000000002</v>
      </c>
      <c r="G21">
        <f t="shared" si="0"/>
        <v>18.624312500000002</v>
      </c>
    </row>
    <row r="22" spans="1:7">
      <c r="A22" s="8" t="s">
        <v>6</v>
      </c>
      <c r="B22" s="4">
        <v>20</v>
      </c>
      <c r="C22" s="4">
        <v>8</v>
      </c>
      <c r="D22" s="4">
        <v>8</v>
      </c>
      <c r="E22" s="4">
        <v>6</v>
      </c>
      <c r="F22" s="5">
        <v>109.85499999999999</v>
      </c>
      <c r="G22">
        <f t="shared" si="0"/>
        <v>13.731874999999999</v>
      </c>
    </row>
    <row r="23" spans="1:7">
      <c r="A23" s="9" t="s">
        <v>6</v>
      </c>
      <c r="B23" s="6">
        <v>21</v>
      </c>
      <c r="C23" s="6">
        <v>8</v>
      </c>
      <c r="D23" s="6">
        <v>8</v>
      </c>
      <c r="E23" s="6">
        <v>5</v>
      </c>
      <c r="F23" s="7">
        <v>202.81900000000002</v>
      </c>
      <c r="G23">
        <f t="shared" si="0"/>
        <v>25.352375000000002</v>
      </c>
    </row>
    <row r="24" spans="1:7">
      <c r="A24" s="8" t="s">
        <v>6</v>
      </c>
      <c r="B24" s="4">
        <v>22</v>
      </c>
      <c r="C24" s="4">
        <v>8</v>
      </c>
      <c r="D24" s="4">
        <v>8</v>
      </c>
      <c r="E24" s="4">
        <v>15</v>
      </c>
      <c r="F24" s="5">
        <v>288.25</v>
      </c>
      <c r="G24">
        <f t="shared" si="0"/>
        <v>36.03125</v>
      </c>
    </row>
    <row r="25" spans="1:7">
      <c r="A25" s="9" t="s">
        <v>6</v>
      </c>
      <c r="B25" s="6">
        <v>23</v>
      </c>
      <c r="C25" s="6">
        <v>8</v>
      </c>
      <c r="D25" s="6">
        <v>8</v>
      </c>
      <c r="E25" s="6">
        <v>9</v>
      </c>
      <c r="F25" s="7">
        <v>271.48900000000003</v>
      </c>
      <c r="G25">
        <f t="shared" si="0"/>
        <v>33.936125000000004</v>
      </c>
    </row>
    <row r="26" spans="1:7">
      <c r="A26" s="8" t="s">
        <v>6</v>
      </c>
      <c r="B26" s="4">
        <v>24</v>
      </c>
      <c r="C26" s="4">
        <v>8</v>
      </c>
      <c r="D26" s="4">
        <v>8</v>
      </c>
      <c r="E26" s="4">
        <v>5</v>
      </c>
      <c r="F26" s="5">
        <v>180.86249999999998</v>
      </c>
      <c r="G26">
        <f t="shared" si="0"/>
        <v>22.607812499999998</v>
      </c>
    </row>
    <row r="27" spans="1:7">
      <c r="A27" s="9" t="s">
        <v>6</v>
      </c>
      <c r="B27" s="6">
        <v>25</v>
      </c>
      <c r="C27" s="6">
        <v>8</v>
      </c>
      <c r="D27" s="6">
        <v>8</v>
      </c>
      <c r="E27" s="6">
        <v>3</v>
      </c>
      <c r="F27" s="7">
        <v>100.6855</v>
      </c>
      <c r="G27">
        <f t="shared" si="0"/>
        <v>12.585687500000001</v>
      </c>
    </row>
    <row r="28" spans="1:7">
      <c r="A28" s="8" t="s">
        <v>6</v>
      </c>
      <c r="B28" s="4">
        <v>26</v>
      </c>
      <c r="C28" s="4">
        <v>8</v>
      </c>
      <c r="D28" s="4">
        <v>8</v>
      </c>
      <c r="E28" s="4">
        <v>5</v>
      </c>
      <c r="F28" s="5">
        <v>95.845000000000013</v>
      </c>
      <c r="G28">
        <f t="shared" si="0"/>
        <v>11.980625000000002</v>
      </c>
    </row>
    <row r="29" spans="1:7">
      <c r="A29" s="9" t="s">
        <v>6</v>
      </c>
      <c r="B29" s="6">
        <v>27</v>
      </c>
      <c r="C29" s="6">
        <v>8</v>
      </c>
      <c r="D29" s="6">
        <v>8</v>
      </c>
      <c r="E29" s="6">
        <v>4</v>
      </c>
      <c r="F29" s="7">
        <v>101.87049999999999</v>
      </c>
      <c r="G29">
        <f t="shared" si="0"/>
        <v>12.733812499999999</v>
      </c>
    </row>
    <row r="30" spans="1:7">
      <c r="A30" s="8" t="s">
        <v>6</v>
      </c>
      <c r="B30" s="4">
        <v>28</v>
      </c>
      <c r="C30" s="4">
        <v>8</v>
      </c>
      <c r="D30" s="4">
        <v>8</v>
      </c>
      <c r="E30" s="4">
        <v>11</v>
      </c>
      <c r="F30" s="5">
        <v>273.88500000000005</v>
      </c>
      <c r="G30">
        <f t="shared" si="0"/>
        <v>34.235625000000006</v>
      </c>
    </row>
    <row r="31" spans="1:7">
      <c r="A31" s="9" t="s">
        <v>6</v>
      </c>
      <c r="B31" s="6">
        <v>29</v>
      </c>
      <c r="C31" s="6">
        <v>8</v>
      </c>
      <c r="D31" s="6">
        <v>8</v>
      </c>
      <c r="E31" s="6">
        <v>5</v>
      </c>
      <c r="F31" s="7">
        <v>97.808499999999995</v>
      </c>
      <c r="G31">
        <f t="shared" si="0"/>
        <v>12.226062499999999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E125A-3EE9-41A8-8CBC-251ADCE946F6}">
  <dimension ref="A1:C12"/>
  <sheetViews>
    <sheetView tabSelected="1" workbookViewId="0">
      <selection activeCell="B22" sqref="B22"/>
    </sheetView>
  </sheetViews>
  <sheetFormatPr defaultRowHeight="14.45"/>
  <cols>
    <col min="1" max="3" width="28.42578125" customWidth="1"/>
  </cols>
  <sheetData>
    <row r="1" spans="1:3">
      <c r="A1" t="s">
        <v>19</v>
      </c>
      <c r="B1" t="s">
        <v>20</v>
      </c>
      <c r="C1" t="s">
        <v>21</v>
      </c>
    </row>
    <row r="2" spans="1:3">
      <c r="A2" cm="1">
        <f t="array" ref="A2:A12">Random!L2:L12</f>
        <v>11.860859375</v>
      </c>
      <c r="B2" cm="1">
        <f t="array" ref="B2:B12">CC!L2:L12</f>
        <v>10.629296875</v>
      </c>
      <c r="C2">
        <f>A2-B2</f>
        <v>1.2315625000000008</v>
      </c>
    </row>
    <row r="3" spans="1:3">
      <c r="A3">
        <v>16.557770833333333</v>
      </c>
      <c r="B3">
        <v>15.721104166666668</v>
      </c>
      <c r="C3">
        <f t="shared" ref="C3:C12" si="0">A3-B3</f>
        <v>0.83666666666666423</v>
      </c>
    </row>
    <row r="4" spans="1:3">
      <c r="A4">
        <v>18.728212500000001</v>
      </c>
      <c r="B4">
        <v>16.985087499999999</v>
      </c>
      <c r="C4">
        <f t="shared" si="0"/>
        <v>1.7431250000000027</v>
      </c>
    </row>
    <row r="5" spans="1:3">
      <c r="A5">
        <v>15.042218750000002</v>
      </c>
      <c r="B5">
        <v>13.099718750000001</v>
      </c>
      <c r="C5">
        <f t="shared" si="0"/>
        <v>1.9425000000000008</v>
      </c>
    </row>
    <row r="6" spans="1:3">
      <c r="A6">
        <v>32.557499999999997</v>
      </c>
      <c r="B6">
        <v>23.815625000000001</v>
      </c>
      <c r="C6">
        <f t="shared" si="0"/>
        <v>8.7418749999999967</v>
      </c>
    </row>
    <row r="7" spans="1:3">
      <c r="A7">
        <v>25.697075000000002</v>
      </c>
      <c r="B7">
        <v>19.252950000000002</v>
      </c>
      <c r="C7">
        <f t="shared" si="0"/>
        <v>6.4441249999999997</v>
      </c>
    </row>
    <row r="8" spans="1:3">
      <c r="A8">
        <v>28.788562500000001</v>
      </c>
      <c r="B8">
        <v>21.328562499999997</v>
      </c>
      <c r="C8">
        <f t="shared" si="0"/>
        <v>7.4600000000000044</v>
      </c>
    </row>
    <row r="9" spans="1:3">
      <c r="A9">
        <v>32.036187499999997</v>
      </c>
      <c r="B9">
        <v>22.46275</v>
      </c>
      <c r="C9">
        <f t="shared" si="0"/>
        <v>9.5734374999999972</v>
      </c>
    </row>
    <row r="10" spans="1:3">
      <c r="A10">
        <v>32.637125000000005</v>
      </c>
      <c r="B10">
        <v>28.669</v>
      </c>
      <c r="C10">
        <f t="shared" si="0"/>
        <v>3.9681250000000041</v>
      </c>
    </row>
    <row r="11" spans="1:3">
      <c r="A11">
        <v>37.571999999999996</v>
      </c>
      <c r="B11">
        <v>28.712000000000003</v>
      </c>
      <c r="C11">
        <f t="shared" si="0"/>
        <v>8.8599999999999923</v>
      </c>
    </row>
    <row r="12" spans="1:3">
      <c r="A12">
        <v>28.171312500000006</v>
      </c>
      <c r="B12">
        <v>19.994437500000004</v>
      </c>
      <c r="C12">
        <f t="shared" si="0"/>
        <v>8.1768750000000026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4CCFB-5EFF-4054-B3B7-3902874A764C}">
  <dimension ref="A1:L31"/>
  <sheetViews>
    <sheetView topLeftCell="F1" zoomScale="151" workbookViewId="0">
      <selection activeCell="L2" sqref="L2"/>
    </sheetView>
  </sheetViews>
  <sheetFormatPr defaultRowHeight="14.45"/>
  <cols>
    <col min="1" max="6" width="15.5703125" customWidth="1"/>
    <col min="7" max="7" width="32.85546875" customWidth="1"/>
    <col min="10" max="10" width="16.5703125" customWidth="1"/>
    <col min="11" max="11" width="16.85546875" customWidth="1"/>
    <col min="12" max="12" width="17.42578125" customWidth="1"/>
  </cols>
  <sheetData>
    <row r="1" spans="1:12">
      <c r="A1" s="1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3" t="s">
        <v>15</v>
      </c>
      <c r="J1" s="10" t="s">
        <v>16</v>
      </c>
      <c r="K1" s="10" t="s">
        <v>22</v>
      </c>
      <c r="L1" s="10" t="s">
        <v>19</v>
      </c>
    </row>
    <row r="2" spans="1:12">
      <c r="A2" s="8" t="s">
        <v>7</v>
      </c>
      <c r="B2" s="4">
        <v>0</v>
      </c>
      <c r="C2" s="4">
        <v>8</v>
      </c>
      <c r="D2" s="4">
        <v>8</v>
      </c>
      <c r="E2" s="4">
        <v>6</v>
      </c>
      <c r="F2" s="5">
        <v>129.43050000000002</v>
      </c>
      <c r="G2">
        <f>F2/D2</f>
        <v>16.178812500000003</v>
      </c>
      <c r="J2" cm="1">
        <f t="array" ref="J2:J12">_xlfn._xlws.SORT(_xlfn.UNIQUE(E2:E31))</f>
        <v>3</v>
      </c>
      <c r="K2">
        <f>AVERAGEIF($E$2:$E$31, "="&amp;$J2, $F$2:$F$31)</f>
        <v>94.886875000000003</v>
      </c>
      <c r="L2">
        <f>AVERAGEIF($E$2:$E$31, "="&amp;$J2, $G$2:$G$31)</f>
        <v>11.860859375</v>
      </c>
    </row>
    <row r="3" spans="1:12">
      <c r="A3" s="9" t="s">
        <v>7</v>
      </c>
      <c r="B3" s="6">
        <v>1</v>
      </c>
      <c r="C3" s="6">
        <v>8</v>
      </c>
      <c r="D3" s="6">
        <v>8</v>
      </c>
      <c r="E3" s="6">
        <v>13</v>
      </c>
      <c r="F3" s="7">
        <v>261.09700000000004</v>
      </c>
      <c r="G3">
        <f t="shared" ref="G3:G31" si="0">F3/D3</f>
        <v>32.637125000000005</v>
      </c>
      <c r="J3">
        <v>4</v>
      </c>
      <c r="K3">
        <f t="shared" ref="K3:K12" si="1">AVERAGEIF($E$2:$E$31, "="&amp;$J3, $F$2:$F$31)</f>
        <v>132.46216666666666</v>
      </c>
      <c r="L3">
        <f t="shared" ref="L3:L12" si="2">AVERAGEIF($E$2:$E$31, "="&amp;$J3, $G$2:$G$31)</f>
        <v>16.557770833333333</v>
      </c>
    </row>
    <row r="4" spans="1:12">
      <c r="A4" s="8" t="s">
        <v>7</v>
      </c>
      <c r="B4" s="4">
        <v>2</v>
      </c>
      <c r="C4" s="4">
        <v>8</v>
      </c>
      <c r="D4" s="4">
        <v>8</v>
      </c>
      <c r="E4" s="4">
        <v>3</v>
      </c>
      <c r="F4" s="5">
        <v>100.36500000000001</v>
      </c>
      <c r="G4">
        <f t="shared" si="0"/>
        <v>12.545625000000001</v>
      </c>
      <c r="J4">
        <v>5</v>
      </c>
      <c r="K4">
        <f t="shared" si="1"/>
        <v>149.82570000000001</v>
      </c>
      <c r="L4">
        <f t="shared" si="2"/>
        <v>18.728212500000001</v>
      </c>
    </row>
    <row r="5" spans="1:12">
      <c r="A5" s="9" t="s">
        <v>7</v>
      </c>
      <c r="B5" s="6">
        <v>3</v>
      </c>
      <c r="C5" s="6">
        <v>8</v>
      </c>
      <c r="D5" s="6">
        <v>8</v>
      </c>
      <c r="E5" s="6">
        <v>11</v>
      </c>
      <c r="F5" s="7">
        <v>246.00900000000001</v>
      </c>
      <c r="G5">
        <f t="shared" si="0"/>
        <v>30.751125000000002</v>
      </c>
      <c r="J5">
        <v>6</v>
      </c>
      <c r="K5">
        <f t="shared" si="1"/>
        <v>120.33775000000001</v>
      </c>
      <c r="L5">
        <f t="shared" si="2"/>
        <v>15.042218750000002</v>
      </c>
    </row>
    <row r="6" spans="1:12">
      <c r="A6" s="8" t="s">
        <v>7</v>
      </c>
      <c r="B6" s="4">
        <v>4</v>
      </c>
      <c r="C6" s="4">
        <v>8</v>
      </c>
      <c r="D6" s="4">
        <v>8</v>
      </c>
      <c r="E6" s="4">
        <v>9</v>
      </c>
      <c r="F6" s="5">
        <v>311.70150000000001</v>
      </c>
      <c r="G6">
        <f t="shared" si="0"/>
        <v>38.962687500000001</v>
      </c>
      <c r="J6">
        <v>7</v>
      </c>
      <c r="K6">
        <f t="shared" si="1"/>
        <v>260.45999999999998</v>
      </c>
      <c r="L6">
        <f t="shared" si="2"/>
        <v>32.557499999999997</v>
      </c>
    </row>
    <row r="7" spans="1:12">
      <c r="A7" s="9" t="s">
        <v>7</v>
      </c>
      <c r="B7" s="6">
        <v>5</v>
      </c>
      <c r="C7" s="6">
        <v>8</v>
      </c>
      <c r="D7" s="6">
        <v>8</v>
      </c>
      <c r="E7" s="6">
        <v>4</v>
      </c>
      <c r="F7" s="7">
        <v>146.7475</v>
      </c>
      <c r="G7">
        <f t="shared" si="0"/>
        <v>18.3434375</v>
      </c>
      <c r="J7">
        <v>8</v>
      </c>
      <c r="K7">
        <f t="shared" si="1"/>
        <v>205.57660000000001</v>
      </c>
      <c r="L7">
        <f t="shared" si="2"/>
        <v>25.697075000000002</v>
      </c>
    </row>
    <row r="8" spans="1:12">
      <c r="A8" s="8" t="s">
        <v>7</v>
      </c>
      <c r="B8" s="4">
        <v>6</v>
      </c>
      <c r="C8" s="4">
        <v>8</v>
      </c>
      <c r="D8" s="4">
        <v>8</v>
      </c>
      <c r="E8" s="4">
        <v>15</v>
      </c>
      <c r="F8" s="5">
        <v>169.98100000000002</v>
      </c>
      <c r="G8">
        <f t="shared" si="0"/>
        <v>21.247625000000003</v>
      </c>
      <c r="J8">
        <v>9</v>
      </c>
      <c r="K8">
        <f t="shared" si="1"/>
        <v>230.30850000000001</v>
      </c>
      <c r="L8">
        <f t="shared" si="2"/>
        <v>28.788562500000001</v>
      </c>
    </row>
    <row r="9" spans="1:12">
      <c r="A9" s="9" t="s">
        <v>7</v>
      </c>
      <c r="B9" s="6">
        <v>7</v>
      </c>
      <c r="C9" s="6">
        <v>8</v>
      </c>
      <c r="D9" s="6">
        <v>8</v>
      </c>
      <c r="E9" s="6">
        <v>14</v>
      </c>
      <c r="F9" s="7">
        <v>300.57599999999996</v>
      </c>
      <c r="G9">
        <f t="shared" si="0"/>
        <v>37.571999999999996</v>
      </c>
      <c r="J9">
        <v>11</v>
      </c>
      <c r="K9">
        <f t="shared" si="1"/>
        <v>256.28949999999998</v>
      </c>
      <c r="L9">
        <f t="shared" si="2"/>
        <v>32.036187499999997</v>
      </c>
    </row>
    <row r="10" spans="1:12">
      <c r="A10" s="8" t="s">
        <v>7</v>
      </c>
      <c r="B10" s="4">
        <v>8</v>
      </c>
      <c r="C10" s="4">
        <v>8</v>
      </c>
      <c r="D10" s="4">
        <v>8</v>
      </c>
      <c r="E10" s="4">
        <v>3</v>
      </c>
      <c r="F10" s="5">
        <v>104.4235</v>
      </c>
      <c r="G10">
        <f t="shared" si="0"/>
        <v>13.052937500000001</v>
      </c>
      <c r="J10">
        <v>13</v>
      </c>
      <c r="K10">
        <f t="shared" si="1"/>
        <v>261.09700000000004</v>
      </c>
      <c r="L10">
        <f t="shared" si="2"/>
        <v>32.637125000000005</v>
      </c>
    </row>
    <row r="11" spans="1:12">
      <c r="A11" s="9" t="s">
        <v>7</v>
      </c>
      <c r="B11" s="6">
        <v>9</v>
      </c>
      <c r="C11" s="6">
        <v>8</v>
      </c>
      <c r="D11" s="6">
        <v>8</v>
      </c>
      <c r="E11" s="6">
        <v>8</v>
      </c>
      <c r="F11" s="7">
        <v>200.82750000000004</v>
      </c>
      <c r="G11">
        <f t="shared" si="0"/>
        <v>25.103437500000005</v>
      </c>
      <c r="J11">
        <v>14</v>
      </c>
      <c r="K11">
        <f t="shared" si="1"/>
        <v>300.57599999999996</v>
      </c>
      <c r="L11">
        <f t="shared" si="2"/>
        <v>37.571999999999996</v>
      </c>
    </row>
    <row r="12" spans="1:12">
      <c r="A12" s="8" t="s">
        <v>7</v>
      </c>
      <c r="B12" s="4">
        <v>10</v>
      </c>
      <c r="C12" s="4">
        <v>8</v>
      </c>
      <c r="D12" s="4">
        <v>8</v>
      </c>
      <c r="E12" s="4">
        <v>8</v>
      </c>
      <c r="F12" s="5">
        <v>192.779</v>
      </c>
      <c r="G12">
        <f t="shared" si="0"/>
        <v>24.097375</v>
      </c>
      <c r="J12">
        <v>15</v>
      </c>
      <c r="K12">
        <f t="shared" si="1"/>
        <v>225.37050000000005</v>
      </c>
      <c r="L12">
        <f t="shared" si="2"/>
        <v>28.171312500000006</v>
      </c>
    </row>
    <row r="13" spans="1:12">
      <c r="A13" s="9" t="s">
        <v>7</v>
      </c>
      <c r="B13" s="6">
        <v>11</v>
      </c>
      <c r="C13" s="6">
        <v>8</v>
      </c>
      <c r="D13" s="6">
        <v>8</v>
      </c>
      <c r="E13" s="6">
        <v>9</v>
      </c>
      <c r="F13" s="7">
        <v>179.03149999999999</v>
      </c>
      <c r="G13">
        <f t="shared" si="0"/>
        <v>22.378937499999999</v>
      </c>
    </row>
    <row r="14" spans="1:12">
      <c r="A14" s="8" t="s">
        <v>7</v>
      </c>
      <c r="B14" s="4">
        <v>12</v>
      </c>
      <c r="C14" s="4">
        <v>8</v>
      </c>
      <c r="D14" s="4">
        <v>8</v>
      </c>
      <c r="E14" s="4">
        <v>9</v>
      </c>
      <c r="F14" s="5">
        <v>167.37199999999999</v>
      </c>
      <c r="G14">
        <f t="shared" si="0"/>
        <v>20.921499999999998</v>
      </c>
    </row>
    <row r="15" spans="1:12">
      <c r="A15" s="9" t="s">
        <v>7</v>
      </c>
      <c r="B15" s="6">
        <v>13</v>
      </c>
      <c r="C15" s="6">
        <v>8</v>
      </c>
      <c r="D15" s="6">
        <v>8</v>
      </c>
      <c r="E15" s="6">
        <v>8</v>
      </c>
      <c r="F15" s="7">
        <v>230.53100000000001</v>
      </c>
      <c r="G15">
        <f t="shared" si="0"/>
        <v>28.816375000000001</v>
      </c>
    </row>
    <row r="16" spans="1:12">
      <c r="A16" s="8" t="s">
        <v>7</v>
      </c>
      <c r="B16" s="4">
        <v>14</v>
      </c>
      <c r="C16" s="4">
        <v>8</v>
      </c>
      <c r="D16" s="4">
        <v>8</v>
      </c>
      <c r="E16" s="4">
        <v>5</v>
      </c>
      <c r="F16" s="5">
        <v>195.56349999999998</v>
      </c>
      <c r="G16">
        <f t="shared" si="0"/>
        <v>24.445437499999997</v>
      </c>
    </row>
    <row r="17" spans="1:7">
      <c r="A17" s="9" t="s">
        <v>7</v>
      </c>
      <c r="B17" s="6">
        <v>15</v>
      </c>
      <c r="C17" s="6">
        <v>8</v>
      </c>
      <c r="D17" s="6">
        <v>8</v>
      </c>
      <c r="E17" s="6">
        <v>8</v>
      </c>
      <c r="F17" s="7">
        <v>253.916</v>
      </c>
      <c r="G17">
        <f t="shared" si="0"/>
        <v>31.7395</v>
      </c>
    </row>
    <row r="18" spans="1:7">
      <c r="A18" s="8" t="s">
        <v>7</v>
      </c>
      <c r="B18" s="4">
        <v>16</v>
      </c>
      <c r="C18" s="4">
        <v>8</v>
      </c>
      <c r="D18" s="4">
        <v>8</v>
      </c>
      <c r="E18" s="4">
        <v>4</v>
      </c>
      <c r="F18" s="5">
        <v>148.98850000000002</v>
      </c>
      <c r="G18">
        <f t="shared" si="0"/>
        <v>18.623562500000002</v>
      </c>
    </row>
    <row r="19" spans="1:7">
      <c r="A19" s="9" t="s">
        <v>7</v>
      </c>
      <c r="B19" s="6">
        <v>17</v>
      </c>
      <c r="C19" s="6">
        <v>8</v>
      </c>
      <c r="D19" s="6">
        <v>8</v>
      </c>
      <c r="E19" s="6">
        <v>7</v>
      </c>
      <c r="F19" s="7">
        <v>260.45999999999998</v>
      </c>
      <c r="G19">
        <f t="shared" si="0"/>
        <v>32.557499999999997</v>
      </c>
    </row>
    <row r="20" spans="1:7">
      <c r="A20" s="8" t="s">
        <v>7</v>
      </c>
      <c r="B20" s="4">
        <v>18</v>
      </c>
      <c r="C20" s="4">
        <v>8</v>
      </c>
      <c r="D20" s="4">
        <v>8</v>
      </c>
      <c r="E20" s="4">
        <v>3</v>
      </c>
      <c r="F20" s="5">
        <v>73.873500000000007</v>
      </c>
      <c r="G20">
        <f t="shared" si="0"/>
        <v>9.2341875000000009</v>
      </c>
    </row>
    <row r="21" spans="1:7">
      <c r="A21" s="9" t="s">
        <v>7</v>
      </c>
      <c r="B21" s="6">
        <v>19</v>
      </c>
      <c r="C21" s="6">
        <v>8</v>
      </c>
      <c r="D21" s="6">
        <v>8</v>
      </c>
      <c r="E21" s="6">
        <v>8</v>
      </c>
      <c r="F21" s="7">
        <v>149.82950000000002</v>
      </c>
      <c r="G21">
        <f t="shared" si="0"/>
        <v>18.728687500000003</v>
      </c>
    </row>
    <row r="22" spans="1:7">
      <c r="A22" s="8" t="s">
        <v>7</v>
      </c>
      <c r="B22" s="4">
        <v>20</v>
      </c>
      <c r="C22" s="4">
        <v>8</v>
      </c>
      <c r="D22" s="4">
        <v>8</v>
      </c>
      <c r="E22" s="4">
        <v>6</v>
      </c>
      <c r="F22" s="5">
        <v>111.245</v>
      </c>
      <c r="G22">
        <f t="shared" si="0"/>
        <v>13.905625000000001</v>
      </c>
    </row>
    <row r="23" spans="1:7">
      <c r="A23" s="9" t="s">
        <v>7</v>
      </c>
      <c r="B23" s="6">
        <v>21</v>
      </c>
      <c r="C23" s="6">
        <v>8</v>
      </c>
      <c r="D23" s="6">
        <v>8</v>
      </c>
      <c r="E23" s="6">
        <v>5</v>
      </c>
      <c r="F23" s="7">
        <v>175.67900000000003</v>
      </c>
      <c r="G23">
        <f t="shared" si="0"/>
        <v>21.959875000000004</v>
      </c>
    </row>
    <row r="24" spans="1:7">
      <c r="A24" s="8" t="s">
        <v>7</v>
      </c>
      <c r="B24" s="4">
        <v>22</v>
      </c>
      <c r="C24" s="4">
        <v>8</v>
      </c>
      <c r="D24" s="4">
        <v>8</v>
      </c>
      <c r="E24" s="4">
        <v>15</v>
      </c>
      <c r="F24" s="5">
        <v>280.76000000000005</v>
      </c>
      <c r="G24">
        <f t="shared" si="0"/>
        <v>35.095000000000006</v>
      </c>
    </row>
    <row r="25" spans="1:7">
      <c r="A25" s="9" t="s">
        <v>7</v>
      </c>
      <c r="B25" s="6">
        <v>23</v>
      </c>
      <c r="C25" s="6">
        <v>8</v>
      </c>
      <c r="D25" s="6">
        <v>8</v>
      </c>
      <c r="E25" s="6">
        <v>9</v>
      </c>
      <c r="F25" s="7">
        <v>263.12900000000002</v>
      </c>
      <c r="G25">
        <f t="shared" si="0"/>
        <v>32.891125000000002</v>
      </c>
    </row>
    <row r="26" spans="1:7">
      <c r="A26" s="8" t="s">
        <v>7</v>
      </c>
      <c r="B26" s="4">
        <v>24</v>
      </c>
      <c r="C26" s="4">
        <v>8</v>
      </c>
      <c r="D26" s="4">
        <v>8</v>
      </c>
      <c r="E26" s="4">
        <v>5</v>
      </c>
      <c r="F26" s="5">
        <v>183.83250000000001</v>
      </c>
      <c r="G26">
        <f t="shared" si="0"/>
        <v>22.979062500000001</v>
      </c>
    </row>
    <row r="27" spans="1:7">
      <c r="A27" s="9" t="s">
        <v>7</v>
      </c>
      <c r="B27" s="6">
        <v>25</v>
      </c>
      <c r="C27" s="6">
        <v>8</v>
      </c>
      <c r="D27" s="6">
        <v>8</v>
      </c>
      <c r="E27" s="6">
        <v>3</v>
      </c>
      <c r="F27" s="7">
        <v>100.88550000000001</v>
      </c>
      <c r="G27">
        <f t="shared" si="0"/>
        <v>12.610687500000001</v>
      </c>
    </row>
    <row r="28" spans="1:7">
      <c r="A28" s="8" t="s">
        <v>7</v>
      </c>
      <c r="B28" s="4">
        <v>26</v>
      </c>
      <c r="C28" s="4">
        <v>8</v>
      </c>
      <c r="D28" s="4">
        <v>8</v>
      </c>
      <c r="E28" s="4">
        <v>5</v>
      </c>
      <c r="F28" s="5">
        <v>95.885000000000005</v>
      </c>
      <c r="G28">
        <f t="shared" si="0"/>
        <v>11.985625000000001</v>
      </c>
    </row>
    <row r="29" spans="1:7">
      <c r="A29" s="9" t="s">
        <v>7</v>
      </c>
      <c r="B29" s="6">
        <v>27</v>
      </c>
      <c r="C29" s="6">
        <v>8</v>
      </c>
      <c r="D29" s="6">
        <v>8</v>
      </c>
      <c r="E29" s="6">
        <v>4</v>
      </c>
      <c r="F29" s="7">
        <v>101.65049999999999</v>
      </c>
      <c r="G29">
        <f t="shared" si="0"/>
        <v>12.706312499999999</v>
      </c>
    </row>
    <row r="30" spans="1:7">
      <c r="A30" s="8" t="s">
        <v>7</v>
      </c>
      <c r="B30" s="4">
        <v>28</v>
      </c>
      <c r="C30" s="4">
        <v>8</v>
      </c>
      <c r="D30" s="4">
        <v>8</v>
      </c>
      <c r="E30" s="4">
        <v>11</v>
      </c>
      <c r="F30" s="5">
        <v>266.57</v>
      </c>
      <c r="G30">
        <f t="shared" si="0"/>
        <v>33.321249999999999</v>
      </c>
    </row>
    <row r="31" spans="1:7">
      <c r="A31" s="9" t="s">
        <v>7</v>
      </c>
      <c r="B31" s="6">
        <v>29</v>
      </c>
      <c r="C31" s="6">
        <v>8</v>
      </c>
      <c r="D31" s="6">
        <v>8</v>
      </c>
      <c r="E31" s="6">
        <v>5</v>
      </c>
      <c r="F31" s="7">
        <v>98.168499999999995</v>
      </c>
      <c r="G31">
        <f t="shared" si="0"/>
        <v>12.271062499999999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9981B-223D-47C1-B212-F4E20C4A0749}">
  <dimension ref="A1:L31"/>
  <sheetViews>
    <sheetView topLeftCell="H1" zoomScale="164" workbookViewId="0">
      <selection activeCell="L2" sqref="L2"/>
    </sheetView>
  </sheetViews>
  <sheetFormatPr defaultRowHeight="14.45"/>
  <cols>
    <col min="1" max="6" width="15.5703125" customWidth="1"/>
    <col min="7" max="7" width="31" customWidth="1"/>
    <col min="10" max="10" width="24.140625" customWidth="1"/>
    <col min="11" max="11" width="28" customWidth="1"/>
    <col min="12" max="12" width="38" customWidth="1"/>
  </cols>
  <sheetData>
    <row r="1" spans="1:12">
      <c r="A1" s="1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3" t="s">
        <v>15</v>
      </c>
      <c r="J1" s="10" t="s">
        <v>16</v>
      </c>
      <c r="K1" s="10" t="s">
        <v>23</v>
      </c>
      <c r="L1" s="10" t="s">
        <v>20</v>
      </c>
    </row>
    <row r="2" spans="1:12">
      <c r="A2" s="8" t="s">
        <v>8</v>
      </c>
      <c r="B2" s="4">
        <v>0</v>
      </c>
      <c r="C2" s="4">
        <v>8</v>
      </c>
      <c r="D2" s="4">
        <v>8</v>
      </c>
      <c r="E2" s="4">
        <v>6</v>
      </c>
      <c r="F2" s="5">
        <v>115.5205</v>
      </c>
      <c r="G2">
        <f>F2/D2</f>
        <v>14.4400625</v>
      </c>
      <c r="J2" cm="1">
        <f t="array" ref="J2:J12">_xlfn._xlws.SORT(_xlfn.UNIQUE(E2:E31))</f>
        <v>3</v>
      </c>
      <c r="K2">
        <f>AVERAGEIF($E$2:$E$31, "="&amp;$J2, $F$2:$F$31)</f>
        <v>85.034374999999997</v>
      </c>
      <c r="L2">
        <f>AVERAGEIF($E$2:$E$31, "="&amp;$J2, $G$2:$G$31)</f>
        <v>10.629296875</v>
      </c>
    </row>
    <row r="3" spans="1:12">
      <c r="A3" s="9" t="s">
        <v>8</v>
      </c>
      <c r="B3" s="6">
        <v>1</v>
      </c>
      <c r="C3" s="6">
        <v>8</v>
      </c>
      <c r="D3" s="6">
        <v>8</v>
      </c>
      <c r="E3" s="6">
        <v>13</v>
      </c>
      <c r="F3" s="7">
        <v>229.352</v>
      </c>
      <c r="G3">
        <f t="shared" ref="G3:G31" si="0">F3/D3</f>
        <v>28.669</v>
      </c>
      <c r="J3">
        <v>4</v>
      </c>
      <c r="K3">
        <f t="shared" ref="K3:K12" si="1">AVERAGEIF($E$2:$E$31, "="&amp;$J3, $F$2:$F$31)</f>
        <v>125.76883333333335</v>
      </c>
      <c r="L3">
        <f t="shared" ref="L3:L12" si="2">AVERAGEIF($E$2:$E$31, "="&amp;$J3, $G$2:$G$31)</f>
        <v>15.721104166666668</v>
      </c>
    </row>
    <row r="4" spans="1:12">
      <c r="A4" s="8" t="s">
        <v>8</v>
      </c>
      <c r="B4" s="4">
        <v>2</v>
      </c>
      <c r="C4" s="4">
        <v>8</v>
      </c>
      <c r="D4" s="4">
        <v>8</v>
      </c>
      <c r="E4" s="4">
        <v>3</v>
      </c>
      <c r="F4" s="5">
        <v>88.99499999999999</v>
      </c>
      <c r="G4">
        <f t="shared" si="0"/>
        <v>11.124374999999999</v>
      </c>
      <c r="J4">
        <v>5</v>
      </c>
      <c r="K4">
        <f t="shared" si="1"/>
        <v>135.88069999999999</v>
      </c>
      <c r="L4">
        <f t="shared" si="2"/>
        <v>16.985087499999999</v>
      </c>
    </row>
    <row r="5" spans="1:12">
      <c r="A5" s="9" t="s">
        <v>8</v>
      </c>
      <c r="B5" s="6">
        <v>3</v>
      </c>
      <c r="C5" s="6">
        <v>8</v>
      </c>
      <c r="D5" s="6">
        <v>8</v>
      </c>
      <c r="E5" s="6">
        <v>11</v>
      </c>
      <c r="F5" s="7">
        <v>168.66399999999999</v>
      </c>
      <c r="G5">
        <f t="shared" si="0"/>
        <v>21.082999999999998</v>
      </c>
      <c r="J5">
        <v>6</v>
      </c>
      <c r="K5">
        <f t="shared" si="1"/>
        <v>104.79775000000001</v>
      </c>
      <c r="L5">
        <f t="shared" si="2"/>
        <v>13.099718750000001</v>
      </c>
    </row>
    <row r="6" spans="1:12">
      <c r="A6" s="8" t="s">
        <v>8</v>
      </c>
      <c r="B6" s="4">
        <v>4</v>
      </c>
      <c r="C6" s="4">
        <v>8</v>
      </c>
      <c r="D6" s="4">
        <v>8</v>
      </c>
      <c r="E6" s="4">
        <v>9</v>
      </c>
      <c r="F6" s="5">
        <v>206.76649999999998</v>
      </c>
      <c r="G6">
        <f t="shared" si="0"/>
        <v>25.845812499999997</v>
      </c>
      <c r="J6">
        <v>7</v>
      </c>
      <c r="K6">
        <f t="shared" si="1"/>
        <v>190.52500000000001</v>
      </c>
      <c r="L6">
        <f t="shared" si="2"/>
        <v>23.815625000000001</v>
      </c>
    </row>
    <row r="7" spans="1:12">
      <c r="A7" s="9" t="s">
        <v>8</v>
      </c>
      <c r="B7" s="6">
        <v>5</v>
      </c>
      <c r="C7" s="6">
        <v>8</v>
      </c>
      <c r="D7" s="6">
        <v>8</v>
      </c>
      <c r="E7" s="6">
        <v>4</v>
      </c>
      <c r="F7" s="7">
        <v>126.7675</v>
      </c>
      <c r="G7">
        <f t="shared" si="0"/>
        <v>15.8459375</v>
      </c>
      <c r="J7">
        <v>8</v>
      </c>
      <c r="K7">
        <f t="shared" si="1"/>
        <v>154.02360000000002</v>
      </c>
      <c r="L7">
        <f t="shared" si="2"/>
        <v>19.252950000000002</v>
      </c>
    </row>
    <row r="8" spans="1:12">
      <c r="A8" s="8" t="s">
        <v>8</v>
      </c>
      <c r="B8" s="4">
        <v>6</v>
      </c>
      <c r="C8" s="4">
        <v>8</v>
      </c>
      <c r="D8" s="4">
        <v>8</v>
      </c>
      <c r="E8" s="4">
        <v>15</v>
      </c>
      <c r="F8" s="5">
        <v>144.30600000000004</v>
      </c>
      <c r="G8">
        <f t="shared" si="0"/>
        <v>18.038250000000005</v>
      </c>
      <c r="J8">
        <v>9</v>
      </c>
      <c r="K8">
        <f t="shared" si="1"/>
        <v>170.62849999999997</v>
      </c>
      <c r="L8">
        <f t="shared" si="2"/>
        <v>21.328562499999997</v>
      </c>
    </row>
    <row r="9" spans="1:12">
      <c r="A9" s="9" t="s">
        <v>8</v>
      </c>
      <c r="B9" s="6">
        <v>7</v>
      </c>
      <c r="C9" s="6">
        <v>8</v>
      </c>
      <c r="D9" s="6">
        <v>8</v>
      </c>
      <c r="E9" s="6">
        <v>14</v>
      </c>
      <c r="F9" s="7">
        <v>229.69600000000003</v>
      </c>
      <c r="G9">
        <f t="shared" si="0"/>
        <v>28.712000000000003</v>
      </c>
      <c r="J9">
        <v>11</v>
      </c>
      <c r="K9">
        <f t="shared" si="1"/>
        <v>179.702</v>
      </c>
      <c r="L9">
        <f t="shared" si="2"/>
        <v>22.46275</v>
      </c>
    </row>
    <row r="10" spans="1:12">
      <c r="A10" s="8" t="s">
        <v>8</v>
      </c>
      <c r="B10" s="4">
        <v>8</v>
      </c>
      <c r="C10" s="4">
        <v>8</v>
      </c>
      <c r="D10" s="4">
        <v>8</v>
      </c>
      <c r="E10" s="4">
        <v>3</v>
      </c>
      <c r="F10" s="5">
        <v>90.298500000000004</v>
      </c>
      <c r="G10">
        <f t="shared" si="0"/>
        <v>11.287312500000001</v>
      </c>
      <c r="J10">
        <v>13</v>
      </c>
      <c r="K10">
        <f t="shared" si="1"/>
        <v>229.352</v>
      </c>
      <c r="L10">
        <f t="shared" si="2"/>
        <v>28.669</v>
      </c>
    </row>
    <row r="11" spans="1:12">
      <c r="A11" s="9" t="s">
        <v>8</v>
      </c>
      <c r="B11" s="6">
        <v>9</v>
      </c>
      <c r="C11" s="6">
        <v>8</v>
      </c>
      <c r="D11" s="6">
        <v>8</v>
      </c>
      <c r="E11" s="6">
        <v>8</v>
      </c>
      <c r="F11" s="7">
        <v>145.34750000000003</v>
      </c>
      <c r="G11">
        <f t="shared" si="0"/>
        <v>18.168437500000003</v>
      </c>
      <c r="J11">
        <v>14</v>
      </c>
      <c r="K11">
        <f t="shared" si="1"/>
        <v>229.69600000000003</v>
      </c>
      <c r="L11">
        <f t="shared" si="2"/>
        <v>28.712000000000003</v>
      </c>
    </row>
    <row r="12" spans="1:12">
      <c r="A12" s="8" t="s">
        <v>8</v>
      </c>
      <c r="B12" s="4">
        <v>10</v>
      </c>
      <c r="C12" s="4">
        <v>8</v>
      </c>
      <c r="D12" s="4">
        <v>8</v>
      </c>
      <c r="E12" s="4">
        <v>8</v>
      </c>
      <c r="F12" s="5">
        <v>152.11900000000003</v>
      </c>
      <c r="G12">
        <f t="shared" si="0"/>
        <v>19.014875000000004</v>
      </c>
      <c r="J12">
        <v>15</v>
      </c>
      <c r="K12">
        <f t="shared" si="1"/>
        <v>159.95550000000003</v>
      </c>
      <c r="L12">
        <f t="shared" si="2"/>
        <v>19.994437500000004</v>
      </c>
    </row>
    <row r="13" spans="1:12">
      <c r="A13" s="9" t="s">
        <v>8</v>
      </c>
      <c r="B13" s="6">
        <v>11</v>
      </c>
      <c r="C13" s="6">
        <v>8</v>
      </c>
      <c r="D13" s="6">
        <v>8</v>
      </c>
      <c r="E13" s="6">
        <v>9</v>
      </c>
      <c r="F13" s="7">
        <v>144.20650000000001</v>
      </c>
      <c r="G13">
        <f t="shared" si="0"/>
        <v>18.025812500000001</v>
      </c>
    </row>
    <row r="14" spans="1:12">
      <c r="A14" s="8" t="s">
        <v>8</v>
      </c>
      <c r="B14" s="4">
        <v>12</v>
      </c>
      <c r="C14" s="4">
        <v>8</v>
      </c>
      <c r="D14" s="4">
        <v>8</v>
      </c>
      <c r="E14" s="4">
        <v>9</v>
      </c>
      <c r="F14" s="5">
        <v>132.34199999999998</v>
      </c>
      <c r="G14">
        <f t="shared" si="0"/>
        <v>16.542749999999998</v>
      </c>
    </row>
    <row r="15" spans="1:12">
      <c r="A15" s="9" t="s">
        <v>8</v>
      </c>
      <c r="B15" s="6">
        <v>13</v>
      </c>
      <c r="C15" s="6">
        <v>8</v>
      </c>
      <c r="D15" s="6">
        <v>8</v>
      </c>
      <c r="E15" s="6">
        <v>8</v>
      </c>
      <c r="F15" s="7">
        <v>180.73100000000002</v>
      </c>
      <c r="G15">
        <f t="shared" si="0"/>
        <v>22.591375000000003</v>
      </c>
    </row>
    <row r="16" spans="1:12">
      <c r="A16" s="8" t="s">
        <v>8</v>
      </c>
      <c r="B16" s="4">
        <v>14</v>
      </c>
      <c r="C16" s="4">
        <v>8</v>
      </c>
      <c r="D16" s="4">
        <v>8</v>
      </c>
      <c r="E16" s="4">
        <v>5</v>
      </c>
      <c r="F16" s="5">
        <v>144.4785</v>
      </c>
      <c r="G16">
        <f t="shared" si="0"/>
        <v>18.0598125</v>
      </c>
    </row>
    <row r="17" spans="1:7">
      <c r="A17" s="9" t="s">
        <v>8</v>
      </c>
      <c r="B17" s="6">
        <v>15</v>
      </c>
      <c r="C17" s="6">
        <v>8</v>
      </c>
      <c r="D17" s="6">
        <v>8</v>
      </c>
      <c r="E17" s="6">
        <v>8</v>
      </c>
      <c r="F17" s="7">
        <v>165.42099999999999</v>
      </c>
      <c r="G17">
        <f t="shared" si="0"/>
        <v>20.677624999999999</v>
      </c>
    </row>
    <row r="18" spans="1:7">
      <c r="A18" s="8" t="s">
        <v>8</v>
      </c>
      <c r="B18" s="4">
        <v>16</v>
      </c>
      <c r="C18" s="4">
        <v>8</v>
      </c>
      <c r="D18" s="4">
        <v>8</v>
      </c>
      <c r="E18" s="4">
        <v>4</v>
      </c>
      <c r="F18" s="5">
        <v>164.09349999999998</v>
      </c>
      <c r="G18">
        <f t="shared" si="0"/>
        <v>20.511687499999997</v>
      </c>
    </row>
    <row r="19" spans="1:7">
      <c r="A19" s="9" t="s">
        <v>8</v>
      </c>
      <c r="B19" s="6">
        <v>17</v>
      </c>
      <c r="C19" s="6">
        <v>8</v>
      </c>
      <c r="D19" s="6">
        <v>8</v>
      </c>
      <c r="E19" s="6">
        <v>7</v>
      </c>
      <c r="F19" s="7">
        <v>190.52500000000001</v>
      </c>
      <c r="G19">
        <f t="shared" si="0"/>
        <v>23.815625000000001</v>
      </c>
    </row>
    <row r="20" spans="1:7">
      <c r="A20" s="8" t="s">
        <v>8</v>
      </c>
      <c r="B20" s="4">
        <v>18</v>
      </c>
      <c r="C20" s="4">
        <v>8</v>
      </c>
      <c r="D20" s="4">
        <v>8</v>
      </c>
      <c r="E20" s="4">
        <v>3</v>
      </c>
      <c r="F20" s="5">
        <v>65.283500000000004</v>
      </c>
      <c r="G20">
        <f t="shared" si="0"/>
        <v>8.1604375000000005</v>
      </c>
    </row>
    <row r="21" spans="1:7">
      <c r="A21" s="9" t="s">
        <v>8</v>
      </c>
      <c r="B21" s="6">
        <v>19</v>
      </c>
      <c r="C21" s="6">
        <v>8</v>
      </c>
      <c r="D21" s="6">
        <v>8</v>
      </c>
      <c r="E21" s="6">
        <v>8</v>
      </c>
      <c r="F21" s="7">
        <v>126.4995</v>
      </c>
      <c r="G21">
        <f t="shared" si="0"/>
        <v>15.8124375</v>
      </c>
    </row>
    <row r="22" spans="1:7">
      <c r="A22" s="8" t="s">
        <v>8</v>
      </c>
      <c r="B22" s="4">
        <v>20</v>
      </c>
      <c r="C22" s="4">
        <v>8</v>
      </c>
      <c r="D22" s="4">
        <v>8</v>
      </c>
      <c r="E22" s="4">
        <v>6</v>
      </c>
      <c r="F22" s="5">
        <v>94.075000000000003</v>
      </c>
      <c r="G22">
        <f t="shared" si="0"/>
        <v>11.759375</v>
      </c>
    </row>
    <row r="23" spans="1:7">
      <c r="A23" s="9" t="s">
        <v>8</v>
      </c>
      <c r="B23" s="6">
        <v>21</v>
      </c>
      <c r="C23" s="6">
        <v>8</v>
      </c>
      <c r="D23" s="6">
        <v>8</v>
      </c>
      <c r="E23" s="6">
        <v>5</v>
      </c>
      <c r="F23" s="7">
        <v>195.98400000000001</v>
      </c>
      <c r="G23">
        <f t="shared" si="0"/>
        <v>24.498000000000001</v>
      </c>
    </row>
    <row r="24" spans="1:7">
      <c r="A24" s="8" t="s">
        <v>8</v>
      </c>
      <c r="B24" s="4">
        <v>22</v>
      </c>
      <c r="C24" s="4">
        <v>8</v>
      </c>
      <c r="D24" s="4">
        <v>8</v>
      </c>
      <c r="E24" s="4">
        <v>15</v>
      </c>
      <c r="F24" s="5">
        <v>175.60499999999999</v>
      </c>
      <c r="G24">
        <f t="shared" si="0"/>
        <v>21.950624999999999</v>
      </c>
    </row>
    <row r="25" spans="1:7">
      <c r="A25" s="9" t="s">
        <v>8</v>
      </c>
      <c r="B25" s="6">
        <v>23</v>
      </c>
      <c r="C25" s="6">
        <v>8</v>
      </c>
      <c r="D25" s="6">
        <v>8</v>
      </c>
      <c r="E25" s="6">
        <v>9</v>
      </c>
      <c r="F25" s="7">
        <v>199.19900000000001</v>
      </c>
      <c r="G25">
        <f t="shared" si="0"/>
        <v>24.899875000000002</v>
      </c>
    </row>
    <row r="26" spans="1:7">
      <c r="A26" s="8" t="s">
        <v>8</v>
      </c>
      <c r="B26" s="4">
        <v>24</v>
      </c>
      <c r="C26" s="4">
        <v>8</v>
      </c>
      <c r="D26" s="4">
        <v>8</v>
      </c>
      <c r="E26" s="4">
        <v>5</v>
      </c>
      <c r="F26" s="5">
        <v>160.83749999999998</v>
      </c>
      <c r="G26">
        <f t="shared" si="0"/>
        <v>20.104687499999997</v>
      </c>
    </row>
    <row r="27" spans="1:7">
      <c r="A27" s="9" t="s">
        <v>8</v>
      </c>
      <c r="B27" s="6">
        <v>25</v>
      </c>
      <c r="C27" s="6">
        <v>8</v>
      </c>
      <c r="D27" s="6">
        <v>8</v>
      </c>
      <c r="E27" s="6">
        <v>3</v>
      </c>
      <c r="F27" s="7">
        <v>95.560500000000005</v>
      </c>
      <c r="G27">
        <f t="shared" si="0"/>
        <v>11.945062500000001</v>
      </c>
    </row>
    <row r="28" spans="1:7">
      <c r="A28" s="8" t="s">
        <v>8</v>
      </c>
      <c r="B28" s="4">
        <v>26</v>
      </c>
      <c r="C28" s="4">
        <v>8</v>
      </c>
      <c r="D28" s="4">
        <v>8</v>
      </c>
      <c r="E28" s="4">
        <v>5</v>
      </c>
      <c r="F28" s="5">
        <v>95.060000000000016</v>
      </c>
      <c r="G28">
        <f t="shared" si="0"/>
        <v>11.882500000000002</v>
      </c>
    </row>
    <row r="29" spans="1:7">
      <c r="A29" s="9" t="s">
        <v>8</v>
      </c>
      <c r="B29" s="6">
        <v>27</v>
      </c>
      <c r="C29" s="6">
        <v>8</v>
      </c>
      <c r="D29" s="6">
        <v>8</v>
      </c>
      <c r="E29" s="6">
        <v>4</v>
      </c>
      <c r="F29" s="7">
        <v>86.44550000000001</v>
      </c>
      <c r="G29">
        <f t="shared" si="0"/>
        <v>10.805687500000001</v>
      </c>
    </row>
    <row r="30" spans="1:7">
      <c r="A30" s="8" t="s">
        <v>8</v>
      </c>
      <c r="B30" s="4">
        <v>28</v>
      </c>
      <c r="C30" s="4">
        <v>8</v>
      </c>
      <c r="D30" s="4">
        <v>8</v>
      </c>
      <c r="E30" s="4">
        <v>11</v>
      </c>
      <c r="F30" s="5">
        <v>190.74</v>
      </c>
      <c r="G30">
        <f t="shared" si="0"/>
        <v>23.842500000000001</v>
      </c>
    </row>
    <row r="31" spans="1:7">
      <c r="A31" s="9" t="s">
        <v>8</v>
      </c>
      <c r="B31" s="6">
        <v>29</v>
      </c>
      <c r="C31" s="6">
        <v>8</v>
      </c>
      <c r="D31" s="6">
        <v>8</v>
      </c>
      <c r="E31" s="6">
        <v>5</v>
      </c>
      <c r="F31" s="7">
        <v>83.043499999999995</v>
      </c>
      <c r="G31">
        <f t="shared" si="0"/>
        <v>10.380437499999999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7D5138-3366-49A5-A97B-7750BF2F6A9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Bokhari</dc:creator>
  <cp:keywords/>
  <dc:description/>
  <cp:lastModifiedBy>Nico Bokhari</cp:lastModifiedBy>
  <cp:revision/>
  <dcterms:created xsi:type="dcterms:W3CDTF">2015-06-05T18:17:20Z</dcterms:created>
  <dcterms:modified xsi:type="dcterms:W3CDTF">2024-08-08T15:47:20Z</dcterms:modified>
  <cp:category/>
  <cp:contentStatus/>
</cp:coreProperties>
</file>