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Reinan Martins\Desktop\"/>
    </mc:Choice>
  </mc:AlternateContent>
  <xr:revisionPtr revIDLastSave="0" documentId="13_ncr:1_{72780E9C-4C38-4C5B-8CB4-067CFE0E04EA}" xr6:coauthVersionLast="46" xr6:coauthVersionMax="46" xr10:uidLastSave="{00000000-0000-0000-0000-000000000000}"/>
  <bookViews>
    <workbookView xWindow="-120" yWindow="-120" windowWidth="20730" windowHeight="11160" activeTab="2" xr2:uid="{00000000-000D-0000-FFFF-FFFF00000000}"/>
  </bookViews>
  <sheets>
    <sheet name="Dados do gráfico" sheetId="1" r:id="rId1"/>
    <sheet name="Gráfico de Gantt" sheetId="2" r:id="rId2"/>
    <sheet name="Dados do gráf. dinâmico oculta" sheetId="3" r:id="rId3"/>
    <sheet name="Sobre" sheetId="4" r:id="rId4"/>
  </sheets>
  <definedNames>
    <definedName name="Acompanhar_Hoje">'Dados do gráfico'!$D$2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3" i="3" l="1"/>
  <c r="E57" i="3"/>
  <c r="E58" i="3"/>
  <c r="E59" i="3"/>
  <c r="E60" i="3"/>
  <c r="E61" i="3"/>
  <c r="E62" i="3"/>
  <c r="D57" i="3"/>
  <c r="D58" i="3"/>
  <c r="D59" i="3"/>
  <c r="D60" i="3"/>
  <c r="D61" i="3"/>
  <c r="D62" i="3"/>
  <c r="C57" i="3"/>
  <c r="C58" i="3"/>
  <c r="C59" i="3"/>
  <c r="C60" i="3"/>
  <c r="C61" i="3"/>
  <c r="C62" i="3"/>
  <c r="C43" i="3"/>
  <c r="E43" i="3"/>
  <c r="E47" i="3"/>
  <c r="E48" i="3"/>
  <c r="E49" i="3"/>
  <c r="E50" i="3"/>
  <c r="E51" i="3"/>
  <c r="E52" i="3"/>
  <c r="E53" i="3"/>
  <c r="D47" i="3"/>
  <c r="D48" i="3"/>
  <c r="D49" i="3"/>
  <c r="D50" i="3"/>
  <c r="D51" i="3"/>
  <c r="D52" i="3"/>
  <c r="D53" i="3"/>
  <c r="C47" i="3"/>
  <c r="C48" i="3"/>
  <c r="C49" i="3"/>
  <c r="C50" i="3"/>
  <c r="C51" i="3"/>
  <c r="C52" i="3"/>
  <c r="C53" i="3"/>
  <c r="C42" i="3"/>
  <c r="D42" i="3"/>
  <c r="E42" i="3"/>
  <c r="E39" i="3"/>
  <c r="C32" i="3"/>
  <c r="C33" i="3"/>
  <c r="C34" i="3"/>
  <c r="C35" i="3"/>
  <c r="C36" i="3"/>
  <c r="C37" i="3"/>
  <c r="C38" i="3"/>
  <c r="C39" i="3"/>
  <c r="D32" i="3"/>
  <c r="D33" i="3"/>
  <c r="D34" i="3"/>
  <c r="D35" i="3"/>
  <c r="D36" i="3"/>
  <c r="D37" i="3"/>
  <c r="D38" i="3"/>
  <c r="D39" i="3"/>
  <c r="E32" i="3"/>
  <c r="E33" i="3"/>
  <c r="E34" i="3"/>
  <c r="E35" i="3"/>
  <c r="E36" i="3"/>
  <c r="E37" i="3"/>
  <c r="E38" i="3"/>
  <c r="E28" i="3"/>
  <c r="D28" i="3"/>
  <c r="C28" i="3"/>
  <c r="I23" i="1"/>
  <c r="G15" i="1"/>
  <c r="G16" i="1" s="1"/>
  <c r="G17" i="1" s="1"/>
  <c r="I7" i="1"/>
  <c r="D26" i="3" s="1"/>
  <c r="E56" i="3"/>
  <c r="D56" i="3"/>
  <c r="C56" i="3"/>
  <c r="E55" i="3"/>
  <c r="E54" i="3"/>
  <c r="D54" i="3"/>
  <c r="C54" i="3"/>
  <c r="E46" i="3"/>
  <c r="D46" i="3"/>
  <c r="C46" i="3"/>
  <c r="E45" i="3"/>
  <c r="E44" i="3"/>
  <c r="D44" i="3"/>
  <c r="C44" i="3"/>
  <c r="E41" i="3"/>
  <c r="D41" i="3"/>
  <c r="C41" i="3"/>
  <c r="E40" i="3"/>
  <c r="B34" i="3"/>
  <c r="E31" i="3"/>
  <c r="D31" i="3"/>
  <c r="C31" i="3"/>
  <c r="E30" i="3"/>
  <c r="E29" i="3"/>
  <c r="D29" i="3"/>
  <c r="C29" i="3"/>
  <c r="B28" i="3"/>
  <c r="E27" i="3"/>
  <c r="D27" i="3"/>
  <c r="C27" i="3"/>
  <c r="B27" i="3" a="1"/>
  <c r="B27" i="3" s="1"/>
  <c r="E26" i="3"/>
  <c r="C26" i="3"/>
  <c r="G25" i="3"/>
  <c r="I25" i="3" s="1"/>
  <c r="E25" i="3"/>
  <c r="D25" i="3"/>
  <c r="C25" i="3"/>
  <c r="B25" i="3"/>
  <c r="G24" i="3"/>
  <c r="I24" i="3" s="1"/>
  <c r="E24" i="3"/>
  <c r="D24" i="3"/>
  <c r="C24" i="3"/>
  <c r="B24" i="3"/>
  <c r="B11" i="3"/>
  <c r="B26" i="3" s="1"/>
  <c r="K32" i="1"/>
  <c r="K31" i="1"/>
  <c r="K30" i="1"/>
  <c r="K29" i="1"/>
  <c r="K28" i="1"/>
  <c r="K27" i="1"/>
  <c r="K26" i="1"/>
  <c r="K25" i="1"/>
  <c r="K23" i="1"/>
  <c r="K24" i="1"/>
  <c r="K21" i="1"/>
  <c r="K19" i="1"/>
  <c r="K17" i="1"/>
  <c r="K16" i="1"/>
  <c r="K14" i="1"/>
  <c r="K13" i="1"/>
  <c r="K11" i="1"/>
  <c r="H10" i="1"/>
  <c r="I10" i="1" s="1"/>
  <c r="D30" i="3" s="1"/>
  <c r="K9" i="1"/>
  <c r="K8" i="1"/>
  <c r="K6" i="1"/>
  <c r="K5" i="1"/>
  <c r="G18" i="1" l="1"/>
  <c r="G19" i="1" s="1"/>
  <c r="K10" i="1"/>
  <c r="B30" i="3"/>
  <c r="K7" i="1"/>
  <c r="H12" i="1"/>
  <c r="C30" i="3"/>
  <c r="B12" i="3"/>
  <c r="B15" i="3" s="1" a="1"/>
  <c r="B15" i="3" s="1"/>
  <c r="B21" i="3" l="1" a="1"/>
  <c r="B21" i="3" s="1"/>
  <c r="D21" i="3" s="1"/>
  <c r="G20" i="1"/>
  <c r="G21" i="1" s="1"/>
  <c r="G22" i="1" s="1"/>
  <c r="G23" i="1" s="1"/>
  <c r="G24" i="1" s="1"/>
  <c r="G25" i="1" s="1"/>
  <c r="B17" i="3" a="1"/>
  <c r="B17" i="3" s="1"/>
  <c r="D17" i="3" s="1"/>
  <c r="I12" i="1"/>
  <c r="D40" i="3" s="1"/>
  <c r="C40" i="3"/>
  <c r="H15" i="1"/>
  <c r="H24" i="3"/>
  <c r="G21" i="3"/>
  <c r="B18" i="3" a="1"/>
  <c r="B18" i="3" s="1"/>
  <c r="B16" i="3" a="1"/>
  <c r="B16" i="3" s="1"/>
  <c r="B33" i="3" a="1"/>
  <c r="B33" i="3" s="1"/>
  <c r="G23" i="3"/>
  <c r="G22" i="3"/>
  <c r="G20" i="3"/>
  <c r="B19" i="3" a="1"/>
  <c r="B19" i="3" s="1"/>
  <c r="B32" i="3" a="1"/>
  <c r="B32" i="3" s="1"/>
  <c r="B23" i="3"/>
  <c r="B20" i="3" a="1"/>
  <c r="B20" i="3" s="1"/>
  <c r="G19" i="3"/>
  <c r="D15" i="3"/>
  <c r="G18" i="3"/>
  <c r="B31" i="3"/>
  <c r="B29" i="3"/>
  <c r="H25" i="3"/>
  <c r="E21" i="3" l="1"/>
  <c r="C21" i="3" a="1"/>
  <c r="C21" i="3" s="1"/>
  <c r="C15" i="3" a="1"/>
  <c r="C15" i="3" s="1"/>
  <c r="E17" i="3"/>
  <c r="C17" i="3" a="1"/>
  <c r="C17" i="3" s="1"/>
  <c r="E15" i="3"/>
  <c r="H23" i="3"/>
  <c r="I23" i="3"/>
  <c r="I21" i="3"/>
  <c r="H21" i="3"/>
  <c r="I19" i="3"/>
  <c r="H19" i="3"/>
  <c r="D19" i="3"/>
  <c r="C19" i="3" a="1"/>
  <c r="C19" i="3" s="1"/>
  <c r="E19" i="3"/>
  <c r="K12" i="1"/>
  <c r="C20" i="3" a="1"/>
  <c r="C20" i="3" s="1"/>
  <c r="E20" i="3"/>
  <c r="D20" i="3"/>
  <c r="H20" i="3"/>
  <c r="I20" i="3"/>
  <c r="E16" i="3"/>
  <c r="D16" i="3"/>
  <c r="C16" i="3" a="1"/>
  <c r="C16" i="3" s="1"/>
  <c r="I15" i="1"/>
  <c r="D45" i="3" s="1"/>
  <c r="H18" i="1"/>
  <c r="C45" i="3"/>
  <c r="I18" i="3"/>
  <c r="H18" i="3"/>
  <c r="H22" i="3"/>
  <c r="I22" i="3"/>
  <c r="E18" i="3"/>
  <c r="D18" i="3"/>
  <c r="C18" i="3" a="1"/>
  <c r="C18" i="3" s="1"/>
  <c r="C55" i="3" l="1"/>
  <c r="H20" i="1"/>
  <c r="I18" i="1"/>
  <c r="D55" i="3" s="1"/>
  <c r="K15" i="1"/>
  <c r="C4" i="3"/>
  <c r="B4" i="3"/>
  <c r="C5" i="3"/>
  <c r="B2" i="3"/>
  <c r="B5" i="3"/>
  <c r="I20" i="1" l="1"/>
  <c r="K18" i="1"/>
  <c r="K20" i="1" l="1"/>
  <c r="K2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<sst xmlns="http://schemas.openxmlformats.org/spreadsheetml/2006/main" count="84" uniqueCount="71">
  <si>
    <t>Crie um Gráfico de Gantt de acompanhamento de datas nesta planilha.
O título desta planilha está na célula B1. 
As informações sobre como usar esta planilha, incluindo instruções para leitores de tela, estão na planilha Sobre.
Continue navegando pela coluna A para saber mais.</t>
  </si>
  <si>
    <t>Gráfico de Gantt de acompanhamento de datas</t>
  </si>
  <si>
    <t>Selecione a opção Sim na célula D2 para realçar a data de hoje na planilha Gráfico de Gantt. 
Selecione a opção Não na célula D2 caso não queira realçar a data de hoje na planilha Gráfico de Gantt.
Na célula D2, selecione Alt+Seta para baixo para ver as opções.</t>
  </si>
  <si>
    <t>Acompanhar a data de hoje?</t>
  </si>
  <si>
    <t>Sim</t>
  </si>
  <si>
    <t>O cabeçalho Marcos da tabela correspondente está na célula B3.
O cabeçalho Tarefas da tabela correspondente está na célula G3.</t>
  </si>
  <si>
    <t>Marcos</t>
  </si>
  <si>
    <t>Tarefas</t>
  </si>
  <si>
    <t>Os títulos da tabela Marcos estão nas células B5 a E5. Os títulos da tabela Tarefas estão nas células G5 a K5.
Os dados de amostra de marcos estão nas células B6 a E17. 
Os dados de amostra de tarefas estão nas células G6 a J17.
A próxima instrução está na célula A21.</t>
  </si>
  <si>
    <t>Nº</t>
  </si>
  <si>
    <t>Posição</t>
  </si>
  <si>
    <t>data</t>
  </si>
  <si>
    <t>Marco</t>
  </si>
  <si>
    <t>Data de início</t>
  </si>
  <si>
    <t>Data de término</t>
  </si>
  <si>
    <t>Tarefa</t>
  </si>
  <si>
    <t>Duração em dias</t>
  </si>
  <si>
    <t>Início do Projeto</t>
  </si>
  <si>
    <t>Entrega da especificação inicial do projeto</t>
  </si>
  <si>
    <t>Recesso</t>
  </si>
  <si>
    <t>Recesso de fim de ano</t>
  </si>
  <si>
    <t>Primeira Entrega</t>
  </si>
  <si>
    <t>Encontro com professor</t>
  </si>
  <si>
    <t>Carnaval</t>
  </si>
  <si>
    <t>Segunda Entrega</t>
  </si>
  <si>
    <t>Período de apresentação do projeto</t>
  </si>
  <si>
    <t>Para adicionar mais Marcos, insira uma nova linha acima desta.
Observe que o número padrão de marcos para criar o gráfico é 15. Adicionar novos marcos requer uma alteração na planilha oculta. Veja a célula A9 da planilha Sobre para saber mais.
A próxima instrução está na célula A26.</t>
  </si>
  <si>
    <t>Recesso Carnaval</t>
  </si>
  <si>
    <t>Preparação para entrega final</t>
  </si>
  <si>
    <t>Preparação de material da apresentação do projeto</t>
  </si>
  <si>
    <t>Período de apresentação dos projetos</t>
  </si>
  <si>
    <t>Uma anotação está na célula G26.
Esta é a última instrução nesta planilha.</t>
  </si>
  <si>
    <t>O Gráfico de Gantt, mostrando a data de Hoje, os marcos e as tarefas em um intervalo de datas, está nesta planilha. 
Uma barra de rolagem está na linha 1, das células B1 a R1, e incrementa o intervalo de datas mostrando os marcos futuros.
O gráfico é desenhado nas células B2 a R3.
Esta é a última instrução nesta planilha.</t>
  </si>
  <si>
    <t>O título desta planilha está na célula B1.</t>
  </si>
  <si>
    <t>Dados do gráf. dinâmico, NÃO edite ou exclua essa planilha!</t>
  </si>
  <si>
    <t>O título da tabela está nas células B2 e C2.</t>
  </si>
  <si>
    <t>realce</t>
  </si>
  <si>
    <t>O cabeçalho da tabela está nas células B3 e C3. Essas coordenadas criam o realce de Hoje no gráfico.
A primeira coluna marca o dia, a segunda indica para desenhar a linha que destaca a data de hoje.
A data da primeira coluna pode mudar de forma que o intervalo de datas do gráfico fique legível conforme as datas progridem, no entanto, a coordenada Y de 0 indica que uma linha não foi desenhada.
Não modifique ou exclua este conteúdo ou o gráfico pode deixar de funcionar. Para deixar de realçar a data de Hoje, basta selecionar "não" na planilha Dados do gráfico na célula D2.
A próxima instrução está na célula A7.</t>
  </si>
  <si>
    <t>realçar hoje na coordenada x</t>
  </si>
  <si>
    <t>coordenada y</t>
  </si>
  <si>
    <t>O cabeçalho da tabela está na célula B7.
O incremento de rolagem na célula B8 representa os dados inclusos no gráfico e é exibido visualmente no Gráfico de Gantt a qualquer momento. 
Use a barra de rolagem na parte superior do gráfico, na linha 1 da planilha Gráfico de Gantt, para incrementar esse número.
Os gráficos funcionam melhor com incrementos simples.
A próxima instrução está na célula A10.</t>
  </si>
  <si>
    <t>incremento de rolagem</t>
  </si>
  <si>
    <t xml:space="preserve">O cabeçalho da tabela está nas células B10 e D10.
O Intervalo do gráfico ajuda a selecionar o intervalo apropriado de tarefas e marcos. Não modifique esses campos.
O número de maturação mantém o gráfico legível ao definir o amadurecimento das tarefas do intervalo e apenas incluir as que estão dentro do intervalo. Não modifique esse número.
A próxima instrução está na célula A14.
</t>
  </si>
  <si>
    <t>Intervalo do gráfico</t>
  </si>
  <si>
    <t>maturação</t>
  </si>
  <si>
    <t>O cabeçalho da tabela Dados dinâmicos de marcos está nas células B14 a E14. Uma anotação está na célula F14.
Esta tabela cria o Gráfico de Gantt na planilha correspondente, desenhando sete marcos de cada vez.
Os dados neste gráfico são gerado automaticamente com base no conteúdo da tabela acima. 
Não edite ou exclua esta tabela ou o seu conteúdo.
A próxima instrução está na célula A17.</t>
  </si>
  <si>
    <t>Duração da tarefa em dias</t>
  </si>
  <si>
    <t>posição</t>
  </si>
  <si>
    <t>&lt;-- esta tabela cria o gráfico de gantt, desenhando sete marcos de cada vez</t>
  </si>
  <si>
    <t>Gráfico de marcos</t>
  </si>
  <si>
    <t>As células G15 a I15 contêm cabeçalhos de tabela dos Dados dinâmicos de marcos. 
Os dados desta tabela podem parecer estar em branco, talvez as datas pareçam incorretas, mas não preencha, edite, exclua ou modifique estes dados ou correrá o risco de substituir as fórmulas e impedir a execução de gráficos.
A tabela permite criar o gráfico com 15 marcos. Para criar um gráfico com mais de 15 marcos, basta expandir a tabela para acomodar o número desejado. Lembre-se de adicionar somente os marcos na planilha Dados do gráfico. Não adicione nenhum conteúdo nesta tabela.
Uma anotação está na célula J15.
A próxima instrução está na célula A32.</t>
  </si>
  <si>
    <t>Data</t>
  </si>
  <si>
    <t>Linha de base</t>
  </si>
  <si>
    <t>&lt;-- esta tabela cria os marcadores de marcos no gráfico de gantt, demarcando apenas os marcos que se ajustam ao intervalo de datas mostrado; até 15 marcos</t>
  </si>
  <si>
    <t xml:space="preserve">&lt;-- Para criar um gráfico com mais de 15 marcos, basta expandir essa tabela e inserir novas entradas na tabela Marcos da planilha Dados do gráfico.
</t>
  </si>
  <si>
    <t>Sobre esta pasta de trabalho</t>
  </si>
  <si>
    <t xml:space="preserve">Insira as informações de marcos e tarefas na planilha Dados do gráfico. Para criar o gráfico de marcos ao longo da linha do tempo, digite 0 na coluna Nº, depois atualize a posição do rótulo como "abaixo" para evitar sobreposição de rótulos.
A coluna de posição na tabela de marcos indica os marcos em um gráfico de tarefas, seja na mesma linha ou nas linhas empilhadas. Para criar esse gráfico na mesma linha, insira o mesmo número nessa coluna para cada marco. Para criar o gráfico em linhas diferentes, insira números diferentes. Os dados de amostra criam gráficos de todos os marcos ao longo da posição da linha 2.
</t>
  </si>
  <si>
    <t>Guia para leitores de tela</t>
  </si>
  <si>
    <t xml:space="preserve">
Há quatro planilhas nesta pasta de trabalho. 
Dados do gráfico
Gráfico de Gantt
Dados do gráf. dinâmico (oculta)
Sobre
As instruções para cada planilha estão na coluna A, começando na célula A1 de cada planilha. Elas foram escritas com texto oculto. Cada etapa orienta você pelas informações nessa linha. Cada etapa subsequente continua na célula A2, A3 e assim por diante, caso isso não seja orientado explicitamente. Por exemplo, o texto da instrução pode mostrar "continua na célula A6" para a próxima etapa. 
O texto oculto não será impresso.
Para remover essas instruções de uma planilha, basta excluir a coluna A.
</t>
  </si>
  <si>
    <t>Dados do gráf. dinâmico (oculta)</t>
  </si>
  <si>
    <t xml:space="preserve">
Não exclua ou modifique o conteúdo da planilha oculta. Isso pode comprometer a integridade do Gráfico de Gantt.
Os dados podem parecer estar em branco, talvez as datas pareçam incorretas, mas não preencha, edite, exclua ou modifique os dados ou correrá o risco de substituir as fórmulas e interromper a capacidade de execução do gráfico.
A tabela MarcoDinâmico permite criar um gráfico com 15 marcos. Para criar um gráfico com mais de 15 marcos, basta expandir a tabela para acomodar o número desejado. Lembre-se de adicionar somente os dados dos marcos reais na planilha Dados do gráfico.
</t>
  </si>
  <si>
    <t>Dicas</t>
  </si>
  <si>
    <t xml:space="preserve">
Por padrão, os marcos já estão no gráfico na linha 1 do Gráfico de Gantt usando a coluna Posição na planilha Dados do gráfico, começando na célula C5. Para montar os gráficos de marcos em linhas diferentes, simplesmente altere o número. 
</t>
  </si>
  <si>
    <t xml:space="preserve">A configuração padrão é realçar a data de hoje no Gráfico de Gantt. Para deixar de realçar a data de Hoje, basta selecionar "não" na planilha Dados do gráfico na célula D2.
</t>
  </si>
  <si>
    <t xml:space="preserve">A linha do tempo das datas do Gráfico de Gantt é transformada em gráfico com um intervalo de cinco datas entre elas. Para alterar isso, selecione a linha do tempo na planilha Gráfico de Gantt e selecione Formatar Eixo. Altere a unidade principal de 5 para 1 ou 10, por exemplo. 
</t>
  </si>
  <si>
    <t>Esta é a última instrução nesta planilha.</t>
  </si>
  <si>
    <t>Atividade design</t>
  </si>
  <si>
    <t>Atividade de implementeção</t>
  </si>
  <si>
    <t>Atividade implementação</t>
  </si>
  <si>
    <t>Atividade implementação(Ajustes Finais)</t>
  </si>
  <si>
    <t>Atividade Implementação (Ajustes Finais)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</si>
</sst>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_ ;\-#,##0\ "/>
  </numFmts>
  <fonts count="11" x14ac:knownFonts="1">
    <font>
      <sz val="11"/>
      <color theme="1"/>
      <name val="Arial"/>
    </font>
    <font>
      <sz val="11"/>
      <color theme="0"/>
      <name val="Calibri"/>
    </font>
    <font>
      <b/>
      <sz val="20"/>
      <color rgb="FF31521B"/>
      <name val="Calibri"/>
    </font>
    <font>
      <b/>
      <sz val="12"/>
      <color rgb="FF4A7B29"/>
      <name val="Calibri"/>
    </font>
    <font>
      <sz val="11"/>
      <color theme="1"/>
      <name val="Calibri"/>
    </font>
    <font>
      <b/>
      <sz val="14"/>
      <color rgb="FF4A7B29"/>
      <name val="Calibri"/>
    </font>
    <font>
      <sz val="11"/>
      <color theme="1"/>
      <name val="Calibri"/>
    </font>
    <font>
      <b/>
      <sz val="11"/>
      <color rgb="FF455F51"/>
      <name val="Calibri"/>
    </font>
    <font>
      <sz val="11"/>
      <color theme="1"/>
      <name val="Calibri"/>
      <family val="2"/>
    </font>
    <font>
      <b/>
      <sz val="11"/>
      <color theme="1"/>
      <name val="Calibri"/>
      <family val="2"/>
    </font>
    <font>
      <sz val="11"/>
      <color rgb="FFFF0000"/>
      <name val="Calibri"/>
      <family val="2"/>
    </font>
  </fonts>
  <fills count="4">
    <fill>
      <patternFill patternType="none"/>
    </fill>
    <fill>
      <patternFill patternType="gray125"/>
    </fill>
    <fill>
      <patternFill patternType="solid">
        <fgColor rgb="FFE2DFCC"/>
        <bgColor rgb="FFE2DFCC"/>
      </patternFill>
    </fill>
    <fill>
      <patternFill patternType="solid">
        <fgColor theme="1"/>
        <bgColor theme="1"/>
      </patternFill>
    </fill>
  </fills>
  <borders count="2">
    <border>
      <left/>
      <right/>
      <top/>
      <bottom/>
      <diagonal/>
    </border>
    <border>
      <left/>
      <right/>
      <top/>
      <bottom/>
      <diagonal/>
    </border>
  </borders>
  <cellStyleXfs count="1">
    <xf numFmtId="0" fontId="0" fillId="0" borderId="0"/>
  </cellStyleXfs>
  <cellXfs count="37">
    <xf numFmtId="0" fontId="0" fillId="0" borderId="0" xfId="0" applyFont="1" applyAlignment="1"/>
    <xf numFmtId="0" fontId="1" fillId="0" borderId="0" xfId="0" applyFont="1" applyAlignment="1">
      <alignment wrapText="1"/>
    </xf>
    <xf numFmtId="0" fontId="2" fillId="0" borderId="0" xfId="0" applyFont="1" applyAlignment="1">
      <alignment vertical="center"/>
    </xf>
    <xf numFmtId="0" fontId="1" fillId="0" borderId="0" xfId="0" applyFont="1"/>
    <xf numFmtId="0" fontId="4" fillId="2" borderId="1" xfId="0" applyFont="1" applyFill="1" applyBorder="1"/>
    <xf numFmtId="0" fontId="5" fillId="0" borderId="0" xfId="0" applyFont="1"/>
    <xf numFmtId="0" fontId="4" fillId="0" borderId="0" xfId="0" applyFont="1"/>
    <xf numFmtId="0" fontId="6" fillId="0" borderId="0" xfId="0" applyFont="1"/>
    <xf numFmtId="0" fontId="4" fillId="0" borderId="0" xfId="0" applyFont="1" applyAlignment="1">
      <alignment horizontal="center"/>
    </xf>
    <xf numFmtId="14" fontId="4" fillId="0" borderId="0" xfId="0" applyNumberFormat="1" applyFont="1" applyAlignment="1">
      <alignment horizontal="center"/>
    </xf>
    <xf numFmtId="0" fontId="4" fillId="0" borderId="0" xfId="0" applyFont="1"/>
    <xf numFmtId="0" fontId="4" fillId="0" borderId="0" xfId="0" applyFont="1" applyAlignment="1">
      <alignment wrapText="1"/>
    </xf>
    <xf numFmtId="164" fontId="4" fillId="0" borderId="0" xfId="0" applyNumberFormat="1" applyFont="1" applyAlignment="1">
      <alignment horizontal="center"/>
    </xf>
    <xf numFmtId="0" fontId="4" fillId="3" borderId="1" xfId="0" applyFont="1" applyFill="1" applyBorder="1"/>
    <xf numFmtId="0" fontId="4" fillId="0" borderId="0" xfId="0" applyFont="1" applyAlignment="1">
      <alignment horizontal="right"/>
    </xf>
    <xf numFmtId="0" fontId="6" fillId="0" borderId="0" xfId="0" applyFont="1"/>
    <xf numFmtId="14" fontId="4" fillId="0" borderId="0" xfId="0" applyNumberFormat="1" applyFont="1"/>
    <xf numFmtId="0" fontId="4" fillId="0" borderId="0" xfId="0" applyFont="1" applyAlignment="1">
      <alignment horizontal="right"/>
    </xf>
    <xf numFmtId="14" fontId="4" fillId="0" borderId="0" xfId="0" applyNumberFormat="1" applyFont="1"/>
    <xf numFmtId="0" fontId="4" fillId="0" borderId="0" xfId="0" applyFont="1" applyAlignment="1">
      <alignment horizontal="left"/>
    </xf>
    <xf numFmtId="14" fontId="4" fillId="0" borderId="0" xfId="0" applyNumberFormat="1" applyFont="1" applyAlignment="1">
      <alignment horizontal="left"/>
    </xf>
    <xf numFmtId="0" fontId="4" fillId="0" borderId="0" xfId="0" applyFont="1" applyAlignment="1">
      <alignment wrapText="1"/>
    </xf>
    <xf numFmtId="0" fontId="7" fillId="0" borderId="0" xfId="0" applyFont="1"/>
    <xf numFmtId="0" fontId="8" fillId="0" borderId="0" xfId="0" applyFont="1" applyAlignment="1">
      <alignment wrapText="1"/>
    </xf>
    <xf numFmtId="0" fontId="9" fillId="0" borderId="0" xfId="0" applyFont="1"/>
    <xf numFmtId="0" fontId="9" fillId="0" borderId="0" xfId="0" applyFont="1" applyAlignment="1">
      <alignment horizontal="center"/>
    </xf>
    <xf numFmtId="14" fontId="9" fillId="0" borderId="0" xfId="0" applyNumberFormat="1" applyFont="1" applyAlignment="1">
      <alignment horizontal="center"/>
    </xf>
    <xf numFmtId="164" fontId="9" fillId="0" borderId="0" xfId="0" applyNumberFormat="1" applyFont="1" applyAlignment="1">
      <alignment horizontal="center"/>
    </xf>
    <xf numFmtId="0" fontId="10" fillId="0" borderId="0" xfId="0" applyFont="1" applyAlignment="1">
      <alignment horizontal="center"/>
    </xf>
    <xf numFmtId="14" fontId="10" fillId="0" borderId="0" xfId="0" applyNumberFormat="1" applyFont="1" applyAlignment="1">
      <alignment horizontal="center"/>
    </xf>
    <xf numFmtId="0" fontId="10" fillId="0" borderId="0" xfId="0" applyFont="1"/>
    <xf numFmtId="164" fontId="10" fillId="0" borderId="0" xfId="0" applyNumberFormat="1" applyFont="1" applyAlignment="1">
      <alignment horizontal="center"/>
    </xf>
    <xf numFmtId="0" fontId="10" fillId="0" borderId="0" xfId="0" applyFont="1" applyAlignment="1">
      <alignment wrapText="1"/>
    </xf>
    <xf numFmtId="0" fontId="9" fillId="0" borderId="0" xfId="0" applyFont="1" applyAlignment="1">
      <alignment wrapText="1"/>
    </xf>
    <xf numFmtId="0" fontId="8" fillId="0" borderId="0" xfId="0" quotePrefix="1" applyFont="1" applyAlignment="1">
      <alignment horizontal="center"/>
    </xf>
    <xf numFmtId="0" fontId="3" fillId="0" borderId="0" xfId="0" applyFont="1" applyAlignment="1">
      <alignment horizontal="right" vertical="center"/>
    </xf>
    <xf numFmtId="0" fontId="0" fillId="0" borderId="0" xfId="0" applyFont="1" applyAlignment="1"/>
  </cellXfs>
  <cellStyles count="1">
    <cellStyle name="Normal" xfId="0" builtinId="0"/>
  </cellStyles>
  <dxfs count="9">
    <dxf>
      <fill>
        <patternFill patternType="solid">
          <fgColor rgb="FFD9F2EC"/>
          <bgColor rgb="FFD9F2EC"/>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s>
  <tableStyles count="8">
    <tableStyle name="Dados do gráfico-style" pivot="0" count="1" xr9:uid="{00000000-0011-0000-FFFF-FFFF00000000}">
      <tableStyleElement type="firstRowStripe" dxfId="8"/>
    </tableStyle>
    <tableStyle name="Dados do gráfico-style 2" pivot="0" count="1" xr9:uid="{00000000-0011-0000-FFFF-FFFF01000000}">
      <tableStyleElement type="firstRowStripe" dxfId="7"/>
    </tableStyle>
    <tableStyle name="Dados do gráf. dinâmico oculta-style" pivot="0" count="1" xr9:uid="{00000000-0011-0000-FFFF-FFFF02000000}">
      <tableStyleElement type="firstRowStripe" dxfId="6"/>
    </tableStyle>
    <tableStyle name="Dados do gráf. dinâmico oculta-style 2" pivot="0" count="1" xr9:uid="{00000000-0011-0000-FFFF-FFFF03000000}">
      <tableStyleElement type="firstRowStripe" dxfId="5"/>
    </tableStyle>
    <tableStyle name="Dados do gráf. dinâmico oculta-style 3" pivot="0" count="1" xr9:uid="{00000000-0011-0000-FFFF-FFFF04000000}">
      <tableStyleElement type="firstRowStripe" dxfId="4"/>
    </tableStyle>
    <tableStyle name="Dados do gráf. dinâmico oculta-style 4" pivot="0" count="1" xr9:uid="{00000000-0011-0000-FFFF-FFFF05000000}">
      <tableStyleElement type="firstRowStripe" dxfId="3"/>
    </tableStyle>
    <tableStyle name="Dados do gráf. dinâmico oculta-style 5" pivot="0" count="1" xr9:uid="{00000000-0011-0000-FFFF-FFFF06000000}">
      <tableStyleElement type="firstRowStripe" dxfId="2"/>
    </tableStyle>
    <tableStyle name="Dados do gráf. dinâmico oculta-style 6" pivot="0" count="1" xr9:uid="{00000000-0011-0000-FFFF-FFFF07000000}">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1"/>
  <c:style val="2"/>
  <c:chart>
    <c:autoTitleDeleted val="1"/>
    <c:plotArea>
      <c:layout/>
      <c:scatterChart>
        <c:scatterStyle val="lineMarker"/>
        <c:varyColors val="0"/>
        <c:ser>
          <c:idx val="0"/>
          <c:order val="0"/>
          <c:spPr>
            <a:ln>
              <a:noFill/>
            </a:ln>
          </c:spPr>
          <c:marker>
            <c:symbol val="circle"/>
            <c:size val="7"/>
            <c:spPr>
              <a:solidFill>
                <a:schemeClr val="accent4"/>
              </a:solidFill>
              <a:ln cmpd="sng">
                <a:solidFill>
                  <a:schemeClr val="accent4"/>
                </a:solidFill>
              </a:ln>
            </c:spPr>
          </c:marker>
          <c:dPt>
            <c:idx val="0"/>
            <c:marker>
              <c:symbol val="none"/>
            </c:marker>
            <c:bubble3D val="0"/>
            <c:extLst>
              <c:ext xmlns:c16="http://schemas.microsoft.com/office/drawing/2014/chart" uri="{C3380CC4-5D6E-409C-BE32-E72D297353CC}">
                <c16:uniqueId val="{00000000-3DFC-4B2F-B65D-2243191C39B7}"/>
              </c:ext>
            </c:extLst>
          </c:dPt>
          <c:dPt>
            <c:idx val="1"/>
            <c:marker>
              <c:symbol val="none"/>
            </c:marker>
            <c:bubble3D val="0"/>
            <c:extLst>
              <c:ext xmlns:c16="http://schemas.microsoft.com/office/drawing/2014/chart" uri="{C3380CC4-5D6E-409C-BE32-E72D297353CC}">
                <c16:uniqueId val="{00000001-3DFC-4B2F-B65D-2243191C39B7}"/>
              </c:ext>
            </c:extLst>
          </c:dPt>
          <c:dPt>
            <c:idx val="2"/>
            <c:marker>
              <c:symbol val="none"/>
            </c:marker>
            <c:bubble3D val="0"/>
            <c:extLst>
              <c:ext xmlns:c16="http://schemas.microsoft.com/office/drawing/2014/chart" uri="{C3380CC4-5D6E-409C-BE32-E72D297353CC}">
                <c16:uniqueId val="{00000002-3DFC-4B2F-B65D-2243191C39B7}"/>
              </c:ext>
            </c:extLst>
          </c:dPt>
          <c:dPt>
            <c:idx val="3"/>
            <c:marker>
              <c:symbol val="none"/>
            </c:marker>
            <c:bubble3D val="0"/>
            <c:extLst>
              <c:ext xmlns:c16="http://schemas.microsoft.com/office/drawing/2014/chart" uri="{C3380CC4-5D6E-409C-BE32-E72D297353CC}">
                <c16:uniqueId val="{00000003-3DFC-4B2F-B65D-2243191C39B7}"/>
              </c:ext>
            </c:extLst>
          </c:dPt>
          <c:dPt>
            <c:idx val="4"/>
            <c:marker>
              <c:symbol val="none"/>
            </c:marker>
            <c:bubble3D val="0"/>
            <c:extLst>
              <c:ext xmlns:c16="http://schemas.microsoft.com/office/drawing/2014/chart" uri="{C3380CC4-5D6E-409C-BE32-E72D297353CC}">
                <c16:uniqueId val="{00000004-3DFC-4B2F-B65D-2243191C39B7}"/>
              </c:ext>
            </c:extLst>
          </c:dPt>
          <c:dPt>
            <c:idx val="5"/>
            <c:marker>
              <c:symbol val="none"/>
            </c:marker>
            <c:bubble3D val="0"/>
            <c:extLst>
              <c:ext xmlns:c16="http://schemas.microsoft.com/office/drawing/2014/chart" uri="{C3380CC4-5D6E-409C-BE32-E72D297353CC}">
                <c16:uniqueId val="{00000005-3DFC-4B2F-B65D-2243191C39B7}"/>
              </c:ext>
            </c:extLst>
          </c:dPt>
          <c:dPt>
            <c:idx val="6"/>
            <c:marker>
              <c:symbol val="none"/>
            </c:marker>
            <c:bubble3D val="0"/>
            <c:extLst>
              <c:ext xmlns:c16="http://schemas.microsoft.com/office/drawing/2014/chart" uri="{C3380CC4-5D6E-409C-BE32-E72D297353CC}">
                <c16:uniqueId val="{00000006-3DFC-4B2F-B65D-2243191C39B7}"/>
              </c:ext>
            </c:extLst>
          </c:dPt>
          <c:xVal>
            <c:numRef>
              <c:f>'Dados do gráf. dinâmico oculta'!$C$15:$C$21</c:f>
            </c:numRef>
          </c:xVal>
          <c:yVal>
            <c:numRef>
              <c:f>'Dados do gráf. dinâmico oculta'!$E$15:$E$21</c:f>
              <c:numCache>
                <c:formatCode>General</c:formatCode>
                <c:ptCount val="7"/>
                <c:pt idx="0">
                  <c:v>0</c:v>
                </c:pt>
                <c:pt idx="1">
                  <c:v>0</c:v>
                </c:pt>
                <c:pt idx="2">
                  <c:v>0</c:v>
                </c:pt>
                <c:pt idx="3">
                  <c:v>0</c:v>
                </c:pt>
                <c:pt idx="4">
                  <c:v>0</c:v>
                </c:pt>
                <c:pt idx="5">
                  <c:v>0</c:v>
                </c:pt>
                <c:pt idx="6">
                  <c:v>0</c:v>
                </c:pt>
              </c:numCache>
            </c:numRef>
          </c:yVal>
          <c:smooth val="1"/>
          <c:extLst>
            <c:ext xmlns:c16="http://schemas.microsoft.com/office/drawing/2014/chart" uri="{C3380CC4-5D6E-409C-BE32-E72D297353CC}">
              <c16:uniqueId val="{00000007-3DFC-4B2F-B65D-2243191C39B7}"/>
            </c:ext>
          </c:extLst>
        </c:ser>
        <c:dLbls>
          <c:showLegendKey val="0"/>
          <c:showVal val="0"/>
          <c:showCatName val="0"/>
          <c:showSerName val="0"/>
          <c:showPercent val="0"/>
          <c:showBubbleSize val="0"/>
        </c:dLbls>
        <c:axId val="1162762888"/>
        <c:axId val="1168906853"/>
      </c:scatterChart>
      <c:valAx>
        <c:axId val="1162762888"/>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endParaRPr lang="pt-BR"/>
              </a:p>
            </c:rich>
          </c:tx>
          <c:overlay val="0"/>
        </c:title>
        <c:numFmt formatCode="m/d/yyyy" sourceLinked="0"/>
        <c:majorTickMark val="none"/>
        <c:minorTickMark val="none"/>
        <c:tickLblPos val="nextTo"/>
        <c:spPr>
          <a:ln/>
        </c:spPr>
        <c:txPr>
          <a:bodyPr rot="-1800000"/>
          <a:lstStyle/>
          <a:p>
            <a:pPr lvl="0">
              <a:defRPr sz="1200" b="1" i="0">
                <a:solidFill>
                  <a:schemeClr val="accent6"/>
                </a:solidFill>
                <a:latin typeface="Arial"/>
              </a:defRPr>
            </a:pPr>
            <a:endParaRPr lang="pt-BR"/>
          </a:p>
        </c:txPr>
        <c:crossAx val="1168906853"/>
        <c:crosses val="autoZero"/>
        <c:crossBetween val="midCat"/>
        <c:majorUnit val="5"/>
      </c:valAx>
      <c:valAx>
        <c:axId val="1168906853"/>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pt-BR"/>
              </a:p>
            </c:rich>
          </c:tx>
          <c:overlay val="0"/>
        </c:title>
        <c:numFmt formatCode="General" sourceLinked="1"/>
        <c:majorTickMark val="none"/>
        <c:minorTickMark val="none"/>
        <c:tickLblPos val="nextTo"/>
        <c:spPr>
          <a:ln/>
        </c:spPr>
        <c:txPr>
          <a:bodyPr/>
          <a:lstStyle/>
          <a:p>
            <a:pPr lvl="0">
              <a:defRPr sz="900" b="0" i="0">
                <a:solidFill>
                  <a:schemeClr val="lt1"/>
                </a:solidFill>
                <a:latin typeface="+mn-lt"/>
              </a:defRPr>
            </a:pPr>
            <a:endParaRPr lang="pt-BR"/>
          </a:p>
        </c:txPr>
        <c:crossAx val="1162762888"/>
        <c:crosses val="autoZero"/>
        <c:crossBetween val="midCat"/>
      </c:valAx>
    </c:plotArea>
    <c:plotVisOnly val="1"/>
    <c:dispBlanksAs val="zero"/>
    <c:showDLblsOverMax val="1"/>
  </c:chart>
  <c:spPr>
    <a:solidFill>
      <a:schemeClr val="dk1"/>
    </a:solidFill>
  </c:spPr>
  <c:printSettings>
    <c:headerFooter/>
    <c:pageMargins b="0.78740157499999996" l="0.511811024" r="0.511811024" t="0.78740157499999996" header="0.31496062000000002" footer="0.31496062000000002"/>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1</xdr:col>
      <xdr:colOff>19050</xdr:colOff>
      <xdr:row>1</xdr:row>
      <xdr:rowOff>247650</xdr:rowOff>
    </xdr:from>
    <xdr:ext cx="12306300" cy="4086225"/>
    <xdr:graphicFrame macro="">
      <xdr:nvGraphicFramePr>
        <xdr:cNvPr id="2" name="Chart 1" descr="A Gantt Chart graphing 8 tasks and milestones at a time, with a highlighted marker tracking the current date. A scrollbar above the chart allows paginating through all of the tasks and milestones in the Chart Data worksheet.">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G4:K32">
  <tableColumns count="5">
    <tableColumn id="1" xr3:uid="{00000000-0010-0000-0000-000001000000}" name="Nº"/>
    <tableColumn id="2" xr3:uid="{00000000-0010-0000-0000-000002000000}" name="Data de início"/>
    <tableColumn id="3" xr3:uid="{00000000-0010-0000-0000-000003000000}" name="Data de término"/>
    <tableColumn id="4" xr3:uid="{00000000-0010-0000-0000-000004000000}" name="Tarefa"/>
    <tableColumn id="5" xr3:uid="{00000000-0010-0000-0000-000005000000}" name="Duração em dias"/>
  </tableColumns>
  <tableStyleInfo name="Dados do gráfico-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4:E19">
  <tableColumns count="4">
    <tableColumn id="1" xr3:uid="{00000000-0010-0000-0100-000001000000}" name="Nº"/>
    <tableColumn id="2" xr3:uid="{00000000-0010-0000-0100-000002000000}" name="Posição"/>
    <tableColumn id="3" xr3:uid="{00000000-0010-0000-0100-000003000000}" name="data"/>
    <tableColumn id="4" xr3:uid="{00000000-0010-0000-0100-000004000000}" name="Marco"/>
  </tableColumns>
  <tableStyleInfo name="Dados do gráfico-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B10:B12">
  <tableColumns count="1">
    <tableColumn id="1" xr3:uid="{00000000-0010-0000-0200-000001000000}" name="Intervalo do gráfico"/>
  </tableColumns>
  <tableStyleInfo name="Dados do gráf. dinâmico oculta-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B7:B8">
  <tableColumns count="1">
    <tableColumn id="1" xr3:uid="{00000000-0010-0000-0300-000001000000}" name="incremento de rolagem"/>
  </tableColumns>
  <tableStyleInfo name="Dados do gráf. dinâmico oculta-style 2"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D10:D11">
  <tableColumns count="1">
    <tableColumn id="1" xr3:uid="{00000000-0010-0000-0400-000001000000}" name="maturação"/>
  </tableColumns>
  <tableStyleInfo name="Dados do gráf. dinâmico oculta-style 3"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G17:I25">
  <tableColumns count="3">
    <tableColumn id="1" xr3:uid="{00000000-0010-0000-0500-000001000000}" name="Marcos"/>
    <tableColumn id="2" xr3:uid="{00000000-0010-0000-0500-000002000000}" name="Data"/>
    <tableColumn id="3" xr3:uid="{00000000-0010-0000-0500-000003000000}" name="Linha de base"/>
  </tableColumns>
  <tableStyleInfo name="Dados do gráf. dinâmico oculta-style 4"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B3:C5">
  <tableColumns count="2">
    <tableColumn id="1" xr3:uid="{00000000-0010-0000-0600-000001000000}" name="realçar hoje na coordenada x"/>
    <tableColumn id="2" xr3:uid="{00000000-0010-0000-0600-000002000000}" name="coordenada y"/>
  </tableColumns>
  <tableStyleInfo name="Dados do gráf. dinâmico oculta-style 5"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8" displayName="Table_8" ref="B14:E21">
  <tableColumns count="4">
    <tableColumn id="1" xr3:uid="{00000000-0010-0000-0700-000001000000}" name="Tarefas"/>
    <tableColumn id="2" xr3:uid="{00000000-0010-0000-0700-000002000000}" name="Data de início"/>
    <tableColumn id="3" xr3:uid="{00000000-0010-0000-0700-000003000000}" name="Duração da tarefa em dias"/>
    <tableColumn id="4" xr3:uid="{00000000-0010-0000-0700-000004000000}" name="posição"/>
  </tableColumns>
  <tableStyleInfo name="Dados do gráf. dinâmico oculta-style 6"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99CB38"/>
      </a:accent1>
      <a:accent2>
        <a:srgbClr val="63A537"/>
      </a:accent2>
      <a:accent3>
        <a:srgbClr val="37A76F"/>
      </a:accent3>
      <a:accent4>
        <a:srgbClr val="44C1A3"/>
      </a:accent4>
      <a:accent5>
        <a:srgbClr val="4EB3CF"/>
      </a:accent5>
      <a:accent6>
        <a:srgbClr val="51C3F9"/>
      </a:accent6>
      <a:hlink>
        <a:srgbClr val="EE7B08"/>
      </a:hlink>
      <a:folHlink>
        <a:srgbClr val="EE7B08"/>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 Id="rId6" Type="http://schemas.openxmlformats.org/officeDocument/2006/relationships/table" Target="../tables/table8.xml"/><Relationship Id="rId5" Type="http://schemas.openxmlformats.org/officeDocument/2006/relationships/table" Target="../tables/table7.xml"/><Relationship Id="rId4"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998"/>
  <sheetViews>
    <sheetView showGridLines="0" workbookViewId="0">
      <selection activeCell="E17" sqref="E17"/>
    </sheetView>
  </sheetViews>
  <sheetFormatPr defaultColWidth="12.625" defaultRowHeight="15" customHeight="1" x14ac:dyDescent="0.2"/>
  <cols>
    <col min="1" max="1" width="2.375" customWidth="1"/>
    <col min="2" max="2" width="9.25" customWidth="1"/>
    <col min="3" max="3" width="10.25" customWidth="1"/>
    <col min="4" max="4" width="12.75" customWidth="1"/>
    <col min="5" max="5" width="29.25" customWidth="1"/>
    <col min="6" max="6" width="2.375" customWidth="1"/>
    <col min="7" max="7" width="9.375" customWidth="1"/>
    <col min="8" max="8" width="16.75" customWidth="1"/>
    <col min="9" max="9" width="15.5" customWidth="1"/>
    <col min="10" max="10" width="46.125" customWidth="1"/>
    <col min="11" max="11" width="13.625" bestFit="1" customWidth="1"/>
    <col min="12" max="26" width="7.625" customWidth="1"/>
  </cols>
  <sheetData>
    <row r="1" spans="1:11" ht="49.5" customHeight="1" x14ac:dyDescent="0.25">
      <c r="A1" s="1" t="s">
        <v>0</v>
      </c>
      <c r="B1" s="2" t="s">
        <v>1</v>
      </c>
    </row>
    <row r="2" spans="1:11" ht="15.75" x14ac:dyDescent="0.25">
      <c r="A2" s="3" t="s">
        <v>2</v>
      </c>
      <c r="B2" s="35" t="s">
        <v>3</v>
      </c>
      <c r="C2" s="36"/>
      <c r="D2" s="4" t="s">
        <v>4</v>
      </c>
    </row>
    <row r="3" spans="1:11" ht="34.5" customHeight="1" x14ac:dyDescent="0.3">
      <c r="A3" s="1" t="s">
        <v>5</v>
      </c>
      <c r="B3" s="5" t="s">
        <v>6</v>
      </c>
      <c r="G3" s="5" t="s">
        <v>7</v>
      </c>
    </row>
    <row r="4" spans="1:11" ht="15" customHeight="1" x14ac:dyDescent="0.25">
      <c r="A4" s="1" t="s">
        <v>8</v>
      </c>
      <c r="B4" s="6" t="s">
        <v>9</v>
      </c>
      <c r="C4" s="6" t="s">
        <v>10</v>
      </c>
      <c r="D4" s="6" t="s">
        <v>11</v>
      </c>
      <c r="E4" s="6" t="s">
        <v>12</v>
      </c>
      <c r="G4" s="6" t="s">
        <v>9</v>
      </c>
      <c r="H4" s="6" t="s">
        <v>13</v>
      </c>
      <c r="I4" s="6" t="s">
        <v>14</v>
      </c>
      <c r="J4" s="6" t="s">
        <v>15</v>
      </c>
      <c r="K4" s="7" t="s">
        <v>16</v>
      </c>
    </row>
    <row r="5" spans="1:11" x14ac:dyDescent="0.25">
      <c r="A5" s="1"/>
      <c r="B5" s="8">
        <v>1</v>
      </c>
      <c r="C5" s="34">
        <v>1</v>
      </c>
      <c r="D5" s="9">
        <v>44185</v>
      </c>
      <c r="E5" s="6" t="s">
        <v>17</v>
      </c>
      <c r="F5" s="10"/>
      <c r="G5" s="8">
        <v>1</v>
      </c>
      <c r="H5" s="9">
        <v>44185</v>
      </c>
      <c r="I5" s="9">
        <v>44192</v>
      </c>
      <c r="J5" s="11" t="s">
        <v>18</v>
      </c>
      <c r="K5" s="12">
        <f>IFERROR(IF(LEN('Dados do gráfico'!$H5)=0,"",(INT('Dados do gráfico'!$I5)-INT('Dados do gráfico'!$H5))-(INT('Dados do gráfico'!$H5)-INT('Dados do gráfico'!$H5))+1),"")</f>
        <v>8</v>
      </c>
    </row>
    <row r="6" spans="1:11" x14ac:dyDescent="0.25">
      <c r="A6" s="3"/>
      <c r="B6" s="8">
        <v>2</v>
      </c>
      <c r="C6" s="8">
        <v>2</v>
      </c>
      <c r="D6" s="9">
        <v>44195</v>
      </c>
      <c r="E6" s="6" t="s">
        <v>19</v>
      </c>
      <c r="G6" s="28">
        <v>2</v>
      </c>
      <c r="H6" s="29">
        <v>44195</v>
      </c>
      <c r="I6" s="29">
        <v>44205</v>
      </c>
      <c r="J6" s="32" t="s">
        <v>20</v>
      </c>
      <c r="K6" s="31">
        <f>IFERROR(IF(LEN('Dados do gráfico'!$H6)=0,"",(INT('Dados do gráfico'!$I6)-INT('Dados do gráfico'!$H6))-(INT('Dados do gráfico'!$H6)-INT('Dados do gráfico'!$H6))+1),"")</f>
        <v>11</v>
      </c>
    </row>
    <row r="7" spans="1:11" x14ac:dyDescent="0.25">
      <c r="A7" s="3"/>
      <c r="B7" s="8">
        <v>3</v>
      </c>
      <c r="C7" s="8">
        <v>3</v>
      </c>
      <c r="D7" s="9">
        <v>44232</v>
      </c>
      <c r="E7" s="6" t="s">
        <v>21</v>
      </c>
      <c r="G7" s="8">
        <v>3</v>
      </c>
      <c r="H7" s="9">
        <v>44206</v>
      </c>
      <c r="I7" s="9">
        <f>'Dados do gráfico'!$H7</f>
        <v>44206</v>
      </c>
      <c r="J7" s="11" t="s">
        <v>22</v>
      </c>
      <c r="K7" s="12">
        <f>IFERROR(IF(LEN('Dados do gráfico'!$H7)=0,"",(INT('Dados do gráfico'!$I7)-INT('Dados do gráfico'!$H7))-(INT('Dados do gráfico'!$H7)-INT('Dados do gráfico'!$H7))+1),"")</f>
        <v>1</v>
      </c>
    </row>
    <row r="8" spans="1:11" x14ac:dyDescent="0.25">
      <c r="A8" s="3"/>
      <c r="B8" s="8">
        <v>4</v>
      </c>
      <c r="C8" s="8">
        <v>4</v>
      </c>
      <c r="D8" s="9">
        <v>44239</v>
      </c>
      <c r="E8" s="6" t="s">
        <v>23</v>
      </c>
      <c r="G8" s="8">
        <v>4</v>
      </c>
      <c r="H8" s="9">
        <v>44206</v>
      </c>
      <c r="I8" s="9">
        <v>44211</v>
      </c>
      <c r="J8" s="11" t="s">
        <v>66</v>
      </c>
      <c r="K8" s="12">
        <f>IFERROR(IF(LEN('Dados do gráfico'!$H8)=0,"",(INT('Dados do gráfico'!$I8)-INT('Dados do gráfico'!$H8))-(INT('Dados do gráfico'!$H8)-INT('Dados do gráfico'!$H8))+1),"")</f>
        <v>6</v>
      </c>
    </row>
    <row r="9" spans="1:11" x14ac:dyDescent="0.25">
      <c r="A9" s="3"/>
      <c r="B9" s="8">
        <v>5</v>
      </c>
      <c r="C9" s="8">
        <v>5</v>
      </c>
      <c r="D9" s="9">
        <v>44270</v>
      </c>
      <c r="E9" s="6" t="s">
        <v>24</v>
      </c>
      <c r="G9" s="8">
        <v>5</v>
      </c>
      <c r="H9" s="9">
        <v>44207</v>
      </c>
      <c r="I9" s="9">
        <v>44212</v>
      </c>
      <c r="J9" s="11" t="s">
        <v>67</v>
      </c>
      <c r="K9" s="12">
        <f>IFERROR(IF(LEN('Dados do gráfico'!$H9)=0,"",(INT('Dados do gráfico'!$I9)-INT('Dados do gráfico'!$H9))-(INT('Dados do gráfico'!$H9)-INT('Dados do gráfico'!$H9))+1),"")</f>
        <v>6</v>
      </c>
    </row>
    <row r="10" spans="1:11" x14ac:dyDescent="0.25">
      <c r="A10" s="3"/>
      <c r="B10" s="8">
        <v>6</v>
      </c>
      <c r="C10" s="8">
        <v>6</v>
      </c>
      <c r="D10" s="9">
        <v>44274</v>
      </c>
      <c r="E10" s="6" t="s">
        <v>25</v>
      </c>
      <c r="G10" s="8">
        <v>6</v>
      </c>
      <c r="H10" s="9">
        <f>H7+10</f>
        <v>44216</v>
      </c>
      <c r="I10" s="9">
        <f>H10</f>
        <v>44216</v>
      </c>
      <c r="J10" s="11" t="s">
        <v>22</v>
      </c>
      <c r="K10" s="12">
        <f>IFERROR(IF(LEN('Dados do gráfico'!$H10)=0,"",(INT('Dados do gráfico'!$I10)-INT('Dados do gráfico'!$H10))-(INT('Dados do gráfico'!$H10)-INT('Dados do gráfico'!$H10))+1),"")</f>
        <v>1</v>
      </c>
    </row>
    <row r="11" spans="1:11" x14ac:dyDescent="0.25">
      <c r="A11" s="3"/>
      <c r="B11" s="8"/>
      <c r="C11" s="8"/>
      <c r="D11" s="9"/>
      <c r="E11" s="6"/>
      <c r="G11" s="8">
        <v>7</v>
      </c>
      <c r="H11" s="9">
        <v>44210</v>
      </c>
      <c r="I11" s="9">
        <v>44225</v>
      </c>
      <c r="J11" s="23" t="s">
        <v>68</v>
      </c>
      <c r="K11" s="12">
        <f>IFERROR(IF(LEN('Dados do gráfico'!$H11)=0,"",(INT('Dados do gráfico'!$I11)-INT('Dados do gráfico'!$H11))-(INT('Dados do gráfico'!$H11)-INT('Dados do gráfico'!$H11))+1),"")</f>
        <v>16</v>
      </c>
    </row>
    <row r="12" spans="1:11" x14ac:dyDescent="0.25">
      <c r="A12" s="3"/>
      <c r="B12" s="8"/>
      <c r="C12" s="8"/>
      <c r="D12" s="9"/>
      <c r="E12" s="6"/>
      <c r="G12" s="8">
        <v>8</v>
      </c>
      <c r="H12" s="9">
        <f>H10+11</f>
        <v>44227</v>
      </c>
      <c r="I12" s="9">
        <f>'Dados do gráfico'!$H12</f>
        <v>44227</v>
      </c>
      <c r="J12" s="11" t="s">
        <v>22</v>
      </c>
      <c r="K12" s="12">
        <f>IFERROR(IF(LEN('Dados do gráfico'!$H12)=0,"",(INT('Dados do gráfico'!$I12)-INT('Dados do gráfico'!$H12))-(INT('Dados do gráfico'!$H12)-INT('Dados do gráfico'!$H12))+1),"")</f>
        <v>1</v>
      </c>
    </row>
    <row r="13" spans="1:11" x14ac:dyDescent="0.25">
      <c r="A13" s="3"/>
      <c r="B13" s="8"/>
      <c r="C13" s="8"/>
      <c r="D13" s="9"/>
      <c r="E13" s="6"/>
      <c r="G13" s="8">
        <v>9</v>
      </c>
      <c r="H13" s="9">
        <v>44221</v>
      </c>
      <c r="I13" s="9">
        <v>44231</v>
      </c>
      <c r="J13" s="10" t="s">
        <v>68</v>
      </c>
      <c r="K13" s="12">
        <f>IFERROR(IF(LEN('Dados do gráfico'!$H13)=0,"",(INT('Dados do gráfico'!$I13)-INT('Dados do gráfico'!$H13))-(INT('Dados do gráfico'!$H13)-INT('Dados do gráfico'!$H13))+1),"")</f>
        <v>11</v>
      </c>
    </row>
    <row r="14" spans="1:11" x14ac:dyDescent="0.25">
      <c r="A14" s="3"/>
      <c r="B14" s="8"/>
      <c r="C14" s="8"/>
      <c r="D14" s="9"/>
      <c r="E14" s="6"/>
      <c r="G14" s="25">
        <v>10</v>
      </c>
      <c r="H14" s="26">
        <v>44232</v>
      </c>
      <c r="I14" s="26">
        <v>44232</v>
      </c>
      <c r="J14" s="24" t="s">
        <v>21</v>
      </c>
      <c r="K14" s="27">
        <f>IFERROR(IF(LEN('Dados do gráfico'!$H14)=0,"",(INT('Dados do gráfico'!$I14)-INT('Dados do gráfico'!$H14))-(INT('Dados do gráfico'!$H14)-INT('Dados do gráfico'!$H14))+1),"")</f>
        <v>1</v>
      </c>
    </row>
    <row r="15" spans="1:11" x14ac:dyDescent="0.25">
      <c r="A15" s="3"/>
      <c r="B15" s="8"/>
      <c r="C15" s="8"/>
      <c r="D15" s="9"/>
      <c r="E15" s="6"/>
      <c r="G15" s="8">
        <f t="shared" ref="G15:G21" si="0">G14+1</f>
        <v>11</v>
      </c>
      <c r="H15" s="9">
        <f>H12+9</f>
        <v>44236</v>
      </c>
      <c r="I15" s="9">
        <f>'Dados do gráfico'!$H15</f>
        <v>44236</v>
      </c>
      <c r="J15" s="11" t="s">
        <v>22</v>
      </c>
      <c r="K15" s="12">
        <f>IFERROR(IF(LEN('Dados do gráfico'!$H15)=0,"",(INT('Dados do gráfico'!$I15)-INT('Dados do gráfico'!$H15))-(INT('Dados do gráfico'!$H15)-INT('Dados do gráfico'!$H15))+1),"")</f>
        <v>1</v>
      </c>
    </row>
    <row r="16" spans="1:11" x14ac:dyDescent="0.25">
      <c r="A16" s="3"/>
      <c r="B16" s="8"/>
      <c r="C16" s="8"/>
      <c r="D16" s="9"/>
      <c r="E16" s="6"/>
      <c r="G16" s="8">
        <f t="shared" si="0"/>
        <v>12</v>
      </c>
      <c r="H16" s="9">
        <v>44237</v>
      </c>
      <c r="I16" s="9">
        <v>44239</v>
      </c>
      <c r="J16" s="10" t="s">
        <v>69</v>
      </c>
      <c r="K16" s="12">
        <f>IFERROR(IF(LEN('Dados do gráfico'!$H16)=0,"",(INT('Dados do gráfico'!$I16)-INT('Dados do gráfico'!$H16))-(INT('Dados do gráfico'!$H16)-INT('Dados do gráfico'!$H16))+1),"")</f>
        <v>3</v>
      </c>
    </row>
    <row r="17" spans="1:11" x14ac:dyDescent="0.25">
      <c r="A17" s="3"/>
      <c r="B17" s="8"/>
      <c r="C17" s="8"/>
      <c r="D17" s="9"/>
      <c r="E17" s="6"/>
      <c r="G17" s="28">
        <f t="shared" si="0"/>
        <v>13</v>
      </c>
      <c r="H17" s="29">
        <v>44239</v>
      </c>
      <c r="I17" s="29">
        <v>44244</v>
      </c>
      <c r="J17" s="30" t="s">
        <v>27</v>
      </c>
      <c r="K17" s="31">
        <f>IFERROR(IF(LEN('Dados do gráfico'!$H17)=0,"",(INT('Dados do gráfico'!$I17)-INT('Dados do gráfico'!$H17))-(INT('Dados do gráfico'!$H17)-INT('Dados do gráfico'!$H17))+1),"")</f>
        <v>6</v>
      </c>
    </row>
    <row r="18" spans="1:11" x14ac:dyDescent="0.25">
      <c r="A18" s="3"/>
      <c r="B18" s="8"/>
      <c r="C18" s="8"/>
      <c r="D18" s="9"/>
      <c r="E18" s="6"/>
      <c r="G18" s="8">
        <f t="shared" si="0"/>
        <v>14</v>
      </c>
      <c r="H18" s="9">
        <f>H15+15</f>
        <v>44251</v>
      </c>
      <c r="I18" s="9">
        <f>'Dados do gráfico'!$H18</f>
        <v>44251</v>
      </c>
      <c r="J18" s="11" t="s">
        <v>22</v>
      </c>
      <c r="K18" s="12">
        <f>IFERROR(IF(LEN('Dados do gráfico'!$H18)=0,"",(INT('Dados do gráfico'!$I18)-INT('Dados do gráfico'!$H18))-(INT('Dados do gráfico'!$H18)-INT('Dados do gráfico'!$H18))+1),"")</f>
        <v>1</v>
      </c>
    </row>
    <row r="19" spans="1:11" x14ac:dyDescent="0.25">
      <c r="A19" s="3"/>
      <c r="B19" s="8"/>
      <c r="C19" s="8"/>
      <c r="D19" s="9"/>
      <c r="E19" s="6"/>
      <c r="G19" s="8">
        <f t="shared" si="0"/>
        <v>15</v>
      </c>
      <c r="H19" s="9">
        <v>44245</v>
      </c>
      <c r="I19" s="9">
        <v>44256</v>
      </c>
      <c r="J19" s="10" t="s">
        <v>70</v>
      </c>
      <c r="K19" s="12">
        <f>IFERROR(IF(LEN('Dados do gráfico'!$H19)=0,"",(INT('Dados do gráfico'!$I19)-INT('Dados do gráfico'!$H19))-(INT('Dados do gráfico'!$H19)-INT('Dados do gráfico'!$H19))+1),"")</f>
        <v>12</v>
      </c>
    </row>
    <row r="20" spans="1:11" ht="15.75" customHeight="1" x14ac:dyDescent="0.25">
      <c r="A20" s="3" t="s">
        <v>26</v>
      </c>
      <c r="G20" s="8">
        <f t="shared" si="0"/>
        <v>16</v>
      </c>
      <c r="H20" s="9">
        <f>H18+11</f>
        <v>44262</v>
      </c>
      <c r="I20" s="9">
        <f>'Dados do gráfico'!$H20</f>
        <v>44262</v>
      </c>
      <c r="J20" s="11" t="s">
        <v>22</v>
      </c>
      <c r="K20" s="12">
        <f>IFERROR(IF(LEN('Dados do gráfico'!$H20)=0,"",(INT('Dados do gráfico'!$I20)-INT('Dados do gráfico'!$H20))-(INT('Dados do gráfico'!$H20)-INT('Dados do gráfico'!$H20))+1),"")</f>
        <v>1</v>
      </c>
    </row>
    <row r="21" spans="1:11" ht="15.75" customHeight="1" x14ac:dyDescent="0.25">
      <c r="A21" s="3"/>
      <c r="G21" s="8">
        <f t="shared" si="0"/>
        <v>17</v>
      </c>
      <c r="H21" s="9">
        <v>44256</v>
      </c>
      <c r="I21" s="9">
        <v>44267</v>
      </c>
      <c r="J21" s="10" t="s">
        <v>70</v>
      </c>
      <c r="K21" s="12">
        <f>IFERROR(IF(LEN('Dados do gráfico'!$H21)=0,"",(INT('Dados do gráfico'!$I21)-INT('Dados do gráfico'!$H21))-(INT('Dados do gráfico'!$H21)-INT('Dados do gráfico'!$H21))+1),"")</f>
        <v>12</v>
      </c>
    </row>
    <row r="22" spans="1:11" ht="15.75" customHeight="1" x14ac:dyDescent="0.25">
      <c r="A22" s="3"/>
      <c r="G22" s="8">
        <f>G21+1</f>
        <v>18</v>
      </c>
      <c r="H22" s="9">
        <v>44267</v>
      </c>
      <c r="I22" s="9">
        <v>44269</v>
      </c>
      <c r="J22" s="11" t="s">
        <v>28</v>
      </c>
      <c r="K22" s="12">
        <f>IFERROR(IF(LEN('Dados do gráfico'!$H22)=0,"",(INT('Dados do gráfico'!$I22)-INT('Dados do gráfico'!$H22))-(INT('Dados do gráfico'!$H22)-INT('Dados do gráfico'!$H22))+1),"")</f>
        <v>3</v>
      </c>
    </row>
    <row r="23" spans="1:11" ht="15.75" customHeight="1" x14ac:dyDescent="0.25">
      <c r="A23" s="3"/>
      <c r="G23" s="25">
        <f t="shared" ref="G23:G25" si="1">G22+1</f>
        <v>19</v>
      </c>
      <c r="H23" s="26">
        <v>44270</v>
      </c>
      <c r="I23" s="26">
        <f>'Dados do gráfico'!$H23</f>
        <v>44270</v>
      </c>
      <c r="J23" s="33" t="s">
        <v>24</v>
      </c>
      <c r="K23" s="27">
        <f>IFERROR(IF(LEN('Dados do gráfico'!$H23)=0,"",(INT('Dados do gráfico'!$I23)-INT('Dados do gráfico'!$H23))-(INT('Dados do gráfico'!$H23)-INT('Dados do gráfico'!$H23))+1),"")</f>
        <v>1</v>
      </c>
    </row>
    <row r="24" spans="1:11" ht="15.75" customHeight="1" x14ac:dyDescent="0.25">
      <c r="A24" s="3"/>
      <c r="G24" s="8">
        <f t="shared" si="1"/>
        <v>20</v>
      </c>
      <c r="H24" s="9">
        <v>44270</v>
      </c>
      <c r="I24" s="9">
        <v>44271</v>
      </c>
      <c r="J24" s="11" t="s">
        <v>29</v>
      </c>
      <c r="K24" s="12">
        <f>IFERROR(IF(LEN('Dados do gráfico'!$H24)=0,"",(INT('Dados do gráfico'!$I24)-INT('Dados do gráfico'!$H24))-(INT('Dados do gráfico'!$H24)-INT('Dados do gráfico'!$H24))+1),"")</f>
        <v>2</v>
      </c>
    </row>
    <row r="25" spans="1:11" ht="15.75" customHeight="1" x14ac:dyDescent="0.25">
      <c r="A25" s="3"/>
      <c r="G25" s="8">
        <f t="shared" si="1"/>
        <v>21</v>
      </c>
      <c r="H25" s="9">
        <v>44271</v>
      </c>
      <c r="I25" s="9">
        <v>44274</v>
      </c>
      <c r="J25" s="11" t="s">
        <v>30</v>
      </c>
      <c r="K25" s="12">
        <f>IFERROR(IF(LEN('Dados do gráfico'!$H25)=0,"",(INT('Dados do gráfico'!$I25)-INT('Dados do gráfico'!$H25))-(INT('Dados do gráfico'!$H25)-INT('Dados do gráfico'!$H25))+1),"")</f>
        <v>4</v>
      </c>
    </row>
    <row r="26" spans="1:11" ht="15.75" customHeight="1" x14ac:dyDescent="0.25">
      <c r="A26" s="3"/>
      <c r="G26" s="8"/>
      <c r="H26" s="9"/>
      <c r="I26" s="9"/>
      <c r="J26" s="11"/>
      <c r="K26" s="12" t="str">
        <f>IFERROR(IF(LEN('Dados do gráfico'!$H26)=0,"",(INT('Dados do gráfico'!$I26)-INT('Dados do gráfico'!$H26))-(INT('Dados do gráfico'!$H26)-INT('Dados do gráfico'!$H26))+1),"")</f>
        <v/>
      </c>
    </row>
    <row r="27" spans="1:11" ht="15.75" customHeight="1" x14ac:dyDescent="0.25">
      <c r="A27" s="3"/>
      <c r="G27" s="8"/>
      <c r="H27" s="9"/>
      <c r="I27" s="9"/>
      <c r="J27" s="11"/>
      <c r="K27" s="12" t="str">
        <f>IFERROR(IF(LEN('Dados do gráfico'!$H27)=0,"",(INT('Dados do gráfico'!$I27)-INT('Dados do gráfico'!$H27))-(INT('Dados do gráfico'!$H27)-INT('Dados do gráfico'!$H27))+1),"")</f>
        <v/>
      </c>
    </row>
    <row r="28" spans="1:11" ht="15.75" customHeight="1" x14ac:dyDescent="0.25">
      <c r="A28" s="3"/>
      <c r="G28" s="8"/>
      <c r="H28" s="9"/>
      <c r="I28" s="9"/>
      <c r="J28" s="11"/>
      <c r="K28" s="12" t="str">
        <f>IFERROR(IF(LEN('Dados do gráfico'!$H28)=0,"",(INT('Dados do gráfico'!$I28)-INT('Dados do gráfico'!$H28))-(INT('Dados do gráfico'!$H28)-INT('Dados do gráfico'!$H28))+1),"")</f>
        <v/>
      </c>
    </row>
    <row r="29" spans="1:11" ht="15.75" customHeight="1" x14ac:dyDescent="0.25">
      <c r="A29" s="3"/>
      <c r="G29" s="8"/>
      <c r="H29" s="9"/>
      <c r="I29" s="9"/>
      <c r="J29" s="11"/>
      <c r="K29" s="12" t="str">
        <f>IFERROR(IF(LEN('Dados do gráfico'!$H29)=0,"",(INT('Dados do gráfico'!$I29)-INT('Dados do gráfico'!$H29))-(INT('Dados do gráfico'!$H29)-INT('Dados do gráfico'!$H29))+1),"")</f>
        <v/>
      </c>
    </row>
    <row r="30" spans="1:11" ht="15.75" customHeight="1" x14ac:dyDescent="0.25">
      <c r="A30" s="3"/>
      <c r="G30" s="8"/>
      <c r="H30" s="9"/>
      <c r="I30" s="9"/>
      <c r="J30" s="11"/>
      <c r="K30" s="12" t="str">
        <f>IFERROR(IF(LEN('Dados do gráfico'!$H30)=0,"",(INT('Dados do gráfico'!$I30)-INT('Dados do gráfico'!$H30))-(INT('Dados do gráfico'!$H30)-INT('Dados do gráfico'!$H30))+1),"")</f>
        <v/>
      </c>
    </row>
    <row r="31" spans="1:11" ht="15.75" customHeight="1" x14ac:dyDescent="0.25">
      <c r="A31" s="3"/>
      <c r="G31" s="8"/>
      <c r="H31" s="9"/>
      <c r="I31" s="9"/>
      <c r="J31" s="11"/>
      <c r="K31" s="12" t="str">
        <f>IFERROR(IF(LEN('Dados do gráfico'!$H31)=0,"",(INT('Dados do gráfico'!$I31)-INT('Dados do gráfico'!$H31))-(INT('Dados do gráfico'!$H31)-INT('Dados do gráfico'!$H31))+1),"")</f>
        <v/>
      </c>
    </row>
    <row r="32" spans="1:11" ht="15.75" customHeight="1" x14ac:dyDescent="0.25">
      <c r="A32" s="3"/>
      <c r="G32" s="8"/>
      <c r="H32" s="9"/>
      <c r="I32" s="9"/>
      <c r="J32" s="11"/>
      <c r="K32" s="12" t="str">
        <f>IFERROR(IF(LEN('Dados do gráfico'!$H32)=0,"",(INT('Dados do gráfico'!$I32)-INT('Dados do gráfico'!$H32))-(INT('Dados do gráfico'!$H32)-INT('Dados do gráfico'!$H32))+1),"")</f>
        <v/>
      </c>
    </row>
    <row r="33" spans="1:1" ht="15.75" customHeight="1" x14ac:dyDescent="0.25">
      <c r="A33" s="3"/>
    </row>
    <row r="34" spans="1:1" ht="15.75" customHeight="1" x14ac:dyDescent="0.25">
      <c r="A34" s="3"/>
    </row>
    <row r="35" spans="1:1" ht="15.75" customHeight="1" x14ac:dyDescent="0.25">
      <c r="A35" s="3"/>
    </row>
    <row r="36" spans="1:1" ht="15.75" customHeight="1" x14ac:dyDescent="0.25">
      <c r="A36" s="3"/>
    </row>
    <row r="37" spans="1:1" ht="15.75" customHeight="1" x14ac:dyDescent="0.25">
      <c r="A37" s="3"/>
    </row>
    <row r="38" spans="1:1" ht="15.75" customHeight="1" x14ac:dyDescent="0.25">
      <c r="A38" s="3"/>
    </row>
    <row r="39" spans="1:1" ht="15.75" customHeight="1" x14ac:dyDescent="0.25">
      <c r="A39" s="3"/>
    </row>
    <row r="40" spans="1:1" ht="15.75" customHeight="1" x14ac:dyDescent="0.25">
      <c r="A40" s="3"/>
    </row>
    <row r="41" spans="1:1" ht="15.75" customHeight="1" x14ac:dyDescent="0.25">
      <c r="A41" s="3"/>
    </row>
    <row r="42" spans="1:1" ht="15.75" customHeight="1" x14ac:dyDescent="0.25">
      <c r="A42" s="3"/>
    </row>
    <row r="43" spans="1:1" ht="15.75" customHeight="1" x14ac:dyDescent="0.25">
      <c r="A43" s="3"/>
    </row>
    <row r="44" spans="1:1" ht="15.75" customHeight="1" x14ac:dyDescent="0.25">
      <c r="A44" s="3"/>
    </row>
    <row r="45" spans="1:1" ht="15.75" customHeight="1" x14ac:dyDescent="0.25">
      <c r="A45" s="3"/>
    </row>
    <row r="46" spans="1:1" ht="15.75" customHeight="1" x14ac:dyDescent="0.25">
      <c r="A46" s="3"/>
    </row>
    <row r="47" spans="1:1" ht="15.75" customHeight="1" x14ac:dyDescent="0.25">
      <c r="A47" s="3"/>
    </row>
    <row r="48" spans="1:1" ht="15.75" customHeight="1" x14ac:dyDescent="0.25">
      <c r="A48" s="3"/>
    </row>
    <row r="49" spans="1:1" ht="15.75" customHeight="1" x14ac:dyDescent="0.25">
      <c r="A49" s="3"/>
    </row>
    <row r="50" spans="1:1" ht="15.75" customHeight="1" x14ac:dyDescent="0.25">
      <c r="A50" s="3"/>
    </row>
    <row r="51" spans="1:1" ht="15.75" customHeight="1" x14ac:dyDescent="0.25">
      <c r="A51" s="3"/>
    </row>
    <row r="52" spans="1:1" ht="15.75" customHeight="1" x14ac:dyDescent="0.25">
      <c r="A52" s="3"/>
    </row>
    <row r="53" spans="1:1" ht="15.75" customHeight="1" x14ac:dyDescent="0.25">
      <c r="A53" s="3"/>
    </row>
    <row r="54" spans="1:1" ht="15.75" customHeight="1" x14ac:dyDescent="0.25">
      <c r="A54" s="3"/>
    </row>
    <row r="55" spans="1:1" ht="15.75" customHeight="1" x14ac:dyDescent="0.25">
      <c r="A55" s="3"/>
    </row>
    <row r="56" spans="1:1" ht="15.75" customHeight="1" x14ac:dyDescent="0.25">
      <c r="A56" s="3"/>
    </row>
    <row r="57" spans="1:1" ht="15.75" customHeight="1" x14ac:dyDescent="0.25">
      <c r="A57" s="3"/>
    </row>
    <row r="58" spans="1:1" ht="15.75" customHeight="1" x14ac:dyDescent="0.25">
      <c r="A58" s="3"/>
    </row>
    <row r="59" spans="1:1" ht="15.75" customHeight="1" x14ac:dyDescent="0.25">
      <c r="A59" s="3"/>
    </row>
    <row r="60" spans="1:1" ht="15.75" customHeight="1" x14ac:dyDescent="0.25">
      <c r="A60" s="3"/>
    </row>
    <row r="61" spans="1:1" ht="15.75" customHeight="1" x14ac:dyDescent="0.25">
      <c r="A61" s="3" t="s">
        <v>31</v>
      </c>
    </row>
    <row r="62" spans="1:1" ht="15.75" customHeight="1" x14ac:dyDescent="0.25">
      <c r="A62" s="3"/>
    </row>
    <row r="63" spans="1:1" ht="15.75" customHeight="1" x14ac:dyDescent="0.25">
      <c r="A63" s="3"/>
    </row>
    <row r="64" spans="1:1" ht="15.75" customHeight="1" x14ac:dyDescent="0.25">
      <c r="A64" s="3"/>
    </row>
    <row r="65" spans="1:1" ht="15.75" customHeight="1" x14ac:dyDescent="0.25">
      <c r="A65" s="3"/>
    </row>
    <row r="66" spans="1:1" ht="15.75" customHeight="1" x14ac:dyDescent="0.25">
      <c r="A66" s="3"/>
    </row>
    <row r="67" spans="1:1" ht="15.75" customHeight="1" x14ac:dyDescent="0.25">
      <c r="A67" s="3"/>
    </row>
    <row r="68" spans="1:1" ht="15.75" customHeight="1" x14ac:dyDescent="0.25">
      <c r="A68" s="3"/>
    </row>
    <row r="69" spans="1:1" ht="15.75" customHeight="1" x14ac:dyDescent="0.25">
      <c r="A69" s="3"/>
    </row>
    <row r="70" spans="1:1" ht="15.75" customHeight="1" x14ac:dyDescent="0.25">
      <c r="A70" s="3"/>
    </row>
    <row r="71" spans="1:1" ht="15.75" customHeight="1" x14ac:dyDescent="0.25">
      <c r="A71" s="3"/>
    </row>
    <row r="72" spans="1:1" ht="15.75" customHeight="1" x14ac:dyDescent="0.25">
      <c r="A72" s="3"/>
    </row>
    <row r="73" spans="1:1" ht="15.75" customHeight="1" x14ac:dyDescent="0.25">
      <c r="A73" s="3"/>
    </row>
    <row r="74" spans="1:1" ht="15.75" customHeight="1" x14ac:dyDescent="0.25">
      <c r="A74" s="3"/>
    </row>
    <row r="75" spans="1:1" ht="15.75" customHeight="1" x14ac:dyDescent="0.25">
      <c r="A75" s="3"/>
    </row>
    <row r="76" spans="1:1" ht="15.75" customHeight="1" x14ac:dyDescent="0.25">
      <c r="A76" s="3"/>
    </row>
    <row r="77" spans="1:1" ht="15.75" customHeight="1" x14ac:dyDescent="0.25">
      <c r="A77" s="3"/>
    </row>
    <row r="78" spans="1:1" ht="15.75" customHeight="1" x14ac:dyDescent="0.25">
      <c r="A78" s="3"/>
    </row>
    <row r="79" spans="1:1" ht="15.75" customHeight="1" x14ac:dyDescent="0.25">
      <c r="A79" s="3"/>
    </row>
    <row r="80" spans="1:1" ht="15.75" customHeight="1" x14ac:dyDescent="0.25">
      <c r="A80" s="3"/>
    </row>
    <row r="81" spans="1:1" ht="15.75" customHeight="1" x14ac:dyDescent="0.25">
      <c r="A81" s="3"/>
    </row>
    <row r="82" spans="1:1" ht="15.75" customHeight="1" x14ac:dyDescent="0.25">
      <c r="A82" s="3"/>
    </row>
    <row r="83" spans="1:1" ht="15.75" customHeight="1" x14ac:dyDescent="0.25">
      <c r="A83" s="3"/>
    </row>
    <row r="84" spans="1:1" ht="15.75" customHeight="1" x14ac:dyDescent="0.25">
      <c r="A84" s="3"/>
    </row>
    <row r="85" spans="1:1" ht="15.75" customHeight="1" x14ac:dyDescent="0.25">
      <c r="A85" s="3"/>
    </row>
    <row r="86" spans="1:1" ht="15.75" customHeight="1" x14ac:dyDescent="0.25">
      <c r="A86" s="3"/>
    </row>
    <row r="87" spans="1:1" ht="15.75" customHeight="1" x14ac:dyDescent="0.25">
      <c r="A87" s="3"/>
    </row>
    <row r="88" spans="1:1" ht="15.75" customHeight="1" x14ac:dyDescent="0.25">
      <c r="A88" s="3"/>
    </row>
    <row r="89" spans="1:1" ht="15.75" customHeight="1" x14ac:dyDescent="0.25">
      <c r="A89" s="3"/>
    </row>
    <row r="90" spans="1:1" ht="15.75" customHeight="1" x14ac:dyDescent="0.25">
      <c r="A90" s="3"/>
    </row>
    <row r="91" spans="1:1" ht="15.75" customHeight="1" x14ac:dyDescent="0.25">
      <c r="A91" s="3"/>
    </row>
    <row r="92" spans="1:1" ht="15.75" customHeight="1" x14ac:dyDescent="0.25">
      <c r="A92" s="3"/>
    </row>
    <row r="93" spans="1:1" ht="15.75" customHeight="1" x14ac:dyDescent="0.25">
      <c r="A93" s="3"/>
    </row>
    <row r="94" spans="1:1" ht="15.75" customHeight="1" x14ac:dyDescent="0.25">
      <c r="A94" s="3"/>
    </row>
    <row r="95" spans="1:1" ht="15.75" customHeight="1" x14ac:dyDescent="0.25">
      <c r="A95" s="3"/>
    </row>
    <row r="96" spans="1:1" ht="15.75" customHeight="1" x14ac:dyDescent="0.25">
      <c r="A96" s="3"/>
    </row>
    <row r="97" spans="1:1" ht="15.75" customHeight="1" x14ac:dyDescent="0.25">
      <c r="A97" s="3"/>
    </row>
    <row r="98" spans="1:1" ht="15.75" customHeight="1" x14ac:dyDescent="0.25">
      <c r="A98" s="3"/>
    </row>
    <row r="99" spans="1:1" ht="15.75" customHeight="1" x14ac:dyDescent="0.25">
      <c r="A99" s="3"/>
    </row>
    <row r="100" spans="1:1" ht="15.75" customHeight="1" x14ac:dyDescent="0.25">
      <c r="A100" s="3"/>
    </row>
    <row r="101" spans="1:1" ht="15.75" customHeight="1" x14ac:dyDescent="0.25">
      <c r="A101" s="3"/>
    </row>
    <row r="102" spans="1:1" ht="15.75" customHeight="1" x14ac:dyDescent="0.25">
      <c r="A102" s="3"/>
    </row>
    <row r="103" spans="1:1" ht="15.75" customHeight="1" x14ac:dyDescent="0.25">
      <c r="A103" s="3"/>
    </row>
    <row r="104" spans="1:1" ht="15.75" customHeight="1" x14ac:dyDescent="0.25">
      <c r="A104" s="3"/>
    </row>
    <row r="105" spans="1:1" ht="15.75" customHeight="1" x14ac:dyDescent="0.25">
      <c r="A105" s="3"/>
    </row>
    <row r="106" spans="1:1" ht="15.75" customHeight="1" x14ac:dyDescent="0.25">
      <c r="A106" s="3"/>
    </row>
    <row r="107" spans="1:1" ht="15.75" customHeight="1" x14ac:dyDescent="0.25">
      <c r="A107" s="3"/>
    </row>
    <row r="108" spans="1:1" ht="15.75" customHeight="1" x14ac:dyDescent="0.25">
      <c r="A108" s="3"/>
    </row>
    <row r="109" spans="1:1" ht="15.75" customHeight="1" x14ac:dyDescent="0.25">
      <c r="A109" s="3"/>
    </row>
    <row r="110" spans="1:1" ht="15.75" customHeight="1" x14ac:dyDescent="0.25">
      <c r="A110" s="3"/>
    </row>
    <row r="111" spans="1:1" ht="15.75" customHeight="1" x14ac:dyDescent="0.25">
      <c r="A111" s="3"/>
    </row>
    <row r="112" spans="1:1" ht="15.75" customHeight="1" x14ac:dyDescent="0.25">
      <c r="A112" s="3"/>
    </row>
    <row r="113" spans="1:1" ht="15.75" customHeight="1" x14ac:dyDescent="0.25">
      <c r="A113" s="3"/>
    </row>
    <row r="114" spans="1:1" ht="15.75" customHeight="1" x14ac:dyDescent="0.25">
      <c r="A114" s="3"/>
    </row>
    <row r="115" spans="1:1" ht="15.75" customHeight="1" x14ac:dyDescent="0.25">
      <c r="A115" s="3"/>
    </row>
    <row r="116" spans="1:1" ht="15.75" customHeight="1" x14ac:dyDescent="0.25">
      <c r="A116" s="3"/>
    </row>
    <row r="117" spans="1:1" ht="15.75" customHeight="1" x14ac:dyDescent="0.25">
      <c r="A117" s="3"/>
    </row>
    <row r="118" spans="1:1" ht="15.75" customHeight="1" x14ac:dyDescent="0.25">
      <c r="A118" s="3"/>
    </row>
    <row r="119" spans="1:1" ht="15.75" customHeight="1" x14ac:dyDescent="0.25">
      <c r="A119" s="3"/>
    </row>
    <row r="120" spans="1:1" ht="15.75" customHeight="1" x14ac:dyDescent="0.25">
      <c r="A120" s="3"/>
    </row>
    <row r="121" spans="1:1" ht="15.75" customHeight="1" x14ac:dyDescent="0.25">
      <c r="A121" s="3"/>
    </row>
    <row r="122" spans="1:1" ht="15.75" customHeight="1" x14ac:dyDescent="0.25">
      <c r="A122" s="3"/>
    </row>
    <row r="123" spans="1:1" ht="15.75" customHeight="1" x14ac:dyDescent="0.25">
      <c r="A123" s="3"/>
    </row>
    <row r="124" spans="1:1" ht="15.75" customHeight="1" x14ac:dyDescent="0.25">
      <c r="A124" s="3"/>
    </row>
    <row r="125" spans="1:1" ht="15.75" customHeight="1" x14ac:dyDescent="0.25">
      <c r="A125" s="3"/>
    </row>
    <row r="126" spans="1:1" ht="15.75" customHeight="1" x14ac:dyDescent="0.25">
      <c r="A126" s="3"/>
    </row>
    <row r="127" spans="1:1" ht="15.75" customHeight="1" x14ac:dyDescent="0.25">
      <c r="A127" s="3"/>
    </row>
    <row r="128" spans="1:1" ht="15.75" customHeight="1" x14ac:dyDescent="0.25">
      <c r="A128" s="3"/>
    </row>
    <row r="129" spans="1:1" ht="15.75" customHeight="1" x14ac:dyDescent="0.25">
      <c r="A129" s="3"/>
    </row>
    <row r="130" spans="1:1" ht="15.75" customHeight="1" x14ac:dyDescent="0.25">
      <c r="A130" s="3"/>
    </row>
    <row r="131" spans="1:1" ht="15.75" customHeight="1" x14ac:dyDescent="0.25">
      <c r="A131" s="3"/>
    </row>
    <row r="132" spans="1:1" ht="15.75" customHeight="1" x14ac:dyDescent="0.25">
      <c r="A132" s="3"/>
    </row>
    <row r="133" spans="1:1" ht="15.75" customHeight="1" x14ac:dyDescent="0.25">
      <c r="A133" s="3"/>
    </row>
    <row r="134" spans="1:1" ht="15.75" customHeight="1" x14ac:dyDescent="0.25">
      <c r="A134" s="3"/>
    </row>
    <row r="135" spans="1:1" ht="15.75" customHeight="1" x14ac:dyDescent="0.25">
      <c r="A135" s="3"/>
    </row>
    <row r="136" spans="1:1" ht="15.75" customHeight="1" x14ac:dyDescent="0.25">
      <c r="A136" s="3"/>
    </row>
    <row r="137" spans="1:1" ht="15.75" customHeight="1" x14ac:dyDescent="0.25">
      <c r="A137" s="3"/>
    </row>
    <row r="138" spans="1:1" ht="15.75" customHeight="1" x14ac:dyDescent="0.25">
      <c r="A138" s="3"/>
    </row>
    <row r="139" spans="1:1" ht="15.75" customHeight="1" x14ac:dyDescent="0.25">
      <c r="A139" s="3"/>
    </row>
    <row r="140" spans="1:1" ht="15.75" customHeight="1" x14ac:dyDescent="0.25">
      <c r="A140" s="3"/>
    </row>
    <row r="141" spans="1:1" ht="15.75" customHeight="1" x14ac:dyDescent="0.25">
      <c r="A141" s="3"/>
    </row>
    <row r="142" spans="1:1" ht="15.75" customHeight="1" x14ac:dyDescent="0.25">
      <c r="A142" s="3"/>
    </row>
    <row r="143" spans="1:1" ht="15.75" customHeight="1" x14ac:dyDescent="0.25">
      <c r="A143" s="3"/>
    </row>
    <row r="144" spans="1:1" ht="15.75" customHeight="1" x14ac:dyDescent="0.25">
      <c r="A144" s="3"/>
    </row>
    <row r="145" spans="1:1" ht="15.75" customHeight="1" x14ac:dyDescent="0.25">
      <c r="A145" s="3"/>
    </row>
    <row r="146" spans="1:1" ht="15.75" customHeight="1" x14ac:dyDescent="0.25">
      <c r="A146" s="3"/>
    </row>
    <row r="147" spans="1:1" ht="15.75" customHeight="1" x14ac:dyDescent="0.25">
      <c r="A147" s="3"/>
    </row>
    <row r="148" spans="1:1" ht="15.75" customHeight="1" x14ac:dyDescent="0.25">
      <c r="A148" s="3"/>
    </row>
    <row r="149" spans="1:1" ht="15.75" customHeight="1" x14ac:dyDescent="0.25">
      <c r="A149" s="3"/>
    </row>
    <row r="150" spans="1:1" ht="15.75" customHeight="1" x14ac:dyDescent="0.25">
      <c r="A150" s="3"/>
    </row>
    <row r="151" spans="1:1" ht="15.75" customHeight="1" x14ac:dyDescent="0.25">
      <c r="A151" s="3"/>
    </row>
    <row r="152" spans="1:1" ht="15.75" customHeight="1" x14ac:dyDescent="0.25">
      <c r="A152" s="3"/>
    </row>
    <row r="153" spans="1:1" ht="15.75" customHeight="1" x14ac:dyDescent="0.25">
      <c r="A153" s="3"/>
    </row>
    <row r="154" spans="1:1" ht="15.75" customHeight="1" x14ac:dyDescent="0.25">
      <c r="A154" s="3"/>
    </row>
    <row r="155" spans="1:1" ht="15.75" customHeight="1" x14ac:dyDescent="0.25">
      <c r="A155" s="3"/>
    </row>
    <row r="156" spans="1:1" ht="15.75" customHeight="1" x14ac:dyDescent="0.25">
      <c r="A156" s="3"/>
    </row>
    <row r="157" spans="1:1" ht="15.75" customHeight="1" x14ac:dyDescent="0.25">
      <c r="A157" s="3"/>
    </row>
    <row r="158" spans="1:1" ht="15.75" customHeight="1" x14ac:dyDescent="0.25">
      <c r="A158" s="3"/>
    </row>
    <row r="159" spans="1:1" ht="15.75" customHeight="1" x14ac:dyDescent="0.25">
      <c r="A159" s="3"/>
    </row>
    <row r="160" spans="1:1" ht="15.75" customHeight="1" x14ac:dyDescent="0.25">
      <c r="A160" s="3"/>
    </row>
    <row r="161" spans="1:1" ht="15.75" customHeight="1" x14ac:dyDescent="0.25">
      <c r="A161" s="3"/>
    </row>
    <row r="162" spans="1:1" ht="15.75" customHeight="1" x14ac:dyDescent="0.25">
      <c r="A162" s="3"/>
    </row>
    <row r="163" spans="1:1" ht="15.75" customHeight="1" x14ac:dyDescent="0.25">
      <c r="A163" s="3"/>
    </row>
    <row r="164" spans="1:1" ht="15.75" customHeight="1" x14ac:dyDescent="0.25">
      <c r="A164" s="3"/>
    </row>
    <row r="165" spans="1:1" ht="15.75" customHeight="1" x14ac:dyDescent="0.25">
      <c r="A165" s="3"/>
    </row>
    <row r="166" spans="1:1" ht="15.75" customHeight="1" x14ac:dyDescent="0.25">
      <c r="A166" s="3"/>
    </row>
    <row r="167" spans="1:1" ht="15.75" customHeight="1" x14ac:dyDescent="0.25">
      <c r="A167" s="3"/>
    </row>
    <row r="168" spans="1:1" ht="15.75" customHeight="1" x14ac:dyDescent="0.25">
      <c r="A168" s="3"/>
    </row>
    <row r="169" spans="1:1" ht="15.75" customHeight="1" x14ac:dyDescent="0.25">
      <c r="A169" s="3"/>
    </row>
    <row r="170" spans="1:1" ht="15.75" customHeight="1" x14ac:dyDescent="0.25">
      <c r="A170" s="3"/>
    </row>
    <row r="171" spans="1:1" ht="15.75" customHeight="1" x14ac:dyDescent="0.25">
      <c r="A171" s="3"/>
    </row>
    <row r="172" spans="1:1" ht="15.75" customHeight="1" x14ac:dyDescent="0.25">
      <c r="A172" s="3"/>
    </row>
    <row r="173" spans="1:1" ht="15.75" customHeight="1" x14ac:dyDescent="0.25">
      <c r="A173" s="3"/>
    </row>
    <row r="174" spans="1:1" ht="15.75" customHeight="1" x14ac:dyDescent="0.25">
      <c r="A174" s="3"/>
    </row>
    <row r="175" spans="1:1" ht="15.75" customHeight="1" x14ac:dyDescent="0.25">
      <c r="A175" s="3"/>
    </row>
    <row r="176" spans="1:1" ht="15.75" customHeight="1" x14ac:dyDescent="0.25">
      <c r="A176" s="3"/>
    </row>
    <row r="177" spans="1:1" ht="15.75" customHeight="1" x14ac:dyDescent="0.25">
      <c r="A177" s="3"/>
    </row>
    <row r="178" spans="1:1" ht="15.75" customHeight="1" x14ac:dyDescent="0.25">
      <c r="A178" s="3"/>
    </row>
    <row r="179" spans="1:1" ht="15.75" customHeight="1" x14ac:dyDescent="0.25">
      <c r="A179" s="3"/>
    </row>
    <row r="180" spans="1:1" ht="15.75" customHeight="1" x14ac:dyDescent="0.25">
      <c r="A180" s="3"/>
    </row>
    <row r="181" spans="1:1" ht="15.75" customHeight="1" x14ac:dyDescent="0.25">
      <c r="A181" s="3"/>
    </row>
    <row r="182" spans="1:1" ht="15.75" customHeight="1" x14ac:dyDescent="0.25">
      <c r="A182" s="3"/>
    </row>
    <row r="183" spans="1:1" ht="15.75" customHeight="1" x14ac:dyDescent="0.25">
      <c r="A183" s="3"/>
    </row>
    <row r="184" spans="1:1" ht="15.75" customHeight="1" x14ac:dyDescent="0.25">
      <c r="A184" s="3"/>
    </row>
    <row r="185" spans="1:1" ht="15.75" customHeight="1" x14ac:dyDescent="0.25">
      <c r="A185" s="3"/>
    </row>
    <row r="186" spans="1:1" ht="15.75" customHeight="1" x14ac:dyDescent="0.25">
      <c r="A186" s="3"/>
    </row>
    <row r="187" spans="1:1" ht="15.75" customHeight="1" x14ac:dyDescent="0.25">
      <c r="A187" s="3"/>
    </row>
    <row r="188" spans="1:1" ht="15.75" customHeight="1" x14ac:dyDescent="0.25">
      <c r="A188" s="3"/>
    </row>
    <row r="189" spans="1:1" ht="15.75" customHeight="1" x14ac:dyDescent="0.25">
      <c r="A189" s="3"/>
    </row>
    <row r="190" spans="1:1" ht="15.75" customHeight="1" x14ac:dyDescent="0.25">
      <c r="A190" s="3"/>
    </row>
    <row r="191" spans="1:1" ht="15.75" customHeight="1" x14ac:dyDescent="0.25">
      <c r="A191" s="3"/>
    </row>
    <row r="192" spans="1:1" ht="15.75" customHeight="1" x14ac:dyDescent="0.25">
      <c r="A192" s="3"/>
    </row>
    <row r="193" spans="1:1" ht="15.75" customHeight="1" x14ac:dyDescent="0.25">
      <c r="A193" s="3"/>
    </row>
    <row r="194" spans="1:1" ht="15.75" customHeight="1" x14ac:dyDescent="0.25">
      <c r="A194" s="3"/>
    </row>
    <row r="195" spans="1:1" ht="15.75" customHeight="1" x14ac:dyDescent="0.25">
      <c r="A195" s="3"/>
    </row>
    <row r="196" spans="1:1" ht="15.75" customHeight="1" x14ac:dyDescent="0.25">
      <c r="A196" s="3"/>
    </row>
    <row r="197" spans="1:1" ht="15.75" customHeight="1" x14ac:dyDescent="0.25">
      <c r="A197" s="3"/>
    </row>
    <row r="198" spans="1:1" ht="15.75" customHeight="1" x14ac:dyDescent="0.25">
      <c r="A198" s="3"/>
    </row>
    <row r="199" spans="1:1" ht="15.75" customHeight="1" x14ac:dyDescent="0.25">
      <c r="A199" s="3"/>
    </row>
    <row r="200" spans="1:1" ht="15.75" customHeight="1" x14ac:dyDescent="0.25">
      <c r="A200" s="3"/>
    </row>
    <row r="201" spans="1:1" ht="15.75" customHeight="1" x14ac:dyDescent="0.25">
      <c r="A201" s="3"/>
    </row>
    <row r="202" spans="1:1" ht="15.75" customHeight="1" x14ac:dyDescent="0.25">
      <c r="A202" s="3"/>
    </row>
    <row r="203" spans="1:1" ht="15.75" customHeight="1" x14ac:dyDescent="0.25">
      <c r="A203" s="3"/>
    </row>
    <row r="204" spans="1:1" ht="15.75" customHeight="1" x14ac:dyDescent="0.25">
      <c r="A204" s="3"/>
    </row>
    <row r="205" spans="1:1" ht="15.75" customHeight="1" x14ac:dyDescent="0.25">
      <c r="A205" s="3"/>
    </row>
    <row r="206" spans="1:1" ht="15.75" customHeight="1" x14ac:dyDescent="0.25">
      <c r="A206" s="3"/>
    </row>
    <row r="207" spans="1:1" ht="15.75" customHeight="1" x14ac:dyDescent="0.25">
      <c r="A207" s="3"/>
    </row>
    <row r="208" spans="1:1" ht="15.75" customHeight="1" x14ac:dyDescent="0.25">
      <c r="A208" s="3"/>
    </row>
    <row r="209" spans="1:1" ht="15.75" customHeight="1" x14ac:dyDescent="0.25">
      <c r="A209" s="3"/>
    </row>
    <row r="210" spans="1:1" ht="15.75" customHeight="1" x14ac:dyDescent="0.25">
      <c r="A210" s="3"/>
    </row>
    <row r="211" spans="1:1" ht="15.75" customHeight="1" x14ac:dyDescent="0.25">
      <c r="A211" s="3"/>
    </row>
    <row r="212" spans="1:1" ht="15.75" customHeight="1" x14ac:dyDescent="0.25">
      <c r="A212" s="3"/>
    </row>
    <row r="213" spans="1:1" ht="15.75" customHeight="1" x14ac:dyDescent="0.25">
      <c r="A213" s="3"/>
    </row>
    <row r="214" spans="1:1" ht="15.75" customHeight="1" x14ac:dyDescent="0.25">
      <c r="A214" s="3"/>
    </row>
    <row r="215" spans="1:1" ht="15.75" customHeight="1" x14ac:dyDescent="0.25">
      <c r="A215" s="3"/>
    </row>
    <row r="216" spans="1:1" ht="15.75" customHeight="1" x14ac:dyDescent="0.25">
      <c r="A216" s="3"/>
    </row>
    <row r="217" spans="1:1" ht="15.75" customHeight="1" x14ac:dyDescent="0.25">
      <c r="A217" s="3"/>
    </row>
    <row r="218" spans="1:1" ht="15.75" customHeight="1" x14ac:dyDescent="0.25">
      <c r="A218" s="3"/>
    </row>
    <row r="219" spans="1:1" ht="15.75" customHeight="1" x14ac:dyDescent="0.25">
      <c r="A219" s="3"/>
    </row>
    <row r="220" spans="1:1" ht="15.75" customHeight="1" x14ac:dyDescent="0.25">
      <c r="A220" s="3"/>
    </row>
    <row r="221" spans="1:1" ht="15.75" customHeight="1" x14ac:dyDescent="0.25">
      <c r="A221" s="3"/>
    </row>
    <row r="222" spans="1:1" ht="15.75" customHeight="1" x14ac:dyDescent="0.25">
      <c r="A222" s="3"/>
    </row>
    <row r="223" spans="1:1" ht="15.75" customHeight="1" x14ac:dyDescent="0.25">
      <c r="A223" s="3"/>
    </row>
    <row r="224" spans="1:1" ht="15.75" customHeight="1" x14ac:dyDescent="0.25">
      <c r="A224" s="3"/>
    </row>
    <row r="225" spans="1:1" ht="15.75" customHeight="1" x14ac:dyDescent="0.25">
      <c r="A225" s="3"/>
    </row>
    <row r="226" spans="1:1" ht="15.75" customHeight="1" x14ac:dyDescent="0.25">
      <c r="A226" s="3"/>
    </row>
    <row r="227" spans="1:1" ht="15.75" customHeight="1" x14ac:dyDescent="0.25">
      <c r="A227" s="3"/>
    </row>
    <row r="228" spans="1:1" ht="15.75" customHeight="1" x14ac:dyDescent="0.25">
      <c r="A228" s="3"/>
    </row>
    <row r="229" spans="1:1" ht="15.75" customHeight="1" x14ac:dyDescent="0.25">
      <c r="A229" s="3"/>
    </row>
    <row r="230" spans="1:1" ht="15.75" customHeight="1" x14ac:dyDescent="0.25">
      <c r="A230" s="3"/>
    </row>
    <row r="231" spans="1:1" ht="15.75" customHeight="1" x14ac:dyDescent="0.25">
      <c r="A231" s="3"/>
    </row>
    <row r="232" spans="1:1" ht="15.75" customHeight="1" x14ac:dyDescent="0.25">
      <c r="A232" s="3"/>
    </row>
    <row r="233" spans="1:1" ht="15.75" customHeight="1" x14ac:dyDescent="0.25">
      <c r="A233" s="3"/>
    </row>
    <row r="234" spans="1:1" ht="15.75" customHeight="1" x14ac:dyDescent="0.25">
      <c r="A234" s="3"/>
    </row>
    <row r="235" spans="1:1" ht="15.75" customHeight="1" x14ac:dyDescent="0.25">
      <c r="A235" s="3"/>
    </row>
    <row r="236" spans="1:1" ht="15.75" customHeight="1" x14ac:dyDescent="0.25">
      <c r="A236" s="3"/>
    </row>
    <row r="237" spans="1:1" ht="15.75" customHeight="1" x14ac:dyDescent="0.25">
      <c r="A237" s="3"/>
    </row>
    <row r="238" spans="1:1" ht="15.75" customHeight="1" x14ac:dyDescent="0.25">
      <c r="A238" s="3"/>
    </row>
    <row r="239" spans="1:1" ht="15.75" customHeight="1" x14ac:dyDescent="0.25">
      <c r="A239" s="3"/>
    </row>
    <row r="240" spans="1:1" ht="15.75" customHeight="1" x14ac:dyDescent="0.25">
      <c r="A240" s="3"/>
    </row>
    <row r="241" spans="1:1" ht="15.75" customHeight="1" x14ac:dyDescent="0.25">
      <c r="A241" s="3"/>
    </row>
    <row r="242" spans="1:1" ht="15.75" customHeight="1" x14ac:dyDescent="0.25">
      <c r="A242" s="3"/>
    </row>
    <row r="243" spans="1:1" ht="15.75" customHeight="1" x14ac:dyDescent="0.25">
      <c r="A243" s="3"/>
    </row>
    <row r="244" spans="1:1" ht="15.75" customHeight="1" x14ac:dyDescent="0.25">
      <c r="A244" s="3"/>
    </row>
    <row r="245" spans="1:1" ht="15.75" customHeight="1" x14ac:dyDescent="0.25">
      <c r="A245" s="3"/>
    </row>
    <row r="246" spans="1:1" ht="15.75" customHeight="1" x14ac:dyDescent="0.25">
      <c r="A246" s="3"/>
    </row>
    <row r="247" spans="1:1" ht="15.75" customHeight="1" x14ac:dyDescent="0.25">
      <c r="A247" s="3"/>
    </row>
    <row r="248" spans="1:1" ht="15.75" customHeight="1" x14ac:dyDescent="0.25">
      <c r="A248" s="3"/>
    </row>
    <row r="249" spans="1:1" ht="15.75" customHeight="1" x14ac:dyDescent="0.25">
      <c r="A249" s="3"/>
    </row>
    <row r="250" spans="1:1" ht="15.75" customHeight="1" x14ac:dyDescent="0.25">
      <c r="A250" s="3"/>
    </row>
    <row r="251" spans="1:1" ht="15.75" customHeight="1" x14ac:dyDescent="0.25">
      <c r="A251" s="3"/>
    </row>
    <row r="252" spans="1:1" ht="15.75" customHeight="1" x14ac:dyDescent="0.25">
      <c r="A252" s="3"/>
    </row>
    <row r="253" spans="1:1" ht="15.75" customHeight="1" x14ac:dyDescent="0.25">
      <c r="A253" s="3"/>
    </row>
    <row r="254" spans="1:1" ht="15.75" customHeight="1" x14ac:dyDescent="0.25">
      <c r="A254" s="3"/>
    </row>
    <row r="255" spans="1:1" ht="15.75" customHeight="1" x14ac:dyDescent="0.25">
      <c r="A255" s="3"/>
    </row>
    <row r="256" spans="1:1" ht="15.75" customHeight="1" x14ac:dyDescent="0.25">
      <c r="A256" s="3"/>
    </row>
    <row r="257" spans="1:1" ht="15.75" customHeight="1" x14ac:dyDescent="0.25">
      <c r="A257" s="3"/>
    </row>
    <row r="258" spans="1:1" ht="15.75" customHeight="1" x14ac:dyDescent="0.25">
      <c r="A258" s="3"/>
    </row>
    <row r="259" spans="1:1" ht="15.75" customHeight="1" x14ac:dyDescent="0.25">
      <c r="A259" s="3"/>
    </row>
    <row r="260" spans="1:1" ht="15.75" customHeight="1" x14ac:dyDescent="0.25">
      <c r="A260" s="3"/>
    </row>
    <row r="261" spans="1:1" ht="15.75" customHeight="1" x14ac:dyDescent="0.25">
      <c r="A261" s="3"/>
    </row>
    <row r="262" spans="1:1" ht="15.75" customHeight="1" x14ac:dyDescent="0.25">
      <c r="A262" s="3"/>
    </row>
    <row r="263" spans="1:1" ht="15.75" customHeight="1" x14ac:dyDescent="0.25">
      <c r="A263" s="3"/>
    </row>
    <row r="264" spans="1:1" ht="15.75" customHeight="1" x14ac:dyDescent="0.25">
      <c r="A264" s="3"/>
    </row>
    <row r="265" spans="1:1" ht="15.75" customHeight="1" x14ac:dyDescent="0.25">
      <c r="A265" s="3"/>
    </row>
    <row r="266" spans="1:1" ht="15.75" customHeight="1" x14ac:dyDescent="0.25">
      <c r="A266" s="3"/>
    </row>
    <row r="267" spans="1:1" ht="15.75" customHeight="1" x14ac:dyDescent="0.25">
      <c r="A267" s="3"/>
    </row>
    <row r="268" spans="1:1" ht="15.75" customHeight="1" x14ac:dyDescent="0.25">
      <c r="A268" s="3"/>
    </row>
    <row r="269" spans="1:1" ht="15.75" customHeight="1" x14ac:dyDescent="0.25">
      <c r="A269" s="3"/>
    </row>
    <row r="270" spans="1:1" ht="15.75" customHeight="1" x14ac:dyDescent="0.25">
      <c r="A270" s="3"/>
    </row>
    <row r="271" spans="1:1" ht="15.75" customHeight="1" x14ac:dyDescent="0.25">
      <c r="A271" s="3"/>
    </row>
    <row r="272" spans="1:1" ht="15.75" customHeight="1" x14ac:dyDescent="0.25">
      <c r="A272" s="3"/>
    </row>
    <row r="273" spans="1:1" ht="15.75" customHeight="1" x14ac:dyDescent="0.25">
      <c r="A273" s="3"/>
    </row>
    <row r="274" spans="1:1" ht="15.75" customHeight="1" x14ac:dyDescent="0.25">
      <c r="A274" s="3"/>
    </row>
    <row r="275" spans="1:1" ht="15.75" customHeight="1" x14ac:dyDescent="0.25">
      <c r="A275" s="3"/>
    </row>
    <row r="276" spans="1:1" ht="15.75" customHeight="1" x14ac:dyDescent="0.25">
      <c r="A276" s="3"/>
    </row>
    <row r="277" spans="1:1" ht="15.75" customHeight="1" x14ac:dyDescent="0.25">
      <c r="A277" s="3"/>
    </row>
    <row r="278" spans="1:1" ht="15.75" customHeight="1" x14ac:dyDescent="0.25">
      <c r="A278" s="3"/>
    </row>
    <row r="279" spans="1:1" ht="15.75" customHeight="1" x14ac:dyDescent="0.25">
      <c r="A279" s="3"/>
    </row>
    <row r="280" spans="1:1" ht="15.75" customHeight="1" x14ac:dyDescent="0.25">
      <c r="A280" s="3"/>
    </row>
    <row r="281" spans="1:1" ht="15.75" customHeight="1" x14ac:dyDescent="0.25">
      <c r="A281" s="3"/>
    </row>
    <row r="282" spans="1:1" ht="15.75" customHeight="1" x14ac:dyDescent="0.25">
      <c r="A282" s="3"/>
    </row>
    <row r="283" spans="1:1" ht="15.75" customHeight="1" x14ac:dyDescent="0.25">
      <c r="A283" s="3"/>
    </row>
    <row r="284" spans="1:1" ht="15.75" customHeight="1" x14ac:dyDescent="0.25">
      <c r="A284" s="3"/>
    </row>
    <row r="285" spans="1:1" ht="15.75" customHeight="1" x14ac:dyDescent="0.25">
      <c r="A285" s="3"/>
    </row>
    <row r="286" spans="1:1" ht="15.75" customHeight="1" x14ac:dyDescent="0.25">
      <c r="A286" s="3"/>
    </row>
    <row r="287" spans="1:1" ht="15.75" customHeight="1" x14ac:dyDescent="0.25">
      <c r="A287" s="3"/>
    </row>
    <row r="288" spans="1:1" ht="15.75" customHeight="1" x14ac:dyDescent="0.25">
      <c r="A288" s="3"/>
    </row>
    <row r="289" spans="1:1" ht="15.75" customHeight="1" x14ac:dyDescent="0.25">
      <c r="A289" s="3"/>
    </row>
    <row r="290" spans="1:1" ht="15.75" customHeight="1" x14ac:dyDescent="0.25">
      <c r="A290" s="3"/>
    </row>
    <row r="291" spans="1:1" ht="15.75" customHeight="1" x14ac:dyDescent="0.25">
      <c r="A291" s="3"/>
    </row>
    <row r="292" spans="1:1" ht="15.75" customHeight="1" x14ac:dyDescent="0.25">
      <c r="A292" s="3"/>
    </row>
    <row r="293" spans="1:1" ht="15.75" customHeight="1" x14ac:dyDescent="0.25">
      <c r="A293" s="3"/>
    </row>
    <row r="294" spans="1:1" ht="15.75" customHeight="1" x14ac:dyDescent="0.25">
      <c r="A294" s="3"/>
    </row>
    <row r="295" spans="1:1" ht="15.75" customHeight="1" x14ac:dyDescent="0.25">
      <c r="A295" s="3"/>
    </row>
    <row r="296" spans="1:1" ht="15.75" customHeight="1" x14ac:dyDescent="0.25">
      <c r="A296" s="3"/>
    </row>
    <row r="297" spans="1:1" ht="15.75" customHeight="1" x14ac:dyDescent="0.25">
      <c r="A297" s="3"/>
    </row>
    <row r="298" spans="1:1" ht="15.75" customHeight="1" x14ac:dyDescent="0.25">
      <c r="A298" s="3"/>
    </row>
    <row r="299" spans="1:1" ht="15.75" customHeight="1" x14ac:dyDescent="0.25">
      <c r="A299" s="3"/>
    </row>
    <row r="300" spans="1:1" ht="15.75" customHeight="1" x14ac:dyDescent="0.25">
      <c r="A300" s="3"/>
    </row>
    <row r="301" spans="1:1" ht="15.75" customHeight="1" x14ac:dyDescent="0.25">
      <c r="A301" s="3"/>
    </row>
    <row r="302" spans="1:1" ht="15.75" customHeight="1" x14ac:dyDescent="0.25">
      <c r="A302" s="3"/>
    </row>
    <row r="303" spans="1:1" ht="15.75" customHeight="1" x14ac:dyDescent="0.25">
      <c r="A303" s="3"/>
    </row>
    <row r="304" spans="1:1" ht="15.75" customHeight="1" x14ac:dyDescent="0.25">
      <c r="A304" s="3"/>
    </row>
    <row r="305" spans="1:1" ht="15.75" customHeight="1" x14ac:dyDescent="0.25">
      <c r="A305" s="3"/>
    </row>
    <row r="306" spans="1:1" ht="15.75" customHeight="1" x14ac:dyDescent="0.25">
      <c r="A306" s="3"/>
    </row>
    <row r="307" spans="1:1" ht="15.75" customHeight="1" x14ac:dyDescent="0.25">
      <c r="A307" s="3"/>
    </row>
    <row r="308" spans="1:1" ht="15.75" customHeight="1" x14ac:dyDescent="0.25">
      <c r="A308" s="3"/>
    </row>
    <row r="309" spans="1:1" ht="15.75" customHeight="1" x14ac:dyDescent="0.25">
      <c r="A309" s="3"/>
    </row>
    <row r="310" spans="1:1" ht="15.75" customHeight="1" x14ac:dyDescent="0.25">
      <c r="A310" s="3"/>
    </row>
    <row r="311" spans="1:1" ht="15.75" customHeight="1" x14ac:dyDescent="0.25">
      <c r="A311" s="3"/>
    </row>
    <row r="312" spans="1:1" ht="15.75" customHeight="1" x14ac:dyDescent="0.25">
      <c r="A312" s="3"/>
    </row>
    <row r="313" spans="1:1" ht="15.75" customHeight="1" x14ac:dyDescent="0.25">
      <c r="A313" s="3"/>
    </row>
    <row r="314" spans="1:1" ht="15.75" customHeight="1" x14ac:dyDescent="0.25">
      <c r="A314" s="3"/>
    </row>
    <row r="315" spans="1:1" ht="15.75" customHeight="1" x14ac:dyDescent="0.25">
      <c r="A315" s="3"/>
    </row>
    <row r="316" spans="1:1" ht="15.75" customHeight="1" x14ac:dyDescent="0.25">
      <c r="A316" s="3"/>
    </row>
    <row r="317" spans="1:1" ht="15.75" customHeight="1" x14ac:dyDescent="0.25">
      <c r="A317" s="3"/>
    </row>
    <row r="318" spans="1:1" ht="15.75" customHeight="1" x14ac:dyDescent="0.25">
      <c r="A318" s="3"/>
    </row>
    <row r="319" spans="1:1" ht="15.75" customHeight="1" x14ac:dyDescent="0.25">
      <c r="A319" s="3"/>
    </row>
    <row r="320" spans="1:1" ht="15.75" customHeight="1" x14ac:dyDescent="0.25">
      <c r="A320" s="3"/>
    </row>
    <row r="321" spans="1:1" ht="15.75" customHeight="1" x14ac:dyDescent="0.25">
      <c r="A321" s="3"/>
    </row>
    <row r="322" spans="1:1" ht="15.75" customHeight="1" x14ac:dyDescent="0.25">
      <c r="A322" s="3"/>
    </row>
    <row r="323" spans="1:1" ht="15.75" customHeight="1" x14ac:dyDescent="0.25">
      <c r="A323" s="3"/>
    </row>
    <row r="324" spans="1:1" ht="15.75" customHeight="1" x14ac:dyDescent="0.25">
      <c r="A324" s="3"/>
    </row>
    <row r="325" spans="1:1" ht="15.75" customHeight="1" x14ac:dyDescent="0.25">
      <c r="A325" s="3"/>
    </row>
    <row r="326" spans="1:1" ht="15.75" customHeight="1" x14ac:dyDescent="0.25">
      <c r="A326" s="3"/>
    </row>
    <row r="327" spans="1:1" ht="15.75" customHeight="1" x14ac:dyDescent="0.25">
      <c r="A327" s="3"/>
    </row>
    <row r="328" spans="1:1" ht="15.75" customHeight="1" x14ac:dyDescent="0.25">
      <c r="A328" s="3"/>
    </row>
    <row r="329" spans="1:1" ht="15.75" customHeight="1" x14ac:dyDescent="0.25">
      <c r="A329" s="3"/>
    </row>
    <row r="330" spans="1:1" ht="15.75" customHeight="1" x14ac:dyDescent="0.25">
      <c r="A330" s="3"/>
    </row>
    <row r="331" spans="1:1" ht="15.75" customHeight="1" x14ac:dyDescent="0.25">
      <c r="A331" s="3"/>
    </row>
    <row r="332" spans="1:1" ht="15.75" customHeight="1" x14ac:dyDescent="0.25">
      <c r="A332" s="3"/>
    </row>
    <row r="333" spans="1:1" ht="15.75" customHeight="1" x14ac:dyDescent="0.25">
      <c r="A333" s="3"/>
    </row>
    <row r="334" spans="1:1" ht="15.75" customHeight="1" x14ac:dyDescent="0.25">
      <c r="A334" s="3"/>
    </row>
    <row r="335" spans="1:1" ht="15.75" customHeight="1" x14ac:dyDescent="0.25">
      <c r="A335" s="3"/>
    </row>
    <row r="336" spans="1:1" ht="15.75" customHeight="1" x14ac:dyDescent="0.25">
      <c r="A336" s="3"/>
    </row>
    <row r="337" spans="1:1" ht="15.75" customHeight="1" x14ac:dyDescent="0.25">
      <c r="A337" s="3"/>
    </row>
    <row r="338" spans="1:1" ht="15.75" customHeight="1" x14ac:dyDescent="0.25">
      <c r="A338" s="3"/>
    </row>
    <row r="339" spans="1:1" ht="15.75" customHeight="1" x14ac:dyDescent="0.25">
      <c r="A339" s="3"/>
    </row>
    <row r="340" spans="1:1" ht="15.75" customHeight="1" x14ac:dyDescent="0.25">
      <c r="A340" s="3"/>
    </row>
    <row r="341" spans="1:1" ht="15.75" customHeight="1" x14ac:dyDescent="0.25">
      <c r="A341" s="3"/>
    </row>
    <row r="342" spans="1:1" ht="15.75" customHeight="1" x14ac:dyDescent="0.25">
      <c r="A342" s="3"/>
    </row>
    <row r="343" spans="1:1" ht="15.75" customHeight="1" x14ac:dyDescent="0.25">
      <c r="A343" s="3"/>
    </row>
    <row r="344" spans="1:1" ht="15.75" customHeight="1" x14ac:dyDescent="0.25">
      <c r="A344" s="3"/>
    </row>
    <row r="345" spans="1:1" ht="15.75" customHeight="1" x14ac:dyDescent="0.25">
      <c r="A345" s="3"/>
    </row>
    <row r="346" spans="1:1" ht="15.75" customHeight="1" x14ac:dyDescent="0.25">
      <c r="A346" s="3"/>
    </row>
    <row r="347" spans="1:1" ht="15.75" customHeight="1" x14ac:dyDescent="0.25">
      <c r="A347" s="3"/>
    </row>
    <row r="348" spans="1:1" ht="15.75" customHeight="1" x14ac:dyDescent="0.25">
      <c r="A348" s="3"/>
    </row>
    <row r="349" spans="1:1" ht="15.75" customHeight="1" x14ac:dyDescent="0.25">
      <c r="A349" s="3"/>
    </row>
    <row r="350" spans="1:1" ht="15.75" customHeight="1" x14ac:dyDescent="0.25">
      <c r="A350" s="3"/>
    </row>
    <row r="351" spans="1:1" ht="15.75" customHeight="1" x14ac:dyDescent="0.25">
      <c r="A351" s="3"/>
    </row>
    <row r="352" spans="1:1" ht="15.75" customHeight="1" x14ac:dyDescent="0.25">
      <c r="A352" s="3"/>
    </row>
    <row r="353" spans="1:1" ht="15.75" customHeight="1" x14ac:dyDescent="0.25">
      <c r="A353" s="3"/>
    </row>
    <row r="354" spans="1:1" ht="15.75" customHeight="1" x14ac:dyDescent="0.25">
      <c r="A354" s="3"/>
    </row>
    <row r="355" spans="1:1" ht="15.75" customHeight="1" x14ac:dyDescent="0.25">
      <c r="A355" s="3"/>
    </row>
    <row r="356" spans="1:1" ht="15.75" customHeight="1" x14ac:dyDescent="0.25">
      <c r="A356" s="3"/>
    </row>
    <row r="357" spans="1:1" ht="15.75" customHeight="1" x14ac:dyDescent="0.25">
      <c r="A357" s="3"/>
    </row>
    <row r="358" spans="1:1" ht="15.75" customHeight="1" x14ac:dyDescent="0.25">
      <c r="A358" s="3"/>
    </row>
    <row r="359" spans="1:1" ht="15.75" customHeight="1" x14ac:dyDescent="0.25">
      <c r="A359" s="3"/>
    </row>
    <row r="360" spans="1:1" ht="15.75" customHeight="1" x14ac:dyDescent="0.25">
      <c r="A360" s="3"/>
    </row>
    <row r="361" spans="1:1" ht="15.75" customHeight="1" x14ac:dyDescent="0.25">
      <c r="A361" s="3"/>
    </row>
    <row r="362" spans="1:1" ht="15.75" customHeight="1" x14ac:dyDescent="0.25">
      <c r="A362" s="3"/>
    </row>
    <row r="363" spans="1:1" ht="15.75" customHeight="1" x14ac:dyDescent="0.25">
      <c r="A363" s="3"/>
    </row>
    <row r="364" spans="1:1" ht="15.75" customHeight="1" x14ac:dyDescent="0.25">
      <c r="A364" s="3"/>
    </row>
    <row r="365" spans="1:1" ht="15.75" customHeight="1" x14ac:dyDescent="0.25">
      <c r="A365" s="3"/>
    </row>
    <row r="366" spans="1:1" ht="15.75" customHeight="1" x14ac:dyDescent="0.25">
      <c r="A366" s="3"/>
    </row>
    <row r="367" spans="1:1" ht="15.75" customHeight="1" x14ac:dyDescent="0.25">
      <c r="A367" s="3"/>
    </row>
    <row r="368" spans="1:1" ht="15.75" customHeight="1" x14ac:dyDescent="0.25">
      <c r="A368" s="3"/>
    </row>
    <row r="369" spans="1:1" ht="15.75" customHeight="1" x14ac:dyDescent="0.25">
      <c r="A369" s="3"/>
    </row>
    <row r="370" spans="1:1" ht="15.75" customHeight="1" x14ac:dyDescent="0.25">
      <c r="A370" s="3"/>
    </row>
    <row r="371" spans="1:1" ht="15.75" customHeight="1" x14ac:dyDescent="0.25">
      <c r="A371" s="3"/>
    </row>
    <row r="372" spans="1:1" ht="15.75" customHeight="1" x14ac:dyDescent="0.25">
      <c r="A372" s="3"/>
    </row>
    <row r="373" spans="1:1" ht="15.75" customHeight="1" x14ac:dyDescent="0.25">
      <c r="A373" s="3"/>
    </row>
    <row r="374" spans="1:1" ht="15.75" customHeight="1" x14ac:dyDescent="0.25">
      <c r="A374" s="3"/>
    </row>
    <row r="375" spans="1:1" ht="15.75" customHeight="1" x14ac:dyDescent="0.25">
      <c r="A375" s="3"/>
    </row>
    <row r="376" spans="1:1" ht="15.75" customHeight="1" x14ac:dyDescent="0.25">
      <c r="A376" s="3"/>
    </row>
    <row r="377" spans="1:1" ht="15.75" customHeight="1" x14ac:dyDescent="0.25">
      <c r="A377" s="3"/>
    </row>
    <row r="378" spans="1:1" ht="15.75" customHeight="1" x14ac:dyDescent="0.25">
      <c r="A378" s="3"/>
    </row>
    <row r="379" spans="1:1" ht="15.75" customHeight="1" x14ac:dyDescent="0.25">
      <c r="A379" s="3"/>
    </row>
    <row r="380" spans="1:1" ht="15.75" customHeight="1" x14ac:dyDescent="0.25">
      <c r="A380" s="3"/>
    </row>
    <row r="381" spans="1:1" ht="15.75" customHeight="1" x14ac:dyDescent="0.25">
      <c r="A381" s="3"/>
    </row>
    <row r="382" spans="1:1" ht="15.75" customHeight="1" x14ac:dyDescent="0.25">
      <c r="A382" s="3"/>
    </row>
    <row r="383" spans="1:1" ht="15.75" customHeight="1" x14ac:dyDescent="0.25">
      <c r="A383" s="3"/>
    </row>
    <row r="384" spans="1:1" ht="15.75" customHeight="1" x14ac:dyDescent="0.25">
      <c r="A384" s="3"/>
    </row>
    <row r="385" spans="1:1" ht="15.75" customHeight="1" x14ac:dyDescent="0.25">
      <c r="A385" s="3"/>
    </row>
    <row r="386" spans="1:1" ht="15.75" customHeight="1" x14ac:dyDescent="0.25">
      <c r="A386" s="3"/>
    </row>
    <row r="387" spans="1:1" ht="15.75" customHeight="1" x14ac:dyDescent="0.25">
      <c r="A387" s="3"/>
    </row>
    <row r="388" spans="1:1" ht="15.75" customHeight="1" x14ac:dyDescent="0.25">
      <c r="A388" s="3"/>
    </row>
    <row r="389" spans="1:1" ht="15.75" customHeight="1" x14ac:dyDescent="0.25">
      <c r="A389" s="3"/>
    </row>
    <row r="390" spans="1:1" ht="15.75" customHeight="1" x14ac:dyDescent="0.25">
      <c r="A390" s="3"/>
    </row>
    <row r="391" spans="1:1" ht="15.75" customHeight="1" x14ac:dyDescent="0.25">
      <c r="A391" s="3"/>
    </row>
    <row r="392" spans="1:1" ht="15.75" customHeight="1" x14ac:dyDescent="0.25">
      <c r="A392" s="3"/>
    </row>
    <row r="393" spans="1:1" ht="15.75" customHeight="1" x14ac:dyDescent="0.25">
      <c r="A393" s="3"/>
    </row>
    <row r="394" spans="1:1" ht="15.75" customHeight="1" x14ac:dyDescent="0.25">
      <c r="A394" s="3"/>
    </row>
    <row r="395" spans="1:1" ht="15.75" customHeight="1" x14ac:dyDescent="0.25">
      <c r="A395" s="3"/>
    </row>
    <row r="396" spans="1:1" ht="15.75" customHeight="1" x14ac:dyDescent="0.25">
      <c r="A396" s="3"/>
    </row>
    <row r="397" spans="1:1" ht="15.75" customHeight="1" x14ac:dyDescent="0.25">
      <c r="A397" s="3"/>
    </row>
    <row r="398" spans="1:1" ht="15.75" customHeight="1" x14ac:dyDescent="0.25">
      <c r="A398" s="3"/>
    </row>
    <row r="399" spans="1:1" ht="15.75" customHeight="1" x14ac:dyDescent="0.25">
      <c r="A399" s="3"/>
    </row>
    <row r="400" spans="1:1" ht="15.75" customHeight="1" x14ac:dyDescent="0.25">
      <c r="A400" s="3"/>
    </row>
    <row r="401" spans="1:1" ht="15.75" customHeight="1" x14ac:dyDescent="0.25">
      <c r="A401" s="3"/>
    </row>
    <row r="402" spans="1:1" ht="15.75" customHeight="1" x14ac:dyDescent="0.25">
      <c r="A402" s="3"/>
    </row>
    <row r="403" spans="1:1" ht="15.75" customHeight="1" x14ac:dyDescent="0.25">
      <c r="A403" s="3"/>
    </row>
    <row r="404" spans="1:1" ht="15.75" customHeight="1" x14ac:dyDescent="0.25">
      <c r="A404" s="3"/>
    </row>
    <row r="405" spans="1:1" ht="15.75" customHeight="1" x14ac:dyDescent="0.25">
      <c r="A405" s="3"/>
    </row>
    <row r="406" spans="1:1" ht="15.75" customHeight="1" x14ac:dyDescent="0.25">
      <c r="A406" s="3"/>
    </row>
    <row r="407" spans="1:1" ht="15.75" customHeight="1" x14ac:dyDescent="0.25">
      <c r="A407" s="3"/>
    </row>
    <row r="408" spans="1:1" ht="15.75" customHeight="1" x14ac:dyDescent="0.25">
      <c r="A408" s="3"/>
    </row>
    <row r="409" spans="1:1" ht="15.75" customHeight="1" x14ac:dyDescent="0.25">
      <c r="A409" s="3"/>
    </row>
    <row r="410" spans="1:1" ht="15.75" customHeight="1" x14ac:dyDescent="0.25">
      <c r="A410" s="3"/>
    </row>
    <row r="411" spans="1:1" ht="15.75" customHeight="1" x14ac:dyDescent="0.25">
      <c r="A411" s="3"/>
    </row>
    <row r="412" spans="1:1" ht="15.75" customHeight="1" x14ac:dyDescent="0.25">
      <c r="A412" s="3"/>
    </row>
    <row r="413" spans="1:1" ht="15.75" customHeight="1" x14ac:dyDescent="0.25">
      <c r="A413" s="3"/>
    </row>
    <row r="414" spans="1:1" ht="15.75" customHeight="1" x14ac:dyDescent="0.25">
      <c r="A414" s="3"/>
    </row>
    <row r="415" spans="1:1" ht="15.75" customHeight="1" x14ac:dyDescent="0.25">
      <c r="A415" s="3"/>
    </row>
    <row r="416" spans="1:1" ht="15.75" customHeight="1" x14ac:dyDescent="0.25">
      <c r="A416" s="3"/>
    </row>
    <row r="417" spans="1:1" ht="15.75" customHeight="1" x14ac:dyDescent="0.25">
      <c r="A417" s="3"/>
    </row>
    <row r="418" spans="1:1" ht="15.75" customHeight="1" x14ac:dyDescent="0.25">
      <c r="A418" s="3"/>
    </row>
    <row r="419" spans="1:1" ht="15.75" customHeight="1" x14ac:dyDescent="0.25">
      <c r="A419" s="3"/>
    </row>
    <row r="420" spans="1:1" ht="15.75" customHeight="1" x14ac:dyDescent="0.25">
      <c r="A420" s="3"/>
    </row>
    <row r="421" spans="1:1" ht="15.75" customHeight="1" x14ac:dyDescent="0.25">
      <c r="A421" s="3"/>
    </row>
    <row r="422" spans="1:1" ht="15.75" customHeight="1" x14ac:dyDescent="0.25">
      <c r="A422" s="3"/>
    </row>
    <row r="423" spans="1:1" ht="15.75" customHeight="1" x14ac:dyDescent="0.25">
      <c r="A423" s="3"/>
    </row>
    <row r="424" spans="1:1" ht="15.75" customHeight="1" x14ac:dyDescent="0.25">
      <c r="A424" s="3"/>
    </row>
    <row r="425" spans="1:1" ht="15.75" customHeight="1" x14ac:dyDescent="0.25">
      <c r="A425" s="3"/>
    </row>
    <row r="426" spans="1:1" ht="15.75" customHeight="1" x14ac:dyDescent="0.25">
      <c r="A426" s="3"/>
    </row>
    <row r="427" spans="1:1" ht="15.75" customHeight="1" x14ac:dyDescent="0.25">
      <c r="A427" s="3"/>
    </row>
    <row r="428" spans="1:1" ht="15.75" customHeight="1" x14ac:dyDescent="0.25">
      <c r="A428" s="3"/>
    </row>
    <row r="429" spans="1:1" ht="15.75" customHeight="1" x14ac:dyDescent="0.25">
      <c r="A429" s="3"/>
    </row>
    <row r="430" spans="1:1" ht="15.75" customHeight="1" x14ac:dyDescent="0.25">
      <c r="A430" s="3"/>
    </row>
    <row r="431" spans="1:1" ht="15.75" customHeight="1" x14ac:dyDescent="0.25">
      <c r="A431" s="3"/>
    </row>
    <row r="432" spans="1:1" ht="15.75" customHeight="1" x14ac:dyDescent="0.25">
      <c r="A432" s="3"/>
    </row>
    <row r="433" spans="1:1" ht="15.75" customHeight="1" x14ac:dyDescent="0.25">
      <c r="A433" s="3"/>
    </row>
    <row r="434" spans="1:1" ht="15.75" customHeight="1" x14ac:dyDescent="0.25">
      <c r="A434" s="3"/>
    </row>
    <row r="435" spans="1:1" ht="15.75" customHeight="1" x14ac:dyDescent="0.25">
      <c r="A435" s="3"/>
    </row>
    <row r="436" spans="1:1" ht="15.75" customHeight="1" x14ac:dyDescent="0.25">
      <c r="A436" s="3"/>
    </row>
    <row r="437" spans="1:1" ht="15.75" customHeight="1" x14ac:dyDescent="0.25">
      <c r="A437" s="3"/>
    </row>
    <row r="438" spans="1:1" ht="15.75" customHeight="1" x14ac:dyDescent="0.25">
      <c r="A438" s="3"/>
    </row>
    <row r="439" spans="1:1" ht="15.75" customHeight="1" x14ac:dyDescent="0.25">
      <c r="A439" s="3"/>
    </row>
    <row r="440" spans="1:1" ht="15.75" customHeight="1" x14ac:dyDescent="0.25">
      <c r="A440" s="3"/>
    </row>
    <row r="441" spans="1:1" ht="15.75" customHeight="1" x14ac:dyDescent="0.25">
      <c r="A441" s="3"/>
    </row>
    <row r="442" spans="1:1" ht="15.75" customHeight="1" x14ac:dyDescent="0.25">
      <c r="A442" s="3"/>
    </row>
    <row r="443" spans="1:1" ht="15.75" customHeight="1" x14ac:dyDescent="0.25">
      <c r="A443" s="3"/>
    </row>
    <row r="444" spans="1:1" ht="15.75" customHeight="1" x14ac:dyDescent="0.25">
      <c r="A444" s="3"/>
    </row>
    <row r="445" spans="1:1" ht="15.75" customHeight="1" x14ac:dyDescent="0.25">
      <c r="A445" s="3"/>
    </row>
    <row r="446" spans="1:1" ht="15.75" customHeight="1" x14ac:dyDescent="0.25">
      <c r="A446" s="3"/>
    </row>
    <row r="447" spans="1:1" ht="15.75" customHeight="1" x14ac:dyDescent="0.25">
      <c r="A447" s="3"/>
    </row>
    <row r="448" spans="1:1" ht="15.75" customHeight="1" x14ac:dyDescent="0.25">
      <c r="A448" s="3"/>
    </row>
    <row r="449" spans="1:1" ht="15.75" customHeight="1" x14ac:dyDescent="0.25">
      <c r="A449" s="3"/>
    </row>
    <row r="450" spans="1:1" ht="15.75" customHeight="1" x14ac:dyDescent="0.25">
      <c r="A450" s="3"/>
    </row>
    <row r="451" spans="1:1" ht="15.75" customHeight="1" x14ac:dyDescent="0.25">
      <c r="A451" s="3"/>
    </row>
    <row r="452" spans="1:1" ht="15.75" customHeight="1" x14ac:dyDescent="0.25">
      <c r="A452" s="3"/>
    </row>
    <row r="453" spans="1:1" ht="15.75" customHeight="1" x14ac:dyDescent="0.25">
      <c r="A453" s="3"/>
    </row>
    <row r="454" spans="1:1" ht="15.75" customHeight="1" x14ac:dyDescent="0.25">
      <c r="A454" s="3"/>
    </row>
    <row r="455" spans="1:1" ht="15.75" customHeight="1" x14ac:dyDescent="0.25">
      <c r="A455" s="3"/>
    </row>
    <row r="456" spans="1:1" ht="15.75" customHeight="1" x14ac:dyDescent="0.25">
      <c r="A456" s="3"/>
    </row>
    <row r="457" spans="1:1" ht="15.75" customHeight="1" x14ac:dyDescent="0.25">
      <c r="A457" s="3"/>
    </row>
    <row r="458" spans="1:1" ht="15.75" customHeight="1" x14ac:dyDescent="0.25">
      <c r="A458" s="3"/>
    </row>
    <row r="459" spans="1:1" ht="15.75" customHeight="1" x14ac:dyDescent="0.25">
      <c r="A459" s="3"/>
    </row>
    <row r="460" spans="1:1" ht="15.75" customHeight="1" x14ac:dyDescent="0.25">
      <c r="A460" s="3"/>
    </row>
    <row r="461" spans="1:1" ht="15.75" customHeight="1" x14ac:dyDescent="0.25">
      <c r="A461" s="3"/>
    </row>
    <row r="462" spans="1:1" ht="15.75" customHeight="1" x14ac:dyDescent="0.25">
      <c r="A462" s="3"/>
    </row>
    <row r="463" spans="1:1" ht="15.75" customHeight="1" x14ac:dyDescent="0.25">
      <c r="A463" s="3"/>
    </row>
    <row r="464" spans="1:1" ht="15.75" customHeight="1" x14ac:dyDescent="0.25">
      <c r="A464" s="3"/>
    </row>
    <row r="465" spans="1:1" ht="15.75" customHeight="1" x14ac:dyDescent="0.25">
      <c r="A465" s="3"/>
    </row>
    <row r="466" spans="1:1" ht="15.75" customHeight="1" x14ac:dyDescent="0.25">
      <c r="A466" s="3"/>
    </row>
    <row r="467" spans="1:1" ht="15.75" customHeight="1" x14ac:dyDescent="0.25">
      <c r="A467" s="3"/>
    </row>
    <row r="468" spans="1:1" ht="15.75" customHeight="1" x14ac:dyDescent="0.25">
      <c r="A468" s="3"/>
    </row>
    <row r="469" spans="1:1" ht="15.75" customHeight="1" x14ac:dyDescent="0.25">
      <c r="A469" s="3"/>
    </row>
    <row r="470" spans="1:1" ht="15.75" customHeight="1" x14ac:dyDescent="0.25">
      <c r="A470" s="3"/>
    </row>
    <row r="471" spans="1:1" ht="15.75" customHeight="1" x14ac:dyDescent="0.25">
      <c r="A471" s="3"/>
    </row>
    <row r="472" spans="1:1" ht="15.75" customHeight="1" x14ac:dyDescent="0.25">
      <c r="A472" s="3"/>
    </row>
    <row r="473" spans="1:1" ht="15.75" customHeight="1" x14ac:dyDescent="0.25">
      <c r="A473" s="3"/>
    </row>
    <row r="474" spans="1:1" ht="15.75" customHeight="1" x14ac:dyDescent="0.25">
      <c r="A474" s="3"/>
    </row>
    <row r="475" spans="1:1" ht="15.75" customHeight="1" x14ac:dyDescent="0.25">
      <c r="A475" s="3"/>
    </row>
    <row r="476" spans="1:1" ht="15.75" customHeight="1" x14ac:dyDescent="0.25">
      <c r="A476" s="3"/>
    </row>
    <row r="477" spans="1:1" ht="15.75" customHeight="1" x14ac:dyDescent="0.25">
      <c r="A477" s="3"/>
    </row>
    <row r="478" spans="1:1" ht="15.75" customHeight="1" x14ac:dyDescent="0.25">
      <c r="A478" s="3"/>
    </row>
    <row r="479" spans="1:1" ht="15.75" customHeight="1" x14ac:dyDescent="0.25">
      <c r="A479" s="3"/>
    </row>
    <row r="480" spans="1:1" ht="15.75" customHeight="1" x14ac:dyDescent="0.25">
      <c r="A480" s="3"/>
    </row>
    <row r="481" spans="1:1" ht="15.75" customHeight="1" x14ac:dyDescent="0.25">
      <c r="A481" s="3"/>
    </row>
    <row r="482" spans="1:1" ht="15.75" customHeight="1" x14ac:dyDescent="0.25">
      <c r="A482" s="3"/>
    </row>
    <row r="483" spans="1:1" ht="15.75" customHeight="1" x14ac:dyDescent="0.25">
      <c r="A483" s="3"/>
    </row>
    <row r="484" spans="1:1" ht="15.75" customHeight="1" x14ac:dyDescent="0.25">
      <c r="A484" s="3"/>
    </row>
    <row r="485" spans="1:1" ht="15.75" customHeight="1" x14ac:dyDescent="0.25">
      <c r="A485" s="3"/>
    </row>
    <row r="486" spans="1:1" ht="15.75" customHeight="1" x14ac:dyDescent="0.25">
      <c r="A486" s="3"/>
    </row>
    <row r="487" spans="1:1" ht="15.75" customHeight="1" x14ac:dyDescent="0.25">
      <c r="A487" s="3"/>
    </row>
    <row r="488" spans="1:1" ht="15.75" customHeight="1" x14ac:dyDescent="0.25">
      <c r="A488" s="3"/>
    </row>
    <row r="489" spans="1:1" ht="15.75" customHeight="1" x14ac:dyDescent="0.25">
      <c r="A489" s="3"/>
    </row>
    <row r="490" spans="1:1" ht="15.75" customHeight="1" x14ac:dyDescent="0.25">
      <c r="A490" s="3"/>
    </row>
    <row r="491" spans="1:1" ht="15.75" customHeight="1" x14ac:dyDescent="0.25">
      <c r="A491" s="3"/>
    </row>
    <row r="492" spans="1:1" ht="15.75" customHeight="1" x14ac:dyDescent="0.25">
      <c r="A492" s="3"/>
    </row>
    <row r="493" spans="1:1" ht="15.75" customHeight="1" x14ac:dyDescent="0.25">
      <c r="A493" s="3"/>
    </row>
    <row r="494" spans="1:1" ht="15.75" customHeight="1" x14ac:dyDescent="0.25">
      <c r="A494" s="3"/>
    </row>
    <row r="495" spans="1:1" ht="15.75" customHeight="1" x14ac:dyDescent="0.25">
      <c r="A495" s="3"/>
    </row>
    <row r="496" spans="1:1" ht="15.75" customHeight="1" x14ac:dyDescent="0.25">
      <c r="A496" s="3"/>
    </row>
    <row r="497" spans="1:1" ht="15.75" customHeight="1" x14ac:dyDescent="0.25">
      <c r="A497" s="3"/>
    </row>
    <row r="498" spans="1:1" ht="15.75" customHeight="1" x14ac:dyDescent="0.25">
      <c r="A498" s="3"/>
    </row>
    <row r="499" spans="1:1" ht="15.75" customHeight="1" x14ac:dyDescent="0.25">
      <c r="A499" s="3"/>
    </row>
    <row r="500" spans="1:1" ht="15.75" customHeight="1" x14ac:dyDescent="0.25">
      <c r="A500" s="3"/>
    </row>
    <row r="501" spans="1:1" ht="15.75" customHeight="1" x14ac:dyDescent="0.25">
      <c r="A501" s="3"/>
    </row>
    <row r="502" spans="1:1" ht="15.75" customHeight="1" x14ac:dyDescent="0.25">
      <c r="A502" s="3"/>
    </row>
    <row r="503" spans="1:1" ht="15.75" customHeight="1" x14ac:dyDescent="0.25">
      <c r="A503" s="3"/>
    </row>
    <row r="504" spans="1:1" ht="15.75" customHeight="1" x14ac:dyDescent="0.25">
      <c r="A504" s="3"/>
    </row>
    <row r="505" spans="1:1" ht="15.75" customHeight="1" x14ac:dyDescent="0.25">
      <c r="A505" s="3"/>
    </row>
    <row r="506" spans="1:1" ht="15.75" customHeight="1" x14ac:dyDescent="0.25">
      <c r="A506" s="3"/>
    </row>
    <row r="507" spans="1:1" ht="15.75" customHeight="1" x14ac:dyDescent="0.25">
      <c r="A507" s="3"/>
    </row>
    <row r="508" spans="1:1" ht="15.75" customHeight="1" x14ac:dyDescent="0.25">
      <c r="A508" s="3"/>
    </row>
    <row r="509" spans="1:1" ht="15.75" customHeight="1" x14ac:dyDescent="0.25">
      <c r="A509" s="3"/>
    </row>
    <row r="510" spans="1:1" ht="15.75" customHeight="1" x14ac:dyDescent="0.25">
      <c r="A510" s="3"/>
    </row>
    <row r="511" spans="1:1" ht="15.75" customHeight="1" x14ac:dyDescent="0.25">
      <c r="A511" s="3"/>
    </row>
    <row r="512" spans="1:1" ht="15.75" customHeight="1" x14ac:dyDescent="0.25">
      <c r="A512" s="3"/>
    </row>
    <row r="513" spans="1:1" ht="15.75" customHeight="1" x14ac:dyDescent="0.25">
      <c r="A513" s="3"/>
    </row>
    <row r="514" spans="1:1" ht="15.75" customHeight="1" x14ac:dyDescent="0.25">
      <c r="A514" s="3"/>
    </row>
    <row r="515" spans="1:1" ht="15.75" customHeight="1" x14ac:dyDescent="0.25">
      <c r="A515" s="3"/>
    </row>
    <row r="516" spans="1:1" ht="15.75" customHeight="1" x14ac:dyDescent="0.25">
      <c r="A516" s="3"/>
    </row>
    <row r="517" spans="1:1" ht="15.75" customHeight="1" x14ac:dyDescent="0.25">
      <c r="A517" s="3"/>
    </row>
    <row r="518" spans="1:1" ht="15.75" customHeight="1" x14ac:dyDescent="0.25">
      <c r="A518" s="3"/>
    </row>
    <row r="519" spans="1:1" ht="15.75" customHeight="1" x14ac:dyDescent="0.25">
      <c r="A519" s="3"/>
    </row>
    <row r="520" spans="1:1" ht="15.75" customHeight="1" x14ac:dyDescent="0.25">
      <c r="A520" s="3"/>
    </row>
    <row r="521" spans="1:1" ht="15.75" customHeight="1" x14ac:dyDescent="0.25">
      <c r="A521" s="3"/>
    </row>
    <row r="522" spans="1:1" ht="15.75" customHeight="1" x14ac:dyDescent="0.25">
      <c r="A522" s="3"/>
    </row>
    <row r="523" spans="1:1" ht="15.75" customHeight="1" x14ac:dyDescent="0.25">
      <c r="A523" s="3"/>
    </row>
    <row r="524" spans="1:1" ht="15.75" customHeight="1" x14ac:dyDescent="0.25">
      <c r="A524" s="3"/>
    </row>
    <row r="525" spans="1:1" ht="15.75" customHeight="1" x14ac:dyDescent="0.25">
      <c r="A525" s="3"/>
    </row>
    <row r="526" spans="1:1" ht="15.75" customHeight="1" x14ac:dyDescent="0.25">
      <c r="A526" s="3"/>
    </row>
    <row r="527" spans="1:1" ht="15.75" customHeight="1" x14ac:dyDescent="0.25">
      <c r="A527" s="3"/>
    </row>
    <row r="528" spans="1:1" ht="15.75" customHeight="1" x14ac:dyDescent="0.25">
      <c r="A528" s="3"/>
    </row>
    <row r="529" spans="1:1" ht="15.75" customHeight="1" x14ac:dyDescent="0.25">
      <c r="A529" s="3"/>
    </row>
    <row r="530" spans="1:1" ht="15.75" customHeight="1" x14ac:dyDescent="0.25">
      <c r="A530" s="3"/>
    </row>
    <row r="531" spans="1:1" ht="15.75" customHeight="1" x14ac:dyDescent="0.25">
      <c r="A531" s="3"/>
    </row>
    <row r="532" spans="1:1" ht="15.75" customHeight="1" x14ac:dyDescent="0.25">
      <c r="A532" s="3"/>
    </row>
    <row r="533" spans="1:1" ht="15.75" customHeight="1" x14ac:dyDescent="0.25">
      <c r="A533" s="3"/>
    </row>
    <row r="534" spans="1:1" ht="15.75" customHeight="1" x14ac:dyDescent="0.25">
      <c r="A534" s="3"/>
    </row>
    <row r="535" spans="1:1" ht="15.75" customHeight="1" x14ac:dyDescent="0.25">
      <c r="A535" s="3"/>
    </row>
    <row r="536" spans="1:1" ht="15.75" customHeight="1" x14ac:dyDescent="0.25">
      <c r="A536" s="3"/>
    </row>
    <row r="537" spans="1:1" ht="15.75" customHeight="1" x14ac:dyDescent="0.25">
      <c r="A537" s="3"/>
    </row>
    <row r="538" spans="1:1" ht="15.75" customHeight="1" x14ac:dyDescent="0.25">
      <c r="A538" s="3"/>
    </row>
    <row r="539" spans="1:1" ht="15.75" customHeight="1" x14ac:dyDescent="0.25">
      <c r="A539" s="3"/>
    </row>
    <row r="540" spans="1:1" ht="15.75" customHeight="1" x14ac:dyDescent="0.25">
      <c r="A540" s="3"/>
    </row>
    <row r="541" spans="1:1" ht="15.75" customHeight="1" x14ac:dyDescent="0.25">
      <c r="A541" s="3"/>
    </row>
    <row r="542" spans="1:1" ht="15.75" customHeight="1" x14ac:dyDescent="0.25">
      <c r="A542" s="3"/>
    </row>
    <row r="543" spans="1:1" ht="15.75" customHeight="1" x14ac:dyDescent="0.25">
      <c r="A543" s="3"/>
    </row>
    <row r="544" spans="1:1" ht="15.75" customHeight="1" x14ac:dyDescent="0.25">
      <c r="A544" s="3"/>
    </row>
    <row r="545" spans="1:1" ht="15.75" customHeight="1" x14ac:dyDescent="0.25">
      <c r="A545" s="3"/>
    </row>
    <row r="546" spans="1:1" ht="15.75" customHeight="1" x14ac:dyDescent="0.25">
      <c r="A546" s="3"/>
    </row>
    <row r="547" spans="1:1" ht="15.75" customHeight="1" x14ac:dyDescent="0.25">
      <c r="A547" s="3"/>
    </row>
    <row r="548" spans="1:1" ht="15.75" customHeight="1" x14ac:dyDescent="0.25">
      <c r="A548" s="3"/>
    </row>
    <row r="549" spans="1:1" ht="15.75" customHeight="1" x14ac:dyDescent="0.25">
      <c r="A549" s="3"/>
    </row>
    <row r="550" spans="1:1" ht="15.75" customHeight="1" x14ac:dyDescent="0.25">
      <c r="A550" s="3"/>
    </row>
    <row r="551" spans="1:1" ht="15.75" customHeight="1" x14ac:dyDescent="0.25">
      <c r="A551" s="3"/>
    </row>
    <row r="552" spans="1:1" ht="15.75" customHeight="1" x14ac:dyDescent="0.25">
      <c r="A552" s="3"/>
    </row>
    <row r="553" spans="1:1" ht="15.75" customHeight="1" x14ac:dyDescent="0.25">
      <c r="A553" s="3"/>
    </row>
    <row r="554" spans="1:1" ht="15.75" customHeight="1" x14ac:dyDescent="0.25">
      <c r="A554" s="3"/>
    </row>
    <row r="555" spans="1:1" ht="15.75" customHeight="1" x14ac:dyDescent="0.25">
      <c r="A555" s="3"/>
    </row>
    <row r="556" spans="1:1" ht="15.75" customHeight="1" x14ac:dyDescent="0.25">
      <c r="A556" s="3"/>
    </row>
    <row r="557" spans="1:1" ht="15.75" customHeight="1" x14ac:dyDescent="0.25">
      <c r="A557" s="3"/>
    </row>
    <row r="558" spans="1:1" ht="15.75" customHeight="1" x14ac:dyDescent="0.25">
      <c r="A558" s="3"/>
    </row>
    <row r="559" spans="1:1" ht="15.75" customHeight="1" x14ac:dyDescent="0.25">
      <c r="A559" s="3"/>
    </row>
    <row r="560" spans="1:1" ht="15.75" customHeight="1" x14ac:dyDescent="0.25">
      <c r="A560" s="3"/>
    </row>
    <row r="561" spans="1:1" ht="15.75" customHeight="1" x14ac:dyDescent="0.25">
      <c r="A561" s="3"/>
    </row>
    <row r="562" spans="1:1" ht="15.75" customHeight="1" x14ac:dyDescent="0.25">
      <c r="A562" s="3"/>
    </row>
    <row r="563" spans="1:1" ht="15.75" customHeight="1" x14ac:dyDescent="0.25">
      <c r="A563" s="3"/>
    </row>
    <row r="564" spans="1:1" ht="15.75" customHeight="1" x14ac:dyDescent="0.25">
      <c r="A564" s="3"/>
    </row>
    <row r="565" spans="1:1" ht="15.75" customHeight="1" x14ac:dyDescent="0.25">
      <c r="A565" s="3"/>
    </row>
    <row r="566" spans="1:1" ht="15.75" customHeight="1" x14ac:dyDescent="0.25">
      <c r="A566" s="3"/>
    </row>
    <row r="567" spans="1:1" ht="15.75" customHeight="1" x14ac:dyDescent="0.25">
      <c r="A567" s="3"/>
    </row>
    <row r="568" spans="1:1" ht="15.75" customHeight="1" x14ac:dyDescent="0.25">
      <c r="A568" s="3"/>
    </row>
    <row r="569" spans="1:1" ht="15.75" customHeight="1" x14ac:dyDescent="0.25">
      <c r="A569" s="3"/>
    </row>
    <row r="570" spans="1:1" ht="15.75" customHeight="1" x14ac:dyDescent="0.25">
      <c r="A570" s="3"/>
    </row>
    <row r="571" spans="1:1" ht="15.75" customHeight="1" x14ac:dyDescent="0.25">
      <c r="A571" s="3"/>
    </row>
    <row r="572" spans="1:1" ht="15.75" customHeight="1" x14ac:dyDescent="0.25">
      <c r="A572" s="3"/>
    </row>
    <row r="573" spans="1:1" ht="15.75" customHeight="1" x14ac:dyDescent="0.25">
      <c r="A573" s="3"/>
    </row>
    <row r="574" spans="1:1" ht="15.75" customHeight="1" x14ac:dyDescent="0.25">
      <c r="A574" s="3"/>
    </row>
    <row r="575" spans="1:1" ht="15.75" customHeight="1" x14ac:dyDescent="0.25">
      <c r="A575" s="3"/>
    </row>
    <row r="576" spans="1:1" ht="15.75" customHeight="1" x14ac:dyDescent="0.25">
      <c r="A576" s="3"/>
    </row>
    <row r="577" spans="1:1" ht="15.75" customHeight="1" x14ac:dyDescent="0.25">
      <c r="A577" s="3"/>
    </row>
    <row r="578" spans="1:1" ht="15.75" customHeight="1" x14ac:dyDescent="0.25">
      <c r="A578" s="3"/>
    </row>
    <row r="579" spans="1:1" ht="15.75" customHeight="1" x14ac:dyDescent="0.25">
      <c r="A579" s="3"/>
    </row>
    <row r="580" spans="1:1" ht="15.75" customHeight="1" x14ac:dyDescent="0.25">
      <c r="A580" s="3"/>
    </row>
    <row r="581" spans="1:1" ht="15.75" customHeight="1" x14ac:dyDescent="0.25">
      <c r="A581" s="3"/>
    </row>
    <row r="582" spans="1:1" ht="15.75" customHeight="1" x14ac:dyDescent="0.25">
      <c r="A582" s="3"/>
    </row>
    <row r="583" spans="1:1" ht="15.75" customHeight="1" x14ac:dyDescent="0.25">
      <c r="A583" s="3"/>
    </row>
    <row r="584" spans="1:1" ht="15.75" customHeight="1" x14ac:dyDescent="0.25">
      <c r="A584" s="3"/>
    </row>
    <row r="585" spans="1:1" ht="15.75" customHeight="1" x14ac:dyDescent="0.25">
      <c r="A585" s="3"/>
    </row>
    <row r="586" spans="1:1" ht="15.75" customHeight="1" x14ac:dyDescent="0.25">
      <c r="A586" s="3"/>
    </row>
    <row r="587" spans="1:1" ht="15.75" customHeight="1" x14ac:dyDescent="0.25">
      <c r="A587" s="3"/>
    </row>
    <row r="588" spans="1:1" ht="15.75" customHeight="1" x14ac:dyDescent="0.25">
      <c r="A588" s="3"/>
    </row>
    <row r="589" spans="1:1" ht="15.75" customHeight="1" x14ac:dyDescent="0.25">
      <c r="A589" s="3"/>
    </row>
    <row r="590" spans="1:1" ht="15.75" customHeight="1" x14ac:dyDescent="0.25">
      <c r="A590" s="3"/>
    </row>
    <row r="591" spans="1:1" ht="15.75" customHeight="1" x14ac:dyDescent="0.25">
      <c r="A591" s="3"/>
    </row>
    <row r="592" spans="1:1" ht="15.75" customHeight="1" x14ac:dyDescent="0.25">
      <c r="A592" s="3"/>
    </row>
    <row r="593" spans="1:1" ht="15.75" customHeight="1" x14ac:dyDescent="0.25">
      <c r="A593" s="3"/>
    </row>
    <row r="594" spans="1:1" ht="15.75" customHeight="1" x14ac:dyDescent="0.25">
      <c r="A594" s="3"/>
    </row>
    <row r="595" spans="1:1" ht="15.75" customHeight="1" x14ac:dyDescent="0.25">
      <c r="A595" s="3"/>
    </row>
    <row r="596" spans="1:1" ht="15.75" customHeight="1" x14ac:dyDescent="0.25">
      <c r="A596" s="3"/>
    </row>
    <row r="597" spans="1:1" ht="15.75" customHeight="1" x14ac:dyDescent="0.25">
      <c r="A597" s="3"/>
    </row>
    <row r="598" spans="1:1" ht="15.75" customHeight="1" x14ac:dyDescent="0.25">
      <c r="A598" s="3"/>
    </row>
    <row r="599" spans="1:1" ht="15.75" customHeight="1" x14ac:dyDescent="0.25">
      <c r="A599" s="3"/>
    </row>
    <row r="600" spans="1:1" ht="15.75" customHeight="1" x14ac:dyDescent="0.25">
      <c r="A600" s="3"/>
    </row>
    <row r="601" spans="1:1" ht="15.75" customHeight="1" x14ac:dyDescent="0.25">
      <c r="A601" s="3"/>
    </row>
    <row r="602" spans="1:1" ht="15.75" customHeight="1" x14ac:dyDescent="0.25">
      <c r="A602" s="3"/>
    </row>
    <row r="603" spans="1:1" ht="15.75" customHeight="1" x14ac:dyDescent="0.25">
      <c r="A603" s="3"/>
    </row>
    <row r="604" spans="1:1" ht="15.75" customHeight="1" x14ac:dyDescent="0.25">
      <c r="A604" s="3"/>
    </row>
    <row r="605" spans="1:1" ht="15.75" customHeight="1" x14ac:dyDescent="0.25">
      <c r="A605" s="3"/>
    </row>
    <row r="606" spans="1:1" ht="15.75" customHeight="1" x14ac:dyDescent="0.25">
      <c r="A606" s="3"/>
    </row>
    <row r="607" spans="1:1" ht="15.75" customHeight="1" x14ac:dyDescent="0.25">
      <c r="A607" s="3"/>
    </row>
    <row r="608" spans="1:1" ht="15.75" customHeight="1" x14ac:dyDescent="0.25">
      <c r="A608" s="3"/>
    </row>
    <row r="609" spans="1:1" ht="15.75" customHeight="1" x14ac:dyDescent="0.25">
      <c r="A609" s="3"/>
    </row>
    <row r="610" spans="1:1" ht="15.75" customHeight="1" x14ac:dyDescent="0.25">
      <c r="A610" s="3"/>
    </row>
    <row r="611" spans="1:1" ht="15.75" customHeight="1" x14ac:dyDescent="0.25">
      <c r="A611" s="3"/>
    </row>
    <row r="612" spans="1:1" ht="15.75" customHeight="1" x14ac:dyDescent="0.25">
      <c r="A612" s="3"/>
    </row>
    <row r="613" spans="1:1" ht="15.75" customHeight="1" x14ac:dyDescent="0.25">
      <c r="A613" s="3"/>
    </row>
    <row r="614" spans="1:1" ht="15.75" customHeight="1" x14ac:dyDescent="0.25">
      <c r="A614" s="3"/>
    </row>
    <row r="615" spans="1:1" ht="15.75" customHeight="1" x14ac:dyDescent="0.25">
      <c r="A615" s="3"/>
    </row>
    <row r="616" spans="1:1" ht="15.75" customHeight="1" x14ac:dyDescent="0.25">
      <c r="A616" s="3"/>
    </row>
    <row r="617" spans="1:1" ht="15.75" customHeight="1" x14ac:dyDescent="0.25">
      <c r="A617" s="3"/>
    </row>
    <row r="618" spans="1:1" ht="15.75" customHeight="1" x14ac:dyDescent="0.25">
      <c r="A618" s="3"/>
    </row>
    <row r="619" spans="1:1" ht="15.75" customHeight="1" x14ac:dyDescent="0.25">
      <c r="A619" s="3"/>
    </row>
    <row r="620" spans="1:1" ht="15.75" customHeight="1" x14ac:dyDescent="0.25">
      <c r="A620" s="3"/>
    </row>
    <row r="621" spans="1:1" ht="15.75" customHeight="1" x14ac:dyDescent="0.25">
      <c r="A621" s="3"/>
    </row>
    <row r="622" spans="1:1" ht="15.75" customHeight="1" x14ac:dyDescent="0.25">
      <c r="A622" s="3"/>
    </row>
    <row r="623" spans="1:1" ht="15.75" customHeight="1" x14ac:dyDescent="0.25">
      <c r="A623" s="3"/>
    </row>
    <row r="624" spans="1:1" ht="15.75" customHeight="1" x14ac:dyDescent="0.25">
      <c r="A624" s="3"/>
    </row>
    <row r="625" spans="1:1" ht="15.75" customHeight="1" x14ac:dyDescent="0.25">
      <c r="A625" s="3"/>
    </row>
    <row r="626" spans="1:1" ht="15.75" customHeight="1" x14ac:dyDescent="0.25">
      <c r="A626" s="3"/>
    </row>
    <row r="627" spans="1:1" ht="15.75" customHeight="1" x14ac:dyDescent="0.25">
      <c r="A627" s="3"/>
    </row>
    <row r="628" spans="1:1" ht="15.75" customHeight="1" x14ac:dyDescent="0.25">
      <c r="A628" s="3"/>
    </row>
    <row r="629" spans="1:1" ht="15.75" customHeight="1" x14ac:dyDescent="0.25">
      <c r="A629" s="3"/>
    </row>
    <row r="630" spans="1:1" ht="15.75" customHeight="1" x14ac:dyDescent="0.25">
      <c r="A630" s="3"/>
    </row>
    <row r="631" spans="1:1" ht="15.75" customHeight="1" x14ac:dyDescent="0.25">
      <c r="A631" s="3"/>
    </row>
    <row r="632" spans="1:1" ht="15.75" customHeight="1" x14ac:dyDescent="0.25">
      <c r="A632" s="3"/>
    </row>
    <row r="633" spans="1:1" ht="15.75" customHeight="1" x14ac:dyDescent="0.25">
      <c r="A633" s="3"/>
    </row>
    <row r="634" spans="1:1" ht="15.75" customHeight="1" x14ac:dyDescent="0.25">
      <c r="A634" s="3"/>
    </row>
    <row r="635" spans="1:1" ht="15.75" customHeight="1" x14ac:dyDescent="0.25">
      <c r="A635" s="3"/>
    </row>
    <row r="636" spans="1:1" ht="15.75" customHeight="1" x14ac:dyDescent="0.25">
      <c r="A636" s="3"/>
    </row>
    <row r="637" spans="1:1" ht="15.75" customHeight="1" x14ac:dyDescent="0.25">
      <c r="A637" s="3"/>
    </row>
    <row r="638" spans="1:1" ht="15.75" customHeight="1" x14ac:dyDescent="0.25">
      <c r="A638" s="3"/>
    </row>
    <row r="639" spans="1:1" ht="15.75" customHeight="1" x14ac:dyDescent="0.25">
      <c r="A639" s="3"/>
    </row>
    <row r="640" spans="1:1" ht="15.75" customHeight="1" x14ac:dyDescent="0.25">
      <c r="A640" s="3"/>
    </row>
    <row r="641" spans="1:1" ht="15.75" customHeight="1" x14ac:dyDescent="0.25">
      <c r="A641" s="3"/>
    </row>
    <row r="642" spans="1:1" ht="15.75" customHeight="1" x14ac:dyDescent="0.25">
      <c r="A642" s="3"/>
    </row>
    <row r="643" spans="1:1" ht="15.75" customHeight="1" x14ac:dyDescent="0.25">
      <c r="A643" s="3"/>
    </row>
    <row r="644" spans="1:1" ht="15.75" customHeight="1" x14ac:dyDescent="0.25">
      <c r="A644" s="3"/>
    </row>
    <row r="645" spans="1:1" ht="15.75" customHeight="1" x14ac:dyDescent="0.25">
      <c r="A645" s="3"/>
    </row>
    <row r="646" spans="1:1" ht="15.75" customHeight="1" x14ac:dyDescent="0.25">
      <c r="A646" s="3"/>
    </row>
    <row r="647" spans="1:1" ht="15.75" customHeight="1" x14ac:dyDescent="0.25">
      <c r="A647" s="3"/>
    </row>
    <row r="648" spans="1:1" ht="15.75" customHeight="1" x14ac:dyDescent="0.25">
      <c r="A648" s="3"/>
    </row>
    <row r="649" spans="1:1" ht="15.75" customHeight="1" x14ac:dyDescent="0.25">
      <c r="A649" s="3"/>
    </row>
    <row r="650" spans="1:1" ht="15.75" customHeight="1" x14ac:dyDescent="0.25">
      <c r="A650" s="3"/>
    </row>
    <row r="651" spans="1:1" ht="15.75" customHeight="1" x14ac:dyDescent="0.25">
      <c r="A651" s="3"/>
    </row>
    <row r="652" spans="1:1" ht="15.75" customHeight="1" x14ac:dyDescent="0.25">
      <c r="A652" s="3"/>
    </row>
    <row r="653" spans="1:1" ht="15.75" customHeight="1" x14ac:dyDescent="0.25">
      <c r="A653" s="3"/>
    </row>
    <row r="654" spans="1:1" ht="15.75" customHeight="1" x14ac:dyDescent="0.25">
      <c r="A654" s="3"/>
    </row>
    <row r="655" spans="1:1" ht="15.75" customHeight="1" x14ac:dyDescent="0.25">
      <c r="A655" s="3"/>
    </row>
    <row r="656" spans="1:1" ht="15.75" customHeight="1" x14ac:dyDescent="0.25">
      <c r="A656" s="3"/>
    </row>
    <row r="657" spans="1:1" ht="15.75" customHeight="1" x14ac:dyDescent="0.25">
      <c r="A657" s="3"/>
    </row>
    <row r="658" spans="1:1" ht="15.75" customHeight="1" x14ac:dyDescent="0.25">
      <c r="A658" s="3"/>
    </row>
    <row r="659" spans="1:1" ht="15.75" customHeight="1" x14ac:dyDescent="0.25">
      <c r="A659" s="3"/>
    </row>
    <row r="660" spans="1:1" ht="15.75" customHeight="1" x14ac:dyDescent="0.25">
      <c r="A660" s="3"/>
    </row>
    <row r="661" spans="1:1" ht="15.75" customHeight="1" x14ac:dyDescent="0.25">
      <c r="A661" s="3"/>
    </row>
    <row r="662" spans="1:1" ht="15.75" customHeight="1" x14ac:dyDescent="0.25">
      <c r="A662" s="3"/>
    </row>
    <row r="663" spans="1:1" ht="15.75" customHeight="1" x14ac:dyDescent="0.25">
      <c r="A663" s="3"/>
    </row>
    <row r="664" spans="1:1" ht="15.75" customHeight="1" x14ac:dyDescent="0.25">
      <c r="A664" s="3"/>
    </row>
    <row r="665" spans="1:1" ht="15.75" customHeight="1" x14ac:dyDescent="0.25">
      <c r="A665" s="3"/>
    </row>
    <row r="666" spans="1:1" ht="15.75" customHeight="1" x14ac:dyDescent="0.25">
      <c r="A666" s="3"/>
    </row>
    <row r="667" spans="1:1" ht="15.75" customHeight="1" x14ac:dyDescent="0.25">
      <c r="A667" s="3"/>
    </row>
    <row r="668" spans="1:1" ht="15.75" customHeight="1" x14ac:dyDescent="0.25">
      <c r="A668" s="3"/>
    </row>
    <row r="669" spans="1:1" ht="15.75" customHeight="1" x14ac:dyDescent="0.25">
      <c r="A669" s="3"/>
    </row>
    <row r="670" spans="1:1" ht="15.75" customHeight="1" x14ac:dyDescent="0.25">
      <c r="A670" s="3"/>
    </row>
    <row r="671" spans="1:1" ht="15.75" customHeight="1" x14ac:dyDescent="0.25">
      <c r="A671" s="3"/>
    </row>
    <row r="672" spans="1:1" ht="15.75" customHeight="1" x14ac:dyDescent="0.25">
      <c r="A672" s="3"/>
    </row>
    <row r="673" spans="1:1" ht="15.75" customHeight="1" x14ac:dyDescent="0.25">
      <c r="A673" s="3"/>
    </row>
    <row r="674" spans="1:1" ht="15.75" customHeight="1" x14ac:dyDescent="0.25">
      <c r="A674" s="3"/>
    </row>
    <row r="675" spans="1:1" ht="15.75" customHeight="1" x14ac:dyDescent="0.25">
      <c r="A675" s="3"/>
    </row>
    <row r="676" spans="1:1" ht="15.75" customHeight="1" x14ac:dyDescent="0.25">
      <c r="A676" s="3"/>
    </row>
    <row r="677" spans="1:1" ht="15.75" customHeight="1" x14ac:dyDescent="0.25">
      <c r="A677" s="3"/>
    </row>
    <row r="678" spans="1:1" ht="15.75" customHeight="1" x14ac:dyDescent="0.25">
      <c r="A678" s="3"/>
    </row>
    <row r="679" spans="1:1" ht="15.75" customHeight="1" x14ac:dyDescent="0.25">
      <c r="A679" s="3"/>
    </row>
    <row r="680" spans="1:1" ht="15.75" customHeight="1" x14ac:dyDescent="0.25">
      <c r="A680" s="3"/>
    </row>
    <row r="681" spans="1:1" ht="15.75" customHeight="1" x14ac:dyDescent="0.25">
      <c r="A681" s="3"/>
    </row>
    <row r="682" spans="1:1" ht="15.75" customHeight="1" x14ac:dyDescent="0.25">
      <c r="A682" s="3"/>
    </row>
    <row r="683" spans="1:1" ht="15.75" customHeight="1" x14ac:dyDescent="0.25">
      <c r="A683" s="3"/>
    </row>
    <row r="684" spans="1:1" ht="15.75" customHeight="1" x14ac:dyDescent="0.25">
      <c r="A684" s="3"/>
    </row>
    <row r="685" spans="1:1" ht="15.75" customHeight="1" x14ac:dyDescent="0.25">
      <c r="A685" s="3"/>
    </row>
    <row r="686" spans="1:1" ht="15.75" customHeight="1" x14ac:dyDescent="0.25">
      <c r="A686" s="3"/>
    </row>
    <row r="687" spans="1:1" ht="15.75" customHeight="1" x14ac:dyDescent="0.25">
      <c r="A687" s="3"/>
    </row>
    <row r="688" spans="1:1" ht="15.75" customHeight="1" x14ac:dyDescent="0.25">
      <c r="A688" s="3"/>
    </row>
    <row r="689" spans="1:1" ht="15.75" customHeight="1" x14ac:dyDescent="0.25">
      <c r="A689" s="3"/>
    </row>
    <row r="690" spans="1:1" ht="15.75" customHeight="1" x14ac:dyDescent="0.25">
      <c r="A690" s="3"/>
    </row>
    <row r="691" spans="1:1" ht="15.75" customHeight="1" x14ac:dyDescent="0.25">
      <c r="A691" s="3"/>
    </row>
    <row r="692" spans="1:1" ht="15.75" customHeight="1" x14ac:dyDescent="0.25">
      <c r="A692" s="3"/>
    </row>
    <row r="693" spans="1:1" ht="15.75" customHeight="1" x14ac:dyDescent="0.25">
      <c r="A693" s="3"/>
    </row>
    <row r="694" spans="1:1" ht="15.75" customHeight="1" x14ac:dyDescent="0.25">
      <c r="A694" s="3"/>
    </row>
    <row r="695" spans="1:1" ht="15.75" customHeight="1" x14ac:dyDescent="0.25">
      <c r="A695" s="3"/>
    </row>
    <row r="696" spans="1:1" ht="15.75" customHeight="1" x14ac:dyDescent="0.25">
      <c r="A696" s="3"/>
    </row>
    <row r="697" spans="1:1" ht="15.75" customHeight="1" x14ac:dyDescent="0.25">
      <c r="A697" s="3"/>
    </row>
    <row r="698" spans="1:1" ht="15.75" customHeight="1" x14ac:dyDescent="0.25">
      <c r="A698" s="3"/>
    </row>
    <row r="699" spans="1:1" ht="15.75" customHeight="1" x14ac:dyDescent="0.25">
      <c r="A699" s="3"/>
    </row>
    <row r="700" spans="1:1" ht="15.75" customHeight="1" x14ac:dyDescent="0.25">
      <c r="A700" s="3"/>
    </row>
    <row r="701" spans="1:1" ht="15.75" customHeight="1" x14ac:dyDescent="0.25">
      <c r="A701" s="3"/>
    </row>
    <row r="702" spans="1:1" ht="15.75" customHeight="1" x14ac:dyDescent="0.25">
      <c r="A702" s="3"/>
    </row>
    <row r="703" spans="1:1" ht="15.75" customHeight="1" x14ac:dyDescent="0.25">
      <c r="A703" s="3"/>
    </row>
    <row r="704" spans="1:1" ht="15.75" customHeight="1" x14ac:dyDescent="0.25">
      <c r="A704" s="3"/>
    </row>
    <row r="705" spans="1:1" ht="15.75" customHeight="1" x14ac:dyDescent="0.25">
      <c r="A705" s="3"/>
    </row>
    <row r="706" spans="1:1" ht="15.75" customHeight="1" x14ac:dyDescent="0.25">
      <c r="A706" s="3"/>
    </row>
    <row r="707" spans="1:1" ht="15.75" customHeight="1" x14ac:dyDescent="0.25">
      <c r="A707" s="3"/>
    </row>
    <row r="708" spans="1:1" ht="15.75" customHeight="1" x14ac:dyDescent="0.25">
      <c r="A708" s="3"/>
    </row>
    <row r="709" spans="1:1" ht="15.75" customHeight="1" x14ac:dyDescent="0.25">
      <c r="A709" s="3"/>
    </row>
    <row r="710" spans="1:1" ht="15.75" customHeight="1" x14ac:dyDescent="0.25">
      <c r="A710" s="3"/>
    </row>
    <row r="711" spans="1:1" ht="15.75" customHeight="1" x14ac:dyDescent="0.25">
      <c r="A711" s="3"/>
    </row>
    <row r="712" spans="1:1" ht="15.75" customHeight="1" x14ac:dyDescent="0.25">
      <c r="A712" s="3"/>
    </row>
    <row r="713" spans="1:1" ht="15.75" customHeight="1" x14ac:dyDescent="0.25">
      <c r="A713" s="3"/>
    </row>
    <row r="714" spans="1:1" ht="15.75" customHeight="1" x14ac:dyDescent="0.25">
      <c r="A714" s="3"/>
    </row>
    <row r="715" spans="1:1" ht="15.75" customHeight="1" x14ac:dyDescent="0.25">
      <c r="A715" s="3"/>
    </row>
    <row r="716" spans="1:1" ht="15.75" customHeight="1" x14ac:dyDescent="0.25">
      <c r="A716" s="3"/>
    </row>
    <row r="717" spans="1:1" ht="15.75" customHeight="1" x14ac:dyDescent="0.25">
      <c r="A717" s="3"/>
    </row>
    <row r="718" spans="1:1" ht="15.75" customHeight="1" x14ac:dyDescent="0.25">
      <c r="A718" s="3"/>
    </row>
    <row r="719" spans="1:1" ht="15.75" customHeight="1" x14ac:dyDescent="0.25">
      <c r="A719" s="3"/>
    </row>
    <row r="720" spans="1:1" ht="15.75" customHeight="1" x14ac:dyDescent="0.25">
      <c r="A720" s="3"/>
    </row>
    <row r="721" spans="1:1" ht="15.75" customHeight="1" x14ac:dyDescent="0.25">
      <c r="A721" s="3"/>
    </row>
    <row r="722" spans="1:1" ht="15.75" customHeight="1" x14ac:dyDescent="0.25">
      <c r="A722" s="3"/>
    </row>
    <row r="723" spans="1:1" ht="15.75" customHeight="1" x14ac:dyDescent="0.25">
      <c r="A723" s="3"/>
    </row>
    <row r="724" spans="1:1" ht="15.75" customHeight="1" x14ac:dyDescent="0.25">
      <c r="A724" s="3"/>
    </row>
    <row r="725" spans="1:1" ht="15.75" customHeight="1" x14ac:dyDescent="0.25">
      <c r="A725" s="3"/>
    </row>
    <row r="726" spans="1:1" ht="15.75" customHeight="1" x14ac:dyDescent="0.25">
      <c r="A726" s="3"/>
    </row>
    <row r="727" spans="1:1" ht="15.75" customHeight="1" x14ac:dyDescent="0.25">
      <c r="A727" s="3"/>
    </row>
    <row r="728" spans="1:1" ht="15.75" customHeight="1" x14ac:dyDescent="0.25">
      <c r="A728" s="3"/>
    </row>
    <row r="729" spans="1:1" ht="15.75" customHeight="1" x14ac:dyDescent="0.25">
      <c r="A729" s="3"/>
    </row>
    <row r="730" spans="1:1" ht="15.75" customHeight="1" x14ac:dyDescent="0.25">
      <c r="A730" s="3"/>
    </row>
    <row r="731" spans="1:1" ht="15.75" customHeight="1" x14ac:dyDescent="0.25">
      <c r="A731" s="3"/>
    </row>
    <row r="732" spans="1:1" ht="15.75" customHeight="1" x14ac:dyDescent="0.25">
      <c r="A732" s="3"/>
    </row>
    <row r="733" spans="1:1" ht="15.75" customHeight="1" x14ac:dyDescent="0.25">
      <c r="A733" s="3"/>
    </row>
    <row r="734" spans="1:1" ht="15.75" customHeight="1" x14ac:dyDescent="0.25">
      <c r="A734" s="3"/>
    </row>
    <row r="735" spans="1:1" ht="15.75" customHeight="1" x14ac:dyDescent="0.25">
      <c r="A735" s="3"/>
    </row>
    <row r="736" spans="1:1" ht="15.75" customHeight="1" x14ac:dyDescent="0.25">
      <c r="A736" s="3"/>
    </row>
    <row r="737" spans="1:1" ht="15.75" customHeight="1" x14ac:dyDescent="0.25">
      <c r="A737" s="3"/>
    </row>
    <row r="738" spans="1:1" ht="15.75" customHeight="1" x14ac:dyDescent="0.25">
      <c r="A738" s="3"/>
    </row>
    <row r="739" spans="1:1" ht="15.75" customHeight="1" x14ac:dyDescent="0.25">
      <c r="A739" s="3"/>
    </row>
    <row r="740" spans="1:1" ht="15.75" customHeight="1" x14ac:dyDescent="0.25">
      <c r="A740" s="3"/>
    </row>
    <row r="741" spans="1:1" ht="15.75" customHeight="1" x14ac:dyDescent="0.25">
      <c r="A741" s="3"/>
    </row>
    <row r="742" spans="1:1" ht="15.75" customHeight="1" x14ac:dyDescent="0.25">
      <c r="A742" s="3"/>
    </row>
    <row r="743" spans="1:1" ht="15.75" customHeight="1" x14ac:dyDescent="0.25">
      <c r="A743" s="3"/>
    </row>
    <row r="744" spans="1:1" ht="15.75" customHeight="1" x14ac:dyDescent="0.25">
      <c r="A744" s="3"/>
    </row>
    <row r="745" spans="1:1" ht="15.75" customHeight="1" x14ac:dyDescent="0.25">
      <c r="A745" s="3"/>
    </row>
    <row r="746" spans="1:1" ht="15.75" customHeight="1" x14ac:dyDescent="0.25">
      <c r="A746" s="3"/>
    </row>
    <row r="747" spans="1:1" ht="15.75" customHeight="1" x14ac:dyDescent="0.25">
      <c r="A747" s="3"/>
    </row>
    <row r="748" spans="1:1" ht="15.75" customHeight="1" x14ac:dyDescent="0.25">
      <c r="A748" s="3"/>
    </row>
    <row r="749" spans="1:1" ht="15.75" customHeight="1" x14ac:dyDescent="0.25">
      <c r="A749" s="3"/>
    </row>
    <row r="750" spans="1:1" ht="15.75" customHeight="1" x14ac:dyDescent="0.25">
      <c r="A750" s="3"/>
    </row>
    <row r="751" spans="1:1" ht="15.75" customHeight="1" x14ac:dyDescent="0.25">
      <c r="A751" s="3"/>
    </row>
    <row r="752" spans="1:1" ht="15.75" customHeight="1" x14ac:dyDescent="0.25">
      <c r="A752" s="3"/>
    </row>
    <row r="753" spans="1:1" ht="15.75" customHeight="1" x14ac:dyDescent="0.25">
      <c r="A753" s="3"/>
    </row>
    <row r="754" spans="1:1" ht="15.75" customHeight="1" x14ac:dyDescent="0.25">
      <c r="A754" s="3"/>
    </row>
    <row r="755" spans="1:1" ht="15.75" customHeight="1" x14ac:dyDescent="0.25">
      <c r="A755" s="3"/>
    </row>
    <row r="756" spans="1:1" ht="15.75" customHeight="1" x14ac:dyDescent="0.25">
      <c r="A756" s="3"/>
    </row>
    <row r="757" spans="1:1" ht="15.75" customHeight="1" x14ac:dyDescent="0.25">
      <c r="A757" s="3"/>
    </row>
    <row r="758" spans="1:1" ht="15.75" customHeight="1" x14ac:dyDescent="0.25">
      <c r="A758" s="3"/>
    </row>
    <row r="759" spans="1:1" ht="15.75" customHeight="1" x14ac:dyDescent="0.25">
      <c r="A759" s="3"/>
    </row>
    <row r="760" spans="1:1" ht="15.75" customHeight="1" x14ac:dyDescent="0.25">
      <c r="A760" s="3"/>
    </row>
    <row r="761" spans="1:1" ht="15.75" customHeight="1" x14ac:dyDescent="0.25">
      <c r="A761" s="3"/>
    </row>
    <row r="762" spans="1:1" ht="15.75" customHeight="1" x14ac:dyDescent="0.25">
      <c r="A762" s="3"/>
    </row>
    <row r="763" spans="1:1" ht="15.75" customHeight="1" x14ac:dyDescent="0.25">
      <c r="A763" s="3"/>
    </row>
    <row r="764" spans="1:1" ht="15.75" customHeight="1" x14ac:dyDescent="0.25">
      <c r="A764" s="3"/>
    </row>
    <row r="765" spans="1:1" ht="15.75" customHeight="1" x14ac:dyDescent="0.25">
      <c r="A765" s="3"/>
    </row>
    <row r="766" spans="1:1" ht="15.75" customHeight="1" x14ac:dyDescent="0.25">
      <c r="A766" s="3"/>
    </row>
    <row r="767" spans="1:1" ht="15.75" customHeight="1" x14ac:dyDescent="0.25">
      <c r="A767" s="3"/>
    </row>
    <row r="768" spans="1:1" ht="15.75" customHeight="1" x14ac:dyDescent="0.25">
      <c r="A768" s="3"/>
    </row>
    <row r="769" spans="1:1" ht="15.75" customHeight="1" x14ac:dyDescent="0.25">
      <c r="A769" s="3"/>
    </row>
    <row r="770" spans="1:1" ht="15.75" customHeight="1" x14ac:dyDescent="0.25">
      <c r="A770" s="3"/>
    </row>
    <row r="771" spans="1:1" ht="15.75" customHeight="1" x14ac:dyDescent="0.25">
      <c r="A771" s="3"/>
    </row>
    <row r="772" spans="1:1" ht="15.75" customHeight="1" x14ac:dyDescent="0.25">
      <c r="A772" s="3"/>
    </row>
    <row r="773" spans="1:1" ht="15.75" customHeight="1" x14ac:dyDescent="0.25">
      <c r="A773" s="3"/>
    </row>
    <row r="774" spans="1:1" ht="15.75" customHeight="1" x14ac:dyDescent="0.25">
      <c r="A774" s="3"/>
    </row>
    <row r="775" spans="1:1" ht="15.75" customHeight="1" x14ac:dyDescent="0.25">
      <c r="A775" s="3"/>
    </row>
    <row r="776" spans="1:1" ht="15.75" customHeight="1" x14ac:dyDescent="0.25">
      <c r="A776" s="3"/>
    </row>
    <row r="777" spans="1:1" ht="15.75" customHeight="1" x14ac:dyDescent="0.25">
      <c r="A777" s="3"/>
    </row>
    <row r="778" spans="1:1" ht="15.75" customHeight="1" x14ac:dyDescent="0.25">
      <c r="A778" s="3"/>
    </row>
    <row r="779" spans="1:1" ht="15.75" customHeight="1" x14ac:dyDescent="0.25">
      <c r="A779" s="3"/>
    </row>
    <row r="780" spans="1:1" ht="15.75" customHeight="1" x14ac:dyDescent="0.25">
      <c r="A780" s="3"/>
    </row>
    <row r="781" spans="1:1" ht="15.75" customHeight="1" x14ac:dyDescent="0.25">
      <c r="A781" s="3"/>
    </row>
    <row r="782" spans="1:1" ht="15.75" customHeight="1" x14ac:dyDescent="0.25">
      <c r="A782" s="3"/>
    </row>
    <row r="783" spans="1:1" ht="15.75" customHeight="1" x14ac:dyDescent="0.25">
      <c r="A783" s="3"/>
    </row>
    <row r="784" spans="1:1" ht="15.75" customHeight="1" x14ac:dyDescent="0.25">
      <c r="A784" s="3"/>
    </row>
    <row r="785" spans="1:1" ht="15.75" customHeight="1" x14ac:dyDescent="0.25">
      <c r="A785" s="3"/>
    </row>
    <row r="786" spans="1:1" ht="15.75" customHeight="1" x14ac:dyDescent="0.25">
      <c r="A786" s="3"/>
    </row>
    <row r="787" spans="1:1" ht="15.75" customHeight="1" x14ac:dyDescent="0.25">
      <c r="A787" s="3"/>
    </row>
    <row r="788" spans="1:1" ht="15.75" customHeight="1" x14ac:dyDescent="0.25">
      <c r="A788" s="3"/>
    </row>
    <row r="789" spans="1:1" ht="15.75" customHeight="1" x14ac:dyDescent="0.25">
      <c r="A789" s="3"/>
    </row>
    <row r="790" spans="1:1" ht="15.75" customHeight="1" x14ac:dyDescent="0.25">
      <c r="A790" s="3"/>
    </row>
    <row r="791" spans="1:1" ht="15.75" customHeight="1" x14ac:dyDescent="0.25">
      <c r="A791" s="3"/>
    </row>
    <row r="792" spans="1:1" ht="15.75" customHeight="1" x14ac:dyDescent="0.25">
      <c r="A792" s="3"/>
    </row>
    <row r="793" spans="1:1" ht="15.75" customHeight="1" x14ac:dyDescent="0.25">
      <c r="A793" s="3"/>
    </row>
    <row r="794" spans="1:1" ht="15.75" customHeight="1" x14ac:dyDescent="0.25">
      <c r="A794" s="3"/>
    </row>
    <row r="795" spans="1:1" ht="15.75" customHeight="1" x14ac:dyDescent="0.25">
      <c r="A795" s="3"/>
    </row>
    <row r="796" spans="1:1" ht="15.75" customHeight="1" x14ac:dyDescent="0.25">
      <c r="A796" s="3"/>
    </row>
    <row r="797" spans="1:1" ht="15.75" customHeight="1" x14ac:dyDescent="0.25">
      <c r="A797" s="3"/>
    </row>
    <row r="798" spans="1:1" ht="15.75" customHeight="1" x14ac:dyDescent="0.25">
      <c r="A798" s="3"/>
    </row>
    <row r="799" spans="1:1" ht="15.75" customHeight="1" x14ac:dyDescent="0.25">
      <c r="A799" s="3"/>
    </row>
    <row r="800" spans="1:1" ht="15.75" customHeight="1" x14ac:dyDescent="0.25">
      <c r="A800" s="3"/>
    </row>
    <row r="801" spans="1:1" ht="15.75" customHeight="1" x14ac:dyDescent="0.25">
      <c r="A801" s="3"/>
    </row>
    <row r="802" spans="1:1" ht="15.75" customHeight="1" x14ac:dyDescent="0.25">
      <c r="A802" s="3"/>
    </row>
    <row r="803" spans="1:1" ht="15.75" customHeight="1" x14ac:dyDescent="0.25">
      <c r="A803" s="3"/>
    </row>
    <row r="804" spans="1:1" ht="15.75" customHeight="1" x14ac:dyDescent="0.25">
      <c r="A804" s="3"/>
    </row>
    <row r="805" spans="1:1" ht="15.75" customHeight="1" x14ac:dyDescent="0.25">
      <c r="A805" s="3"/>
    </row>
    <row r="806" spans="1:1" ht="15.75" customHeight="1" x14ac:dyDescent="0.25">
      <c r="A806" s="3"/>
    </row>
    <row r="807" spans="1:1" ht="15.75" customHeight="1" x14ac:dyDescent="0.25">
      <c r="A807" s="3"/>
    </row>
    <row r="808" spans="1:1" ht="15.75" customHeight="1" x14ac:dyDescent="0.25">
      <c r="A808" s="3"/>
    </row>
    <row r="809" spans="1:1" ht="15.75" customHeight="1" x14ac:dyDescent="0.25">
      <c r="A809" s="3"/>
    </row>
    <row r="810" spans="1:1" ht="15.75" customHeight="1" x14ac:dyDescent="0.25">
      <c r="A810" s="3"/>
    </row>
    <row r="811" spans="1:1" ht="15.75" customHeight="1" x14ac:dyDescent="0.25">
      <c r="A811" s="3"/>
    </row>
    <row r="812" spans="1:1" ht="15.75" customHeight="1" x14ac:dyDescent="0.25">
      <c r="A812" s="3"/>
    </row>
    <row r="813" spans="1:1" ht="15.75" customHeight="1" x14ac:dyDescent="0.25">
      <c r="A813" s="3"/>
    </row>
    <row r="814" spans="1:1" ht="15.75" customHeight="1" x14ac:dyDescent="0.25">
      <c r="A814" s="3"/>
    </row>
    <row r="815" spans="1:1" ht="15.75" customHeight="1" x14ac:dyDescent="0.25">
      <c r="A815" s="3"/>
    </row>
    <row r="816" spans="1:1" ht="15.75" customHeight="1" x14ac:dyDescent="0.25">
      <c r="A816" s="3"/>
    </row>
    <row r="817" spans="1:1" ht="15.75" customHeight="1" x14ac:dyDescent="0.25">
      <c r="A817" s="3"/>
    </row>
    <row r="818" spans="1:1" ht="15.75" customHeight="1" x14ac:dyDescent="0.25">
      <c r="A818" s="3"/>
    </row>
    <row r="819" spans="1:1" ht="15.75" customHeight="1" x14ac:dyDescent="0.25">
      <c r="A819" s="3"/>
    </row>
    <row r="820" spans="1:1" ht="15.75" customHeight="1" x14ac:dyDescent="0.25">
      <c r="A820" s="3"/>
    </row>
    <row r="821" spans="1:1" ht="15.75" customHeight="1" x14ac:dyDescent="0.25">
      <c r="A821" s="3"/>
    </row>
    <row r="822" spans="1:1" ht="15.75" customHeight="1" x14ac:dyDescent="0.25">
      <c r="A822" s="3"/>
    </row>
    <row r="823" spans="1:1" ht="15.75" customHeight="1" x14ac:dyDescent="0.25">
      <c r="A823" s="3"/>
    </row>
    <row r="824" spans="1:1" ht="15.75" customHeight="1" x14ac:dyDescent="0.25">
      <c r="A824" s="3"/>
    </row>
    <row r="825" spans="1:1" ht="15.75" customHeight="1" x14ac:dyDescent="0.25">
      <c r="A825" s="3"/>
    </row>
    <row r="826" spans="1:1" ht="15.75" customHeight="1" x14ac:dyDescent="0.25">
      <c r="A826" s="3"/>
    </row>
    <row r="827" spans="1:1" ht="15.75" customHeight="1" x14ac:dyDescent="0.25">
      <c r="A827" s="3"/>
    </row>
    <row r="828" spans="1:1" ht="15.75" customHeight="1" x14ac:dyDescent="0.25">
      <c r="A828" s="3"/>
    </row>
    <row r="829" spans="1:1" ht="15.75" customHeight="1" x14ac:dyDescent="0.25">
      <c r="A829" s="3"/>
    </row>
    <row r="830" spans="1:1" ht="15.75" customHeight="1" x14ac:dyDescent="0.25">
      <c r="A830" s="3"/>
    </row>
    <row r="831" spans="1:1" ht="15.75" customHeight="1" x14ac:dyDescent="0.25">
      <c r="A831" s="3"/>
    </row>
    <row r="832" spans="1:1" ht="15.75" customHeight="1" x14ac:dyDescent="0.25">
      <c r="A832" s="3"/>
    </row>
    <row r="833" spans="1:1" ht="15.75" customHeight="1" x14ac:dyDescent="0.25">
      <c r="A833" s="3"/>
    </row>
    <row r="834" spans="1:1" ht="15.75" customHeight="1" x14ac:dyDescent="0.25">
      <c r="A834" s="3"/>
    </row>
    <row r="835" spans="1:1" ht="15.75" customHeight="1" x14ac:dyDescent="0.25">
      <c r="A835" s="3"/>
    </row>
    <row r="836" spans="1:1" ht="15.75" customHeight="1" x14ac:dyDescent="0.25">
      <c r="A836" s="3"/>
    </row>
    <row r="837" spans="1:1" ht="15.75" customHeight="1" x14ac:dyDescent="0.25">
      <c r="A837" s="3"/>
    </row>
    <row r="838" spans="1:1" ht="15.75" customHeight="1" x14ac:dyDescent="0.25">
      <c r="A838" s="3"/>
    </row>
    <row r="839" spans="1:1" ht="15.75" customHeight="1" x14ac:dyDescent="0.25">
      <c r="A839" s="3"/>
    </row>
    <row r="840" spans="1:1" ht="15.75" customHeight="1" x14ac:dyDescent="0.25">
      <c r="A840" s="3"/>
    </row>
    <row r="841" spans="1:1" ht="15.75" customHeight="1" x14ac:dyDescent="0.25">
      <c r="A841" s="3"/>
    </row>
    <row r="842" spans="1:1" ht="15.75" customHeight="1" x14ac:dyDescent="0.25">
      <c r="A842" s="3"/>
    </row>
    <row r="843" spans="1:1" ht="15.75" customHeight="1" x14ac:dyDescent="0.25">
      <c r="A843" s="3"/>
    </row>
    <row r="844" spans="1:1" ht="15.75" customHeight="1" x14ac:dyDescent="0.25">
      <c r="A844" s="3"/>
    </row>
    <row r="845" spans="1:1" ht="15.75" customHeight="1" x14ac:dyDescent="0.25">
      <c r="A845" s="3"/>
    </row>
    <row r="846" spans="1:1" ht="15.75" customHeight="1" x14ac:dyDescent="0.25">
      <c r="A846" s="3"/>
    </row>
    <row r="847" spans="1:1" ht="15.75" customHeight="1" x14ac:dyDescent="0.25">
      <c r="A847" s="3"/>
    </row>
    <row r="848" spans="1:1" ht="15.75" customHeight="1" x14ac:dyDescent="0.25">
      <c r="A848" s="3"/>
    </row>
    <row r="849" spans="1:1" ht="15.75" customHeight="1" x14ac:dyDescent="0.25">
      <c r="A849" s="3"/>
    </row>
    <row r="850" spans="1:1" ht="15.75" customHeight="1" x14ac:dyDescent="0.25">
      <c r="A850" s="3"/>
    </row>
    <row r="851" spans="1:1" ht="15.75" customHeight="1" x14ac:dyDescent="0.25">
      <c r="A851" s="3"/>
    </row>
    <row r="852" spans="1:1" ht="15.75" customHeight="1" x14ac:dyDescent="0.25">
      <c r="A852" s="3"/>
    </row>
    <row r="853" spans="1:1" ht="15.75" customHeight="1" x14ac:dyDescent="0.25">
      <c r="A853" s="3"/>
    </row>
    <row r="854" spans="1:1" ht="15.75" customHeight="1" x14ac:dyDescent="0.25">
      <c r="A854" s="3"/>
    </row>
    <row r="855" spans="1:1" ht="15.75" customHeight="1" x14ac:dyDescent="0.25">
      <c r="A855" s="3"/>
    </row>
    <row r="856" spans="1:1" ht="15.75" customHeight="1" x14ac:dyDescent="0.25">
      <c r="A856" s="3"/>
    </row>
    <row r="857" spans="1:1" ht="15.75" customHeight="1" x14ac:dyDescent="0.25">
      <c r="A857" s="3"/>
    </row>
    <row r="858" spans="1:1" ht="15.75" customHeight="1" x14ac:dyDescent="0.25">
      <c r="A858" s="3"/>
    </row>
    <row r="859" spans="1:1" ht="15.75" customHeight="1" x14ac:dyDescent="0.25">
      <c r="A859" s="3"/>
    </row>
    <row r="860" spans="1:1" ht="15.75" customHeight="1" x14ac:dyDescent="0.25">
      <c r="A860" s="3"/>
    </row>
    <row r="861" spans="1:1" ht="15.75" customHeight="1" x14ac:dyDescent="0.25">
      <c r="A861" s="3"/>
    </row>
    <row r="862" spans="1:1" ht="15.75" customHeight="1" x14ac:dyDescent="0.25">
      <c r="A862" s="3"/>
    </row>
    <row r="863" spans="1:1" ht="15.75" customHeight="1" x14ac:dyDescent="0.25">
      <c r="A863" s="3"/>
    </row>
    <row r="864" spans="1:1" ht="15.75" customHeight="1" x14ac:dyDescent="0.25">
      <c r="A864" s="3"/>
    </row>
    <row r="865" spans="1:1" ht="15.75" customHeight="1" x14ac:dyDescent="0.25">
      <c r="A865" s="3"/>
    </row>
    <row r="866" spans="1:1" ht="15.75" customHeight="1" x14ac:dyDescent="0.25">
      <c r="A866" s="3"/>
    </row>
    <row r="867" spans="1:1" ht="15.75" customHeight="1" x14ac:dyDescent="0.25">
      <c r="A867" s="3"/>
    </row>
    <row r="868" spans="1:1" ht="15.75" customHeight="1" x14ac:dyDescent="0.25">
      <c r="A868" s="3"/>
    </row>
    <row r="869" spans="1:1" ht="15.75" customHeight="1" x14ac:dyDescent="0.25">
      <c r="A869" s="3"/>
    </row>
    <row r="870" spans="1:1" ht="15.75" customHeight="1" x14ac:dyDescent="0.25">
      <c r="A870" s="3"/>
    </row>
    <row r="871" spans="1:1" ht="15.75" customHeight="1" x14ac:dyDescent="0.25">
      <c r="A871" s="3"/>
    </row>
    <row r="872" spans="1:1" ht="15.75" customHeight="1" x14ac:dyDescent="0.25">
      <c r="A872" s="3"/>
    </row>
    <row r="873" spans="1:1" ht="15.75" customHeight="1" x14ac:dyDescent="0.25">
      <c r="A873" s="3"/>
    </row>
    <row r="874" spans="1:1" ht="15.75" customHeight="1" x14ac:dyDescent="0.25">
      <c r="A874" s="3"/>
    </row>
    <row r="875" spans="1:1" ht="15.75" customHeight="1" x14ac:dyDescent="0.25">
      <c r="A875" s="3"/>
    </row>
    <row r="876" spans="1:1" ht="15.75" customHeight="1" x14ac:dyDescent="0.25">
      <c r="A876" s="3"/>
    </row>
    <row r="877" spans="1:1" ht="15.75" customHeight="1" x14ac:dyDescent="0.25">
      <c r="A877" s="3"/>
    </row>
    <row r="878" spans="1:1" ht="15.75" customHeight="1" x14ac:dyDescent="0.25">
      <c r="A878" s="3"/>
    </row>
    <row r="879" spans="1:1" ht="15.75" customHeight="1" x14ac:dyDescent="0.25">
      <c r="A879" s="3"/>
    </row>
    <row r="880" spans="1:1" ht="15.75" customHeight="1" x14ac:dyDescent="0.25">
      <c r="A880" s="3"/>
    </row>
    <row r="881" spans="1:1" ht="15.75" customHeight="1" x14ac:dyDescent="0.25">
      <c r="A881" s="3"/>
    </row>
    <row r="882" spans="1:1" ht="15.75" customHeight="1" x14ac:dyDescent="0.25">
      <c r="A882" s="3"/>
    </row>
    <row r="883" spans="1:1" ht="15.75" customHeight="1" x14ac:dyDescent="0.25">
      <c r="A883" s="3"/>
    </row>
    <row r="884" spans="1:1" ht="15.75" customHeight="1" x14ac:dyDescent="0.25">
      <c r="A884" s="3"/>
    </row>
    <row r="885" spans="1:1" ht="15.75" customHeight="1" x14ac:dyDescent="0.25">
      <c r="A885" s="3"/>
    </row>
    <row r="886" spans="1:1" ht="15.75" customHeight="1" x14ac:dyDescent="0.25">
      <c r="A886" s="3"/>
    </row>
    <row r="887" spans="1:1" ht="15.75" customHeight="1" x14ac:dyDescent="0.25">
      <c r="A887" s="3"/>
    </row>
    <row r="888" spans="1:1" ht="15.75" customHeight="1" x14ac:dyDescent="0.25">
      <c r="A888" s="3"/>
    </row>
    <row r="889" spans="1:1" ht="15.75" customHeight="1" x14ac:dyDescent="0.25">
      <c r="A889" s="3"/>
    </row>
    <row r="890" spans="1:1" ht="15.75" customHeight="1" x14ac:dyDescent="0.25">
      <c r="A890" s="3"/>
    </row>
    <row r="891" spans="1:1" ht="15.75" customHeight="1" x14ac:dyDescent="0.25">
      <c r="A891" s="3"/>
    </row>
    <row r="892" spans="1:1" ht="15.75" customHeight="1" x14ac:dyDescent="0.25">
      <c r="A892" s="3"/>
    </row>
    <row r="893" spans="1:1" ht="15.75" customHeight="1" x14ac:dyDescent="0.25">
      <c r="A893" s="3"/>
    </row>
    <row r="894" spans="1:1" ht="15.75" customHeight="1" x14ac:dyDescent="0.25">
      <c r="A894" s="3"/>
    </row>
    <row r="895" spans="1:1" ht="15.75" customHeight="1" x14ac:dyDescent="0.25">
      <c r="A895" s="3"/>
    </row>
    <row r="896" spans="1:1" ht="15.75" customHeight="1" x14ac:dyDescent="0.25">
      <c r="A896" s="3"/>
    </row>
    <row r="897" spans="1:1" ht="15.75" customHeight="1" x14ac:dyDescent="0.25">
      <c r="A897" s="3"/>
    </row>
    <row r="898" spans="1:1" ht="15.75" customHeight="1" x14ac:dyDescent="0.25">
      <c r="A898" s="3"/>
    </row>
    <row r="899" spans="1:1" ht="15.75" customHeight="1" x14ac:dyDescent="0.25">
      <c r="A899" s="3"/>
    </row>
    <row r="900" spans="1:1" ht="15.75" customHeight="1" x14ac:dyDescent="0.25">
      <c r="A900" s="3"/>
    </row>
    <row r="901" spans="1:1" ht="15.75" customHeight="1" x14ac:dyDescent="0.25">
      <c r="A901" s="3"/>
    </row>
    <row r="902" spans="1:1" ht="15.75" customHeight="1" x14ac:dyDescent="0.25">
      <c r="A902" s="3"/>
    </row>
    <row r="903" spans="1:1" ht="15.75" customHeight="1" x14ac:dyDescent="0.25">
      <c r="A903" s="3"/>
    </row>
    <row r="904" spans="1:1" ht="15.75" customHeight="1" x14ac:dyDescent="0.25">
      <c r="A904" s="3"/>
    </row>
    <row r="905" spans="1:1" ht="15.75" customHeight="1" x14ac:dyDescent="0.25">
      <c r="A905" s="3"/>
    </row>
    <row r="906" spans="1:1" ht="15.75" customHeight="1" x14ac:dyDescent="0.25">
      <c r="A906" s="3"/>
    </row>
    <row r="907" spans="1:1" ht="15.75" customHeight="1" x14ac:dyDescent="0.25">
      <c r="A907" s="3"/>
    </row>
    <row r="908" spans="1:1" ht="15.75" customHeight="1" x14ac:dyDescent="0.25">
      <c r="A908" s="3"/>
    </row>
    <row r="909" spans="1:1" ht="15.75" customHeight="1" x14ac:dyDescent="0.25">
      <c r="A909" s="3"/>
    </row>
    <row r="910" spans="1:1" ht="15.75" customHeight="1" x14ac:dyDescent="0.25">
      <c r="A910" s="3"/>
    </row>
    <row r="911" spans="1:1" ht="15.75" customHeight="1" x14ac:dyDescent="0.25">
      <c r="A911" s="3"/>
    </row>
    <row r="912" spans="1:1" ht="15.75" customHeight="1" x14ac:dyDescent="0.25">
      <c r="A912" s="3"/>
    </row>
    <row r="913" spans="1:1" ht="15.75" customHeight="1" x14ac:dyDescent="0.25">
      <c r="A913" s="3"/>
    </row>
    <row r="914" spans="1:1" ht="15.75" customHeight="1" x14ac:dyDescent="0.25">
      <c r="A914" s="3"/>
    </row>
    <row r="915" spans="1:1" ht="15.75" customHeight="1" x14ac:dyDescent="0.25">
      <c r="A915" s="3"/>
    </row>
    <row r="916" spans="1:1" ht="15.75" customHeight="1" x14ac:dyDescent="0.25">
      <c r="A916" s="3"/>
    </row>
    <row r="917" spans="1:1" ht="15.75" customHeight="1" x14ac:dyDescent="0.25">
      <c r="A917" s="3"/>
    </row>
    <row r="918" spans="1:1" ht="15.75" customHeight="1" x14ac:dyDescent="0.25">
      <c r="A918" s="3"/>
    </row>
    <row r="919" spans="1:1" ht="15.75" customHeight="1" x14ac:dyDescent="0.25">
      <c r="A919" s="3"/>
    </row>
    <row r="920" spans="1:1" ht="15.75" customHeight="1" x14ac:dyDescent="0.25">
      <c r="A920" s="3"/>
    </row>
    <row r="921" spans="1:1" ht="15.75" customHeight="1" x14ac:dyDescent="0.25">
      <c r="A921" s="3"/>
    </row>
    <row r="922" spans="1:1" ht="15.75" customHeight="1" x14ac:dyDescent="0.25">
      <c r="A922" s="3"/>
    </row>
    <row r="923" spans="1:1" ht="15.75" customHeight="1" x14ac:dyDescent="0.25">
      <c r="A923" s="3"/>
    </row>
    <row r="924" spans="1:1" ht="15.75" customHeight="1" x14ac:dyDescent="0.25">
      <c r="A924" s="3"/>
    </row>
    <row r="925" spans="1:1" ht="15.75" customHeight="1" x14ac:dyDescent="0.25">
      <c r="A925" s="3"/>
    </row>
    <row r="926" spans="1:1" ht="15.75" customHeight="1" x14ac:dyDescent="0.25">
      <c r="A926" s="3"/>
    </row>
    <row r="927" spans="1:1" ht="15.75" customHeight="1" x14ac:dyDescent="0.25">
      <c r="A927" s="3"/>
    </row>
    <row r="928" spans="1:1" ht="15.75" customHeight="1" x14ac:dyDescent="0.25">
      <c r="A928" s="3"/>
    </row>
    <row r="929" spans="1:1" ht="15.75" customHeight="1" x14ac:dyDescent="0.25">
      <c r="A929" s="3"/>
    </row>
    <row r="930" spans="1:1" ht="15.75" customHeight="1" x14ac:dyDescent="0.25">
      <c r="A930" s="3"/>
    </row>
    <row r="931" spans="1:1" ht="15.75" customHeight="1" x14ac:dyDescent="0.25">
      <c r="A931" s="3"/>
    </row>
    <row r="932" spans="1:1" ht="15.75" customHeight="1" x14ac:dyDescent="0.25">
      <c r="A932" s="3"/>
    </row>
    <row r="933" spans="1:1" ht="15.75" customHeight="1" x14ac:dyDescent="0.25">
      <c r="A933" s="3"/>
    </row>
    <row r="934" spans="1:1" ht="15.75" customHeight="1" x14ac:dyDescent="0.25">
      <c r="A934" s="3"/>
    </row>
    <row r="935" spans="1:1" ht="15.75" customHeight="1" x14ac:dyDescent="0.25">
      <c r="A935" s="3"/>
    </row>
    <row r="936" spans="1:1" ht="15.75" customHeight="1" x14ac:dyDescent="0.25">
      <c r="A936" s="3"/>
    </row>
    <row r="937" spans="1:1" ht="15.75" customHeight="1" x14ac:dyDescent="0.25">
      <c r="A937" s="3"/>
    </row>
    <row r="938" spans="1:1" ht="15.75" customHeight="1" x14ac:dyDescent="0.25">
      <c r="A938" s="3"/>
    </row>
    <row r="939" spans="1:1" ht="15.75" customHeight="1" x14ac:dyDescent="0.25">
      <c r="A939" s="3"/>
    </row>
    <row r="940" spans="1:1" ht="15.75" customHeight="1" x14ac:dyDescent="0.25">
      <c r="A940" s="3"/>
    </row>
    <row r="941" spans="1:1" ht="15.75" customHeight="1" x14ac:dyDescent="0.25">
      <c r="A941" s="3"/>
    </row>
    <row r="942" spans="1:1" ht="15.75" customHeight="1" x14ac:dyDescent="0.25">
      <c r="A942" s="3"/>
    </row>
    <row r="943" spans="1:1" ht="15.75" customHeight="1" x14ac:dyDescent="0.25">
      <c r="A943" s="3"/>
    </row>
    <row r="944" spans="1:1" ht="15.75" customHeight="1" x14ac:dyDescent="0.25">
      <c r="A944" s="3"/>
    </row>
    <row r="945" spans="1:1" ht="15.75" customHeight="1" x14ac:dyDescent="0.25">
      <c r="A945" s="3"/>
    </row>
    <row r="946" spans="1:1" ht="15.75" customHeight="1" x14ac:dyDescent="0.25">
      <c r="A946" s="3"/>
    </row>
    <row r="947" spans="1:1" ht="15.75" customHeight="1" x14ac:dyDescent="0.25">
      <c r="A947" s="3"/>
    </row>
    <row r="948" spans="1:1" ht="15.75" customHeight="1" x14ac:dyDescent="0.25">
      <c r="A948" s="3"/>
    </row>
    <row r="949" spans="1:1" ht="15.75" customHeight="1" x14ac:dyDescent="0.25">
      <c r="A949" s="3"/>
    </row>
    <row r="950" spans="1:1" ht="15.75" customHeight="1" x14ac:dyDescent="0.25">
      <c r="A950" s="3"/>
    </row>
    <row r="951" spans="1:1" ht="15.75" customHeight="1" x14ac:dyDescent="0.25">
      <c r="A951" s="3"/>
    </row>
    <row r="952" spans="1:1" ht="15.75" customHeight="1" x14ac:dyDescent="0.25">
      <c r="A952" s="3"/>
    </row>
    <row r="953" spans="1:1" ht="15.75" customHeight="1" x14ac:dyDescent="0.25">
      <c r="A953" s="3"/>
    </row>
    <row r="954" spans="1:1" ht="15.75" customHeight="1" x14ac:dyDescent="0.25">
      <c r="A954" s="3"/>
    </row>
    <row r="955" spans="1:1" ht="15.75" customHeight="1" x14ac:dyDescent="0.25">
      <c r="A955" s="3"/>
    </row>
    <row r="956" spans="1:1" ht="15.75" customHeight="1" x14ac:dyDescent="0.25">
      <c r="A956" s="3"/>
    </row>
    <row r="957" spans="1:1" ht="15.75" customHeight="1" x14ac:dyDescent="0.25">
      <c r="A957" s="3"/>
    </row>
    <row r="958" spans="1:1" ht="15.75" customHeight="1" x14ac:dyDescent="0.25">
      <c r="A958" s="3"/>
    </row>
    <row r="959" spans="1:1" ht="15.75" customHeight="1" x14ac:dyDescent="0.25">
      <c r="A959" s="3"/>
    </row>
    <row r="960" spans="1:1" ht="15.75" customHeight="1" x14ac:dyDescent="0.25">
      <c r="A960" s="3"/>
    </row>
    <row r="961" spans="1:1" ht="15.75" customHeight="1" x14ac:dyDescent="0.25">
      <c r="A961" s="3"/>
    </row>
    <row r="962" spans="1:1" ht="15.75" customHeight="1" x14ac:dyDescent="0.25">
      <c r="A962" s="3"/>
    </row>
    <row r="963" spans="1:1" ht="15.75" customHeight="1" x14ac:dyDescent="0.25">
      <c r="A963" s="3"/>
    </row>
    <row r="964" spans="1:1" ht="15.75" customHeight="1" x14ac:dyDescent="0.25">
      <c r="A964" s="3"/>
    </row>
    <row r="965" spans="1:1" ht="15.75" customHeight="1" x14ac:dyDescent="0.25">
      <c r="A965" s="3"/>
    </row>
    <row r="966" spans="1:1" ht="15.75" customHeight="1" x14ac:dyDescent="0.25">
      <c r="A966" s="3"/>
    </row>
    <row r="967" spans="1:1" ht="15.75" customHeight="1" x14ac:dyDescent="0.25">
      <c r="A967" s="3"/>
    </row>
    <row r="968" spans="1:1" ht="15.75" customHeight="1" x14ac:dyDescent="0.25">
      <c r="A968" s="3"/>
    </row>
    <row r="969" spans="1:1" ht="15.75" customHeight="1" x14ac:dyDescent="0.25">
      <c r="A969" s="3"/>
    </row>
    <row r="970" spans="1:1" ht="15.75" customHeight="1" x14ac:dyDescent="0.25">
      <c r="A970" s="3"/>
    </row>
    <row r="971" spans="1:1" ht="15.75" customHeight="1" x14ac:dyDescent="0.25">
      <c r="A971" s="3"/>
    </row>
    <row r="972" spans="1:1" ht="15.75" customHeight="1" x14ac:dyDescent="0.25">
      <c r="A972" s="3"/>
    </row>
    <row r="973" spans="1:1" ht="15.75" customHeight="1" x14ac:dyDescent="0.25">
      <c r="A973" s="3"/>
    </row>
    <row r="974" spans="1:1" ht="15.75" customHeight="1" x14ac:dyDescent="0.25">
      <c r="A974" s="3"/>
    </row>
    <row r="975" spans="1:1" ht="15.75" customHeight="1" x14ac:dyDescent="0.25">
      <c r="A975" s="3"/>
    </row>
    <row r="976" spans="1:1" ht="15.75" customHeight="1" x14ac:dyDescent="0.25">
      <c r="A976" s="3"/>
    </row>
    <row r="977" spans="1:1" ht="15.75" customHeight="1" x14ac:dyDescent="0.25">
      <c r="A977" s="3"/>
    </row>
    <row r="978" spans="1:1" ht="15.75" customHeight="1" x14ac:dyDescent="0.25">
      <c r="A978" s="3"/>
    </row>
    <row r="979" spans="1:1" ht="15.75" customHeight="1" x14ac:dyDescent="0.25">
      <c r="A979" s="3"/>
    </row>
    <row r="980" spans="1:1" ht="15.75" customHeight="1" x14ac:dyDescent="0.25">
      <c r="A980" s="3"/>
    </row>
    <row r="981" spans="1:1" ht="15.75" customHeight="1" x14ac:dyDescent="0.25">
      <c r="A981" s="3"/>
    </row>
    <row r="982" spans="1:1" ht="15.75" customHeight="1" x14ac:dyDescent="0.25">
      <c r="A982" s="3"/>
    </row>
    <row r="983" spans="1:1" ht="15.75" customHeight="1" x14ac:dyDescent="0.25">
      <c r="A983" s="3"/>
    </row>
    <row r="984" spans="1:1" ht="15.75" customHeight="1" x14ac:dyDescent="0.25">
      <c r="A984" s="3"/>
    </row>
    <row r="985" spans="1:1" ht="15.75" customHeight="1" x14ac:dyDescent="0.25">
      <c r="A985" s="3"/>
    </row>
    <row r="986" spans="1:1" ht="15.75" customHeight="1" x14ac:dyDescent="0.25">
      <c r="A986" s="3"/>
    </row>
    <row r="987" spans="1:1" ht="15.75" customHeight="1" x14ac:dyDescent="0.25">
      <c r="A987" s="3"/>
    </row>
    <row r="988" spans="1:1" ht="15.75" customHeight="1" x14ac:dyDescent="0.25">
      <c r="A988" s="3"/>
    </row>
    <row r="989" spans="1:1" ht="15.75" customHeight="1" x14ac:dyDescent="0.25">
      <c r="A989" s="3"/>
    </row>
    <row r="990" spans="1:1" ht="15.75" customHeight="1" x14ac:dyDescent="0.25">
      <c r="A990" s="3"/>
    </row>
    <row r="991" spans="1:1" ht="15.75" customHeight="1" x14ac:dyDescent="0.25">
      <c r="A991" s="3"/>
    </row>
    <row r="992" spans="1:1" ht="15.75" customHeight="1" x14ac:dyDescent="0.25">
      <c r="A992" s="3"/>
    </row>
    <row r="993" spans="1:1" ht="15.75" customHeight="1" x14ac:dyDescent="0.25">
      <c r="A993" s="3"/>
    </row>
    <row r="994" spans="1:1" ht="15.75" customHeight="1" x14ac:dyDescent="0.25">
      <c r="A994" s="3"/>
    </row>
    <row r="995" spans="1:1" ht="15.75" customHeight="1" x14ac:dyDescent="0.25">
      <c r="A995" s="3"/>
    </row>
    <row r="996" spans="1:1" ht="15.75" customHeight="1" x14ac:dyDescent="0.25">
      <c r="A996" s="3"/>
    </row>
    <row r="997" spans="1:1" ht="15.75" customHeight="1" x14ac:dyDescent="0.25">
      <c r="A997" s="3"/>
    </row>
    <row r="998" spans="1:1" ht="15.75" customHeight="1" x14ac:dyDescent="0.25">
      <c r="A998" s="3"/>
    </row>
  </sheetData>
  <mergeCells count="1">
    <mergeCell ref="B2:C2"/>
  </mergeCells>
  <dataValidations count="1">
    <dataValidation type="list" allowBlank="1" sqref="D2" xr:uid="{00000000-0002-0000-0000-000000000000}">
      <formula1>"Sim,Não"</formula1>
    </dataValidation>
  </dataValidations>
  <printOptions horizontalCentered="1"/>
  <pageMargins left="0.7" right="0.7" top="0.75" bottom="0.75" header="0" footer="0"/>
  <pageSetup paperSize="9" fitToHeight="0"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R1000"/>
  <sheetViews>
    <sheetView showGridLines="0" workbookViewId="0">
      <selection activeCell="R1" sqref="R1"/>
    </sheetView>
  </sheetViews>
  <sheetFormatPr defaultColWidth="12.625" defaultRowHeight="15" customHeight="1" x14ac:dyDescent="0.2"/>
  <cols>
    <col min="1" max="1" width="2.375" customWidth="1"/>
    <col min="2" max="2" width="9" customWidth="1"/>
    <col min="3" max="14" width="5.875" customWidth="1"/>
    <col min="15" max="15" width="3.75" customWidth="1"/>
    <col min="16" max="26" width="7.625" customWidth="1"/>
  </cols>
  <sheetData>
    <row r="1" spans="1:18" ht="27" customHeight="1" x14ac:dyDescent="0.25">
      <c r="A1" s="1" t="s">
        <v>32</v>
      </c>
      <c r="B1" s="13"/>
      <c r="C1" s="13"/>
      <c r="D1" s="13"/>
      <c r="E1" s="13"/>
      <c r="F1" s="13"/>
      <c r="G1" s="13"/>
      <c r="H1" s="13"/>
      <c r="I1" s="13"/>
      <c r="J1" s="13"/>
      <c r="K1" s="13"/>
      <c r="L1" s="13"/>
      <c r="M1" s="13"/>
      <c r="N1" s="13"/>
      <c r="O1" s="13"/>
      <c r="P1" s="13"/>
      <c r="Q1" s="13"/>
      <c r="R1" s="13"/>
    </row>
    <row r="2" spans="1:18" ht="255.75" customHeight="1" x14ac:dyDescent="0.2"/>
    <row r="3" spans="1:18" ht="162"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conditionalFormatting sqref="C2:O2">
    <cfRule type="expression" dxfId="0" priority="1">
      <formula>#REF!&lt;=TODAY()+7</formula>
    </cfRule>
  </conditionalFormatting>
  <printOptions horizontalCentered="1"/>
  <pageMargins left="0.25" right="0.25" top="0.75" bottom="0.75" header="0" footer="0"/>
  <pageSetup paperSize="9"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J1000"/>
  <sheetViews>
    <sheetView showGridLines="0" tabSelected="1" workbookViewId="0">
      <selection activeCell="E12" sqref="E12"/>
    </sheetView>
  </sheetViews>
  <sheetFormatPr defaultColWidth="12.625" defaultRowHeight="15" customHeight="1" x14ac:dyDescent="0.2"/>
  <cols>
    <col min="1" max="1" width="2.375" customWidth="1"/>
    <col min="2" max="2" width="44.375" customWidth="1"/>
    <col min="3" max="3" width="11.875" customWidth="1"/>
    <col min="4" max="4" width="18.875" customWidth="1"/>
    <col min="5" max="5" width="13.75" customWidth="1"/>
    <col min="6" max="6" width="11.375" customWidth="1"/>
    <col min="7" max="7" width="35.75" customWidth="1"/>
    <col min="8" max="8" width="13.875" customWidth="1"/>
    <col min="9" max="9" width="28.375" customWidth="1"/>
    <col min="10" max="26" width="7.625" customWidth="1"/>
  </cols>
  <sheetData>
    <row r="1" spans="1:7" ht="49.5" customHeight="1" x14ac:dyDescent="0.3">
      <c r="A1" s="3" t="s">
        <v>33</v>
      </c>
      <c r="B1" s="5" t="s">
        <v>34</v>
      </c>
    </row>
    <row r="2" spans="1:7" x14ac:dyDescent="0.25">
      <c r="A2" s="3" t="s">
        <v>35</v>
      </c>
      <c r="B2" s="14" t="str">
        <f ca="1">IF(TODAY()&gt;=MIN('Dados do gráf. dinâmico oculta'!$C$15:$C$21),"Hoje","")</f>
        <v>Hoje</v>
      </c>
      <c r="C2" s="15" t="s">
        <v>36</v>
      </c>
    </row>
    <row r="3" spans="1:7" x14ac:dyDescent="0.25">
      <c r="A3" s="3" t="s">
        <v>37</v>
      </c>
      <c r="B3" s="7" t="s">
        <v>38</v>
      </c>
      <c r="C3" s="7" t="s">
        <v>39</v>
      </c>
    </row>
    <row r="4" spans="1:7" x14ac:dyDescent="0.25">
      <c r="A4" s="3"/>
      <c r="B4" s="16">
        <f ca="1">IFERROR(IF(TODAY()&lt;MIN('Dados do gráf. dinâmico oculta'!$C$15:$C$21),MIN($B$11,MIN('Dados do gráf. dinâmico oculta'!$C$15:$C$21)),TODAY()),TODAY())</f>
        <v>44199</v>
      </c>
      <c r="C4" s="6">
        <f ca="1">IFERROR(IF(Acompanhar_Hoje="Sim",IF(TODAY()&lt;MIN('Dados do gráf. dinâmico oculta'!$C$15:$C$21),0,9),0),0)</f>
        <v>9</v>
      </c>
    </row>
    <row r="5" spans="1:7" x14ac:dyDescent="0.25">
      <c r="A5" s="3"/>
      <c r="B5" s="16">
        <f ca="1">IFERROR(IF(TODAY()&lt;MIN('Dados do gráf. dinâmico oculta'!$C$15:$C$21),MIN($B$11,MIN('Dados do gráf. dinâmico oculta'!$C$15:$C$21)),TODAY()),TODAY())</f>
        <v>44199</v>
      </c>
      <c r="C5" s="6">
        <f ca="1">IFERROR(IF(Acompanhar_Hoje="Sim",IF(TODAY()&lt;MIN('Dados do gráf. dinâmico oculta'!$C$15:$C$21),0,9),0),0)</f>
        <v>9</v>
      </c>
    </row>
    <row r="6" spans="1:7" x14ac:dyDescent="0.25">
      <c r="A6" s="3"/>
      <c r="B6" s="10"/>
    </row>
    <row r="7" spans="1:7" x14ac:dyDescent="0.25">
      <c r="A7" s="3" t="s">
        <v>40</v>
      </c>
      <c r="B7" s="17" t="s">
        <v>41</v>
      </c>
    </row>
    <row r="8" spans="1:7" x14ac:dyDescent="0.25">
      <c r="A8" s="3"/>
      <c r="B8" s="17">
        <v>0</v>
      </c>
    </row>
    <row r="9" spans="1:7" x14ac:dyDescent="0.25">
      <c r="A9" s="3"/>
      <c r="B9" s="14"/>
    </row>
    <row r="10" spans="1:7" ht="15" customHeight="1" x14ac:dyDescent="0.25">
      <c r="A10" s="1" t="s">
        <v>42</v>
      </c>
      <c r="B10" s="7" t="s">
        <v>43</v>
      </c>
      <c r="D10" s="7" t="s">
        <v>44</v>
      </c>
    </row>
    <row r="11" spans="1:7" x14ac:dyDescent="0.25">
      <c r="A11" s="3"/>
      <c r="B11" s="16" t="str">
        <f ca="1">IFERROR(IF('Dados do gráf. dinâmico oculta'!$B$8=0,Data_Inicial,IF(OFFSET('Dados do gráfico'!$H5,'Dados do gráf. dinâmico oculta'!$B$8,0,1,1)&lt;Data_Final,OFFSET('Dados do gráfico'!$H5,'Dados do gráf. dinâmico oculta'!$B$8,0,1,1),Data_Final-1)),"")</f>
        <v/>
      </c>
      <c r="D11" s="7">
        <v>15</v>
      </c>
    </row>
    <row r="12" spans="1:7" x14ac:dyDescent="0.25">
      <c r="A12" s="3"/>
      <c r="B12" s="16" t="str">
        <f ca="1">IFERROR(IF($B$11+15&lt;Data_Final,$B$11+15,Data_Final),"")</f>
        <v/>
      </c>
    </row>
    <row r="13" spans="1:7" x14ac:dyDescent="0.25">
      <c r="A13" s="3"/>
    </row>
    <row r="14" spans="1:7" x14ac:dyDescent="0.25">
      <c r="A14" s="3" t="s">
        <v>45</v>
      </c>
      <c r="B14" s="7" t="s">
        <v>7</v>
      </c>
      <c r="C14" s="7" t="s">
        <v>13</v>
      </c>
      <c r="D14" s="7" t="s">
        <v>46</v>
      </c>
      <c r="E14" s="7" t="s">
        <v>47</v>
      </c>
      <c r="F14" s="10" t="s">
        <v>48</v>
      </c>
    </row>
    <row r="15" spans="1:7" x14ac:dyDescent="0.25">
      <c r="A15" s="3"/>
      <c r="B15" s="11" t="str" cm="1">
        <f t="array" aca="1" ref="B15" ca="1">IFERROR(IF(LEN(OFFSET('Dados do gráfico'!$H5,'Dados do gráf. dinâmico oculta'!$B$8,0,1,1))=0,"",IF(OR(OFFSET('Dados do gráfico'!$I5,'Dados do gráf. dinâmico oculta'!$B$8,0,1,1)&gt;$B$12,AND(OFFSET('Dados do gráfico'!$I5,'Dados do gráf. dinâmico oculta'!$B$8,0,1,1)&lt;=$B$12,OFFSET('Dados do gráfico'!$H5,'Dados do gráf. dinâmico oculta'!$B$8,0,1,1)&gt;=($B$11-$D$11))),INDEX('Dados do gráfico'!$G$5:$K$32,OFFSET('Dados do gráfico'!$G5,'Dados do gráf. dinâmico oculta'!$B$8,0,1,1),4),"")),"")</f>
        <v/>
      </c>
      <c r="C15" s="9" t="str" cm="1">
        <f t="array" aca="1" ref="C15" ca="1">IFERROR(IF(LEN('Dados do gráf. dinâmico oculta'!$B15)=0,$B$11,INDEX('Dados do gráfico'!$G$5:$K$32,OFFSET('Dados do gráfico'!$G5,'Dados do gráf. dinâmico oculta'!$B$8,0,1,1),2)),"")</f>
        <v/>
      </c>
      <c r="D15" s="6">
        <f ca="1">IFERROR(IF(LEN('Dados do gráf. dinâmico oculta'!$B15)=0,0,IF(AND('Dados do gráfico'!$H5&lt;=$B$12,'Dados do gráfico'!$I5&gt;=$B$12),ABS(OFFSET('Dados do gráfico'!$H5,'Dados do gráf. dinâmico oculta'!$B$8,0,1,1)-$B$12)+1,OFFSET('Dados do gráfico'!$K5,'Dados do gráf. dinâmico oculta'!$B$8,0,1,1))),"")</f>
        <v>0</v>
      </c>
      <c r="E15" s="7" t="str">
        <f ca="1">IFERROR(IF(LEN('Dados do gráf. dinâmico oculta'!$B15)=0,"",9),"")</f>
        <v/>
      </c>
    </row>
    <row r="16" spans="1:7" x14ac:dyDescent="0.25">
      <c r="A16" s="3"/>
      <c r="B16" s="11" t="str">
        <f t="array" aca="1" ref="B16" ca="1">IFERROR(IF(LEN(OFFSET('Dados do gráfico'!$H6,'Dados do gráf. dinâmico oculta'!$B$8,0,1,1))=0,"",IF(OR(OFFSET('Dados do gráfico'!$I6,'Dados do gráf. dinâmico oculta'!$B$8,0,1,1)&gt;$B$12,AND(OFFSET('Dados do gráfico'!$I6,'Dados do gráf. dinâmico oculta'!$B$8,0,1,1)&lt;=$B$12,OFFSET('Dados do gráfico'!$H6,'Dados do gráf. dinâmico oculta'!$B$8,0,1,1)&gt;=($B$11-$D$11))),INDEX('Dados do gráfico'!$G$5:$K$32,OFFSET('Dados do gráfico'!$G6,'Dados do gráf. dinâmico oculta'!$B$8,0,1,1),4),"")),"")</f>
        <v/>
      </c>
      <c r="C16" s="9" t="str">
        <f t="array" aca="1" ref="C16" ca="1">IFERROR(IF(LEN('Dados do gráf. dinâmico oculta'!$B16)=0,$B$11,INDEX('Dados do gráfico'!$G$5:$K$32,OFFSET('Dados do gráfico'!$G6,'Dados do gráf. dinâmico oculta'!$B$8,0,1,1),2)),"")</f>
        <v/>
      </c>
      <c r="D16" s="6">
        <f ca="1">IFERROR(IF(LEN('Dados do gráf. dinâmico oculta'!$B16)=0,0,IF(AND('Dados do gráfico'!$H6&lt;=$B$12,'Dados do gráfico'!$I6&gt;=$B$12),ABS(OFFSET('Dados do gráfico'!$H6,'Dados do gráf. dinâmico oculta'!$B$8,0,1,1)-$B$12)+1,OFFSET('Dados do gráfico'!$K6,'Dados do gráf. dinâmico oculta'!$B$8,0,1,1))),"")</f>
        <v>0</v>
      </c>
      <c r="E16" s="6" t="str">
        <f ca="1">IFERROR(IF(LEN('Dados do gráf. dinâmico oculta'!$B16)=0,"",8),"")</f>
        <v/>
      </c>
      <c r="G16" s="15" t="s">
        <v>49</v>
      </c>
    </row>
    <row r="17" spans="1:10" x14ac:dyDescent="0.25">
      <c r="A17" s="3" t="s">
        <v>50</v>
      </c>
      <c r="B17" s="11" t="str">
        <f t="array" aca="1" ref="B17" ca="1">IFERROR(IF(LEN(OFFSET('Dados do gráfico'!$H7,'Dados do gráf. dinâmico oculta'!$B$8,0,1,1))=0,"",IF(OR(OFFSET('Dados do gráfico'!$I7,'Dados do gráf. dinâmico oculta'!$B$8,0,1,1)&gt;$B$12,AND(OFFSET('Dados do gráfico'!$I7,'Dados do gráf. dinâmico oculta'!$B$8,0,1,1)&lt;=$B$12,OFFSET('Dados do gráfico'!$H7,'Dados do gráf. dinâmico oculta'!$B$8,0,1,1)&gt;=($B$11-$D$11))),INDEX('Dados do gráfico'!$G$5:$K$32,OFFSET('Dados do gráfico'!$G7,'Dados do gráf. dinâmico oculta'!$B$8,0,1,1),4),"")),"")</f>
        <v/>
      </c>
      <c r="C17" s="9" t="str">
        <f t="array" aca="1" ref="C17" ca="1">IFERROR(IF(LEN('Dados do gráf. dinâmico oculta'!$B17)=0,$B$11,INDEX('Dados do gráfico'!$G$5:$K$32,OFFSET('Dados do gráfico'!$G7,'Dados do gráf. dinâmico oculta'!$B$8,0,1,1),2)),"")</f>
        <v/>
      </c>
      <c r="D17" s="6">
        <f ca="1">IFERROR(IF(LEN('Dados do gráf. dinâmico oculta'!$B17)=0,0,IF(AND('Dados do gráfico'!$H7&lt;=$B$12,'Dados do gráfico'!$I7&gt;=$B$12),ABS(OFFSET('Dados do gráfico'!$H7,'Dados do gráf. dinâmico oculta'!$B$8,0,1,1)-$B$12)+1,OFFSET('Dados do gráfico'!$K7,'Dados do gráf. dinâmico oculta'!$B$8,0,1,1))),"")</f>
        <v>0</v>
      </c>
      <c r="E17" s="6" t="str">
        <f ca="1">IFERROR(IF(LEN('Dados do gráf. dinâmico oculta'!$B17)=0,"",7),"")</f>
        <v/>
      </c>
      <c r="G17" s="6" t="s">
        <v>6</v>
      </c>
      <c r="H17" s="6" t="s">
        <v>51</v>
      </c>
      <c r="I17" s="6" t="s">
        <v>52</v>
      </c>
      <c r="J17" s="15" t="s">
        <v>53</v>
      </c>
    </row>
    <row r="18" spans="1:10" x14ac:dyDescent="0.25">
      <c r="A18" s="3"/>
      <c r="B18" s="11" t="str">
        <f t="array" aca="1" ref="B18" ca="1">IFERROR(IF(LEN(OFFSET('Dados do gráfico'!$H8,'Dados do gráf. dinâmico oculta'!$B$8,0,1,1))=0,"",IF(OR(OFFSET('Dados do gráfico'!$I8,'Dados do gráf. dinâmico oculta'!$B$8,0,1,1)&gt;$B$12,AND(OFFSET('Dados do gráfico'!$I8,'Dados do gráf. dinâmico oculta'!$B$8,0,1,1)&lt;=$B$12,OFFSET('Dados do gráfico'!$H8,'Dados do gráf. dinâmico oculta'!$B$8,0,1,1)&gt;=($B$11-$D$11))),INDEX('Dados do gráfico'!$G$5:$K$32,OFFSET('Dados do gráfico'!$G8,'Dados do gráf. dinâmico oculta'!$B$8,0,1,1),4),"")),"")</f>
        <v/>
      </c>
      <c r="C18" s="9" t="str">
        <f t="array" aca="1" ref="C18" ca="1">IFERROR(IF(LEN('Dados do gráf. dinâmico oculta'!$B18)=0,$B$11,INDEX('Dados do gráfico'!$G$5:$K$32,OFFSET('Dados do gráfico'!$G8,'Dados do gráf. dinâmico oculta'!$B$8,0,1,1),2)),"")</f>
        <v/>
      </c>
      <c r="D18" s="6">
        <f ca="1">IFERROR(IF(LEN('Dados do gráf. dinâmico oculta'!$B18)=0,0,IF(AND('Dados do gráfico'!$H8&lt;=$B$12,'Dados do gráfico'!$I8&gt;=$B$12),ABS(OFFSET('Dados do gráfico'!$H8,'Dados do gráf. dinâmico oculta'!$B$8,0,1,1)-$B$12)+1,OFFSET('Dados do gráfico'!$K8,'Dados do gráf. dinâmico oculta'!$B$8,0,1,1))),"")</f>
        <v>0</v>
      </c>
      <c r="E18" s="6" t="str">
        <f ca="1">IFERROR(IF(LEN('Dados do gráf. dinâmico oculta'!$B18)=0,"",6),"")</f>
        <v/>
      </c>
      <c r="G18" s="11" t="str">
        <f ca="1">IFERROR(IF(LEN('Dados do gráfico'!D5)=0,"",IF(AND('Dados do gráfico'!D5&lt;=$B$12,'Dados do gráfico'!D5&gt;=$B$11-$D$11),'Dados do gráfico'!E5,"")),"")</f>
        <v/>
      </c>
      <c r="H18" s="9" t="str">
        <f ca="1">IFERROR(IF(LEN('Dados do gráf. dinâmico oculta'!$G18)=0,$B$12,'Dados do gráfico'!$D5),2)</f>
        <v/>
      </c>
      <c r="I18" s="6" t="str">
        <f ca="1">IFERROR(IF(LEN('Dados do gráf. dinâmico oculta'!$G18)=0,"",'Dados do gráfico'!$C5),"")</f>
        <v/>
      </c>
    </row>
    <row r="19" spans="1:10" x14ac:dyDescent="0.25">
      <c r="A19" s="3"/>
      <c r="B19" s="11" t="str">
        <f t="array" aca="1" ref="B19" ca="1">IFERROR(IF(LEN(OFFSET('Dados do gráfico'!#REF!,'Dados do gráf. dinâmico oculta'!$B$8,0,1,1))=0,"",IF(OR(OFFSET('Dados do gráfico'!#REF!,'Dados do gráf. dinâmico oculta'!$B$8,0,1,1)&gt;$B$12,AND(OFFSET('Dados do gráfico'!#REF!,'Dados do gráf. dinâmico oculta'!$B$8,0,1,1)&lt;=$B$12,OFFSET('Dados do gráfico'!#REF!,'Dados do gráf. dinâmico oculta'!$B$8,0,1,1)&gt;=($B$11-$D$11))),INDEX('Dados do gráfico'!$G$5:$K$32,OFFSET('Dados do gráfico'!#REF!,'Dados do gráf. dinâmico oculta'!$B$8,0,1,1),4),"")),"")</f>
        <v/>
      </c>
      <c r="C19" s="9" t="str">
        <f t="array" aca="1" ref="C19" ca="1">IFERROR(IF(LEN('Dados do gráf. dinâmico oculta'!$B19)=0,$B$11,INDEX('Dados do gráfico'!$G$5:$K$32,OFFSET('Dados do gráfico'!#REF!,'Dados do gráf. dinâmico oculta'!$B$8,0,1,1),2)),"")</f>
        <v/>
      </c>
      <c r="D19" s="6">
        <f ca="1">IFERROR(IF(LEN('Dados do gráf. dinâmico oculta'!$B19)=0,0,IF(AND('Dados do gráfico'!#REF!&lt;=$B$12,'Dados do gráfico'!#REF!&gt;=$B$12),ABS(OFFSET('Dados do gráfico'!#REF!,'Dados do gráf. dinâmico oculta'!$B$8,0,1,1)-$B$12)+1,OFFSET('Dados do gráfico'!#REF!,'Dados do gráf. dinâmico oculta'!$B$8,0,1,1))),"")</f>
        <v>0</v>
      </c>
      <c r="E19" s="6" t="str">
        <f ca="1">IFERROR(IF(LEN('Dados do gráf. dinâmico oculta'!$B19)=0,"",5),"")</f>
        <v/>
      </c>
      <c r="G19" s="11" t="str">
        <f ca="1">IFERROR(IF(LEN('Dados do gráfico'!D6)=0,"",IF(AND('Dados do gráfico'!D6&lt;=$B$12,'Dados do gráfico'!D6&gt;=$B$11-$D$11),'Dados do gráfico'!E6,"")),"")</f>
        <v/>
      </c>
      <c r="H19" s="9" t="str">
        <f ca="1">IFERROR(IF(LEN('Dados do gráf. dinâmico oculta'!$G19)=0,$B$12,'Dados do gráfico'!$D6),2)</f>
        <v/>
      </c>
      <c r="I19" s="6" t="str">
        <f ca="1">IFERROR(IF(LEN('Dados do gráf. dinâmico oculta'!$G19)=0,"",'Dados do gráfico'!$C6),"")</f>
        <v/>
      </c>
    </row>
    <row r="20" spans="1:10" x14ac:dyDescent="0.25">
      <c r="A20" s="3"/>
      <c r="B20" s="11" t="str">
        <f t="array" aca="1" ref="B20" ca="1">IFERROR(IF(LEN(OFFSET('Dados do gráfico'!$H9,'Dados do gráf. dinâmico oculta'!$B$8,0,1,1))=0,"",IF(OR(OFFSET('Dados do gráfico'!$I9,'Dados do gráf. dinâmico oculta'!$B$8,0,1,1)&gt;$B$12,AND(OFFSET('Dados do gráfico'!$I9,'Dados do gráf. dinâmico oculta'!$B$8,0,1,1)&lt;=$B$12,OFFSET('Dados do gráfico'!$H9,'Dados do gráf. dinâmico oculta'!$B$8,0,1,1)&gt;=($B$11-$D$11))),INDEX('Dados do gráfico'!$G$5:$K$32,OFFSET('Dados do gráfico'!$G9,'Dados do gráf. dinâmico oculta'!$B$8,0,1,1),4),"")),"")</f>
        <v/>
      </c>
      <c r="C20" s="9" t="str">
        <f t="array" aca="1" ref="C20" ca="1">IFERROR(IF(LEN('Dados do gráf. dinâmico oculta'!$B20)=0,$B$11,INDEX('Dados do gráfico'!$G$5:$K$32,OFFSET('Dados do gráfico'!$G9,'Dados do gráf. dinâmico oculta'!$B$8,0,1,1),2)),"")</f>
        <v/>
      </c>
      <c r="D20" s="6">
        <f ca="1">IFERROR(IF(LEN('Dados do gráf. dinâmico oculta'!$B20)=0,0,IF(AND('Dados do gráfico'!$H9&lt;=$B$12,'Dados do gráfico'!$I9&gt;=$B$12),ABS(OFFSET('Dados do gráfico'!$H9,'Dados do gráf. dinâmico oculta'!$B$8,0,1,1)-$B$12)+1,OFFSET('Dados do gráfico'!$K9,'Dados do gráf. dinâmico oculta'!$B$8,0,1,1))),"")</f>
        <v>0</v>
      </c>
      <c r="E20" s="6" t="str">
        <f ca="1">IFERROR(IF(LEN('Dados do gráf. dinâmico oculta'!$B20)=0,"",4),"")</f>
        <v/>
      </c>
      <c r="G20" s="11" t="str">
        <f ca="1">IFERROR(IF(LEN('Dados do gráfico'!D7)=0,"",IF(AND('Dados do gráfico'!D7&lt;=$B$12,'Dados do gráfico'!D7&gt;=$B$11-$D$11),'Dados do gráfico'!E7,"")),"")</f>
        <v/>
      </c>
      <c r="H20" s="9" t="str">
        <f ca="1">IFERROR(IF(LEN('Dados do gráf. dinâmico oculta'!$G20)=0,$B$12,'Dados do gráfico'!$D7),2)</f>
        <v/>
      </c>
      <c r="I20" s="6" t="str">
        <f ca="1">IFERROR(IF(LEN('Dados do gráf. dinâmico oculta'!$G20)=0,"",'Dados do gráfico'!$C7),"")</f>
        <v/>
      </c>
    </row>
    <row r="21" spans="1:10" ht="15.75" customHeight="1" x14ac:dyDescent="0.25">
      <c r="A21" s="3"/>
      <c r="B21" s="11" t="str">
        <f t="array" aca="1" ref="B21" ca="1">IFERROR(IF(LEN(OFFSET('Dados do gráfico'!$H10,'Dados do gráf. dinâmico oculta'!$B$8,0,1,1))=0,"",IF(OR(OFFSET('Dados do gráfico'!$I10,'Dados do gráf. dinâmico oculta'!$B$8,0,1,1)&gt;$B$12,AND(OFFSET('Dados do gráfico'!$I10,'Dados do gráf. dinâmico oculta'!$B$8,0,1,1)&lt;=$B$12,OFFSET('Dados do gráfico'!$H10,'Dados do gráf. dinâmico oculta'!$B$8,0,1,1)&gt;=($B$11-$D$11))),INDEX('Dados do gráfico'!$G$5:$K$32,OFFSET('Dados do gráfico'!$G10,'Dados do gráf. dinâmico oculta'!$B$8,0,1,1),4),"")),"")</f>
        <v/>
      </c>
      <c r="C21" s="9" t="str">
        <f t="array" aca="1" ref="C21" ca="1">IFERROR(IF(LEN('Dados do gráf. dinâmico oculta'!$B21)=0,$B$11,INDEX('Dados do gráfico'!$G$5:$K$32,OFFSET('Dados do gráfico'!$G10,'Dados do gráf. dinâmico oculta'!$B$8,0,1,1),2)),"")</f>
        <v/>
      </c>
      <c r="D21" s="6">
        <f ca="1">IFERROR(IF(LEN('Dados do gráf. dinâmico oculta'!$B21)=0,0,IF(AND('Dados do gráfico'!$H10&lt;=$B$12,'Dados do gráfico'!$I10&gt;=$B$12),ABS(OFFSET('Dados do gráfico'!$H10,'Dados do gráf. dinâmico oculta'!$B$8,0,1,1)-$B$12)+1,OFFSET('Dados do gráfico'!$K10,'Dados do gráf. dinâmico oculta'!$B$8,0,1,1))),"")</f>
        <v>0</v>
      </c>
      <c r="E21" s="6" t="str">
        <f ca="1">IFERROR(IF(LEN('Dados do gráf. dinâmico oculta'!$B21)=0,"",2),"")</f>
        <v/>
      </c>
      <c r="G21" s="11" t="str">
        <f ca="1">IFERROR(IF(LEN('Dados do gráfico'!D8)=0,"",IF(AND('Dados do gráfico'!D8&lt;=$B$12,'Dados do gráfico'!D8&gt;=$B$11-$D$11),'Dados do gráfico'!E8,"")),"")</f>
        <v/>
      </c>
      <c r="H21" s="9" t="str">
        <f ca="1">IFERROR(IF(LEN('Dados do gráf. dinâmico oculta'!$G21)=0,$B$12,'Dados do gráfico'!$D8),2)</f>
        <v/>
      </c>
      <c r="I21" s="6" t="str">
        <f ca="1">IFERROR(IF(LEN('Dados do gráf. dinâmico oculta'!$G21)=0,"",'Dados do gráfico'!$C8),"")</f>
        <v/>
      </c>
    </row>
    <row r="22" spans="1:10" ht="15.75" customHeight="1" x14ac:dyDescent="0.25">
      <c r="A22" s="3"/>
      <c r="G22" s="11" t="str">
        <f ca="1">IFERROR(IF(LEN('Dados do gráfico'!D9)=0,"",IF(AND('Dados do gráfico'!D9&lt;=$B$12,'Dados do gráfico'!D9&gt;=$B$11-$D$11),'Dados do gráfico'!E9,"")),"")</f>
        <v/>
      </c>
      <c r="H22" s="9" t="str">
        <f ca="1">IFERROR(IF(LEN('Dados do gráf. dinâmico oculta'!$G22)=0,$B$12,'Dados do gráfico'!$D9),2)</f>
        <v/>
      </c>
      <c r="I22" s="6" t="str">
        <f ca="1">IFERROR(IF(LEN('Dados do gráf. dinâmico oculta'!$G22)=0,"",'Dados do gráfico'!$C9),"")</f>
        <v/>
      </c>
    </row>
    <row r="23" spans="1:10" ht="15.75" customHeight="1" x14ac:dyDescent="0.25">
      <c r="A23" s="3"/>
      <c r="B23" s="15" t="e">
        <f ca="1">OR(AND(OFFSET('Dados do gráfico'!$I5,'Dados do gráf. dinâmico oculta'!$B$8,0,1,1)&lt;=$B$12,OFFSET('Dados do gráfico'!$H5,'Dados do gráf. dinâmico oculta'!$B$8,0,1,1)&gt;=($B$11-$D$11)),OFFSET('Dados do gráfico'!$I5,'Dados do gráf. dinâmico oculta'!$B$8,0,1,1)&gt;$B$12)</f>
        <v>#VALUE!</v>
      </c>
      <c r="G23" s="11" t="str">
        <f ca="1">IFERROR(IF(LEN('Dados do gráfico'!D10)=0,"",IF(AND('Dados do gráfico'!D10&lt;=$B$12,'Dados do gráfico'!D10&gt;=$B$11-$D$11),'Dados do gráfico'!E10,"")),"")</f>
        <v/>
      </c>
      <c r="H23" s="9" t="str">
        <f ca="1">IFERROR(IF(LEN('Dados do gráf. dinâmico oculta'!$G23)=0,$B$12,'Dados do gráfico'!$D10),2)</f>
        <v/>
      </c>
      <c r="I23" s="6" t="str">
        <f ca="1">IFERROR(IF(LEN('Dados do gráf. dinâmico oculta'!$G23)=0,"",'Dados do gráfico'!$C10),"")</f>
        <v/>
      </c>
    </row>
    <row r="24" spans="1:10" ht="15.75" customHeight="1" x14ac:dyDescent="0.25">
      <c r="A24" s="3"/>
      <c r="B24" s="18">
        <f ca="1">OFFSET('Dados do gráfico'!$I5,'Dados do gráf. dinâmico oculta'!$B$8,0,1,1)</f>
        <v>44192</v>
      </c>
      <c r="C24" s="18">
        <f>'Dados do gráfico'!H5</f>
        <v>44185</v>
      </c>
      <c r="D24" s="18">
        <f>'Dados do gráfico'!I5</f>
        <v>44192</v>
      </c>
      <c r="E24" s="15" t="str">
        <f>'Dados do gráfico'!J5</f>
        <v>Entrega da especificação inicial do projeto</v>
      </c>
      <c r="G24" s="11" t="str">
        <f>IFERROR(IF(LEN('Dados do gráfico'!D11)=0,"",IF(AND('Dados do gráfico'!D11&lt;=$B$12,'Dados do gráfico'!D11&gt;=$B$11-$D$11),'Dados do gráfico'!E11,"")),"")</f>
        <v/>
      </c>
      <c r="H24" s="9" t="str">
        <f ca="1">IFERROR(IF(LEN('Dados do gráf. dinâmico oculta'!$G24)=0,$B$12,'Dados do gráfico'!$D11),2)</f>
        <v/>
      </c>
      <c r="I24" s="6" t="str">
        <f>IFERROR(IF(LEN('Dados do gráf. dinâmico oculta'!$G24)=0,"",'Dados do gráfico'!$C11),"")</f>
        <v/>
      </c>
    </row>
    <row r="25" spans="1:10" ht="15.75" customHeight="1" x14ac:dyDescent="0.25">
      <c r="A25" s="3"/>
      <c r="B25" s="18">
        <f ca="1">OFFSET('Dados do gráfico'!$H5,'Dados do gráf. dinâmico oculta'!$B$8,0,1,1)</f>
        <v>44185</v>
      </c>
      <c r="C25" s="18">
        <f>'Dados do gráfico'!H6</f>
        <v>44195</v>
      </c>
      <c r="D25" s="18">
        <f>'Dados do gráfico'!I6</f>
        <v>44205</v>
      </c>
      <c r="E25" s="15" t="str">
        <f>'Dados do gráfico'!J6</f>
        <v>Recesso de fim de ano</v>
      </c>
      <c r="G25" s="11" t="str">
        <f>IFERROR(IF(LEN('Dados do gráfico'!D12)=0,"",IF(AND('Dados do gráfico'!D12&lt;=$B$12,'Dados do gráfico'!D12&gt;=$B$11-$D$11),'Dados do gráfico'!E12,"")),"")</f>
        <v/>
      </c>
      <c r="H25" s="9" t="str">
        <f ca="1">IFERROR(IF(LEN('Dados do gráf. dinâmico oculta'!$G25)=0,$B$12,'Dados do gráfico'!$D12),2)</f>
        <v/>
      </c>
      <c r="I25" s="6" t="str">
        <f>IFERROR(IF(LEN('Dados do gráf. dinâmico oculta'!$G25)=0,"",'Dados do gráfico'!$C12),"")</f>
        <v/>
      </c>
      <c r="J25" s="10" t="s">
        <v>54</v>
      </c>
    </row>
    <row r="26" spans="1:10" ht="15.75" customHeight="1" x14ac:dyDescent="0.25">
      <c r="A26" s="3"/>
      <c r="B26" s="18" t="e">
        <f ca="1">($B$11-$D$11)</f>
        <v>#VALUE!</v>
      </c>
      <c r="C26" s="18">
        <f>'Dados do gráfico'!H7</f>
        <v>44206</v>
      </c>
      <c r="D26" s="18">
        <f>'Dados do gráfico'!I7</f>
        <v>44206</v>
      </c>
      <c r="E26" s="15" t="str">
        <f>'Dados do gráfico'!J7</f>
        <v>Encontro com professor</v>
      </c>
    </row>
    <row r="27" spans="1:10" ht="15.75" customHeight="1" x14ac:dyDescent="0.25">
      <c r="A27" s="3"/>
      <c r="B27" s="18">
        <f t="array" aca="1" ref="B27" ca="1">INDEX('Dados do gráfico'!$G$5:$K$32,OFFSET('Dados do gráfico'!$G5,'Dados do gráf. dinâmico oculta'!$B$8,0,1,1),2)</f>
        <v>44185</v>
      </c>
      <c r="C27" s="18">
        <f>'Dados do gráfico'!H8</f>
        <v>44206</v>
      </c>
      <c r="D27" s="18">
        <f>'Dados do gráfico'!I8</f>
        <v>44211</v>
      </c>
      <c r="E27" s="15" t="str">
        <f>'Dados do gráfico'!J8</f>
        <v>Atividade design</v>
      </c>
    </row>
    <row r="28" spans="1:10" ht="15.75" customHeight="1" x14ac:dyDescent="0.25">
      <c r="A28" s="3"/>
      <c r="B28" s="15">
        <f ca="1">OFFSET('Dados do gráfico'!$G5,'Dados do gráf. dinâmico oculta'!$B$8,0,1,1)</f>
        <v>1</v>
      </c>
      <c r="C28" s="18">
        <f>'Dados do gráfico'!H9</f>
        <v>44207</v>
      </c>
      <c r="D28" s="18">
        <f>'Dados do gráfico'!I9</f>
        <v>44212</v>
      </c>
      <c r="E28" s="15" t="str">
        <f>'Dados do gráfico'!J9</f>
        <v>Atividade de implementeção</v>
      </c>
      <c r="G28" s="19"/>
      <c r="H28" s="10"/>
      <c r="I28" s="10"/>
    </row>
    <row r="29" spans="1:10" ht="15.75" customHeight="1" x14ac:dyDescent="0.25">
      <c r="A29" s="3"/>
      <c r="B29" s="15" t="b">
        <f ca="1">OFFSET('Dados do gráfico'!$I5,'Dados do gráf. dinâmico oculta'!$B$8,0,1,1)&lt;=$B$12</f>
        <v>1</v>
      </c>
      <c r="C29" s="18">
        <f>'Dados do gráfico'!H9</f>
        <v>44207</v>
      </c>
      <c r="D29" s="18">
        <f>'Dados do gráfico'!I9</f>
        <v>44212</v>
      </c>
      <c r="E29" s="15" t="str">
        <f>'Dados do gráfico'!J9</f>
        <v>Atividade de implementeção</v>
      </c>
      <c r="G29" s="20"/>
      <c r="H29" s="10"/>
      <c r="I29" s="10"/>
    </row>
    <row r="30" spans="1:10" ht="15.75" customHeight="1" x14ac:dyDescent="0.25">
      <c r="A30" s="3"/>
      <c r="B30" s="15" t="e">
        <f ca="1">OFFSET('Dados do gráfico'!$H5,'Dados do gráf. dinâmico oculta'!$B$8,0,1,1)&gt;=($B$11-$D$11)</f>
        <v>#VALUE!</v>
      </c>
      <c r="C30" s="18">
        <f>'Dados do gráfico'!H10</f>
        <v>44216</v>
      </c>
      <c r="D30" s="18">
        <f>'Dados do gráfico'!I10</f>
        <v>44216</v>
      </c>
      <c r="E30" s="15" t="str">
        <f>'Dados do gráfico'!J10</f>
        <v>Encontro com professor</v>
      </c>
      <c r="G30" s="19"/>
      <c r="H30" s="10"/>
      <c r="I30" s="10"/>
    </row>
    <row r="31" spans="1:10" ht="15.75" customHeight="1" x14ac:dyDescent="0.25">
      <c r="A31" s="3"/>
      <c r="B31" s="15" t="b">
        <f ca="1">OFFSET('Dados do gráfico'!$I5,'Dados do gráf. dinâmico oculta'!$B$8,0,1,1)&gt;$B$12</f>
        <v>0</v>
      </c>
      <c r="C31" s="18">
        <f>'Dados do gráfico'!H11</f>
        <v>44210</v>
      </c>
      <c r="D31" s="18">
        <f>'Dados do gráfico'!I11</f>
        <v>44225</v>
      </c>
      <c r="E31" s="15" t="str">
        <f>'Dados do gráfico'!J11</f>
        <v>Atividade implementação</v>
      </c>
      <c r="G31" s="20"/>
      <c r="H31" s="10"/>
      <c r="I31" s="10"/>
    </row>
    <row r="32" spans="1:10" ht="15.75" customHeight="1" x14ac:dyDescent="0.25">
      <c r="A32" s="3"/>
      <c r="B32" s="15" t="str">
        <f t="array" aca="1" ref="B32" ca="1">IFERROR(IF(LEN(OFFSET('Dados do gráfico'!$H5,'Dados do gráf. dinâmico oculta'!$B$8,0,1,1))=0,"",IF(OR(OFFSET('Dados do gráfico'!$I5,'Dados do gráf. dinâmico oculta'!$B$8,0,1,1)&gt;$B$12,AND(OFFSET('Dados do gráfico'!$I5,'Dados do gráf. dinâmico oculta'!$B$8,0,1,1)&lt;=$B$12,OFFSET('Dados do gráfico'!$H5,'Dados do gráf. dinâmico oculta'!$B$8,0,1,1)&gt;=($B$11-$D$11))),INDEX('Dados do gráfico'!$G$5:$K$32,OFFSET('Dados do gráfico'!$G5,'Dados do gráf. dinâmico oculta'!$B$8,0,1,1),4),"")),"")</f>
        <v/>
      </c>
      <c r="C32" s="18">
        <f>'Dados do gráfico'!H12</f>
        <v>44227</v>
      </c>
      <c r="D32" s="18">
        <f>'Dados do gráfico'!I12</f>
        <v>44227</v>
      </c>
      <c r="E32" s="15" t="str">
        <f>'Dados do gráfico'!J12</f>
        <v>Encontro com professor</v>
      </c>
      <c r="G32" s="19"/>
      <c r="H32" s="10"/>
      <c r="I32" s="10"/>
    </row>
    <row r="33" spans="1:9" ht="15.75" customHeight="1" x14ac:dyDescent="0.25">
      <c r="A33" s="3"/>
      <c r="B33" s="15" t="str">
        <f t="array" aca="1" ref="B33" ca="1">IFERROR(IF(LEN(OFFSET('Dados do gráfico'!$H5,'Dados do gráf. dinâmico oculta'!$B$8,0,1,1))=0,"",IF(OR(OFFSET('Dados do gráfico'!$I5,'Dados do gráf. dinâmico oculta'!$B$8,0,1,1)&lt;=$B$12,OFFSET('Dados do gráfico'!$H5,'Dados do gráf. dinâmico oculta'!$B$8,0,1,1)&gt;=($B$11-$D$11)),INDEX('Dados do gráfico'!$G$5:$K$32,OFFSET('Dados do gráfico'!$G5,'Dados do gráf. dinâmico oculta'!$B$8,0,1,1),4),"")),"")</f>
        <v/>
      </c>
      <c r="C33" s="18">
        <f>'Dados do gráfico'!H13</f>
        <v>44221</v>
      </c>
      <c r="D33" s="18">
        <f>'Dados do gráfico'!I13</f>
        <v>44231</v>
      </c>
      <c r="E33" s="15" t="str">
        <f>'Dados do gráfico'!J13</f>
        <v>Atividade implementação</v>
      </c>
      <c r="G33" s="20"/>
      <c r="H33" s="10"/>
      <c r="I33" s="10"/>
    </row>
    <row r="34" spans="1:9" ht="15.75" customHeight="1" x14ac:dyDescent="0.25">
      <c r="A34" s="3"/>
      <c r="B34" s="18" t="str">
        <f>IFERROR(IF('Dados do gráf. dinâmico oculta'!$B$8=0,Data_Inicial,IF(Data_Inicial+'Dados do gráf. dinâmico oculta'!$B$8*15&lt;Data_Final,Data_Inicial+'Dados do gráf. dinâmico oculta'!$B$8*15,Data_Final-1)),"")</f>
        <v/>
      </c>
      <c r="C34" s="18">
        <f>'Dados do gráfico'!H14</f>
        <v>44232</v>
      </c>
      <c r="D34" s="18">
        <f>'Dados do gráfico'!I14</f>
        <v>44232</v>
      </c>
      <c r="E34" s="15" t="str">
        <f>'Dados do gráfico'!J14</f>
        <v>Primeira Entrega</v>
      </c>
      <c r="G34" s="19"/>
      <c r="H34" s="10"/>
      <c r="I34" s="10"/>
    </row>
    <row r="35" spans="1:9" ht="15.75" customHeight="1" x14ac:dyDescent="0.25">
      <c r="A35" s="3"/>
      <c r="C35" s="18">
        <f>'Dados do gráfico'!H15</f>
        <v>44236</v>
      </c>
      <c r="D35" s="18">
        <f>'Dados do gráfico'!I15</f>
        <v>44236</v>
      </c>
      <c r="E35" s="15" t="str">
        <f>'Dados do gráfico'!J15</f>
        <v>Encontro com professor</v>
      </c>
      <c r="G35" s="20"/>
      <c r="H35" s="10"/>
      <c r="I35" s="10"/>
    </row>
    <row r="36" spans="1:9" ht="15.75" customHeight="1" x14ac:dyDescent="0.25">
      <c r="A36" s="3"/>
      <c r="C36" s="18">
        <f>'Dados do gráfico'!H16</f>
        <v>44237</v>
      </c>
      <c r="D36" s="18">
        <f>'Dados do gráfico'!I16</f>
        <v>44239</v>
      </c>
      <c r="E36" s="15" t="str">
        <f>'Dados do gráfico'!J16</f>
        <v>Atividade implementação(Ajustes Finais)</v>
      </c>
      <c r="G36" s="20"/>
      <c r="H36" s="10"/>
      <c r="I36" s="10"/>
    </row>
    <row r="37" spans="1:9" ht="15.75" customHeight="1" x14ac:dyDescent="0.25">
      <c r="A37" s="3"/>
      <c r="C37" s="18">
        <f>'Dados do gráfico'!H17</f>
        <v>44239</v>
      </c>
      <c r="D37" s="18">
        <f>'Dados do gráfico'!I17</f>
        <v>44244</v>
      </c>
      <c r="E37" s="15" t="str">
        <f>'Dados do gráfico'!J17</f>
        <v>Recesso Carnaval</v>
      </c>
      <c r="G37" s="19"/>
      <c r="H37" s="10"/>
      <c r="I37" s="10"/>
    </row>
    <row r="38" spans="1:9" ht="15.75" customHeight="1" x14ac:dyDescent="0.25">
      <c r="A38" s="3"/>
      <c r="C38" s="18">
        <f>'Dados do gráfico'!H18</f>
        <v>44251</v>
      </c>
      <c r="D38" s="18">
        <f>'Dados do gráfico'!I18</f>
        <v>44251</v>
      </c>
      <c r="E38" s="15" t="str">
        <f>'Dados do gráfico'!J18</f>
        <v>Encontro com professor</v>
      </c>
      <c r="G38" s="20"/>
      <c r="H38" s="10"/>
      <c r="I38" s="10"/>
    </row>
    <row r="39" spans="1:9" ht="15.75" customHeight="1" x14ac:dyDescent="0.25">
      <c r="A39" s="3"/>
      <c r="C39" s="18">
        <f>'Dados do gráfico'!H19</f>
        <v>44245</v>
      </c>
      <c r="D39" s="18">
        <f>'Dados do gráfico'!I19</f>
        <v>44256</v>
      </c>
      <c r="E39" s="15" t="str">
        <f>'Dados do gráfico'!J19</f>
        <v>Atividade Implementação (Ajustes Finais)</v>
      </c>
      <c r="G39" s="19"/>
      <c r="H39" s="10"/>
      <c r="I39" s="10"/>
    </row>
    <row r="40" spans="1:9" ht="15.75" customHeight="1" x14ac:dyDescent="0.25">
      <c r="A40" s="3"/>
      <c r="C40" s="18">
        <f>'Dados do gráfico'!H12</f>
        <v>44227</v>
      </c>
      <c r="D40" s="18">
        <f>'Dados do gráfico'!I12</f>
        <v>44227</v>
      </c>
      <c r="E40" s="15" t="str">
        <f>'Dados do gráfico'!J12</f>
        <v>Encontro com professor</v>
      </c>
      <c r="G40" s="20"/>
      <c r="H40" s="10"/>
      <c r="I40" s="10"/>
    </row>
    <row r="41" spans="1:9" ht="15.75" customHeight="1" x14ac:dyDescent="0.25">
      <c r="A41" s="3"/>
      <c r="C41" s="18">
        <f>'Dados do gráfico'!H13</f>
        <v>44221</v>
      </c>
      <c r="D41" s="18">
        <f>'Dados do gráfico'!I13</f>
        <v>44231</v>
      </c>
      <c r="E41" s="15" t="str">
        <f>'Dados do gráfico'!J13</f>
        <v>Atividade implementação</v>
      </c>
      <c r="G41" s="19"/>
      <c r="H41" s="10"/>
      <c r="I41" s="10"/>
    </row>
    <row r="42" spans="1:9" ht="15.75" customHeight="1" x14ac:dyDescent="0.25">
      <c r="A42" s="3"/>
      <c r="C42" s="18">
        <f>'Dados do gráfico'!H14</f>
        <v>44232</v>
      </c>
      <c r="D42" s="18">
        <f>'Dados do gráfico'!I14</f>
        <v>44232</v>
      </c>
      <c r="E42" s="15" t="str">
        <f>'Dados do gráfico'!J14</f>
        <v>Primeira Entrega</v>
      </c>
    </row>
    <row r="43" spans="1:9" ht="15.75" customHeight="1" x14ac:dyDescent="0.25">
      <c r="A43" s="3"/>
      <c r="C43" s="18">
        <f>'Dados do gráfico'!H15</f>
        <v>44236</v>
      </c>
      <c r="D43" s="18">
        <f>'Dados do gráfico'!I15</f>
        <v>44236</v>
      </c>
      <c r="E43" s="15" t="str">
        <f>'Dados do gráfico'!J15</f>
        <v>Encontro com professor</v>
      </c>
    </row>
    <row r="44" spans="1:9" ht="15.75" customHeight="1" x14ac:dyDescent="0.25">
      <c r="A44" s="3"/>
      <c r="C44" s="18">
        <f>'Dados do gráfico'!H14</f>
        <v>44232</v>
      </c>
      <c r="D44" s="18">
        <f>'Dados do gráfico'!I14</f>
        <v>44232</v>
      </c>
      <c r="E44" s="15" t="str">
        <f>'Dados do gráfico'!J14</f>
        <v>Primeira Entrega</v>
      </c>
    </row>
    <row r="45" spans="1:9" ht="15.75" customHeight="1" x14ac:dyDescent="0.25">
      <c r="A45" s="3"/>
      <c r="C45" s="18">
        <f>'Dados do gráfico'!H15</f>
        <v>44236</v>
      </c>
      <c r="D45" s="18">
        <f>'Dados do gráfico'!I15</f>
        <v>44236</v>
      </c>
      <c r="E45" s="15" t="str">
        <f>'Dados do gráfico'!J15</f>
        <v>Encontro com professor</v>
      </c>
    </row>
    <row r="46" spans="1:9" ht="15.75" customHeight="1" x14ac:dyDescent="0.25">
      <c r="A46" s="3"/>
      <c r="C46" s="18">
        <f>'Dados do gráfico'!H16</f>
        <v>44237</v>
      </c>
      <c r="D46" s="18">
        <f>'Dados do gráfico'!I16</f>
        <v>44239</v>
      </c>
      <c r="E46" s="15" t="str">
        <f>'Dados do gráfico'!J16</f>
        <v>Atividade implementação(Ajustes Finais)</v>
      </c>
    </row>
    <row r="47" spans="1:9" ht="15.75" customHeight="1" x14ac:dyDescent="0.25">
      <c r="A47" s="3"/>
      <c r="C47" s="18">
        <f>'Dados do gráfico'!H17</f>
        <v>44239</v>
      </c>
      <c r="D47" s="18">
        <f>'Dados do gráfico'!I17</f>
        <v>44244</v>
      </c>
      <c r="E47" s="15" t="str">
        <f>'Dados do gráfico'!J17</f>
        <v>Recesso Carnaval</v>
      </c>
    </row>
    <row r="48" spans="1:9" ht="15.75" customHeight="1" x14ac:dyDescent="0.25">
      <c r="A48" s="3"/>
      <c r="C48" s="18">
        <f>'Dados do gráfico'!H18</f>
        <v>44251</v>
      </c>
      <c r="D48" s="18">
        <f>'Dados do gráfico'!I18</f>
        <v>44251</v>
      </c>
      <c r="E48" s="15" t="str">
        <f>'Dados do gráfico'!J18</f>
        <v>Encontro com professor</v>
      </c>
    </row>
    <row r="49" spans="1:5" ht="15.75" customHeight="1" x14ac:dyDescent="0.25">
      <c r="A49" s="3"/>
      <c r="C49" s="18">
        <f>'Dados do gráfico'!H19</f>
        <v>44245</v>
      </c>
      <c r="D49" s="18">
        <f>'Dados do gráfico'!I19</f>
        <v>44256</v>
      </c>
      <c r="E49" s="15" t="str">
        <f>'Dados do gráfico'!J19</f>
        <v>Atividade Implementação (Ajustes Finais)</v>
      </c>
    </row>
    <row r="50" spans="1:5" ht="15.75" customHeight="1" x14ac:dyDescent="0.25">
      <c r="A50" s="3"/>
      <c r="C50" s="18">
        <f>'Dados do gráfico'!H20</f>
        <v>44262</v>
      </c>
      <c r="D50" s="18">
        <f>'Dados do gráfico'!I20</f>
        <v>44262</v>
      </c>
      <c r="E50" s="15" t="str">
        <f>'Dados do gráfico'!J20</f>
        <v>Encontro com professor</v>
      </c>
    </row>
    <row r="51" spans="1:5" ht="15.75" customHeight="1" x14ac:dyDescent="0.25">
      <c r="A51" s="3"/>
      <c r="C51" s="18">
        <f>'Dados do gráfico'!H21</f>
        <v>44256</v>
      </c>
      <c r="D51" s="18">
        <f>'Dados do gráfico'!I21</f>
        <v>44267</v>
      </c>
      <c r="E51" s="15" t="str">
        <f>'Dados do gráfico'!J21</f>
        <v>Atividade Implementação (Ajustes Finais)</v>
      </c>
    </row>
    <row r="52" spans="1:5" ht="15.75" customHeight="1" x14ac:dyDescent="0.25">
      <c r="A52" s="3"/>
      <c r="C52" s="18">
        <f>'Dados do gráfico'!H22</f>
        <v>44267</v>
      </c>
      <c r="D52" s="18">
        <f>'Dados do gráfico'!I22</f>
        <v>44269</v>
      </c>
      <c r="E52" s="15" t="str">
        <f>'Dados do gráfico'!J22</f>
        <v>Preparação para entrega final</v>
      </c>
    </row>
    <row r="53" spans="1:5" ht="15.75" customHeight="1" x14ac:dyDescent="0.25">
      <c r="A53" s="3"/>
      <c r="C53" s="18">
        <f>'Dados do gráfico'!H23</f>
        <v>44270</v>
      </c>
      <c r="D53" s="18">
        <f>'Dados do gráfico'!I23</f>
        <v>44270</v>
      </c>
      <c r="E53" s="15" t="str">
        <f>'Dados do gráfico'!J23</f>
        <v>Segunda Entrega</v>
      </c>
    </row>
    <row r="54" spans="1:5" ht="15.75" customHeight="1" x14ac:dyDescent="0.25">
      <c r="A54" s="3"/>
      <c r="C54" s="18">
        <f>'Dados do gráfico'!H17</f>
        <v>44239</v>
      </c>
      <c r="D54" s="18">
        <f>'Dados do gráfico'!I17</f>
        <v>44244</v>
      </c>
      <c r="E54" s="15" t="str">
        <f>'Dados do gráfico'!J17</f>
        <v>Recesso Carnaval</v>
      </c>
    </row>
    <row r="55" spans="1:5" ht="15.75" customHeight="1" x14ac:dyDescent="0.25">
      <c r="A55" s="3"/>
      <c r="C55" s="18">
        <f>'Dados do gráfico'!H18</f>
        <v>44251</v>
      </c>
      <c r="D55" s="18">
        <f>'Dados do gráfico'!I18</f>
        <v>44251</v>
      </c>
      <c r="E55" s="15" t="str">
        <f>'Dados do gráfico'!J18</f>
        <v>Encontro com professor</v>
      </c>
    </row>
    <row r="56" spans="1:5" ht="15.75" customHeight="1" x14ac:dyDescent="0.25">
      <c r="A56" s="3"/>
      <c r="C56" s="18">
        <f>'Dados do gráfico'!H19</f>
        <v>44245</v>
      </c>
      <c r="D56" s="18">
        <f>'Dados do gráfico'!I19</f>
        <v>44256</v>
      </c>
      <c r="E56" s="15" t="str">
        <f>'Dados do gráfico'!J19</f>
        <v>Atividade Implementação (Ajustes Finais)</v>
      </c>
    </row>
    <row r="57" spans="1:5" ht="15.75" customHeight="1" x14ac:dyDescent="0.25">
      <c r="A57" s="3"/>
      <c r="C57" s="18">
        <f>'Dados do gráfico'!H20</f>
        <v>44262</v>
      </c>
      <c r="D57" s="18">
        <f>'Dados do gráfico'!I20</f>
        <v>44262</v>
      </c>
      <c r="E57" s="15" t="str">
        <f>'Dados do gráfico'!J20</f>
        <v>Encontro com professor</v>
      </c>
    </row>
    <row r="58" spans="1:5" ht="15.75" customHeight="1" x14ac:dyDescent="0.25">
      <c r="A58" s="3"/>
      <c r="C58" s="18">
        <f>'Dados do gráfico'!H21</f>
        <v>44256</v>
      </c>
      <c r="D58" s="18">
        <f>'Dados do gráfico'!I21</f>
        <v>44267</v>
      </c>
      <c r="E58" s="15" t="str">
        <f>'Dados do gráfico'!J21</f>
        <v>Atividade Implementação (Ajustes Finais)</v>
      </c>
    </row>
    <row r="59" spans="1:5" ht="15.75" customHeight="1" x14ac:dyDescent="0.25">
      <c r="A59" s="3"/>
      <c r="C59" s="18">
        <f>'Dados do gráfico'!H22</f>
        <v>44267</v>
      </c>
      <c r="D59" s="18">
        <f>'Dados do gráfico'!I22</f>
        <v>44269</v>
      </c>
      <c r="E59" s="15" t="str">
        <f>'Dados do gráfico'!J22</f>
        <v>Preparação para entrega final</v>
      </c>
    </row>
    <row r="60" spans="1:5" ht="15.75" customHeight="1" x14ac:dyDescent="0.25">
      <c r="A60" s="3"/>
      <c r="C60" s="18">
        <f>'Dados do gráfico'!H23</f>
        <v>44270</v>
      </c>
      <c r="D60" s="18">
        <f>'Dados do gráfico'!I23</f>
        <v>44270</v>
      </c>
      <c r="E60" s="15" t="str">
        <f>'Dados do gráfico'!J23</f>
        <v>Segunda Entrega</v>
      </c>
    </row>
    <row r="61" spans="1:5" ht="15.75" customHeight="1" x14ac:dyDescent="0.25">
      <c r="A61" s="3"/>
      <c r="C61" s="18">
        <f>'Dados do gráfico'!H24</f>
        <v>44270</v>
      </c>
      <c r="D61" s="18">
        <f>'Dados do gráfico'!I24</f>
        <v>44271</v>
      </c>
      <c r="E61" s="15" t="str">
        <f>'Dados do gráfico'!J24</f>
        <v>Preparação de material da apresentação do projeto</v>
      </c>
    </row>
    <row r="62" spans="1:5" ht="15.75" customHeight="1" x14ac:dyDescent="0.25">
      <c r="A62" s="3"/>
      <c r="C62" s="18">
        <f>'Dados do gráfico'!H25</f>
        <v>44271</v>
      </c>
      <c r="D62" s="18">
        <f>'Dados do gráfico'!I25</f>
        <v>44274</v>
      </c>
      <c r="E62" s="15" t="str">
        <f>'Dados do gráfico'!J25</f>
        <v>Período de apresentação dos projetos</v>
      </c>
    </row>
    <row r="63" spans="1:5" ht="15.75" customHeight="1" x14ac:dyDescent="0.25">
      <c r="A63" s="3"/>
      <c r="C63" s="18"/>
      <c r="D63" s="18"/>
      <c r="E63" s="15"/>
    </row>
    <row r="64" spans="1:5" ht="15.75" customHeight="1" x14ac:dyDescent="0.25">
      <c r="A64" s="3"/>
      <c r="C64" s="18"/>
      <c r="D64" s="18"/>
      <c r="E64" s="15"/>
    </row>
    <row r="65" spans="1:1" ht="15.75" customHeight="1" x14ac:dyDescent="0.25">
      <c r="A65" s="3"/>
    </row>
    <row r="66" spans="1:1" ht="15.75" customHeight="1" x14ac:dyDescent="0.25">
      <c r="A66" s="3"/>
    </row>
    <row r="67" spans="1:1" ht="15.75" customHeight="1" x14ac:dyDescent="0.25">
      <c r="A67" s="3"/>
    </row>
    <row r="68" spans="1:1" ht="15.75" customHeight="1" x14ac:dyDescent="0.25">
      <c r="A68" s="3"/>
    </row>
    <row r="69" spans="1:1" ht="15.75" customHeight="1" x14ac:dyDescent="0.25">
      <c r="A69" s="3"/>
    </row>
    <row r="70" spans="1:1" ht="15.75" customHeight="1" x14ac:dyDescent="0.25">
      <c r="A70" s="3"/>
    </row>
    <row r="71" spans="1:1" ht="15.75" customHeight="1" x14ac:dyDescent="0.25">
      <c r="A71" s="3"/>
    </row>
    <row r="72" spans="1:1" ht="15.75" customHeight="1" x14ac:dyDescent="0.25">
      <c r="A72" s="3"/>
    </row>
    <row r="73" spans="1:1" ht="15.75" customHeight="1" x14ac:dyDescent="0.25">
      <c r="A73" s="3"/>
    </row>
    <row r="74" spans="1:1" ht="15.75" customHeight="1" x14ac:dyDescent="0.25">
      <c r="A74" s="3"/>
    </row>
    <row r="75" spans="1:1" ht="15.75" customHeight="1" x14ac:dyDescent="0.25">
      <c r="A75" s="3"/>
    </row>
    <row r="76" spans="1:1" ht="15.75" customHeight="1" x14ac:dyDescent="0.25">
      <c r="A76" s="3"/>
    </row>
    <row r="77" spans="1:1" ht="15.75" customHeight="1" x14ac:dyDescent="0.25">
      <c r="A77" s="3"/>
    </row>
    <row r="78" spans="1:1" ht="15.75" customHeight="1" x14ac:dyDescent="0.25">
      <c r="A78" s="3"/>
    </row>
    <row r="79" spans="1:1" ht="15.75" customHeight="1" x14ac:dyDescent="0.25">
      <c r="A79" s="3"/>
    </row>
    <row r="80" spans="1:1" ht="15.75" customHeight="1" x14ac:dyDescent="0.25">
      <c r="A80" s="3"/>
    </row>
    <row r="81" spans="1:1" ht="15.75" customHeight="1" x14ac:dyDescent="0.25">
      <c r="A81" s="3"/>
    </row>
    <row r="82" spans="1:1" ht="15.75" customHeight="1" x14ac:dyDescent="0.25">
      <c r="A82" s="3"/>
    </row>
    <row r="83" spans="1:1" ht="15.75" customHeight="1" x14ac:dyDescent="0.25">
      <c r="A83" s="3"/>
    </row>
    <row r="84" spans="1:1" ht="15.75" customHeight="1" x14ac:dyDescent="0.25">
      <c r="A84" s="3"/>
    </row>
    <row r="85" spans="1:1" ht="15.75" customHeight="1" x14ac:dyDescent="0.25">
      <c r="A85" s="3"/>
    </row>
    <row r="86" spans="1:1" ht="15.75" customHeight="1" x14ac:dyDescent="0.25">
      <c r="A86" s="3"/>
    </row>
    <row r="87" spans="1:1" ht="15.75" customHeight="1" x14ac:dyDescent="0.25">
      <c r="A87" s="3"/>
    </row>
    <row r="88" spans="1:1" ht="15.75" customHeight="1" x14ac:dyDescent="0.25">
      <c r="A88" s="3"/>
    </row>
    <row r="89" spans="1:1" ht="15.75" customHeight="1" x14ac:dyDescent="0.25">
      <c r="A89" s="3"/>
    </row>
    <row r="90" spans="1:1" ht="15.75" customHeight="1" x14ac:dyDescent="0.25">
      <c r="A90" s="3"/>
    </row>
    <row r="91" spans="1:1" ht="15.75" customHeight="1" x14ac:dyDescent="0.25">
      <c r="A91" s="3"/>
    </row>
    <row r="92" spans="1:1" ht="15.75" customHeight="1" x14ac:dyDescent="0.25">
      <c r="A92" s="3"/>
    </row>
    <row r="93" spans="1:1" ht="15.75" customHeight="1" x14ac:dyDescent="0.25">
      <c r="A93" s="3"/>
    </row>
    <row r="94" spans="1:1" ht="15.75" customHeight="1" x14ac:dyDescent="0.25">
      <c r="A94" s="3"/>
    </row>
    <row r="95" spans="1:1" ht="15.75" customHeight="1" x14ac:dyDescent="0.25">
      <c r="A95" s="3"/>
    </row>
    <row r="96" spans="1:1" ht="15.75" customHeight="1" x14ac:dyDescent="0.25">
      <c r="A96" s="3"/>
    </row>
    <row r="97" spans="1:1" ht="15.75" customHeight="1" x14ac:dyDescent="0.25">
      <c r="A97" s="3"/>
    </row>
    <row r="98" spans="1:1" ht="15.75" customHeight="1" x14ac:dyDescent="0.25">
      <c r="A98" s="3"/>
    </row>
    <row r="99" spans="1:1" ht="15.75" customHeight="1" x14ac:dyDescent="0.25">
      <c r="A99" s="3"/>
    </row>
    <row r="100" spans="1:1" ht="15.75" customHeight="1" x14ac:dyDescent="0.25">
      <c r="A100" s="3"/>
    </row>
    <row r="101" spans="1:1" ht="15.75" customHeight="1" x14ac:dyDescent="0.25">
      <c r="A101" s="3"/>
    </row>
    <row r="102" spans="1:1" ht="15.75" customHeight="1" x14ac:dyDescent="0.25">
      <c r="A102" s="3"/>
    </row>
    <row r="103" spans="1:1" ht="15.75" customHeight="1" x14ac:dyDescent="0.25">
      <c r="A103" s="3"/>
    </row>
    <row r="104" spans="1:1" ht="15.75" customHeight="1" x14ac:dyDescent="0.25">
      <c r="A104" s="3"/>
    </row>
    <row r="105" spans="1:1" ht="15.75" customHeight="1" x14ac:dyDescent="0.25">
      <c r="A105" s="3"/>
    </row>
    <row r="106" spans="1:1" ht="15.75" customHeight="1" x14ac:dyDescent="0.25">
      <c r="A106" s="3"/>
    </row>
    <row r="107" spans="1:1" ht="15.75" customHeight="1" x14ac:dyDescent="0.25">
      <c r="A107" s="3"/>
    </row>
    <row r="108" spans="1:1" ht="15.75" customHeight="1" x14ac:dyDescent="0.25">
      <c r="A108" s="3"/>
    </row>
    <row r="109" spans="1:1" ht="15.75" customHeight="1" x14ac:dyDescent="0.25">
      <c r="A109" s="3"/>
    </row>
    <row r="110" spans="1:1" ht="15.75" customHeight="1" x14ac:dyDescent="0.25">
      <c r="A110" s="3"/>
    </row>
    <row r="111" spans="1:1" ht="15.75" customHeight="1" x14ac:dyDescent="0.25">
      <c r="A111" s="3"/>
    </row>
    <row r="112" spans="1:1" ht="15.75" customHeight="1" x14ac:dyDescent="0.25">
      <c r="A112" s="3"/>
    </row>
    <row r="113" spans="1:1" ht="15.75" customHeight="1" x14ac:dyDescent="0.25">
      <c r="A113" s="3"/>
    </row>
    <row r="114" spans="1:1" ht="15.75" customHeight="1" x14ac:dyDescent="0.25">
      <c r="A114" s="3"/>
    </row>
    <row r="115" spans="1:1" ht="15.75" customHeight="1" x14ac:dyDescent="0.25">
      <c r="A115" s="3"/>
    </row>
    <row r="116" spans="1:1" ht="15.75" customHeight="1" x14ac:dyDescent="0.25">
      <c r="A116" s="3"/>
    </row>
    <row r="117" spans="1:1" ht="15.75" customHeight="1" x14ac:dyDescent="0.25">
      <c r="A117" s="3"/>
    </row>
    <row r="118" spans="1:1" ht="15.75" customHeight="1" x14ac:dyDescent="0.25">
      <c r="A118" s="3"/>
    </row>
    <row r="119" spans="1:1" ht="15.75" customHeight="1" x14ac:dyDescent="0.25">
      <c r="A119" s="3"/>
    </row>
    <row r="120" spans="1:1" ht="15.75" customHeight="1" x14ac:dyDescent="0.25">
      <c r="A120" s="3"/>
    </row>
    <row r="121" spans="1:1" ht="15.75" customHeight="1" x14ac:dyDescent="0.25">
      <c r="A121" s="3"/>
    </row>
    <row r="122" spans="1:1" ht="15.75" customHeight="1" x14ac:dyDescent="0.25">
      <c r="A122" s="3"/>
    </row>
    <row r="123" spans="1:1" ht="15.75" customHeight="1" x14ac:dyDescent="0.25">
      <c r="A123" s="3"/>
    </row>
    <row r="124" spans="1:1" ht="15.75" customHeight="1" x14ac:dyDescent="0.25">
      <c r="A124" s="3"/>
    </row>
    <row r="125" spans="1:1" ht="15.75" customHeight="1" x14ac:dyDescent="0.25">
      <c r="A125" s="3"/>
    </row>
    <row r="126" spans="1:1" ht="15.75" customHeight="1" x14ac:dyDescent="0.25">
      <c r="A126" s="3"/>
    </row>
    <row r="127" spans="1:1" ht="15.75" customHeight="1" x14ac:dyDescent="0.25">
      <c r="A127" s="3"/>
    </row>
    <row r="128" spans="1:1" ht="15.75" customHeight="1" x14ac:dyDescent="0.25">
      <c r="A128" s="3"/>
    </row>
    <row r="129" spans="1:1" ht="15.75" customHeight="1" x14ac:dyDescent="0.25">
      <c r="A129" s="3"/>
    </row>
    <row r="130" spans="1:1" ht="15.75" customHeight="1" x14ac:dyDescent="0.25">
      <c r="A130" s="3"/>
    </row>
    <row r="131" spans="1:1" ht="15.75" customHeight="1" x14ac:dyDescent="0.25">
      <c r="A131" s="3"/>
    </row>
    <row r="132" spans="1:1" ht="15.75" customHeight="1" x14ac:dyDescent="0.25">
      <c r="A132" s="3"/>
    </row>
    <row r="133" spans="1:1" ht="15.75" customHeight="1" x14ac:dyDescent="0.25">
      <c r="A133" s="3"/>
    </row>
    <row r="134" spans="1:1" ht="15.75" customHeight="1" x14ac:dyDescent="0.25">
      <c r="A134" s="3"/>
    </row>
    <row r="135" spans="1:1" ht="15.75" customHeight="1" x14ac:dyDescent="0.25">
      <c r="A135" s="3"/>
    </row>
    <row r="136" spans="1:1" ht="15.75" customHeight="1" x14ac:dyDescent="0.25">
      <c r="A136" s="3"/>
    </row>
    <row r="137" spans="1:1" ht="15.75" customHeight="1" x14ac:dyDescent="0.25">
      <c r="A137" s="3"/>
    </row>
    <row r="138" spans="1:1" ht="15.75" customHeight="1" x14ac:dyDescent="0.25">
      <c r="A138" s="3"/>
    </row>
    <row r="139" spans="1:1" ht="15.75" customHeight="1" x14ac:dyDescent="0.25">
      <c r="A139" s="3"/>
    </row>
    <row r="140" spans="1:1" ht="15.75" customHeight="1" x14ac:dyDescent="0.25">
      <c r="A140" s="3"/>
    </row>
    <row r="141" spans="1:1" ht="15.75" customHeight="1" x14ac:dyDescent="0.25">
      <c r="A141" s="3"/>
    </row>
    <row r="142" spans="1:1" ht="15.75" customHeight="1" x14ac:dyDescent="0.25">
      <c r="A142" s="3"/>
    </row>
    <row r="143" spans="1:1" ht="15.75" customHeight="1" x14ac:dyDescent="0.25">
      <c r="A143" s="3"/>
    </row>
    <row r="144" spans="1:1" ht="15.75" customHeight="1" x14ac:dyDescent="0.25">
      <c r="A144" s="3"/>
    </row>
    <row r="145" spans="1:1" ht="15.75" customHeight="1" x14ac:dyDescent="0.25">
      <c r="A145" s="3"/>
    </row>
    <row r="146" spans="1:1" ht="15.75" customHeight="1" x14ac:dyDescent="0.25">
      <c r="A146" s="3"/>
    </row>
    <row r="147" spans="1:1" ht="15.75" customHeight="1" x14ac:dyDescent="0.25">
      <c r="A147" s="3"/>
    </row>
    <row r="148" spans="1:1" ht="15.75" customHeight="1" x14ac:dyDescent="0.25">
      <c r="A148" s="3"/>
    </row>
    <row r="149" spans="1:1" ht="15.75" customHeight="1" x14ac:dyDescent="0.25">
      <c r="A149" s="3"/>
    </row>
    <row r="150" spans="1:1" ht="15.75" customHeight="1" x14ac:dyDescent="0.25">
      <c r="A150" s="3"/>
    </row>
    <row r="151" spans="1:1" ht="15.75" customHeight="1" x14ac:dyDescent="0.25">
      <c r="A151" s="3"/>
    </row>
    <row r="152" spans="1:1" ht="15.75" customHeight="1" x14ac:dyDescent="0.25">
      <c r="A152" s="3"/>
    </row>
    <row r="153" spans="1:1" ht="15.75" customHeight="1" x14ac:dyDescent="0.25">
      <c r="A153" s="3"/>
    </row>
    <row r="154" spans="1:1" ht="15.75" customHeight="1" x14ac:dyDescent="0.25">
      <c r="A154" s="3"/>
    </row>
    <row r="155" spans="1:1" ht="15.75" customHeight="1" x14ac:dyDescent="0.25">
      <c r="A155" s="3"/>
    </row>
    <row r="156" spans="1:1" ht="15.75" customHeight="1" x14ac:dyDescent="0.25">
      <c r="A156" s="3"/>
    </row>
    <row r="157" spans="1:1" ht="15.75" customHeight="1" x14ac:dyDescent="0.25">
      <c r="A157" s="3"/>
    </row>
    <row r="158" spans="1:1" ht="15.75" customHeight="1" x14ac:dyDescent="0.25">
      <c r="A158" s="3"/>
    </row>
    <row r="159" spans="1:1" ht="15.75" customHeight="1" x14ac:dyDescent="0.25">
      <c r="A159" s="3"/>
    </row>
    <row r="160" spans="1:1" ht="15.75" customHeight="1" x14ac:dyDescent="0.25">
      <c r="A160" s="3"/>
    </row>
    <row r="161" spans="1:1" ht="15.75" customHeight="1" x14ac:dyDescent="0.25">
      <c r="A161" s="3"/>
    </row>
    <row r="162" spans="1:1" ht="15.75" customHeight="1" x14ac:dyDescent="0.25">
      <c r="A162" s="3"/>
    </row>
    <row r="163" spans="1:1" ht="15.75" customHeight="1" x14ac:dyDescent="0.25">
      <c r="A163" s="3"/>
    </row>
    <row r="164" spans="1:1" ht="15.75" customHeight="1" x14ac:dyDescent="0.25">
      <c r="A164" s="3"/>
    </row>
    <row r="165" spans="1:1" ht="15.75" customHeight="1" x14ac:dyDescent="0.25">
      <c r="A165" s="3"/>
    </row>
    <row r="166" spans="1:1" ht="15.75" customHeight="1" x14ac:dyDescent="0.25">
      <c r="A166" s="3"/>
    </row>
    <row r="167" spans="1:1" ht="15.75" customHeight="1" x14ac:dyDescent="0.25">
      <c r="A167" s="3"/>
    </row>
    <row r="168" spans="1:1" ht="15.75" customHeight="1" x14ac:dyDescent="0.25">
      <c r="A168" s="3"/>
    </row>
    <row r="169" spans="1:1" ht="15.75" customHeight="1" x14ac:dyDescent="0.25">
      <c r="A169" s="3"/>
    </row>
    <row r="170" spans="1:1" ht="15.75" customHeight="1" x14ac:dyDescent="0.25">
      <c r="A170" s="3"/>
    </row>
    <row r="171" spans="1:1" ht="15.75" customHeight="1" x14ac:dyDescent="0.25">
      <c r="A171" s="3"/>
    </row>
    <row r="172" spans="1:1" ht="15.75" customHeight="1" x14ac:dyDescent="0.25">
      <c r="A172" s="3"/>
    </row>
    <row r="173" spans="1:1" ht="15.75" customHeight="1" x14ac:dyDescent="0.25">
      <c r="A173" s="3"/>
    </row>
    <row r="174" spans="1:1" ht="15.75" customHeight="1" x14ac:dyDescent="0.25">
      <c r="A174" s="3"/>
    </row>
    <row r="175" spans="1:1" ht="15.75" customHeight="1" x14ac:dyDescent="0.25">
      <c r="A175" s="3"/>
    </row>
    <row r="176" spans="1:1" ht="15.75" customHeight="1" x14ac:dyDescent="0.25">
      <c r="A176" s="3"/>
    </row>
    <row r="177" spans="1:1" ht="15.75" customHeight="1" x14ac:dyDescent="0.25">
      <c r="A177" s="3"/>
    </row>
    <row r="178" spans="1:1" ht="15.75" customHeight="1" x14ac:dyDescent="0.25">
      <c r="A178" s="3"/>
    </row>
    <row r="179" spans="1:1" ht="15.75" customHeight="1" x14ac:dyDescent="0.25">
      <c r="A179" s="3"/>
    </row>
    <row r="180" spans="1:1" ht="15.75" customHeight="1" x14ac:dyDescent="0.25">
      <c r="A180" s="3"/>
    </row>
    <row r="181" spans="1:1" ht="15.75" customHeight="1" x14ac:dyDescent="0.25">
      <c r="A181" s="3"/>
    </row>
    <row r="182" spans="1:1" ht="15.75" customHeight="1" x14ac:dyDescent="0.25">
      <c r="A182" s="3"/>
    </row>
    <row r="183" spans="1:1" ht="15.75" customHeight="1" x14ac:dyDescent="0.25">
      <c r="A183" s="3"/>
    </row>
    <row r="184" spans="1:1" ht="15.75" customHeight="1" x14ac:dyDescent="0.25">
      <c r="A184" s="3"/>
    </row>
    <row r="185" spans="1:1" ht="15.75" customHeight="1" x14ac:dyDescent="0.25">
      <c r="A185" s="3"/>
    </row>
    <row r="186" spans="1:1" ht="15.75" customHeight="1" x14ac:dyDescent="0.25">
      <c r="A186" s="3"/>
    </row>
    <row r="187" spans="1:1" ht="15.75" customHeight="1" x14ac:dyDescent="0.25">
      <c r="A187" s="3"/>
    </row>
    <row r="188" spans="1:1" ht="15.75" customHeight="1" x14ac:dyDescent="0.25">
      <c r="A188" s="3"/>
    </row>
    <row r="189" spans="1:1" ht="15.75" customHeight="1" x14ac:dyDescent="0.25">
      <c r="A189" s="3"/>
    </row>
    <row r="190" spans="1:1" ht="15.75" customHeight="1" x14ac:dyDescent="0.25">
      <c r="A190" s="3"/>
    </row>
    <row r="191" spans="1:1" ht="15.75" customHeight="1" x14ac:dyDescent="0.25">
      <c r="A191" s="3"/>
    </row>
    <row r="192" spans="1:1" ht="15.75" customHeight="1" x14ac:dyDescent="0.25">
      <c r="A192" s="3"/>
    </row>
    <row r="193" spans="1:1" ht="15.75" customHeight="1" x14ac:dyDescent="0.25">
      <c r="A193" s="3"/>
    </row>
    <row r="194" spans="1:1" ht="15.75" customHeight="1" x14ac:dyDescent="0.25">
      <c r="A194" s="3"/>
    </row>
    <row r="195" spans="1:1" ht="15.75" customHeight="1" x14ac:dyDescent="0.25">
      <c r="A195" s="3"/>
    </row>
    <row r="196" spans="1:1" ht="15.75" customHeight="1" x14ac:dyDescent="0.25">
      <c r="A196" s="3"/>
    </row>
    <row r="197" spans="1:1" ht="15.75" customHeight="1" x14ac:dyDescent="0.25">
      <c r="A197" s="3"/>
    </row>
    <row r="198" spans="1:1" ht="15.75" customHeight="1" x14ac:dyDescent="0.25">
      <c r="A198" s="3"/>
    </row>
    <row r="199" spans="1:1" ht="15.75" customHeight="1" x14ac:dyDescent="0.25">
      <c r="A199" s="3"/>
    </row>
    <row r="200" spans="1:1" ht="15.75" customHeight="1" x14ac:dyDescent="0.25">
      <c r="A200" s="3"/>
    </row>
    <row r="201" spans="1:1" ht="15.75" customHeight="1" x14ac:dyDescent="0.25">
      <c r="A201" s="3"/>
    </row>
    <row r="202" spans="1:1" ht="15.75" customHeight="1" x14ac:dyDescent="0.25">
      <c r="A202" s="3"/>
    </row>
    <row r="203" spans="1:1" ht="15.75" customHeight="1" x14ac:dyDescent="0.25">
      <c r="A203" s="3"/>
    </row>
    <row r="204" spans="1:1" ht="15.75" customHeight="1" x14ac:dyDescent="0.25">
      <c r="A204" s="3"/>
    </row>
    <row r="205" spans="1:1" ht="15.75" customHeight="1" x14ac:dyDescent="0.25">
      <c r="A205" s="3"/>
    </row>
    <row r="206" spans="1:1" ht="15.75" customHeight="1" x14ac:dyDescent="0.25">
      <c r="A206" s="3"/>
    </row>
    <row r="207" spans="1:1" ht="15.75" customHeight="1" x14ac:dyDescent="0.25">
      <c r="A207" s="3"/>
    </row>
    <row r="208" spans="1:1" ht="15.75" customHeight="1" x14ac:dyDescent="0.25">
      <c r="A208" s="3"/>
    </row>
    <row r="209" spans="1:1" ht="15.75" customHeight="1" x14ac:dyDescent="0.25">
      <c r="A209" s="3"/>
    </row>
    <row r="210" spans="1:1" ht="15.75" customHeight="1" x14ac:dyDescent="0.25">
      <c r="A210" s="3"/>
    </row>
    <row r="211" spans="1:1" ht="15.75" customHeight="1" x14ac:dyDescent="0.25">
      <c r="A211" s="3"/>
    </row>
    <row r="212" spans="1:1" ht="15.75" customHeight="1" x14ac:dyDescent="0.25">
      <c r="A212" s="3"/>
    </row>
    <row r="213" spans="1:1" ht="15.75" customHeight="1" x14ac:dyDescent="0.25">
      <c r="A213" s="3"/>
    </row>
    <row r="214" spans="1:1" ht="15.75" customHeight="1" x14ac:dyDescent="0.25">
      <c r="A214" s="3"/>
    </row>
    <row r="215" spans="1:1" ht="15.75" customHeight="1" x14ac:dyDescent="0.25">
      <c r="A215" s="3"/>
    </row>
    <row r="216" spans="1:1" ht="15.75" customHeight="1" x14ac:dyDescent="0.25">
      <c r="A216" s="3"/>
    </row>
    <row r="217" spans="1:1" ht="15.75" customHeight="1" x14ac:dyDescent="0.25">
      <c r="A217" s="3"/>
    </row>
    <row r="218" spans="1:1" ht="15.75" customHeight="1" x14ac:dyDescent="0.25">
      <c r="A218" s="3"/>
    </row>
    <row r="219" spans="1:1" ht="15.75" customHeight="1" x14ac:dyDescent="0.25">
      <c r="A219" s="3"/>
    </row>
    <row r="220" spans="1:1" ht="15.75" customHeight="1" x14ac:dyDescent="0.25">
      <c r="A220" s="3"/>
    </row>
    <row r="221" spans="1:1" ht="15.75" customHeight="1" x14ac:dyDescent="0.25">
      <c r="A221" s="3"/>
    </row>
    <row r="222" spans="1:1" ht="15.75" customHeight="1" x14ac:dyDescent="0.25">
      <c r="A222" s="3"/>
    </row>
    <row r="223" spans="1:1" ht="15.75" customHeight="1" x14ac:dyDescent="0.25">
      <c r="A223" s="3"/>
    </row>
    <row r="224" spans="1:1" ht="15.75" customHeight="1" x14ac:dyDescent="0.25">
      <c r="A224" s="3"/>
    </row>
    <row r="225" spans="1:1" ht="15.75" customHeight="1" x14ac:dyDescent="0.25">
      <c r="A225" s="3"/>
    </row>
    <row r="226" spans="1:1" ht="15.75" customHeight="1" x14ac:dyDescent="0.25">
      <c r="A226" s="3"/>
    </row>
    <row r="227" spans="1:1" ht="15.75" customHeight="1" x14ac:dyDescent="0.25">
      <c r="A227" s="3"/>
    </row>
    <row r="228" spans="1:1" ht="15.75" customHeight="1" x14ac:dyDescent="0.25">
      <c r="A228" s="3"/>
    </row>
    <row r="229" spans="1:1" ht="15.75" customHeight="1" x14ac:dyDescent="0.25">
      <c r="A229" s="3"/>
    </row>
    <row r="230" spans="1:1" ht="15.75" customHeight="1" x14ac:dyDescent="0.25">
      <c r="A230" s="3"/>
    </row>
    <row r="231" spans="1:1" ht="15.75" customHeight="1" x14ac:dyDescent="0.25">
      <c r="A231" s="3"/>
    </row>
    <row r="232" spans="1:1" ht="15.75" customHeight="1" x14ac:dyDescent="0.25">
      <c r="A232" s="3"/>
    </row>
    <row r="233" spans="1:1" ht="15.75" customHeight="1" x14ac:dyDescent="0.25">
      <c r="A233" s="3"/>
    </row>
    <row r="234" spans="1:1" ht="15.75" customHeight="1" x14ac:dyDescent="0.25">
      <c r="A234" s="3"/>
    </row>
    <row r="235" spans="1:1" ht="15.75" customHeight="1" x14ac:dyDescent="0.25">
      <c r="A235" s="3"/>
    </row>
    <row r="236" spans="1:1" ht="15.75" customHeight="1" x14ac:dyDescent="0.25">
      <c r="A236" s="3"/>
    </row>
    <row r="237" spans="1:1" ht="15.75" customHeight="1" x14ac:dyDescent="0.25">
      <c r="A237" s="3"/>
    </row>
    <row r="238" spans="1:1" ht="15.75" customHeight="1" x14ac:dyDescent="0.25">
      <c r="A238" s="3"/>
    </row>
    <row r="239" spans="1:1" ht="15.75" customHeight="1" x14ac:dyDescent="0.25">
      <c r="A239" s="3"/>
    </row>
    <row r="240" spans="1:1" ht="15.75" customHeight="1" x14ac:dyDescent="0.25">
      <c r="A240" s="3"/>
    </row>
    <row r="241" spans="1:1" ht="15.75" customHeight="1" x14ac:dyDescent="0.25">
      <c r="A241" s="3"/>
    </row>
    <row r="242" spans="1:1" ht="15.75" customHeight="1" x14ac:dyDescent="0.25">
      <c r="A242" s="3"/>
    </row>
    <row r="243" spans="1:1" ht="15.75" customHeight="1" x14ac:dyDescent="0.25">
      <c r="A243" s="3"/>
    </row>
    <row r="244" spans="1:1" ht="15.75" customHeight="1" x14ac:dyDescent="0.25">
      <c r="A244" s="3"/>
    </row>
    <row r="245" spans="1:1" ht="15.75" customHeight="1" x14ac:dyDescent="0.25">
      <c r="A245" s="3"/>
    </row>
    <row r="246" spans="1:1" ht="15.75" customHeight="1" x14ac:dyDescent="0.25">
      <c r="A246" s="3"/>
    </row>
    <row r="247" spans="1:1" ht="15.75" customHeight="1" x14ac:dyDescent="0.25">
      <c r="A247" s="3"/>
    </row>
    <row r="248" spans="1:1" ht="15.75" customHeight="1" x14ac:dyDescent="0.25">
      <c r="A248" s="3"/>
    </row>
    <row r="249" spans="1:1" ht="15.75" customHeight="1" x14ac:dyDescent="0.25">
      <c r="A249" s="3"/>
    </row>
    <row r="250" spans="1:1" ht="15.75" customHeight="1" x14ac:dyDescent="0.25">
      <c r="A250" s="3"/>
    </row>
    <row r="251" spans="1:1" ht="15.75" customHeight="1" x14ac:dyDescent="0.25">
      <c r="A251" s="3"/>
    </row>
    <row r="252" spans="1:1" ht="15.75" customHeight="1" x14ac:dyDescent="0.25">
      <c r="A252" s="3"/>
    </row>
    <row r="253" spans="1:1" ht="15.75" customHeight="1" x14ac:dyDescent="0.25">
      <c r="A253" s="3"/>
    </row>
    <row r="254" spans="1:1" ht="15.75" customHeight="1" x14ac:dyDescent="0.25">
      <c r="A254" s="3"/>
    </row>
    <row r="255" spans="1:1" ht="15.75" customHeight="1" x14ac:dyDescent="0.25">
      <c r="A255" s="3"/>
    </row>
    <row r="256" spans="1:1" ht="15.75" customHeight="1" x14ac:dyDescent="0.25">
      <c r="A256" s="3"/>
    </row>
    <row r="257" spans="1:1" ht="15.75" customHeight="1" x14ac:dyDescent="0.25">
      <c r="A257" s="3"/>
    </row>
    <row r="258" spans="1:1" ht="15.75" customHeight="1" x14ac:dyDescent="0.25">
      <c r="A258" s="3"/>
    </row>
    <row r="259" spans="1:1" ht="15.75" customHeight="1" x14ac:dyDescent="0.25">
      <c r="A259" s="3"/>
    </row>
    <row r="260" spans="1:1" ht="15.75" customHeight="1" x14ac:dyDescent="0.25">
      <c r="A260" s="3"/>
    </row>
    <row r="261" spans="1:1" ht="15.75" customHeight="1" x14ac:dyDescent="0.25">
      <c r="A261" s="3"/>
    </row>
    <row r="262" spans="1:1" ht="15.75" customHeight="1" x14ac:dyDescent="0.25">
      <c r="A262" s="3"/>
    </row>
    <row r="263" spans="1:1" ht="15.75" customHeight="1" x14ac:dyDescent="0.25">
      <c r="A263" s="3"/>
    </row>
    <row r="264" spans="1:1" ht="15.75" customHeight="1" x14ac:dyDescent="0.25">
      <c r="A264" s="3"/>
    </row>
    <row r="265" spans="1:1" ht="15.75" customHeight="1" x14ac:dyDescent="0.25">
      <c r="A265" s="3"/>
    </row>
    <row r="266" spans="1:1" ht="15.75" customHeight="1" x14ac:dyDescent="0.25">
      <c r="A266" s="3"/>
    </row>
    <row r="267" spans="1:1" ht="15.75" customHeight="1" x14ac:dyDescent="0.25">
      <c r="A267" s="3"/>
    </row>
    <row r="268" spans="1:1" ht="15.75" customHeight="1" x14ac:dyDescent="0.25">
      <c r="A268" s="3"/>
    </row>
    <row r="269" spans="1:1" ht="15.75" customHeight="1" x14ac:dyDescent="0.25">
      <c r="A269" s="3"/>
    </row>
    <row r="270" spans="1:1" ht="15.75" customHeight="1" x14ac:dyDescent="0.25">
      <c r="A270" s="3"/>
    </row>
    <row r="271" spans="1:1" ht="15.75" customHeight="1" x14ac:dyDescent="0.25">
      <c r="A271" s="3"/>
    </row>
    <row r="272" spans="1:1" ht="15.75" customHeight="1" x14ac:dyDescent="0.25">
      <c r="A272" s="3"/>
    </row>
    <row r="273" spans="1:1" ht="15.75" customHeight="1" x14ac:dyDescent="0.25">
      <c r="A273" s="3"/>
    </row>
    <row r="274" spans="1:1" ht="15.75" customHeight="1" x14ac:dyDescent="0.25">
      <c r="A274" s="3"/>
    </row>
    <row r="275" spans="1:1" ht="15.75" customHeight="1" x14ac:dyDescent="0.25">
      <c r="A275" s="3"/>
    </row>
    <row r="276" spans="1:1" ht="15.75" customHeight="1" x14ac:dyDescent="0.25">
      <c r="A276" s="3"/>
    </row>
    <row r="277" spans="1:1" ht="15.75" customHeight="1" x14ac:dyDescent="0.25">
      <c r="A277" s="3"/>
    </row>
    <row r="278" spans="1:1" ht="15.75" customHeight="1" x14ac:dyDescent="0.25">
      <c r="A278" s="3"/>
    </row>
    <row r="279" spans="1:1" ht="15.75" customHeight="1" x14ac:dyDescent="0.25">
      <c r="A279" s="3"/>
    </row>
    <row r="280" spans="1:1" ht="15.75" customHeight="1" x14ac:dyDescent="0.25">
      <c r="A280" s="3"/>
    </row>
    <row r="281" spans="1:1" ht="15.75" customHeight="1" x14ac:dyDescent="0.25">
      <c r="A281" s="3"/>
    </row>
    <row r="282" spans="1:1" ht="15.75" customHeight="1" x14ac:dyDescent="0.25">
      <c r="A282" s="3"/>
    </row>
    <row r="283" spans="1:1" ht="15.75" customHeight="1" x14ac:dyDescent="0.25">
      <c r="A283" s="3"/>
    </row>
    <row r="284" spans="1:1" ht="15.75" customHeight="1" x14ac:dyDescent="0.25">
      <c r="A284" s="3"/>
    </row>
    <row r="285" spans="1:1" ht="15.75" customHeight="1" x14ac:dyDescent="0.25">
      <c r="A285" s="3"/>
    </row>
    <row r="286" spans="1:1" ht="15.75" customHeight="1" x14ac:dyDescent="0.25">
      <c r="A286" s="3"/>
    </row>
    <row r="287" spans="1:1" ht="15.75" customHeight="1" x14ac:dyDescent="0.25">
      <c r="A287" s="3"/>
    </row>
    <row r="288" spans="1:1" ht="15.75" customHeight="1" x14ac:dyDescent="0.25">
      <c r="A288" s="3"/>
    </row>
    <row r="289" spans="1:1" ht="15.75" customHeight="1" x14ac:dyDescent="0.25">
      <c r="A289" s="3"/>
    </row>
    <row r="290" spans="1:1" ht="15.75" customHeight="1" x14ac:dyDescent="0.25">
      <c r="A290" s="3"/>
    </row>
    <row r="291" spans="1:1" ht="15.75" customHeight="1" x14ac:dyDescent="0.25">
      <c r="A291" s="3"/>
    </row>
    <row r="292" spans="1:1" ht="15.75" customHeight="1" x14ac:dyDescent="0.25">
      <c r="A292" s="3"/>
    </row>
    <row r="293" spans="1:1" ht="15.75" customHeight="1" x14ac:dyDescent="0.25">
      <c r="A293" s="3"/>
    </row>
    <row r="294" spans="1:1" ht="15.75" customHeight="1" x14ac:dyDescent="0.25">
      <c r="A294" s="3"/>
    </row>
    <row r="295" spans="1:1" ht="15.75" customHeight="1" x14ac:dyDescent="0.25">
      <c r="A295" s="3"/>
    </row>
    <row r="296" spans="1:1" ht="15.75" customHeight="1" x14ac:dyDescent="0.25">
      <c r="A296" s="3"/>
    </row>
    <row r="297" spans="1:1" ht="15.75" customHeight="1" x14ac:dyDescent="0.25">
      <c r="A297" s="3"/>
    </row>
    <row r="298" spans="1:1" ht="15.75" customHeight="1" x14ac:dyDescent="0.25">
      <c r="A298" s="3"/>
    </row>
    <row r="299" spans="1:1" ht="15.75" customHeight="1" x14ac:dyDescent="0.25">
      <c r="A299" s="3"/>
    </row>
    <row r="300" spans="1:1" ht="15.75" customHeight="1" x14ac:dyDescent="0.25">
      <c r="A300" s="3"/>
    </row>
    <row r="301" spans="1:1" ht="15.75" customHeight="1" x14ac:dyDescent="0.25">
      <c r="A301" s="3"/>
    </row>
    <row r="302" spans="1:1" ht="15.75" customHeight="1" x14ac:dyDescent="0.25">
      <c r="A302" s="3"/>
    </row>
    <row r="303" spans="1:1" ht="15.75" customHeight="1" x14ac:dyDescent="0.25">
      <c r="A303" s="3"/>
    </row>
    <row r="304" spans="1:1" ht="15.75" customHeight="1" x14ac:dyDescent="0.25">
      <c r="A304" s="3"/>
    </row>
    <row r="305" spans="1:1" ht="15.75" customHeight="1" x14ac:dyDescent="0.25">
      <c r="A305" s="3"/>
    </row>
    <row r="306" spans="1:1" ht="15.75" customHeight="1" x14ac:dyDescent="0.25">
      <c r="A306" s="3"/>
    </row>
    <row r="307" spans="1:1" ht="15.75" customHeight="1" x14ac:dyDescent="0.25">
      <c r="A307" s="3"/>
    </row>
    <row r="308" spans="1:1" ht="15.75" customHeight="1" x14ac:dyDescent="0.25">
      <c r="A308" s="3"/>
    </row>
    <row r="309" spans="1:1" ht="15.75" customHeight="1" x14ac:dyDescent="0.25">
      <c r="A309" s="3"/>
    </row>
    <row r="310" spans="1:1" ht="15.75" customHeight="1" x14ac:dyDescent="0.25">
      <c r="A310" s="3"/>
    </row>
    <row r="311" spans="1:1" ht="15.75" customHeight="1" x14ac:dyDescent="0.25">
      <c r="A311" s="3"/>
    </row>
    <row r="312" spans="1:1" ht="15.75" customHeight="1" x14ac:dyDescent="0.25">
      <c r="A312" s="3"/>
    </row>
    <row r="313" spans="1:1" ht="15.75" customHeight="1" x14ac:dyDescent="0.25">
      <c r="A313" s="3"/>
    </row>
    <row r="314" spans="1:1" ht="15.75" customHeight="1" x14ac:dyDescent="0.25">
      <c r="A314" s="3"/>
    </row>
    <row r="315" spans="1:1" ht="15.75" customHeight="1" x14ac:dyDescent="0.25">
      <c r="A315" s="3"/>
    </row>
    <row r="316" spans="1:1" ht="15.75" customHeight="1" x14ac:dyDescent="0.25">
      <c r="A316" s="3"/>
    </row>
    <row r="317" spans="1:1" ht="15.75" customHeight="1" x14ac:dyDescent="0.25">
      <c r="A317" s="3"/>
    </row>
    <row r="318" spans="1:1" ht="15.75" customHeight="1" x14ac:dyDescent="0.25">
      <c r="A318" s="3"/>
    </row>
    <row r="319" spans="1:1" ht="15.75" customHeight="1" x14ac:dyDescent="0.25">
      <c r="A319" s="3"/>
    </row>
    <row r="320" spans="1:1" ht="15.75" customHeight="1" x14ac:dyDescent="0.25">
      <c r="A320" s="3"/>
    </row>
    <row r="321" spans="1:1" ht="15.75" customHeight="1" x14ac:dyDescent="0.25">
      <c r="A321" s="3"/>
    </row>
    <row r="322" spans="1:1" ht="15.75" customHeight="1" x14ac:dyDescent="0.25">
      <c r="A322" s="3"/>
    </row>
    <row r="323" spans="1:1" ht="15.75" customHeight="1" x14ac:dyDescent="0.25">
      <c r="A323" s="3"/>
    </row>
    <row r="324" spans="1:1" ht="15.75" customHeight="1" x14ac:dyDescent="0.25">
      <c r="A324" s="3"/>
    </row>
    <row r="325" spans="1:1" ht="15.75" customHeight="1" x14ac:dyDescent="0.25">
      <c r="A325" s="3"/>
    </row>
    <row r="326" spans="1:1" ht="15.75" customHeight="1" x14ac:dyDescent="0.25">
      <c r="A326" s="3"/>
    </row>
    <row r="327" spans="1:1" ht="15.75" customHeight="1" x14ac:dyDescent="0.25">
      <c r="A327" s="3"/>
    </row>
    <row r="328" spans="1:1" ht="15.75" customHeight="1" x14ac:dyDescent="0.25">
      <c r="A328" s="3"/>
    </row>
    <row r="329" spans="1:1" ht="15.75" customHeight="1" x14ac:dyDescent="0.25">
      <c r="A329" s="3"/>
    </row>
    <row r="330" spans="1:1" ht="15.75" customHeight="1" x14ac:dyDescent="0.25">
      <c r="A330" s="3"/>
    </row>
    <row r="331" spans="1:1" ht="15.75" customHeight="1" x14ac:dyDescent="0.25">
      <c r="A331" s="3"/>
    </row>
    <row r="332" spans="1:1" ht="15.75" customHeight="1" x14ac:dyDescent="0.25">
      <c r="A332" s="3"/>
    </row>
    <row r="333" spans="1:1" ht="15.75" customHeight="1" x14ac:dyDescent="0.25">
      <c r="A333" s="3"/>
    </row>
    <row r="334" spans="1:1" ht="15.75" customHeight="1" x14ac:dyDescent="0.25">
      <c r="A334" s="3"/>
    </row>
    <row r="335" spans="1:1" ht="15.75" customHeight="1" x14ac:dyDescent="0.25">
      <c r="A335" s="3"/>
    </row>
    <row r="336" spans="1:1" ht="15.75" customHeight="1" x14ac:dyDescent="0.25">
      <c r="A336" s="3"/>
    </row>
    <row r="337" spans="1:1" ht="15.75" customHeight="1" x14ac:dyDescent="0.25">
      <c r="A337" s="3"/>
    </row>
    <row r="338" spans="1:1" ht="15.75" customHeight="1" x14ac:dyDescent="0.25">
      <c r="A338" s="3"/>
    </row>
    <row r="339" spans="1:1" ht="15.75" customHeight="1" x14ac:dyDescent="0.25">
      <c r="A339" s="3"/>
    </row>
    <row r="340" spans="1:1" ht="15.75" customHeight="1" x14ac:dyDescent="0.25">
      <c r="A340" s="3"/>
    </row>
    <row r="341" spans="1:1" ht="15.75" customHeight="1" x14ac:dyDescent="0.25">
      <c r="A341" s="3"/>
    </row>
    <row r="342" spans="1:1" ht="15.75" customHeight="1" x14ac:dyDescent="0.25">
      <c r="A342" s="3"/>
    </row>
    <row r="343" spans="1:1" ht="15.75" customHeight="1" x14ac:dyDescent="0.25">
      <c r="A343" s="3"/>
    </row>
    <row r="344" spans="1:1" ht="15.75" customHeight="1" x14ac:dyDescent="0.25">
      <c r="A344" s="3"/>
    </row>
    <row r="345" spans="1:1" ht="15.75" customHeight="1" x14ac:dyDescent="0.25">
      <c r="A345" s="3"/>
    </row>
    <row r="346" spans="1:1" ht="15.75" customHeight="1" x14ac:dyDescent="0.25">
      <c r="A346" s="3"/>
    </row>
    <row r="347" spans="1:1" ht="15.75" customHeight="1" x14ac:dyDescent="0.25">
      <c r="A347" s="3"/>
    </row>
    <row r="348" spans="1:1" ht="15.75" customHeight="1" x14ac:dyDescent="0.25">
      <c r="A348" s="3"/>
    </row>
    <row r="349" spans="1:1" ht="15.75" customHeight="1" x14ac:dyDescent="0.25">
      <c r="A349" s="3"/>
    </row>
    <row r="350" spans="1:1" ht="15.75" customHeight="1" x14ac:dyDescent="0.25">
      <c r="A350" s="3"/>
    </row>
    <row r="351" spans="1:1" ht="15.75" customHeight="1" x14ac:dyDescent="0.25">
      <c r="A351" s="3"/>
    </row>
    <row r="352" spans="1:1" ht="15.75" customHeight="1" x14ac:dyDescent="0.25">
      <c r="A352" s="3"/>
    </row>
    <row r="353" spans="1:1" ht="15.75" customHeight="1" x14ac:dyDescent="0.25">
      <c r="A353" s="3"/>
    </row>
    <row r="354" spans="1:1" ht="15.75" customHeight="1" x14ac:dyDescent="0.25">
      <c r="A354" s="3"/>
    </row>
    <row r="355" spans="1:1" ht="15.75" customHeight="1" x14ac:dyDescent="0.25">
      <c r="A355" s="3"/>
    </row>
    <row r="356" spans="1:1" ht="15.75" customHeight="1" x14ac:dyDescent="0.25">
      <c r="A356" s="3"/>
    </row>
    <row r="357" spans="1:1" ht="15.75" customHeight="1" x14ac:dyDescent="0.25">
      <c r="A357" s="3"/>
    </row>
    <row r="358" spans="1:1" ht="15.75" customHeight="1" x14ac:dyDescent="0.25">
      <c r="A358" s="3"/>
    </row>
    <row r="359" spans="1:1" ht="15.75" customHeight="1" x14ac:dyDescent="0.25">
      <c r="A359" s="3"/>
    </row>
    <row r="360" spans="1:1" ht="15.75" customHeight="1" x14ac:dyDescent="0.25">
      <c r="A360" s="3"/>
    </row>
    <row r="361" spans="1:1" ht="15.75" customHeight="1" x14ac:dyDescent="0.25">
      <c r="A361" s="3"/>
    </row>
    <row r="362" spans="1:1" ht="15.75" customHeight="1" x14ac:dyDescent="0.25">
      <c r="A362" s="3"/>
    </row>
    <row r="363" spans="1:1" ht="15.75" customHeight="1" x14ac:dyDescent="0.25">
      <c r="A363" s="3"/>
    </row>
    <row r="364" spans="1:1" ht="15.75" customHeight="1" x14ac:dyDescent="0.25">
      <c r="A364" s="3"/>
    </row>
    <row r="365" spans="1:1" ht="15.75" customHeight="1" x14ac:dyDescent="0.25">
      <c r="A365" s="3"/>
    </row>
    <row r="366" spans="1:1" ht="15.75" customHeight="1" x14ac:dyDescent="0.25">
      <c r="A366" s="3"/>
    </row>
    <row r="367" spans="1:1" ht="15.75" customHeight="1" x14ac:dyDescent="0.25">
      <c r="A367" s="3"/>
    </row>
    <row r="368" spans="1:1" ht="15.75" customHeight="1" x14ac:dyDescent="0.25">
      <c r="A368" s="3"/>
    </row>
    <row r="369" spans="1:1" ht="15.75" customHeight="1" x14ac:dyDescent="0.25">
      <c r="A369" s="3"/>
    </row>
    <row r="370" spans="1:1" ht="15.75" customHeight="1" x14ac:dyDescent="0.25">
      <c r="A370" s="3"/>
    </row>
    <row r="371" spans="1:1" ht="15.75" customHeight="1" x14ac:dyDescent="0.25">
      <c r="A371" s="3"/>
    </row>
    <row r="372" spans="1:1" ht="15.75" customHeight="1" x14ac:dyDescent="0.25">
      <c r="A372" s="3"/>
    </row>
    <row r="373" spans="1:1" ht="15.75" customHeight="1" x14ac:dyDescent="0.25">
      <c r="A373" s="3"/>
    </row>
    <row r="374" spans="1:1" ht="15.75" customHeight="1" x14ac:dyDescent="0.25">
      <c r="A374" s="3"/>
    </row>
    <row r="375" spans="1:1" ht="15.75" customHeight="1" x14ac:dyDescent="0.25">
      <c r="A375" s="3"/>
    </row>
    <row r="376" spans="1:1" ht="15.75" customHeight="1" x14ac:dyDescent="0.25">
      <c r="A376" s="3"/>
    </row>
    <row r="377" spans="1:1" ht="15.75" customHeight="1" x14ac:dyDescent="0.25">
      <c r="A377" s="3"/>
    </row>
    <row r="378" spans="1:1" ht="15.75" customHeight="1" x14ac:dyDescent="0.25">
      <c r="A378" s="3"/>
    </row>
    <row r="379" spans="1:1" ht="15.75" customHeight="1" x14ac:dyDescent="0.25">
      <c r="A379" s="3"/>
    </row>
    <row r="380" spans="1:1" ht="15.75" customHeight="1" x14ac:dyDescent="0.25">
      <c r="A380" s="3"/>
    </row>
    <row r="381" spans="1:1" ht="15.75" customHeight="1" x14ac:dyDescent="0.25">
      <c r="A381" s="3"/>
    </row>
    <row r="382" spans="1:1" ht="15.75" customHeight="1" x14ac:dyDescent="0.25">
      <c r="A382" s="3"/>
    </row>
    <row r="383" spans="1:1" ht="15.75" customHeight="1" x14ac:dyDescent="0.25">
      <c r="A383" s="3"/>
    </row>
    <row r="384" spans="1:1" ht="15.75" customHeight="1" x14ac:dyDescent="0.25">
      <c r="A384" s="3"/>
    </row>
    <row r="385" spans="1:1" ht="15.75" customHeight="1" x14ac:dyDescent="0.25">
      <c r="A385" s="3"/>
    </row>
    <row r="386" spans="1:1" ht="15.75" customHeight="1" x14ac:dyDescent="0.25">
      <c r="A386" s="3"/>
    </row>
    <row r="387" spans="1:1" ht="15.75" customHeight="1" x14ac:dyDescent="0.25">
      <c r="A387" s="3"/>
    </row>
    <row r="388" spans="1:1" ht="15.75" customHeight="1" x14ac:dyDescent="0.25">
      <c r="A388" s="3"/>
    </row>
    <row r="389" spans="1:1" ht="15.75" customHeight="1" x14ac:dyDescent="0.25">
      <c r="A389" s="3"/>
    </row>
    <row r="390" spans="1:1" ht="15.75" customHeight="1" x14ac:dyDescent="0.25">
      <c r="A390" s="3"/>
    </row>
    <row r="391" spans="1:1" ht="15.75" customHeight="1" x14ac:dyDescent="0.25">
      <c r="A391" s="3"/>
    </row>
    <row r="392" spans="1:1" ht="15.75" customHeight="1" x14ac:dyDescent="0.25">
      <c r="A392" s="3"/>
    </row>
    <row r="393" spans="1:1" ht="15.75" customHeight="1" x14ac:dyDescent="0.25">
      <c r="A393" s="3"/>
    </row>
    <row r="394" spans="1:1" ht="15.75" customHeight="1" x14ac:dyDescent="0.25">
      <c r="A394" s="3"/>
    </row>
    <row r="395" spans="1:1" ht="15.75" customHeight="1" x14ac:dyDescent="0.25">
      <c r="A395" s="3"/>
    </row>
    <row r="396" spans="1:1" ht="15.75" customHeight="1" x14ac:dyDescent="0.25">
      <c r="A396" s="3"/>
    </row>
    <row r="397" spans="1:1" ht="15.75" customHeight="1" x14ac:dyDescent="0.25">
      <c r="A397" s="3"/>
    </row>
    <row r="398" spans="1:1" ht="15.75" customHeight="1" x14ac:dyDescent="0.25">
      <c r="A398" s="3"/>
    </row>
    <row r="399" spans="1:1" ht="15.75" customHeight="1" x14ac:dyDescent="0.25">
      <c r="A399" s="3"/>
    </row>
    <row r="400" spans="1:1" ht="15.75" customHeight="1" x14ac:dyDescent="0.25">
      <c r="A400" s="3"/>
    </row>
    <row r="401" spans="1:1" ht="15.75" customHeight="1" x14ac:dyDescent="0.25">
      <c r="A401" s="3"/>
    </row>
    <row r="402" spans="1:1" ht="15.75" customHeight="1" x14ac:dyDescent="0.25">
      <c r="A402" s="3"/>
    </row>
    <row r="403" spans="1:1" ht="15.75" customHeight="1" x14ac:dyDescent="0.25">
      <c r="A403" s="3"/>
    </row>
    <row r="404" spans="1:1" ht="15.75" customHeight="1" x14ac:dyDescent="0.25">
      <c r="A404" s="3"/>
    </row>
    <row r="405" spans="1:1" ht="15.75" customHeight="1" x14ac:dyDescent="0.25">
      <c r="A405" s="3"/>
    </row>
    <row r="406" spans="1:1" ht="15.75" customHeight="1" x14ac:dyDescent="0.25">
      <c r="A406" s="3"/>
    </row>
    <row r="407" spans="1:1" ht="15.75" customHeight="1" x14ac:dyDescent="0.25">
      <c r="A407" s="3"/>
    </row>
    <row r="408" spans="1:1" ht="15.75" customHeight="1" x14ac:dyDescent="0.25">
      <c r="A408" s="3"/>
    </row>
    <row r="409" spans="1:1" ht="15.75" customHeight="1" x14ac:dyDescent="0.25">
      <c r="A409" s="3"/>
    </row>
    <row r="410" spans="1:1" ht="15.75" customHeight="1" x14ac:dyDescent="0.25">
      <c r="A410" s="3"/>
    </row>
    <row r="411" spans="1:1" ht="15.75" customHeight="1" x14ac:dyDescent="0.25">
      <c r="A411" s="3"/>
    </row>
    <row r="412" spans="1:1" ht="15.75" customHeight="1" x14ac:dyDescent="0.25">
      <c r="A412" s="3"/>
    </row>
    <row r="413" spans="1:1" ht="15.75" customHeight="1" x14ac:dyDescent="0.25">
      <c r="A413" s="3"/>
    </row>
    <row r="414" spans="1:1" ht="15.75" customHeight="1" x14ac:dyDescent="0.25">
      <c r="A414" s="3"/>
    </row>
    <row r="415" spans="1:1" ht="15.75" customHeight="1" x14ac:dyDescent="0.25">
      <c r="A415" s="3"/>
    </row>
    <row r="416" spans="1:1" ht="15.75" customHeight="1" x14ac:dyDescent="0.25">
      <c r="A416" s="3"/>
    </row>
    <row r="417" spans="1:1" ht="15.75" customHeight="1" x14ac:dyDescent="0.25">
      <c r="A417" s="3"/>
    </row>
    <row r="418" spans="1:1" ht="15.75" customHeight="1" x14ac:dyDescent="0.25">
      <c r="A418" s="3"/>
    </row>
    <row r="419" spans="1:1" ht="15.75" customHeight="1" x14ac:dyDescent="0.25">
      <c r="A419" s="3"/>
    </row>
    <row r="420" spans="1:1" ht="15.75" customHeight="1" x14ac:dyDescent="0.25">
      <c r="A420" s="3"/>
    </row>
    <row r="421" spans="1:1" ht="15.75" customHeight="1" x14ac:dyDescent="0.25">
      <c r="A421" s="3"/>
    </row>
    <row r="422" spans="1:1" ht="15.75" customHeight="1" x14ac:dyDescent="0.25">
      <c r="A422" s="3"/>
    </row>
    <row r="423" spans="1:1" ht="15.75" customHeight="1" x14ac:dyDescent="0.25">
      <c r="A423" s="3"/>
    </row>
    <row r="424" spans="1:1" ht="15.75" customHeight="1" x14ac:dyDescent="0.25">
      <c r="A424" s="3"/>
    </row>
    <row r="425" spans="1:1" ht="15.75" customHeight="1" x14ac:dyDescent="0.25">
      <c r="A425" s="3"/>
    </row>
    <row r="426" spans="1:1" ht="15.75" customHeight="1" x14ac:dyDescent="0.25">
      <c r="A426" s="3"/>
    </row>
    <row r="427" spans="1:1" ht="15.75" customHeight="1" x14ac:dyDescent="0.25">
      <c r="A427" s="3"/>
    </row>
    <row r="428" spans="1:1" ht="15.75" customHeight="1" x14ac:dyDescent="0.25">
      <c r="A428" s="3"/>
    </row>
    <row r="429" spans="1:1" ht="15.75" customHeight="1" x14ac:dyDescent="0.25">
      <c r="A429" s="3"/>
    </row>
    <row r="430" spans="1:1" ht="15.75" customHeight="1" x14ac:dyDescent="0.25">
      <c r="A430" s="3"/>
    </row>
    <row r="431" spans="1:1" ht="15.75" customHeight="1" x14ac:dyDescent="0.25">
      <c r="A431" s="3"/>
    </row>
    <row r="432" spans="1:1" ht="15.75" customHeight="1" x14ac:dyDescent="0.25">
      <c r="A432" s="3"/>
    </row>
    <row r="433" spans="1:1" ht="15.75" customHeight="1" x14ac:dyDescent="0.25">
      <c r="A433" s="3"/>
    </row>
    <row r="434" spans="1:1" ht="15.75" customHeight="1" x14ac:dyDescent="0.25">
      <c r="A434" s="3"/>
    </row>
    <row r="435" spans="1:1" ht="15.75" customHeight="1" x14ac:dyDescent="0.25">
      <c r="A435" s="3"/>
    </row>
    <row r="436" spans="1:1" ht="15.75" customHeight="1" x14ac:dyDescent="0.25">
      <c r="A436" s="3"/>
    </row>
    <row r="437" spans="1:1" ht="15.75" customHeight="1" x14ac:dyDescent="0.25">
      <c r="A437" s="3"/>
    </row>
    <row r="438" spans="1:1" ht="15.75" customHeight="1" x14ac:dyDescent="0.25">
      <c r="A438" s="3"/>
    </row>
    <row r="439" spans="1:1" ht="15.75" customHeight="1" x14ac:dyDescent="0.25">
      <c r="A439" s="3"/>
    </row>
    <row r="440" spans="1:1" ht="15.75" customHeight="1" x14ac:dyDescent="0.25">
      <c r="A440" s="3"/>
    </row>
    <row r="441" spans="1:1" ht="15.75" customHeight="1" x14ac:dyDescent="0.25">
      <c r="A441" s="3"/>
    </row>
    <row r="442" spans="1:1" ht="15.75" customHeight="1" x14ac:dyDescent="0.25">
      <c r="A442" s="3"/>
    </row>
    <row r="443" spans="1:1" ht="15.75" customHeight="1" x14ac:dyDescent="0.25">
      <c r="A443" s="3"/>
    </row>
    <row r="444" spans="1:1" ht="15.75" customHeight="1" x14ac:dyDescent="0.25">
      <c r="A444" s="3"/>
    </row>
    <row r="445" spans="1:1" ht="15.75" customHeight="1" x14ac:dyDescent="0.25">
      <c r="A445" s="3"/>
    </row>
    <row r="446" spans="1:1" ht="15.75" customHeight="1" x14ac:dyDescent="0.25">
      <c r="A446" s="3"/>
    </row>
    <row r="447" spans="1:1" ht="15.75" customHeight="1" x14ac:dyDescent="0.25">
      <c r="A447" s="3"/>
    </row>
    <row r="448" spans="1:1" ht="15.75" customHeight="1" x14ac:dyDescent="0.25">
      <c r="A448" s="3"/>
    </row>
    <row r="449" spans="1:1" ht="15.75" customHeight="1" x14ac:dyDescent="0.25">
      <c r="A449" s="3"/>
    </row>
    <row r="450" spans="1:1" ht="15.75" customHeight="1" x14ac:dyDescent="0.25">
      <c r="A450" s="3"/>
    </row>
    <row r="451" spans="1:1" ht="15.75" customHeight="1" x14ac:dyDescent="0.25">
      <c r="A451" s="3"/>
    </row>
    <row r="452" spans="1:1" ht="15.75" customHeight="1" x14ac:dyDescent="0.25">
      <c r="A452" s="3"/>
    </row>
    <row r="453" spans="1:1" ht="15.75" customHeight="1" x14ac:dyDescent="0.25">
      <c r="A453" s="3"/>
    </row>
    <row r="454" spans="1:1" ht="15.75" customHeight="1" x14ac:dyDescent="0.25">
      <c r="A454" s="3"/>
    </row>
    <row r="455" spans="1:1" ht="15.75" customHeight="1" x14ac:dyDescent="0.25">
      <c r="A455" s="3"/>
    </row>
    <row r="456" spans="1:1" ht="15.75" customHeight="1" x14ac:dyDescent="0.25">
      <c r="A456" s="3"/>
    </row>
    <row r="457" spans="1:1" ht="15.75" customHeight="1" x14ac:dyDescent="0.25">
      <c r="A457" s="3"/>
    </row>
    <row r="458" spans="1:1" ht="15.75" customHeight="1" x14ac:dyDescent="0.25">
      <c r="A458" s="3"/>
    </row>
    <row r="459" spans="1:1" ht="15.75" customHeight="1" x14ac:dyDescent="0.25">
      <c r="A459" s="3"/>
    </row>
    <row r="460" spans="1:1" ht="15.75" customHeight="1" x14ac:dyDescent="0.25">
      <c r="A460" s="3"/>
    </row>
    <row r="461" spans="1:1" ht="15.75" customHeight="1" x14ac:dyDescent="0.25">
      <c r="A461" s="3"/>
    </row>
    <row r="462" spans="1:1" ht="15.75" customHeight="1" x14ac:dyDescent="0.25">
      <c r="A462" s="3"/>
    </row>
    <row r="463" spans="1:1" ht="15.75" customHeight="1" x14ac:dyDescent="0.25">
      <c r="A463" s="3"/>
    </row>
    <row r="464" spans="1:1" ht="15.75" customHeight="1" x14ac:dyDescent="0.25">
      <c r="A464" s="3"/>
    </row>
    <row r="465" spans="1:1" ht="15.75" customHeight="1" x14ac:dyDescent="0.25">
      <c r="A465" s="3"/>
    </row>
    <row r="466" spans="1:1" ht="15.75" customHeight="1" x14ac:dyDescent="0.25">
      <c r="A466" s="3"/>
    </row>
    <row r="467" spans="1:1" ht="15.75" customHeight="1" x14ac:dyDescent="0.25">
      <c r="A467" s="3"/>
    </row>
    <row r="468" spans="1:1" ht="15.75" customHeight="1" x14ac:dyDescent="0.25">
      <c r="A468" s="3"/>
    </row>
    <row r="469" spans="1:1" ht="15.75" customHeight="1" x14ac:dyDescent="0.25">
      <c r="A469" s="3"/>
    </row>
    <row r="470" spans="1:1" ht="15.75" customHeight="1" x14ac:dyDescent="0.25">
      <c r="A470" s="3"/>
    </row>
    <row r="471" spans="1:1" ht="15.75" customHeight="1" x14ac:dyDescent="0.25">
      <c r="A471" s="3"/>
    </row>
    <row r="472" spans="1:1" ht="15.75" customHeight="1" x14ac:dyDescent="0.25">
      <c r="A472" s="3"/>
    </row>
    <row r="473" spans="1:1" ht="15.75" customHeight="1" x14ac:dyDescent="0.25">
      <c r="A473" s="3"/>
    </row>
    <row r="474" spans="1:1" ht="15.75" customHeight="1" x14ac:dyDescent="0.25">
      <c r="A474" s="3"/>
    </row>
    <row r="475" spans="1:1" ht="15.75" customHeight="1" x14ac:dyDescent="0.25">
      <c r="A475" s="3"/>
    </row>
    <row r="476" spans="1:1" ht="15.75" customHeight="1" x14ac:dyDescent="0.25">
      <c r="A476" s="3"/>
    </row>
    <row r="477" spans="1:1" ht="15.75" customHeight="1" x14ac:dyDescent="0.25">
      <c r="A477" s="3"/>
    </row>
    <row r="478" spans="1:1" ht="15.75" customHeight="1" x14ac:dyDescent="0.25">
      <c r="A478" s="3"/>
    </row>
    <row r="479" spans="1:1" ht="15.75" customHeight="1" x14ac:dyDescent="0.25">
      <c r="A479" s="3"/>
    </row>
    <row r="480" spans="1:1" ht="15.75" customHeight="1" x14ac:dyDescent="0.25">
      <c r="A480" s="3"/>
    </row>
    <row r="481" spans="1:1" ht="15.75" customHeight="1" x14ac:dyDescent="0.25">
      <c r="A481" s="3"/>
    </row>
    <row r="482" spans="1:1" ht="15.75" customHeight="1" x14ac:dyDescent="0.25">
      <c r="A482" s="3"/>
    </row>
    <row r="483" spans="1:1" ht="15.75" customHeight="1" x14ac:dyDescent="0.25">
      <c r="A483" s="3"/>
    </row>
    <row r="484" spans="1:1" ht="15.75" customHeight="1" x14ac:dyDescent="0.25">
      <c r="A484" s="3"/>
    </row>
    <row r="485" spans="1:1" ht="15.75" customHeight="1" x14ac:dyDescent="0.25">
      <c r="A485" s="3"/>
    </row>
    <row r="486" spans="1:1" ht="15.75" customHeight="1" x14ac:dyDescent="0.25">
      <c r="A486" s="3"/>
    </row>
    <row r="487" spans="1:1" ht="15.75" customHeight="1" x14ac:dyDescent="0.25">
      <c r="A487" s="3"/>
    </row>
    <row r="488" spans="1:1" ht="15.75" customHeight="1" x14ac:dyDescent="0.25">
      <c r="A488" s="3"/>
    </row>
    <row r="489" spans="1:1" ht="15.75" customHeight="1" x14ac:dyDescent="0.25">
      <c r="A489" s="3"/>
    </row>
    <row r="490" spans="1:1" ht="15.75" customHeight="1" x14ac:dyDescent="0.25">
      <c r="A490" s="3"/>
    </row>
    <row r="491" spans="1:1" ht="15.75" customHeight="1" x14ac:dyDescent="0.25">
      <c r="A491" s="3"/>
    </row>
    <row r="492" spans="1:1" ht="15.75" customHeight="1" x14ac:dyDescent="0.25">
      <c r="A492" s="3"/>
    </row>
    <row r="493" spans="1:1" ht="15.75" customHeight="1" x14ac:dyDescent="0.25">
      <c r="A493" s="3"/>
    </row>
    <row r="494" spans="1:1" ht="15.75" customHeight="1" x14ac:dyDescent="0.25">
      <c r="A494" s="3"/>
    </row>
    <row r="495" spans="1:1" ht="15.75" customHeight="1" x14ac:dyDescent="0.25">
      <c r="A495" s="3"/>
    </row>
    <row r="496" spans="1:1" ht="15.75" customHeight="1" x14ac:dyDescent="0.25">
      <c r="A496" s="3"/>
    </row>
    <row r="497" spans="1:1" ht="15.75" customHeight="1" x14ac:dyDescent="0.25">
      <c r="A497" s="3"/>
    </row>
    <row r="498" spans="1:1" ht="15.75" customHeight="1" x14ac:dyDescent="0.25">
      <c r="A498" s="3"/>
    </row>
    <row r="499" spans="1:1" ht="15.75" customHeight="1" x14ac:dyDescent="0.25">
      <c r="A499" s="3"/>
    </row>
    <row r="500" spans="1:1" ht="15.75" customHeight="1" x14ac:dyDescent="0.25">
      <c r="A500" s="3"/>
    </row>
    <row r="501" spans="1:1" ht="15.75" customHeight="1" x14ac:dyDescent="0.25">
      <c r="A501" s="3"/>
    </row>
    <row r="502" spans="1:1" ht="15.75" customHeight="1" x14ac:dyDescent="0.25">
      <c r="A502" s="3"/>
    </row>
    <row r="503" spans="1:1" ht="15.75" customHeight="1" x14ac:dyDescent="0.25">
      <c r="A503" s="3"/>
    </row>
    <row r="504" spans="1:1" ht="15.75" customHeight="1" x14ac:dyDescent="0.25">
      <c r="A504" s="3"/>
    </row>
    <row r="505" spans="1:1" ht="15.75" customHeight="1" x14ac:dyDescent="0.25">
      <c r="A505" s="3"/>
    </row>
    <row r="506" spans="1:1" ht="15.75" customHeight="1" x14ac:dyDescent="0.25">
      <c r="A506" s="3"/>
    </row>
    <row r="507" spans="1:1" ht="15.75" customHeight="1" x14ac:dyDescent="0.25">
      <c r="A507" s="3"/>
    </row>
    <row r="508" spans="1:1" ht="15.75" customHeight="1" x14ac:dyDescent="0.25">
      <c r="A508" s="3"/>
    </row>
    <row r="509" spans="1:1" ht="15.75" customHeight="1" x14ac:dyDescent="0.25">
      <c r="A509" s="3"/>
    </row>
    <row r="510" spans="1:1" ht="15.75" customHeight="1" x14ac:dyDescent="0.25">
      <c r="A510" s="3"/>
    </row>
    <row r="511" spans="1:1" ht="15.75" customHeight="1" x14ac:dyDescent="0.25">
      <c r="A511" s="3"/>
    </row>
    <row r="512" spans="1:1" ht="15.75" customHeight="1" x14ac:dyDescent="0.25">
      <c r="A512" s="3"/>
    </row>
    <row r="513" spans="1:1" ht="15.75" customHeight="1" x14ac:dyDescent="0.25">
      <c r="A513" s="3"/>
    </row>
    <row r="514" spans="1:1" ht="15.75" customHeight="1" x14ac:dyDescent="0.25">
      <c r="A514" s="3"/>
    </row>
    <row r="515" spans="1:1" ht="15.75" customHeight="1" x14ac:dyDescent="0.25">
      <c r="A515" s="3"/>
    </row>
    <row r="516" spans="1:1" ht="15.75" customHeight="1" x14ac:dyDescent="0.25">
      <c r="A516" s="3"/>
    </row>
    <row r="517" spans="1:1" ht="15.75" customHeight="1" x14ac:dyDescent="0.25">
      <c r="A517" s="3"/>
    </row>
    <row r="518" spans="1:1" ht="15.75" customHeight="1" x14ac:dyDescent="0.25">
      <c r="A518" s="3"/>
    </row>
    <row r="519" spans="1:1" ht="15.75" customHeight="1" x14ac:dyDescent="0.25">
      <c r="A519" s="3"/>
    </row>
    <row r="520" spans="1:1" ht="15.75" customHeight="1" x14ac:dyDescent="0.25">
      <c r="A520" s="3"/>
    </row>
    <row r="521" spans="1:1" ht="15.75" customHeight="1" x14ac:dyDescent="0.25">
      <c r="A521" s="3"/>
    </row>
    <row r="522" spans="1:1" ht="15.75" customHeight="1" x14ac:dyDescent="0.25">
      <c r="A522" s="3"/>
    </row>
    <row r="523" spans="1:1" ht="15.75" customHeight="1" x14ac:dyDescent="0.25">
      <c r="A523" s="3"/>
    </row>
    <row r="524" spans="1:1" ht="15.75" customHeight="1" x14ac:dyDescent="0.25">
      <c r="A524" s="3"/>
    </row>
    <row r="525" spans="1:1" ht="15.75" customHeight="1" x14ac:dyDescent="0.25">
      <c r="A525" s="3"/>
    </row>
    <row r="526" spans="1:1" ht="15.75" customHeight="1" x14ac:dyDescent="0.25">
      <c r="A526" s="3"/>
    </row>
    <row r="527" spans="1:1" ht="15.75" customHeight="1" x14ac:dyDescent="0.25">
      <c r="A527" s="3"/>
    </row>
    <row r="528" spans="1:1" ht="15.75" customHeight="1" x14ac:dyDescent="0.25">
      <c r="A528" s="3"/>
    </row>
    <row r="529" spans="1:1" ht="15.75" customHeight="1" x14ac:dyDescent="0.25">
      <c r="A529" s="3"/>
    </row>
    <row r="530" spans="1:1" ht="15.75" customHeight="1" x14ac:dyDescent="0.25">
      <c r="A530" s="3"/>
    </row>
    <row r="531" spans="1:1" ht="15.75" customHeight="1" x14ac:dyDescent="0.25">
      <c r="A531" s="3"/>
    </row>
    <row r="532" spans="1:1" ht="15.75" customHeight="1" x14ac:dyDescent="0.25">
      <c r="A532" s="3"/>
    </row>
    <row r="533" spans="1:1" ht="15.75" customHeight="1" x14ac:dyDescent="0.25">
      <c r="A533" s="3"/>
    </row>
    <row r="534" spans="1:1" ht="15.75" customHeight="1" x14ac:dyDescent="0.25">
      <c r="A534" s="3"/>
    </row>
    <row r="535" spans="1:1" ht="15.75" customHeight="1" x14ac:dyDescent="0.25">
      <c r="A535" s="3"/>
    </row>
    <row r="536" spans="1:1" ht="15.75" customHeight="1" x14ac:dyDescent="0.25">
      <c r="A536" s="3"/>
    </row>
    <row r="537" spans="1:1" ht="15.75" customHeight="1" x14ac:dyDescent="0.25">
      <c r="A537" s="3"/>
    </row>
    <row r="538" spans="1:1" ht="15.75" customHeight="1" x14ac:dyDescent="0.25">
      <c r="A538" s="3"/>
    </row>
    <row r="539" spans="1:1" ht="15.75" customHeight="1" x14ac:dyDescent="0.25">
      <c r="A539" s="3"/>
    </row>
    <row r="540" spans="1:1" ht="15.75" customHeight="1" x14ac:dyDescent="0.25">
      <c r="A540" s="3"/>
    </row>
    <row r="541" spans="1:1" ht="15.75" customHeight="1" x14ac:dyDescent="0.25">
      <c r="A541" s="3"/>
    </row>
    <row r="542" spans="1:1" ht="15.75" customHeight="1" x14ac:dyDescent="0.25">
      <c r="A542" s="3"/>
    </row>
    <row r="543" spans="1:1" ht="15.75" customHeight="1" x14ac:dyDescent="0.25">
      <c r="A543" s="3"/>
    </row>
    <row r="544" spans="1:1" ht="15.75" customHeight="1" x14ac:dyDescent="0.25">
      <c r="A544" s="3"/>
    </row>
    <row r="545" spans="1:1" ht="15.75" customHeight="1" x14ac:dyDescent="0.25">
      <c r="A545" s="3"/>
    </row>
    <row r="546" spans="1:1" ht="15.75" customHeight="1" x14ac:dyDescent="0.25">
      <c r="A546" s="3"/>
    </row>
    <row r="547" spans="1:1" ht="15.75" customHeight="1" x14ac:dyDescent="0.25">
      <c r="A547" s="3"/>
    </row>
    <row r="548" spans="1:1" ht="15.75" customHeight="1" x14ac:dyDescent="0.25">
      <c r="A548" s="3"/>
    </row>
    <row r="549" spans="1:1" ht="15.75" customHeight="1" x14ac:dyDescent="0.25">
      <c r="A549" s="3"/>
    </row>
    <row r="550" spans="1:1" ht="15.75" customHeight="1" x14ac:dyDescent="0.25">
      <c r="A550" s="3"/>
    </row>
    <row r="551" spans="1:1" ht="15.75" customHeight="1" x14ac:dyDescent="0.25">
      <c r="A551" s="3"/>
    </row>
    <row r="552" spans="1:1" ht="15.75" customHeight="1" x14ac:dyDescent="0.25">
      <c r="A552" s="3"/>
    </row>
    <row r="553" spans="1:1" ht="15.75" customHeight="1" x14ac:dyDescent="0.25">
      <c r="A553" s="3"/>
    </row>
    <row r="554" spans="1:1" ht="15.75" customHeight="1" x14ac:dyDescent="0.25">
      <c r="A554" s="3"/>
    </row>
    <row r="555" spans="1:1" ht="15.75" customHeight="1" x14ac:dyDescent="0.25">
      <c r="A555" s="3"/>
    </row>
    <row r="556" spans="1:1" ht="15.75" customHeight="1" x14ac:dyDescent="0.25">
      <c r="A556" s="3"/>
    </row>
    <row r="557" spans="1:1" ht="15.75" customHeight="1" x14ac:dyDescent="0.25">
      <c r="A557" s="3"/>
    </row>
    <row r="558" spans="1:1" ht="15.75" customHeight="1" x14ac:dyDescent="0.25">
      <c r="A558" s="3"/>
    </row>
    <row r="559" spans="1:1" ht="15.75" customHeight="1" x14ac:dyDescent="0.25">
      <c r="A559" s="3"/>
    </row>
    <row r="560" spans="1:1" ht="15.75" customHeight="1" x14ac:dyDescent="0.25">
      <c r="A560" s="3"/>
    </row>
    <row r="561" spans="1:1" ht="15.75" customHeight="1" x14ac:dyDescent="0.25">
      <c r="A561" s="3"/>
    </row>
    <row r="562" spans="1:1" ht="15.75" customHeight="1" x14ac:dyDescent="0.25">
      <c r="A562" s="3"/>
    </row>
    <row r="563" spans="1:1" ht="15.75" customHeight="1" x14ac:dyDescent="0.25">
      <c r="A563" s="3"/>
    </row>
    <row r="564" spans="1:1" ht="15.75" customHeight="1" x14ac:dyDescent="0.25">
      <c r="A564" s="3"/>
    </row>
    <row r="565" spans="1:1" ht="15.75" customHeight="1" x14ac:dyDescent="0.25">
      <c r="A565" s="3"/>
    </row>
    <row r="566" spans="1:1" ht="15.75" customHeight="1" x14ac:dyDescent="0.25">
      <c r="A566" s="3"/>
    </row>
    <row r="567" spans="1:1" ht="15.75" customHeight="1" x14ac:dyDescent="0.25">
      <c r="A567" s="3"/>
    </row>
    <row r="568" spans="1:1" ht="15.75" customHeight="1" x14ac:dyDescent="0.25">
      <c r="A568" s="3"/>
    </row>
    <row r="569" spans="1:1" ht="15.75" customHeight="1" x14ac:dyDescent="0.25">
      <c r="A569" s="3"/>
    </row>
    <row r="570" spans="1:1" ht="15.75" customHeight="1" x14ac:dyDescent="0.25">
      <c r="A570" s="3"/>
    </row>
    <row r="571" spans="1:1" ht="15.75" customHeight="1" x14ac:dyDescent="0.25">
      <c r="A571" s="3"/>
    </row>
    <row r="572" spans="1:1" ht="15.75" customHeight="1" x14ac:dyDescent="0.25">
      <c r="A572" s="3"/>
    </row>
    <row r="573" spans="1:1" ht="15.75" customHeight="1" x14ac:dyDescent="0.25">
      <c r="A573" s="3"/>
    </row>
    <row r="574" spans="1:1" ht="15.75" customHeight="1" x14ac:dyDescent="0.25">
      <c r="A574" s="3"/>
    </row>
    <row r="575" spans="1:1" ht="15.75" customHeight="1" x14ac:dyDescent="0.25">
      <c r="A575" s="3"/>
    </row>
    <row r="576" spans="1:1" ht="15.75" customHeight="1" x14ac:dyDescent="0.25">
      <c r="A576" s="3"/>
    </row>
    <row r="577" spans="1:1" ht="15.75" customHeight="1" x14ac:dyDescent="0.25">
      <c r="A577" s="3"/>
    </row>
    <row r="578" spans="1:1" ht="15.75" customHeight="1" x14ac:dyDescent="0.25">
      <c r="A578" s="3"/>
    </row>
    <row r="579" spans="1:1" ht="15.75" customHeight="1" x14ac:dyDescent="0.25">
      <c r="A579" s="3"/>
    </row>
    <row r="580" spans="1:1" ht="15.75" customHeight="1" x14ac:dyDescent="0.25">
      <c r="A580" s="3"/>
    </row>
    <row r="581" spans="1:1" ht="15.75" customHeight="1" x14ac:dyDescent="0.25">
      <c r="A581" s="3"/>
    </row>
    <row r="582" spans="1:1" ht="15.75" customHeight="1" x14ac:dyDescent="0.25">
      <c r="A582" s="3"/>
    </row>
    <row r="583" spans="1:1" ht="15.75" customHeight="1" x14ac:dyDescent="0.25">
      <c r="A583" s="3"/>
    </row>
    <row r="584" spans="1:1" ht="15.75" customHeight="1" x14ac:dyDescent="0.25">
      <c r="A584" s="3"/>
    </row>
    <row r="585" spans="1:1" ht="15.75" customHeight="1" x14ac:dyDescent="0.25">
      <c r="A585" s="3"/>
    </row>
    <row r="586" spans="1:1" ht="15.75" customHeight="1" x14ac:dyDescent="0.25">
      <c r="A586" s="3"/>
    </row>
    <row r="587" spans="1:1" ht="15.75" customHeight="1" x14ac:dyDescent="0.25">
      <c r="A587" s="3"/>
    </row>
    <row r="588" spans="1:1" ht="15.75" customHeight="1" x14ac:dyDescent="0.25">
      <c r="A588" s="3"/>
    </row>
    <row r="589" spans="1:1" ht="15.75" customHeight="1" x14ac:dyDescent="0.25">
      <c r="A589" s="3"/>
    </row>
    <row r="590" spans="1:1" ht="15.75" customHeight="1" x14ac:dyDescent="0.25">
      <c r="A590" s="3"/>
    </row>
    <row r="591" spans="1:1" ht="15.75" customHeight="1" x14ac:dyDescent="0.25">
      <c r="A591" s="3"/>
    </row>
    <row r="592" spans="1:1" ht="15.75" customHeight="1" x14ac:dyDescent="0.25">
      <c r="A592" s="3"/>
    </row>
    <row r="593" spans="1:1" ht="15.75" customHeight="1" x14ac:dyDescent="0.25">
      <c r="A593" s="3"/>
    </row>
    <row r="594" spans="1:1" ht="15.75" customHeight="1" x14ac:dyDescent="0.25">
      <c r="A594" s="3"/>
    </row>
    <row r="595" spans="1:1" ht="15.75" customHeight="1" x14ac:dyDescent="0.25">
      <c r="A595" s="3"/>
    </row>
    <row r="596" spans="1:1" ht="15.75" customHeight="1" x14ac:dyDescent="0.25">
      <c r="A596" s="3"/>
    </row>
    <row r="597" spans="1:1" ht="15.75" customHeight="1" x14ac:dyDescent="0.25">
      <c r="A597" s="3"/>
    </row>
    <row r="598" spans="1:1" ht="15.75" customHeight="1" x14ac:dyDescent="0.25">
      <c r="A598" s="3"/>
    </row>
    <row r="599" spans="1:1" ht="15.75" customHeight="1" x14ac:dyDescent="0.25">
      <c r="A599" s="3"/>
    </row>
    <row r="600" spans="1:1" ht="15.75" customHeight="1" x14ac:dyDescent="0.25">
      <c r="A600" s="3"/>
    </row>
    <row r="601" spans="1:1" ht="15.75" customHeight="1" x14ac:dyDescent="0.25">
      <c r="A601" s="3"/>
    </row>
    <row r="602" spans="1:1" ht="15.75" customHeight="1" x14ac:dyDescent="0.25">
      <c r="A602" s="3"/>
    </row>
    <row r="603" spans="1:1" ht="15.75" customHeight="1" x14ac:dyDescent="0.25">
      <c r="A603" s="3"/>
    </row>
    <row r="604" spans="1:1" ht="15.75" customHeight="1" x14ac:dyDescent="0.25">
      <c r="A604" s="3"/>
    </row>
    <row r="605" spans="1:1" ht="15.75" customHeight="1" x14ac:dyDescent="0.25">
      <c r="A605" s="3"/>
    </row>
    <row r="606" spans="1:1" ht="15.75" customHeight="1" x14ac:dyDescent="0.25">
      <c r="A606" s="3"/>
    </row>
    <row r="607" spans="1:1" ht="15.75" customHeight="1" x14ac:dyDescent="0.25">
      <c r="A607" s="3"/>
    </row>
    <row r="608" spans="1:1" ht="15.75" customHeight="1" x14ac:dyDescent="0.25">
      <c r="A608" s="3"/>
    </row>
    <row r="609" spans="1:1" ht="15.75" customHeight="1" x14ac:dyDescent="0.25">
      <c r="A609" s="3"/>
    </row>
    <row r="610" spans="1:1" ht="15.75" customHeight="1" x14ac:dyDescent="0.25">
      <c r="A610" s="3"/>
    </row>
    <row r="611" spans="1:1" ht="15.75" customHeight="1" x14ac:dyDescent="0.25">
      <c r="A611" s="3"/>
    </row>
    <row r="612" spans="1:1" ht="15.75" customHeight="1" x14ac:dyDescent="0.25">
      <c r="A612" s="3"/>
    </row>
    <row r="613" spans="1:1" ht="15.75" customHeight="1" x14ac:dyDescent="0.25">
      <c r="A613" s="3"/>
    </row>
    <row r="614" spans="1:1" ht="15.75" customHeight="1" x14ac:dyDescent="0.25">
      <c r="A614" s="3"/>
    </row>
    <row r="615" spans="1:1" ht="15.75" customHeight="1" x14ac:dyDescent="0.25">
      <c r="A615" s="3"/>
    </row>
    <row r="616" spans="1:1" ht="15.75" customHeight="1" x14ac:dyDescent="0.25">
      <c r="A616" s="3"/>
    </row>
    <row r="617" spans="1:1" ht="15.75" customHeight="1" x14ac:dyDescent="0.25">
      <c r="A617" s="3"/>
    </row>
    <row r="618" spans="1:1" ht="15.75" customHeight="1" x14ac:dyDescent="0.25">
      <c r="A618" s="3"/>
    </row>
    <row r="619" spans="1:1" ht="15.75" customHeight="1" x14ac:dyDescent="0.25">
      <c r="A619" s="3"/>
    </row>
    <row r="620" spans="1:1" ht="15.75" customHeight="1" x14ac:dyDescent="0.25">
      <c r="A620" s="3"/>
    </row>
    <row r="621" spans="1:1" ht="15.75" customHeight="1" x14ac:dyDescent="0.25">
      <c r="A621" s="3"/>
    </row>
    <row r="622" spans="1:1" ht="15.75" customHeight="1" x14ac:dyDescent="0.25">
      <c r="A622" s="3"/>
    </row>
    <row r="623" spans="1:1" ht="15.75" customHeight="1" x14ac:dyDescent="0.25">
      <c r="A623" s="3"/>
    </row>
    <row r="624" spans="1:1" ht="15.75" customHeight="1" x14ac:dyDescent="0.25">
      <c r="A624" s="3"/>
    </row>
    <row r="625" spans="1:1" ht="15.75" customHeight="1" x14ac:dyDescent="0.25">
      <c r="A625" s="3"/>
    </row>
    <row r="626" spans="1:1" ht="15.75" customHeight="1" x14ac:dyDescent="0.25">
      <c r="A626" s="3"/>
    </row>
    <row r="627" spans="1:1" ht="15.75" customHeight="1" x14ac:dyDescent="0.25">
      <c r="A627" s="3"/>
    </row>
    <row r="628" spans="1:1" ht="15.75" customHeight="1" x14ac:dyDescent="0.25">
      <c r="A628" s="3"/>
    </row>
    <row r="629" spans="1:1" ht="15.75" customHeight="1" x14ac:dyDescent="0.25">
      <c r="A629" s="3"/>
    </row>
    <row r="630" spans="1:1" ht="15.75" customHeight="1" x14ac:dyDescent="0.25">
      <c r="A630" s="3"/>
    </row>
    <row r="631" spans="1:1" ht="15.75" customHeight="1" x14ac:dyDescent="0.25">
      <c r="A631" s="3"/>
    </row>
    <row r="632" spans="1:1" ht="15.75" customHeight="1" x14ac:dyDescent="0.25">
      <c r="A632" s="3"/>
    </row>
    <row r="633" spans="1:1" ht="15.75" customHeight="1" x14ac:dyDescent="0.25">
      <c r="A633" s="3"/>
    </row>
    <row r="634" spans="1:1" ht="15.75" customHeight="1" x14ac:dyDescent="0.25">
      <c r="A634" s="3"/>
    </row>
    <row r="635" spans="1:1" ht="15.75" customHeight="1" x14ac:dyDescent="0.25">
      <c r="A635" s="3"/>
    </row>
    <row r="636" spans="1:1" ht="15.75" customHeight="1" x14ac:dyDescent="0.25">
      <c r="A636" s="3"/>
    </row>
    <row r="637" spans="1:1" ht="15.75" customHeight="1" x14ac:dyDescent="0.25">
      <c r="A637" s="3"/>
    </row>
    <row r="638" spans="1:1" ht="15.75" customHeight="1" x14ac:dyDescent="0.25">
      <c r="A638" s="3"/>
    </row>
    <row r="639" spans="1:1" ht="15.75" customHeight="1" x14ac:dyDescent="0.25">
      <c r="A639" s="3"/>
    </row>
    <row r="640" spans="1:1" ht="15.75" customHeight="1" x14ac:dyDescent="0.25">
      <c r="A640" s="3"/>
    </row>
    <row r="641" spans="1:1" ht="15.75" customHeight="1" x14ac:dyDescent="0.25">
      <c r="A641" s="3"/>
    </row>
    <row r="642" spans="1:1" ht="15.75" customHeight="1" x14ac:dyDescent="0.25">
      <c r="A642" s="3"/>
    </row>
    <row r="643" spans="1:1" ht="15.75" customHeight="1" x14ac:dyDescent="0.25">
      <c r="A643" s="3"/>
    </row>
    <row r="644" spans="1:1" ht="15.75" customHeight="1" x14ac:dyDescent="0.25">
      <c r="A644" s="3"/>
    </row>
    <row r="645" spans="1:1" ht="15.75" customHeight="1" x14ac:dyDescent="0.25">
      <c r="A645" s="3"/>
    </row>
    <row r="646" spans="1:1" ht="15.75" customHeight="1" x14ac:dyDescent="0.25">
      <c r="A646" s="3"/>
    </row>
    <row r="647" spans="1:1" ht="15.75" customHeight="1" x14ac:dyDescent="0.25">
      <c r="A647" s="3"/>
    </row>
    <row r="648" spans="1:1" ht="15.75" customHeight="1" x14ac:dyDescent="0.25">
      <c r="A648" s="3"/>
    </row>
    <row r="649" spans="1:1" ht="15.75" customHeight="1" x14ac:dyDescent="0.25">
      <c r="A649" s="3"/>
    </row>
    <row r="650" spans="1:1" ht="15.75" customHeight="1" x14ac:dyDescent="0.25">
      <c r="A650" s="3"/>
    </row>
    <row r="651" spans="1:1" ht="15.75" customHeight="1" x14ac:dyDescent="0.25">
      <c r="A651" s="3"/>
    </row>
    <row r="652" spans="1:1" ht="15.75" customHeight="1" x14ac:dyDescent="0.25">
      <c r="A652" s="3"/>
    </row>
    <row r="653" spans="1:1" ht="15.75" customHeight="1" x14ac:dyDescent="0.25">
      <c r="A653" s="3"/>
    </row>
    <row r="654" spans="1:1" ht="15.75" customHeight="1" x14ac:dyDescent="0.25">
      <c r="A654" s="3"/>
    </row>
    <row r="655" spans="1:1" ht="15.75" customHeight="1" x14ac:dyDescent="0.25">
      <c r="A655" s="3"/>
    </row>
    <row r="656" spans="1:1" ht="15.75" customHeight="1" x14ac:dyDescent="0.25">
      <c r="A656" s="3"/>
    </row>
    <row r="657" spans="1:1" ht="15.75" customHeight="1" x14ac:dyDescent="0.25">
      <c r="A657" s="3"/>
    </row>
    <row r="658" spans="1:1" ht="15.75" customHeight="1" x14ac:dyDescent="0.25">
      <c r="A658" s="3"/>
    </row>
    <row r="659" spans="1:1" ht="15.75" customHeight="1" x14ac:dyDescent="0.25">
      <c r="A659" s="3"/>
    </row>
    <row r="660" spans="1:1" ht="15.75" customHeight="1" x14ac:dyDescent="0.25">
      <c r="A660" s="3"/>
    </row>
    <row r="661" spans="1:1" ht="15.75" customHeight="1" x14ac:dyDescent="0.25">
      <c r="A661" s="3"/>
    </row>
    <row r="662" spans="1:1" ht="15.75" customHeight="1" x14ac:dyDescent="0.25">
      <c r="A662" s="3"/>
    </row>
    <row r="663" spans="1:1" ht="15.75" customHeight="1" x14ac:dyDescent="0.25">
      <c r="A663" s="3"/>
    </row>
    <row r="664" spans="1:1" ht="15.75" customHeight="1" x14ac:dyDescent="0.25">
      <c r="A664" s="3"/>
    </row>
    <row r="665" spans="1:1" ht="15.75" customHeight="1" x14ac:dyDescent="0.25">
      <c r="A665" s="3"/>
    </row>
    <row r="666" spans="1:1" ht="15.75" customHeight="1" x14ac:dyDescent="0.25">
      <c r="A666" s="3"/>
    </row>
    <row r="667" spans="1:1" ht="15.75" customHeight="1" x14ac:dyDescent="0.25">
      <c r="A667" s="3"/>
    </row>
    <row r="668" spans="1:1" ht="15.75" customHeight="1" x14ac:dyDescent="0.25">
      <c r="A668" s="3"/>
    </row>
    <row r="669" spans="1:1" ht="15.75" customHeight="1" x14ac:dyDescent="0.25">
      <c r="A669" s="3"/>
    </row>
    <row r="670" spans="1:1" ht="15.75" customHeight="1" x14ac:dyDescent="0.25">
      <c r="A670" s="3"/>
    </row>
    <row r="671" spans="1:1" ht="15.75" customHeight="1" x14ac:dyDescent="0.25">
      <c r="A671" s="3"/>
    </row>
    <row r="672" spans="1:1" ht="15.75" customHeight="1" x14ac:dyDescent="0.25">
      <c r="A672" s="3"/>
    </row>
    <row r="673" spans="1:1" ht="15.75" customHeight="1" x14ac:dyDescent="0.25">
      <c r="A673" s="3"/>
    </row>
    <row r="674" spans="1:1" ht="15.75" customHeight="1" x14ac:dyDescent="0.25">
      <c r="A674" s="3"/>
    </row>
    <row r="675" spans="1:1" ht="15.75" customHeight="1" x14ac:dyDescent="0.25">
      <c r="A675" s="3"/>
    </row>
    <row r="676" spans="1:1" ht="15.75" customHeight="1" x14ac:dyDescent="0.25">
      <c r="A676" s="3"/>
    </row>
    <row r="677" spans="1:1" ht="15.75" customHeight="1" x14ac:dyDescent="0.25">
      <c r="A677" s="3"/>
    </row>
    <row r="678" spans="1:1" ht="15.75" customHeight="1" x14ac:dyDescent="0.25">
      <c r="A678" s="3"/>
    </row>
    <row r="679" spans="1:1" ht="15.75" customHeight="1" x14ac:dyDescent="0.25">
      <c r="A679" s="3"/>
    </row>
    <row r="680" spans="1:1" ht="15.75" customHeight="1" x14ac:dyDescent="0.25">
      <c r="A680" s="3"/>
    </row>
    <row r="681" spans="1:1" ht="15.75" customHeight="1" x14ac:dyDescent="0.25">
      <c r="A681" s="3"/>
    </row>
    <row r="682" spans="1:1" ht="15.75" customHeight="1" x14ac:dyDescent="0.25">
      <c r="A682" s="3"/>
    </row>
    <row r="683" spans="1:1" ht="15.75" customHeight="1" x14ac:dyDescent="0.25">
      <c r="A683" s="3"/>
    </row>
    <row r="684" spans="1:1" ht="15.75" customHeight="1" x14ac:dyDescent="0.25">
      <c r="A684" s="3"/>
    </row>
    <row r="685" spans="1:1" ht="15.75" customHeight="1" x14ac:dyDescent="0.25">
      <c r="A685" s="3"/>
    </row>
    <row r="686" spans="1:1" ht="15.75" customHeight="1" x14ac:dyDescent="0.25">
      <c r="A686" s="3"/>
    </row>
    <row r="687" spans="1:1" ht="15.75" customHeight="1" x14ac:dyDescent="0.25">
      <c r="A687" s="3"/>
    </row>
    <row r="688" spans="1:1" ht="15.75" customHeight="1" x14ac:dyDescent="0.25">
      <c r="A688" s="3"/>
    </row>
    <row r="689" spans="1:1" ht="15.75" customHeight="1" x14ac:dyDescent="0.25">
      <c r="A689" s="3"/>
    </row>
    <row r="690" spans="1:1" ht="15.75" customHeight="1" x14ac:dyDescent="0.25">
      <c r="A690" s="3"/>
    </row>
    <row r="691" spans="1:1" ht="15.75" customHeight="1" x14ac:dyDescent="0.25">
      <c r="A691" s="3"/>
    </row>
    <row r="692" spans="1:1" ht="15.75" customHeight="1" x14ac:dyDescent="0.25">
      <c r="A692" s="3"/>
    </row>
    <row r="693" spans="1:1" ht="15.75" customHeight="1" x14ac:dyDescent="0.25">
      <c r="A693" s="3"/>
    </row>
    <row r="694" spans="1:1" ht="15.75" customHeight="1" x14ac:dyDescent="0.25">
      <c r="A694" s="3"/>
    </row>
    <row r="695" spans="1:1" ht="15.75" customHeight="1" x14ac:dyDescent="0.25">
      <c r="A695" s="3"/>
    </row>
    <row r="696" spans="1:1" ht="15.75" customHeight="1" x14ac:dyDescent="0.25">
      <c r="A696" s="3"/>
    </row>
    <row r="697" spans="1:1" ht="15.75" customHeight="1" x14ac:dyDescent="0.25">
      <c r="A697" s="3"/>
    </row>
    <row r="698" spans="1:1" ht="15.75" customHeight="1" x14ac:dyDescent="0.25">
      <c r="A698" s="3"/>
    </row>
    <row r="699" spans="1:1" ht="15.75" customHeight="1" x14ac:dyDescent="0.25">
      <c r="A699" s="3"/>
    </row>
    <row r="700" spans="1:1" ht="15.75" customHeight="1" x14ac:dyDescent="0.25">
      <c r="A700" s="3"/>
    </row>
    <row r="701" spans="1:1" ht="15.75" customHeight="1" x14ac:dyDescent="0.25">
      <c r="A701" s="3"/>
    </row>
    <row r="702" spans="1:1" ht="15.75" customHeight="1" x14ac:dyDescent="0.25">
      <c r="A702" s="3"/>
    </row>
    <row r="703" spans="1:1" ht="15.75" customHeight="1" x14ac:dyDescent="0.25">
      <c r="A703" s="3"/>
    </row>
    <row r="704" spans="1:1" ht="15.75" customHeight="1" x14ac:dyDescent="0.25">
      <c r="A704" s="3"/>
    </row>
    <row r="705" spans="1:1" ht="15.75" customHeight="1" x14ac:dyDescent="0.25">
      <c r="A705" s="3"/>
    </row>
    <row r="706" spans="1:1" ht="15.75" customHeight="1" x14ac:dyDescent="0.25">
      <c r="A706" s="3"/>
    </row>
    <row r="707" spans="1:1" ht="15.75" customHeight="1" x14ac:dyDescent="0.25">
      <c r="A707" s="3"/>
    </row>
    <row r="708" spans="1:1" ht="15.75" customHeight="1" x14ac:dyDescent="0.25">
      <c r="A708" s="3"/>
    </row>
    <row r="709" spans="1:1" ht="15.75" customHeight="1" x14ac:dyDescent="0.25">
      <c r="A709" s="3"/>
    </row>
    <row r="710" spans="1:1" ht="15.75" customHeight="1" x14ac:dyDescent="0.25">
      <c r="A710" s="3"/>
    </row>
    <row r="711" spans="1:1" ht="15.75" customHeight="1" x14ac:dyDescent="0.25">
      <c r="A711" s="3"/>
    </row>
    <row r="712" spans="1:1" ht="15.75" customHeight="1" x14ac:dyDescent="0.25">
      <c r="A712" s="3"/>
    </row>
    <row r="713" spans="1:1" ht="15.75" customHeight="1" x14ac:dyDescent="0.25">
      <c r="A713" s="3"/>
    </row>
    <row r="714" spans="1:1" ht="15.75" customHeight="1" x14ac:dyDescent="0.25">
      <c r="A714" s="3"/>
    </row>
    <row r="715" spans="1:1" ht="15.75" customHeight="1" x14ac:dyDescent="0.25">
      <c r="A715" s="3"/>
    </row>
    <row r="716" spans="1:1" ht="15.75" customHeight="1" x14ac:dyDescent="0.25">
      <c r="A716" s="3"/>
    </row>
    <row r="717" spans="1:1" ht="15.75" customHeight="1" x14ac:dyDescent="0.25">
      <c r="A717" s="3"/>
    </row>
    <row r="718" spans="1:1" ht="15.75" customHeight="1" x14ac:dyDescent="0.25">
      <c r="A718" s="3"/>
    </row>
    <row r="719" spans="1:1" ht="15.75" customHeight="1" x14ac:dyDescent="0.25">
      <c r="A719" s="3"/>
    </row>
    <row r="720" spans="1:1" ht="15.75" customHeight="1" x14ac:dyDescent="0.25">
      <c r="A720" s="3"/>
    </row>
    <row r="721" spans="1:1" ht="15.75" customHeight="1" x14ac:dyDescent="0.25">
      <c r="A721" s="3"/>
    </row>
    <row r="722" spans="1:1" ht="15.75" customHeight="1" x14ac:dyDescent="0.25">
      <c r="A722" s="3"/>
    </row>
    <row r="723" spans="1:1" ht="15.75" customHeight="1" x14ac:dyDescent="0.25">
      <c r="A723" s="3"/>
    </row>
    <row r="724" spans="1:1" ht="15.75" customHeight="1" x14ac:dyDescent="0.25">
      <c r="A724" s="3"/>
    </row>
    <row r="725" spans="1:1" ht="15.75" customHeight="1" x14ac:dyDescent="0.25">
      <c r="A725" s="3"/>
    </row>
    <row r="726" spans="1:1" ht="15.75" customHeight="1" x14ac:dyDescent="0.25">
      <c r="A726" s="3"/>
    </row>
    <row r="727" spans="1:1" ht="15.75" customHeight="1" x14ac:dyDescent="0.25">
      <c r="A727" s="3"/>
    </row>
    <row r="728" spans="1:1" ht="15.75" customHeight="1" x14ac:dyDescent="0.25">
      <c r="A728" s="3"/>
    </row>
    <row r="729" spans="1:1" ht="15.75" customHeight="1" x14ac:dyDescent="0.25">
      <c r="A729" s="3"/>
    </row>
    <row r="730" spans="1:1" ht="15.75" customHeight="1" x14ac:dyDescent="0.25">
      <c r="A730" s="3"/>
    </row>
    <row r="731" spans="1:1" ht="15.75" customHeight="1" x14ac:dyDescent="0.25">
      <c r="A731" s="3"/>
    </row>
    <row r="732" spans="1:1" ht="15.75" customHeight="1" x14ac:dyDescent="0.25">
      <c r="A732" s="3"/>
    </row>
    <row r="733" spans="1:1" ht="15.75" customHeight="1" x14ac:dyDescent="0.25">
      <c r="A733" s="3"/>
    </row>
    <row r="734" spans="1:1" ht="15.75" customHeight="1" x14ac:dyDescent="0.25">
      <c r="A734" s="3"/>
    </row>
    <row r="735" spans="1:1" ht="15.75" customHeight="1" x14ac:dyDescent="0.25">
      <c r="A735" s="3"/>
    </row>
    <row r="736" spans="1:1" ht="15.75" customHeight="1" x14ac:dyDescent="0.25">
      <c r="A736" s="3"/>
    </row>
    <row r="737" spans="1:1" ht="15.75" customHeight="1" x14ac:dyDescent="0.25">
      <c r="A737" s="3"/>
    </row>
    <row r="738" spans="1:1" ht="15.75" customHeight="1" x14ac:dyDescent="0.25">
      <c r="A738" s="3"/>
    </row>
    <row r="739" spans="1:1" ht="15.75" customHeight="1" x14ac:dyDescent="0.25">
      <c r="A739" s="3"/>
    </row>
    <row r="740" spans="1:1" ht="15.75" customHeight="1" x14ac:dyDescent="0.25">
      <c r="A740" s="3"/>
    </row>
    <row r="741" spans="1:1" ht="15.75" customHeight="1" x14ac:dyDescent="0.25">
      <c r="A741" s="3"/>
    </row>
    <row r="742" spans="1:1" ht="15.75" customHeight="1" x14ac:dyDescent="0.25">
      <c r="A742" s="3"/>
    </row>
    <row r="743" spans="1:1" ht="15.75" customHeight="1" x14ac:dyDescent="0.25">
      <c r="A743" s="3"/>
    </row>
    <row r="744" spans="1:1" ht="15.75" customHeight="1" x14ac:dyDescent="0.25">
      <c r="A744" s="3"/>
    </row>
    <row r="745" spans="1:1" ht="15.75" customHeight="1" x14ac:dyDescent="0.25">
      <c r="A745" s="3"/>
    </row>
    <row r="746" spans="1:1" ht="15.75" customHeight="1" x14ac:dyDescent="0.25">
      <c r="A746" s="3"/>
    </row>
    <row r="747" spans="1:1" ht="15.75" customHeight="1" x14ac:dyDescent="0.25">
      <c r="A747" s="3"/>
    </row>
    <row r="748" spans="1:1" ht="15.75" customHeight="1" x14ac:dyDescent="0.25">
      <c r="A748" s="3"/>
    </row>
    <row r="749" spans="1:1" ht="15.75" customHeight="1" x14ac:dyDescent="0.25">
      <c r="A749" s="3"/>
    </row>
    <row r="750" spans="1:1" ht="15.75" customHeight="1" x14ac:dyDescent="0.25">
      <c r="A750" s="3"/>
    </row>
    <row r="751" spans="1:1" ht="15.75" customHeight="1" x14ac:dyDescent="0.25">
      <c r="A751" s="3"/>
    </row>
    <row r="752" spans="1:1" ht="15.75" customHeight="1" x14ac:dyDescent="0.25">
      <c r="A752" s="3"/>
    </row>
    <row r="753" spans="1:1" ht="15.75" customHeight="1" x14ac:dyDescent="0.25">
      <c r="A753" s="3"/>
    </row>
    <row r="754" spans="1:1" ht="15.75" customHeight="1" x14ac:dyDescent="0.25">
      <c r="A754" s="3"/>
    </row>
    <row r="755" spans="1:1" ht="15.75" customHeight="1" x14ac:dyDescent="0.25">
      <c r="A755" s="3"/>
    </row>
    <row r="756" spans="1:1" ht="15.75" customHeight="1" x14ac:dyDescent="0.25">
      <c r="A756" s="3"/>
    </row>
    <row r="757" spans="1:1" ht="15.75" customHeight="1" x14ac:dyDescent="0.25">
      <c r="A757" s="3"/>
    </row>
    <row r="758" spans="1:1" ht="15.75" customHeight="1" x14ac:dyDescent="0.25">
      <c r="A758" s="3"/>
    </row>
    <row r="759" spans="1:1" ht="15.75" customHeight="1" x14ac:dyDescent="0.25">
      <c r="A759" s="3"/>
    </row>
    <row r="760" spans="1:1" ht="15.75" customHeight="1" x14ac:dyDescent="0.25">
      <c r="A760" s="3"/>
    </row>
    <row r="761" spans="1:1" ht="15.75" customHeight="1" x14ac:dyDescent="0.25">
      <c r="A761" s="3"/>
    </row>
    <row r="762" spans="1:1" ht="15.75" customHeight="1" x14ac:dyDescent="0.25">
      <c r="A762" s="3"/>
    </row>
    <row r="763" spans="1:1" ht="15.75" customHeight="1" x14ac:dyDescent="0.25">
      <c r="A763" s="3"/>
    </row>
    <row r="764" spans="1:1" ht="15.75" customHeight="1" x14ac:dyDescent="0.25">
      <c r="A764" s="3"/>
    </row>
    <row r="765" spans="1:1" ht="15.75" customHeight="1" x14ac:dyDescent="0.25">
      <c r="A765" s="3"/>
    </row>
    <row r="766" spans="1:1" ht="15.75" customHeight="1" x14ac:dyDescent="0.25">
      <c r="A766" s="3"/>
    </row>
    <row r="767" spans="1:1" ht="15.75" customHeight="1" x14ac:dyDescent="0.25">
      <c r="A767" s="3"/>
    </row>
    <row r="768" spans="1:1" ht="15.75" customHeight="1" x14ac:dyDescent="0.25">
      <c r="A768" s="3"/>
    </row>
    <row r="769" spans="1:1" ht="15.75" customHeight="1" x14ac:dyDescent="0.25">
      <c r="A769" s="3"/>
    </row>
    <row r="770" spans="1:1" ht="15.75" customHeight="1" x14ac:dyDescent="0.25">
      <c r="A770" s="3"/>
    </row>
    <row r="771" spans="1:1" ht="15.75" customHeight="1" x14ac:dyDescent="0.25">
      <c r="A771" s="3"/>
    </row>
    <row r="772" spans="1:1" ht="15.75" customHeight="1" x14ac:dyDescent="0.25">
      <c r="A772" s="3"/>
    </row>
    <row r="773" spans="1:1" ht="15.75" customHeight="1" x14ac:dyDescent="0.25">
      <c r="A773" s="3"/>
    </row>
    <row r="774" spans="1:1" ht="15.75" customHeight="1" x14ac:dyDescent="0.25">
      <c r="A774" s="3"/>
    </row>
    <row r="775" spans="1:1" ht="15.75" customHeight="1" x14ac:dyDescent="0.25">
      <c r="A775" s="3"/>
    </row>
    <row r="776" spans="1:1" ht="15.75" customHeight="1" x14ac:dyDescent="0.25">
      <c r="A776" s="3"/>
    </row>
    <row r="777" spans="1:1" ht="15.75" customHeight="1" x14ac:dyDescent="0.25">
      <c r="A777" s="3"/>
    </row>
    <row r="778" spans="1:1" ht="15.75" customHeight="1" x14ac:dyDescent="0.25">
      <c r="A778" s="3"/>
    </row>
    <row r="779" spans="1:1" ht="15.75" customHeight="1" x14ac:dyDescent="0.25">
      <c r="A779" s="3"/>
    </row>
    <row r="780" spans="1:1" ht="15.75" customHeight="1" x14ac:dyDescent="0.25">
      <c r="A780" s="3"/>
    </row>
    <row r="781" spans="1:1" ht="15.75" customHeight="1" x14ac:dyDescent="0.25">
      <c r="A781" s="3"/>
    </row>
    <row r="782" spans="1:1" ht="15.75" customHeight="1" x14ac:dyDescent="0.25">
      <c r="A782" s="3"/>
    </row>
    <row r="783" spans="1:1" ht="15.75" customHeight="1" x14ac:dyDescent="0.25">
      <c r="A783" s="3"/>
    </row>
    <row r="784" spans="1:1" ht="15.75" customHeight="1" x14ac:dyDescent="0.25">
      <c r="A784" s="3"/>
    </row>
    <row r="785" spans="1:1" ht="15.75" customHeight="1" x14ac:dyDescent="0.25">
      <c r="A785" s="3"/>
    </row>
    <row r="786" spans="1:1" ht="15.75" customHeight="1" x14ac:dyDescent="0.25">
      <c r="A786" s="3"/>
    </row>
    <row r="787" spans="1:1" ht="15.75" customHeight="1" x14ac:dyDescent="0.25">
      <c r="A787" s="3"/>
    </row>
    <row r="788" spans="1:1" ht="15.75" customHeight="1" x14ac:dyDescent="0.25">
      <c r="A788" s="3"/>
    </row>
    <row r="789" spans="1:1" ht="15.75" customHeight="1" x14ac:dyDescent="0.25">
      <c r="A789" s="3"/>
    </row>
    <row r="790" spans="1:1" ht="15.75" customHeight="1" x14ac:dyDescent="0.25">
      <c r="A790" s="3"/>
    </row>
    <row r="791" spans="1:1" ht="15.75" customHeight="1" x14ac:dyDescent="0.25">
      <c r="A791" s="3"/>
    </row>
    <row r="792" spans="1:1" ht="15.75" customHeight="1" x14ac:dyDescent="0.25">
      <c r="A792" s="3"/>
    </row>
    <row r="793" spans="1:1" ht="15.75" customHeight="1" x14ac:dyDescent="0.25">
      <c r="A793" s="3"/>
    </row>
    <row r="794" spans="1:1" ht="15.75" customHeight="1" x14ac:dyDescent="0.25">
      <c r="A794" s="3"/>
    </row>
    <row r="795" spans="1:1" ht="15.75" customHeight="1" x14ac:dyDescent="0.25">
      <c r="A795" s="3"/>
    </row>
    <row r="796" spans="1:1" ht="15.75" customHeight="1" x14ac:dyDescent="0.25">
      <c r="A796" s="3"/>
    </row>
    <row r="797" spans="1:1" ht="15.75" customHeight="1" x14ac:dyDescent="0.25">
      <c r="A797" s="3"/>
    </row>
    <row r="798" spans="1:1" ht="15.75" customHeight="1" x14ac:dyDescent="0.25">
      <c r="A798" s="3"/>
    </row>
    <row r="799" spans="1:1" ht="15.75" customHeight="1" x14ac:dyDescent="0.25">
      <c r="A799" s="3"/>
    </row>
    <row r="800" spans="1:1" ht="15.75" customHeight="1" x14ac:dyDescent="0.25">
      <c r="A800" s="3"/>
    </row>
    <row r="801" spans="1:1" ht="15.75" customHeight="1" x14ac:dyDescent="0.25">
      <c r="A801" s="3"/>
    </row>
    <row r="802" spans="1:1" ht="15.75" customHeight="1" x14ac:dyDescent="0.25">
      <c r="A802" s="3"/>
    </row>
    <row r="803" spans="1:1" ht="15.75" customHeight="1" x14ac:dyDescent="0.25">
      <c r="A803" s="3"/>
    </row>
    <row r="804" spans="1:1" ht="15.75" customHeight="1" x14ac:dyDescent="0.25">
      <c r="A804" s="3"/>
    </row>
    <row r="805" spans="1:1" ht="15.75" customHeight="1" x14ac:dyDescent="0.25">
      <c r="A805" s="3"/>
    </row>
    <row r="806" spans="1:1" ht="15.75" customHeight="1" x14ac:dyDescent="0.25">
      <c r="A806" s="3"/>
    </row>
    <row r="807" spans="1:1" ht="15.75" customHeight="1" x14ac:dyDescent="0.25">
      <c r="A807" s="3"/>
    </row>
    <row r="808" spans="1:1" ht="15.75" customHeight="1" x14ac:dyDescent="0.25">
      <c r="A808" s="3"/>
    </row>
    <row r="809" spans="1:1" ht="15.75" customHeight="1" x14ac:dyDescent="0.25">
      <c r="A809" s="3"/>
    </row>
    <row r="810" spans="1:1" ht="15.75" customHeight="1" x14ac:dyDescent="0.25">
      <c r="A810" s="3"/>
    </row>
    <row r="811" spans="1:1" ht="15.75" customHeight="1" x14ac:dyDescent="0.25">
      <c r="A811" s="3"/>
    </row>
    <row r="812" spans="1:1" ht="15.75" customHeight="1" x14ac:dyDescent="0.25">
      <c r="A812" s="3"/>
    </row>
    <row r="813" spans="1:1" ht="15.75" customHeight="1" x14ac:dyDescent="0.25">
      <c r="A813" s="3"/>
    </row>
    <row r="814" spans="1:1" ht="15.75" customHeight="1" x14ac:dyDescent="0.25">
      <c r="A814" s="3"/>
    </row>
    <row r="815" spans="1:1" ht="15.75" customHeight="1" x14ac:dyDescent="0.25">
      <c r="A815" s="3"/>
    </row>
    <row r="816" spans="1:1" ht="15.75" customHeight="1" x14ac:dyDescent="0.25">
      <c r="A816" s="3"/>
    </row>
    <row r="817" spans="1:1" ht="15.75" customHeight="1" x14ac:dyDescent="0.25">
      <c r="A817" s="3"/>
    </row>
    <row r="818" spans="1:1" ht="15.75" customHeight="1" x14ac:dyDescent="0.25">
      <c r="A818" s="3"/>
    </row>
    <row r="819" spans="1:1" ht="15.75" customHeight="1" x14ac:dyDescent="0.25">
      <c r="A819" s="3"/>
    </row>
    <row r="820" spans="1:1" ht="15.75" customHeight="1" x14ac:dyDescent="0.25">
      <c r="A820" s="3"/>
    </row>
    <row r="821" spans="1:1" ht="15.75" customHeight="1" x14ac:dyDescent="0.25">
      <c r="A821" s="3"/>
    </row>
    <row r="822" spans="1:1" ht="15.75" customHeight="1" x14ac:dyDescent="0.25">
      <c r="A822" s="3"/>
    </row>
    <row r="823" spans="1:1" ht="15.75" customHeight="1" x14ac:dyDescent="0.25">
      <c r="A823" s="3"/>
    </row>
    <row r="824" spans="1:1" ht="15.75" customHeight="1" x14ac:dyDescent="0.25">
      <c r="A824" s="3"/>
    </row>
    <row r="825" spans="1:1" ht="15.75" customHeight="1" x14ac:dyDescent="0.25">
      <c r="A825" s="3"/>
    </row>
    <row r="826" spans="1:1" ht="15.75" customHeight="1" x14ac:dyDescent="0.25">
      <c r="A826" s="3"/>
    </row>
    <row r="827" spans="1:1" ht="15.75" customHeight="1" x14ac:dyDescent="0.25">
      <c r="A827" s="3"/>
    </row>
    <row r="828" spans="1:1" ht="15.75" customHeight="1" x14ac:dyDescent="0.25">
      <c r="A828" s="3"/>
    </row>
    <row r="829" spans="1:1" ht="15.75" customHeight="1" x14ac:dyDescent="0.25">
      <c r="A829" s="3"/>
    </row>
    <row r="830" spans="1:1" ht="15.75" customHeight="1" x14ac:dyDescent="0.25">
      <c r="A830" s="3"/>
    </row>
    <row r="831" spans="1:1" ht="15.75" customHeight="1" x14ac:dyDescent="0.25">
      <c r="A831" s="3"/>
    </row>
    <row r="832" spans="1:1" ht="15.75" customHeight="1" x14ac:dyDescent="0.25">
      <c r="A832" s="3"/>
    </row>
    <row r="833" spans="1:1" ht="15.75" customHeight="1" x14ac:dyDescent="0.25">
      <c r="A833" s="3"/>
    </row>
    <row r="834" spans="1:1" ht="15.75" customHeight="1" x14ac:dyDescent="0.25">
      <c r="A834" s="3"/>
    </row>
    <row r="835" spans="1:1" ht="15.75" customHeight="1" x14ac:dyDescent="0.25">
      <c r="A835" s="3"/>
    </row>
    <row r="836" spans="1:1" ht="15.75" customHeight="1" x14ac:dyDescent="0.25">
      <c r="A836" s="3"/>
    </row>
    <row r="837" spans="1:1" ht="15.75" customHeight="1" x14ac:dyDescent="0.25">
      <c r="A837" s="3"/>
    </row>
    <row r="838" spans="1:1" ht="15.75" customHeight="1" x14ac:dyDescent="0.25">
      <c r="A838" s="3"/>
    </row>
    <row r="839" spans="1:1" ht="15.75" customHeight="1" x14ac:dyDescent="0.25">
      <c r="A839" s="3"/>
    </row>
    <row r="840" spans="1:1" ht="15.75" customHeight="1" x14ac:dyDescent="0.25">
      <c r="A840" s="3"/>
    </row>
    <row r="841" spans="1:1" ht="15.75" customHeight="1" x14ac:dyDescent="0.25">
      <c r="A841" s="3"/>
    </row>
    <row r="842" spans="1:1" ht="15.75" customHeight="1" x14ac:dyDescent="0.25">
      <c r="A842" s="3"/>
    </row>
    <row r="843" spans="1:1" ht="15.75" customHeight="1" x14ac:dyDescent="0.25">
      <c r="A843" s="3"/>
    </row>
    <row r="844" spans="1:1" ht="15.75" customHeight="1" x14ac:dyDescent="0.25">
      <c r="A844" s="3"/>
    </row>
    <row r="845" spans="1:1" ht="15.75" customHeight="1" x14ac:dyDescent="0.25">
      <c r="A845" s="3"/>
    </row>
    <row r="846" spans="1:1" ht="15.75" customHeight="1" x14ac:dyDescent="0.25">
      <c r="A846" s="3"/>
    </row>
    <row r="847" spans="1:1" ht="15.75" customHeight="1" x14ac:dyDescent="0.25">
      <c r="A847" s="3"/>
    </row>
    <row r="848" spans="1:1" ht="15.75" customHeight="1" x14ac:dyDescent="0.25">
      <c r="A848" s="3"/>
    </row>
    <row r="849" spans="1:1" ht="15.75" customHeight="1" x14ac:dyDescent="0.25">
      <c r="A849" s="3"/>
    </row>
    <row r="850" spans="1:1" ht="15.75" customHeight="1" x14ac:dyDescent="0.25">
      <c r="A850" s="3"/>
    </row>
    <row r="851" spans="1:1" ht="15.75" customHeight="1" x14ac:dyDescent="0.25">
      <c r="A851" s="3"/>
    </row>
    <row r="852" spans="1:1" ht="15.75" customHeight="1" x14ac:dyDescent="0.25">
      <c r="A852" s="3"/>
    </row>
    <row r="853" spans="1:1" ht="15.75" customHeight="1" x14ac:dyDescent="0.25">
      <c r="A853" s="3"/>
    </row>
    <row r="854" spans="1:1" ht="15.75" customHeight="1" x14ac:dyDescent="0.25">
      <c r="A854" s="3"/>
    </row>
    <row r="855" spans="1:1" ht="15.75" customHeight="1" x14ac:dyDescent="0.25">
      <c r="A855" s="3"/>
    </row>
    <row r="856" spans="1:1" ht="15.75" customHeight="1" x14ac:dyDescent="0.25">
      <c r="A856" s="3"/>
    </row>
    <row r="857" spans="1:1" ht="15.75" customHeight="1" x14ac:dyDescent="0.25">
      <c r="A857" s="3"/>
    </row>
    <row r="858" spans="1:1" ht="15.75" customHeight="1" x14ac:dyDescent="0.25">
      <c r="A858" s="3"/>
    </row>
    <row r="859" spans="1:1" ht="15.75" customHeight="1" x14ac:dyDescent="0.25">
      <c r="A859" s="3"/>
    </row>
    <row r="860" spans="1:1" ht="15.75" customHeight="1" x14ac:dyDescent="0.25">
      <c r="A860" s="3"/>
    </row>
    <row r="861" spans="1:1" ht="15.75" customHeight="1" x14ac:dyDescent="0.25">
      <c r="A861" s="3"/>
    </row>
    <row r="862" spans="1:1" ht="15.75" customHeight="1" x14ac:dyDescent="0.25">
      <c r="A862" s="3"/>
    </row>
    <row r="863" spans="1:1" ht="15.75" customHeight="1" x14ac:dyDescent="0.25">
      <c r="A863" s="3"/>
    </row>
    <row r="864" spans="1:1" ht="15.75" customHeight="1" x14ac:dyDescent="0.25">
      <c r="A864" s="3"/>
    </row>
    <row r="865" spans="1:1" ht="15.75" customHeight="1" x14ac:dyDescent="0.25">
      <c r="A865" s="3"/>
    </row>
    <row r="866" spans="1:1" ht="15.75" customHeight="1" x14ac:dyDescent="0.25">
      <c r="A866" s="3"/>
    </row>
    <row r="867" spans="1:1" ht="15.75" customHeight="1" x14ac:dyDescent="0.25">
      <c r="A867" s="3"/>
    </row>
    <row r="868" spans="1:1" ht="15.75" customHeight="1" x14ac:dyDescent="0.25">
      <c r="A868" s="3"/>
    </row>
    <row r="869" spans="1:1" ht="15.75" customHeight="1" x14ac:dyDescent="0.25">
      <c r="A869" s="3"/>
    </row>
    <row r="870" spans="1:1" ht="15.75" customHeight="1" x14ac:dyDescent="0.25">
      <c r="A870" s="3"/>
    </row>
    <row r="871" spans="1:1" ht="15.75" customHeight="1" x14ac:dyDescent="0.25">
      <c r="A871" s="3"/>
    </row>
    <row r="872" spans="1:1" ht="15.75" customHeight="1" x14ac:dyDescent="0.25">
      <c r="A872" s="3"/>
    </row>
    <row r="873" spans="1:1" ht="15.75" customHeight="1" x14ac:dyDescent="0.25">
      <c r="A873" s="3"/>
    </row>
    <row r="874" spans="1:1" ht="15.75" customHeight="1" x14ac:dyDescent="0.25">
      <c r="A874" s="3"/>
    </row>
    <row r="875" spans="1:1" ht="15.75" customHeight="1" x14ac:dyDescent="0.25">
      <c r="A875" s="3"/>
    </row>
    <row r="876" spans="1:1" ht="15.75" customHeight="1" x14ac:dyDescent="0.25">
      <c r="A876" s="3"/>
    </row>
    <row r="877" spans="1:1" ht="15.75" customHeight="1" x14ac:dyDescent="0.25">
      <c r="A877" s="3"/>
    </row>
    <row r="878" spans="1:1" ht="15.75" customHeight="1" x14ac:dyDescent="0.25">
      <c r="A878" s="3"/>
    </row>
    <row r="879" spans="1:1" ht="15.75" customHeight="1" x14ac:dyDescent="0.25">
      <c r="A879" s="3"/>
    </row>
    <row r="880" spans="1:1" ht="15.75" customHeight="1" x14ac:dyDescent="0.25">
      <c r="A880" s="3"/>
    </row>
    <row r="881" spans="1:1" ht="15.75" customHeight="1" x14ac:dyDescent="0.25">
      <c r="A881" s="3"/>
    </row>
    <row r="882" spans="1:1" ht="15.75" customHeight="1" x14ac:dyDescent="0.25">
      <c r="A882" s="3"/>
    </row>
    <row r="883" spans="1:1" ht="15.75" customHeight="1" x14ac:dyDescent="0.25">
      <c r="A883" s="3"/>
    </row>
    <row r="884" spans="1:1" ht="15.75" customHeight="1" x14ac:dyDescent="0.25">
      <c r="A884" s="3"/>
    </row>
    <row r="885" spans="1:1" ht="15.75" customHeight="1" x14ac:dyDescent="0.25">
      <c r="A885" s="3"/>
    </row>
    <row r="886" spans="1:1" ht="15.75" customHeight="1" x14ac:dyDescent="0.25">
      <c r="A886" s="3"/>
    </row>
    <row r="887" spans="1:1" ht="15.75" customHeight="1" x14ac:dyDescent="0.25">
      <c r="A887" s="3"/>
    </row>
    <row r="888" spans="1:1" ht="15.75" customHeight="1" x14ac:dyDescent="0.25">
      <c r="A888" s="3"/>
    </row>
    <row r="889" spans="1:1" ht="15.75" customHeight="1" x14ac:dyDescent="0.25">
      <c r="A889" s="3"/>
    </row>
    <row r="890" spans="1:1" ht="15.75" customHeight="1" x14ac:dyDescent="0.25">
      <c r="A890" s="3"/>
    </row>
    <row r="891" spans="1:1" ht="15.75" customHeight="1" x14ac:dyDescent="0.25">
      <c r="A891" s="3"/>
    </row>
    <row r="892" spans="1:1" ht="15.75" customHeight="1" x14ac:dyDescent="0.25">
      <c r="A892" s="3"/>
    </row>
    <row r="893" spans="1:1" ht="15.75" customHeight="1" x14ac:dyDescent="0.25">
      <c r="A893" s="3"/>
    </row>
    <row r="894" spans="1:1" ht="15.75" customHeight="1" x14ac:dyDescent="0.25">
      <c r="A894" s="3"/>
    </row>
    <row r="895" spans="1:1" ht="15.75" customHeight="1" x14ac:dyDescent="0.25">
      <c r="A895" s="3"/>
    </row>
    <row r="896" spans="1:1" ht="15.75" customHeight="1" x14ac:dyDescent="0.25">
      <c r="A896" s="3"/>
    </row>
    <row r="897" spans="1:1" ht="15.75" customHeight="1" x14ac:dyDescent="0.25">
      <c r="A897" s="3"/>
    </row>
    <row r="898" spans="1:1" ht="15.75" customHeight="1" x14ac:dyDescent="0.25">
      <c r="A898" s="3"/>
    </row>
    <row r="899" spans="1:1" ht="15.75" customHeight="1" x14ac:dyDescent="0.25">
      <c r="A899" s="3"/>
    </row>
    <row r="900" spans="1:1" ht="15.75" customHeight="1" x14ac:dyDescent="0.25">
      <c r="A900" s="3"/>
    </row>
    <row r="901" spans="1:1" ht="15.75" customHeight="1" x14ac:dyDescent="0.25">
      <c r="A901" s="3"/>
    </row>
    <row r="902" spans="1:1" ht="15.75" customHeight="1" x14ac:dyDescent="0.25">
      <c r="A902" s="3"/>
    </row>
    <row r="903" spans="1:1" ht="15.75" customHeight="1" x14ac:dyDescent="0.25">
      <c r="A903" s="3"/>
    </row>
    <row r="904" spans="1:1" ht="15.75" customHeight="1" x14ac:dyDescent="0.25">
      <c r="A904" s="3"/>
    </row>
    <row r="905" spans="1:1" ht="15.75" customHeight="1" x14ac:dyDescent="0.25">
      <c r="A905" s="3"/>
    </row>
    <row r="906" spans="1:1" ht="15.75" customHeight="1" x14ac:dyDescent="0.25">
      <c r="A906" s="3"/>
    </row>
    <row r="907" spans="1:1" ht="15.75" customHeight="1" x14ac:dyDescent="0.25">
      <c r="A907" s="3"/>
    </row>
    <row r="908" spans="1:1" ht="15.75" customHeight="1" x14ac:dyDescent="0.25">
      <c r="A908" s="3"/>
    </row>
    <row r="909" spans="1:1" ht="15.75" customHeight="1" x14ac:dyDescent="0.25">
      <c r="A909" s="3"/>
    </row>
    <row r="910" spans="1:1" ht="15.75" customHeight="1" x14ac:dyDescent="0.25">
      <c r="A910" s="3"/>
    </row>
    <row r="911" spans="1:1" ht="15.75" customHeight="1" x14ac:dyDescent="0.25">
      <c r="A911" s="3"/>
    </row>
    <row r="912" spans="1:1" ht="15.75" customHeight="1" x14ac:dyDescent="0.25">
      <c r="A912" s="3"/>
    </row>
    <row r="913" spans="1:1" ht="15.75" customHeight="1" x14ac:dyDescent="0.25">
      <c r="A913" s="3"/>
    </row>
    <row r="914" spans="1:1" ht="15.75" customHeight="1" x14ac:dyDescent="0.25">
      <c r="A914" s="3"/>
    </row>
    <row r="915" spans="1:1" ht="15.75" customHeight="1" x14ac:dyDescent="0.25">
      <c r="A915" s="3"/>
    </row>
    <row r="916" spans="1:1" ht="15.75" customHeight="1" x14ac:dyDescent="0.25">
      <c r="A916" s="3"/>
    </row>
    <row r="917" spans="1:1" ht="15.75" customHeight="1" x14ac:dyDescent="0.25">
      <c r="A917" s="3"/>
    </row>
    <row r="918" spans="1:1" ht="15.75" customHeight="1" x14ac:dyDescent="0.25">
      <c r="A918" s="3"/>
    </row>
    <row r="919" spans="1:1" ht="15.75" customHeight="1" x14ac:dyDescent="0.25">
      <c r="A919" s="3"/>
    </row>
    <row r="920" spans="1:1" ht="15.75" customHeight="1" x14ac:dyDescent="0.25">
      <c r="A920" s="3"/>
    </row>
    <row r="921" spans="1:1" ht="15.75" customHeight="1" x14ac:dyDescent="0.25">
      <c r="A921" s="3"/>
    </row>
    <row r="922" spans="1:1" ht="15.75" customHeight="1" x14ac:dyDescent="0.25">
      <c r="A922" s="3"/>
    </row>
    <row r="923" spans="1:1" ht="15.75" customHeight="1" x14ac:dyDescent="0.25">
      <c r="A923" s="3"/>
    </row>
    <row r="924" spans="1:1" ht="15.75" customHeight="1" x14ac:dyDescent="0.25">
      <c r="A924" s="3"/>
    </row>
    <row r="925" spans="1:1" ht="15.75" customHeight="1" x14ac:dyDescent="0.25">
      <c r="A925" s="3"/>
    </row>
    <row r="926" spans="1:1" ht="15.75" customHeight="1" x14ac:dyDescent="0.25">
      <c r="A926" s="3"/>
    </row>
    <row r="927" spans="1:1" ht="15.75" customHeight="1" x14ac:dyDescent="0.25">
      <c r="A927" s="3"/>
    </row>
    <row r="928" spans="1:1" ht="15.75" customHeight="1" x14ac:dyDescent="0.25">
      <c r="A928" s="3"/>
    </row>
    <row r="929" spans="1:1" ht="15.75" customHeight="1" x14ac:dyDescent="0.25">
      <c r="A929" s="3"/>
    </row>
    <row r="930" spans="1:1" ht="15.75" customHeight="1" x14ac:dyDescent="0.25">
      <c r="A930" s="3"/>
    </row>
    <row r="931" spans="1:1" ht="15.75" customHeight="1" x14ac:dyDescent="0.25">
      <c r="A931" s="3"/>
    </row>
    <row r="932" spans="1:1" ht="15.75" customHeight="1" x14ac:dyDescent="0.25">
      <c r="A932" s="3"/>
    </row>
    <row r="933" spans="1:1" ht="15.75" customHeight="1" x14ac:dyDescent="0.25">
      <c r="A933" s="3"/>
    </row>
    <row r="934" spans="1:1" ht="15.75" customHeight="1" x14ac:dyDescent="0.25">
      <c r="A934" s="3"/>
    </row>
    <row r="935" spans="1:1" ht="15.75" customHeight="1" x14ac:dyDescent="0.25">
      <c r="A935" s="3"/>
    </row>
    <row r="936" spans="1:1" ht="15.75" customHeight="1" x14ac:dyDescent="0.25">
      <c r="A936" s="3"/>
    </row>
    <row r="937" spans="1:1" ht="15.75" customHeight="1" x14ac:dyDescent="0.25">
      <c r="A937" s="3"/>
    </row>
    <row r="938" spans="1:1" ht="15.75" customHeight="1" x14ac:dyDescent="0.25">
      <c r="A938" s="3"/>
    </row>
    <row r="939" spans="1:1" ht="15.75" customHeight="1" x14ac:dyDescent="0.25">
      <c r="A939" s="3"/>
    </row>
    <row r="940" spans="1:1" ht="15.75" customHeight="1" x14ac:dyDescent="0.25">
      <c r="A940" s="3"/>
    </row>
    <row r="941" spans="1:1" ht="15.75" customHeight="1" x14ac:dyDescent="0.25">
      <c r="A941" s="3"/>
    </row>
    <row r="942" spans="1:1" ht="15.75" customHeight="1" x14ac:dyDescent="0.25">
      <c r="A942" s="3"/>
    </row>
    <row r="943" spans="1:1" ht="15.75" customHeight="1" x14ac:dyDescent="0.25">
      <c r="A943" s="3"/>
    </row>
    <row r="944" spans="1:1" ht="15.75" customHeight="1" x14ac:dyDescent="0.25">
      <c r="A944" s="3"/>
    </row>
    <row r="945" spans="1:1" ht="15.75" customHeight="1" x14ac:dyDescent="0.25">
      <c r="A945" s="3"/>
    </row>
    <row r="946" spans="1:1" ht="15.75" customHeight="1" x14ac:dyDescent="0.25">
      <c r="A946" s="3"/>
    </row>
    <row r="947" spans="1:1" ht="15.75" customHeight="1" x14ac:dyDescent="0.25">
      <c r="A947" s="3"/>
    </row>
    <row r="948" spans="1:1" ht="15.75" customHeight="1" x14ac:dyDescent="0.25">
      <c r="A948" s="3"/>
    </row>
    <row r="949" spans="1:1" ht="15.75" customHeight="1" x14ac:dyDescent="0.25">
      <c r="A949" s="3"/>
    </row>
    <row r="950" spans="1:1" ht="15.75" customHeight="1" x14ac:dyDescent="0.25">
      <c r="A950" s="3"/>
    </row>
    <row r="951" spans="1:1" ht="15.75" customHeight="1" x14ac:dyDescent="0.25">
      <c r="A951" s="3"/>
    </row>
    <row r="952" spans="1:1" ht="15.75" customHeight="1" x14ac:dyDescent="0.25">
      <c r="A952" s="3"/>
    </row>
    <row r="953" spans="1:1" ht="15.75" customHeight="1" x14ac:dyDescent="0.25">
      <c r="A953" s="3"/>
    </row>
    <row r="954" spans="1:1" ht="15.75" customHeight="1" x14ac:dyDescent="0.25">
      <c r="A954" s="3"/>
    </row>
    <row r="955" spans="1:1" ht="15.75" customHeight="1" x14ac:dyDescent="0.25">
      <c r="A955" s="3"/>
    </row>
    <row r="956" spans="1:1" ht="15.75" customHeight="1" x14ac:dyDescent="0.25">
      <c r="A956" s="3"/>
    </row>
    <row r="957" spans="1:1" ht="15.75" customHeight="1" x14ac:dyDescent="0.25">
      <c r="A957" s="3"/>
    </row>
    <row r="958" spans="1:1" ht="15.75" customHeight="1" x14ac:dyDescent="0.25">
      <c r="A958" s="3"/>
    </row>
    <row r="959" spans="1:1" ht="15.75" customHeight="1" x14ac:dyDescent="0.25">
      <c r="A959" s="3"/>
    </row>
    <row r="960" spans="1:1" ht="15.75" customHeight="1" x14ac:dyDescent="0.25">
      <c r="A960" s="3"/>
    </row>
    <row r="961" spans="1:1" ht="15.75" customHeight="1" x14ac:dyDescent="0.25">
      <c r="A961" s="3"/>
    </row>
    <row r="962" spans="1:1" ht="15.75" customHeight="1" x14ac:dyDescent="0.25">
      <c r="A962" s="3"/>
    </row>
    <row r="963" spans="1:1" ht="15.75" customHeight="1" x14ac:dyDescent="0.25">
      <c r="A963" s="3"/>
    </row>
    <row r="964" spans="1:1" ht="15.75" customHeight="1" x14ac:dyDescent="0.25">
      <c r="A964" s="3"/>
    </row>
    <row r="965" spans="1:1" ht="15.75" customHeight="1" x14ac:dyDescent="0.25">
      <c r="A965" s="3"/>
    </row>
    <row r="966" spans="1:1" ht="15.75" customHeight="1" x14ac:dyDescent="0.25">
      <c r="A966" s="3"/>
    </row>
    <row r="967" spans="1:1" ht="15.75" customHeight="1" x14ac:dyDescent="0.25">
      <c r="A967" s="3"/>
    </row>
    <row r="968" spans="1:1" ht="15.75" customHeight="1" x14ac:dyDescent="0.25">
      <c r="A968" s="3"/>
    </row>
    <row r="969" spans="1:1" ht="15.75" customHeight="1" x14ac:dyDescent="0.25">
      <c r="A969" s="3"/>
    </row>
    <row r="970" spans="1:1" ht="15.75" customHeight="1" x14ac:dyDescent="0.25">
      <c r="A970" s="3"/>
    </row>
    <row r="971" spans="1:1" ht="15.75" customHeight="1" x14ac:dyDescent="0.25">
      <c r="A971" s="3"/>
    </row>
    <row r="972" spans="1:1" ht="15.75" customHeight="1" x14ac:dyDescent="0.25">
      <c r="A972" s="3"/>
    </row>
    <row r="973" spans="1:1" ht="15.75" customHeight="1" x14ac:dyDescent="0.25">
      <c r="A973" s="3"/>
    </row>
    <row r="974" spans="1:1" ht="15.75" customHeight="1" x14ac:dyDescent="0.25">
      <c r="A974" s="3"/>
    </row>
    <row r="975" spans="1:1" ht="15.75" customHeight="1" x14ac:dyDescent="0.25">
      <c r="A975" s="3"/>
    </row>
    <row r="976" spans="1:1" ht="15.75" customHeight="1" x14ac:dyDescent="0.25">
      <c r="A976" s="3"/>
    </row>
    <row r="977" spans="1:1" ht="15.75" customHeight="1" x14ac:dyDescent="0.25">
      <c r="A977" s="3"/>
    </row>
    <row r="978" spans="1:1" ht="15.75" customHeight="1" x14ac:dyDescent="0.25">
      <c r="A978" s="3"/>
    </row>
    <row r="979" spans="1:1" ht="15.75" customHeight="1" x14ac:dyDescent="0.25">
      <c r="A979" s="3"/>
    </row>
    <row r="980" spans="1:1" ht="15.75" customHeight="1" x14ac:dyDescent="0.25">
      <c r="A980" s="3"/>
    </row>
    <row r="981" spans="1:1" ht="15.75" customHeight="1" x14ac:dyDescent="0.25">
      <c r="A981" s="3"/>
    </row>
    <row r="982" spans="1:1" ht="15.75" customHeight="1" x14ac:dyDescent="0.25">
      <c r="A982" s="3"/>
    </row>
    <row r="983" spans="1:1" ht="15.75" customHeight="1" x14ac:dyDescent="0.25">
      <c r="A983" s="3"/>
    </row>
    <row r="984" spans="1:1" ht="15.75" customHeight="1" x14ac:dyDescent="0.25">
      <c r="A984" s="3"/>
    </row>
    <row r="985" spans="1:1" ht="15.75" customHeight="1" x14ac:dyDescent="0.25">
      <c r="A985" s="3"/>
    </row>
    <row r="986" spans="1:1" ht="15.75" customHeight="1" x14ac:dyDescent="0.25">
      <c r="A986" s="3"/>
    </row>
    <row r="987" spans="1:1" ht="15.75" customHeight="1" x14ac:dyDescent="0.25">
      <c r="A987" s="3"/>
    </row>
    <row r="988" spans="1:1" ht="15.75" customHeight="1" x14ac:dyDescent="0.25">
      <c r="A988" s="3"/>
    </row>
    <row r="989" spans="1:1" ht="15.75" customHeight="1" x14ac:dyDescent="0.25">
      <c r="A989" s="3"/>
    </row>
    <row r="990" spans="1:1" ht="15.75" customHeight="1" x14ac:dyDescent="0.25">
      <c r="A990" s="3"/>
    </row>
    <row r="991" spans="1:1" ht="15.75" customHeight="1" x14ac:dyDescent="0.25">
      <c r="A991" s="3"/>
    </row>
    <row r="992" spans="1:1" ht="15.75" customHeight="1" x14ac:dyDescent="0.25">
      <c r="A992" s="3"/>
    </row>
    <row r="993" spans="1:1" ht="15.75" customHeight="1" x14ac:dyDescent="0.25">
      <c r="A993" s="3"/>
    </row>
    <row r="994" spans="1:1" ht="15.75" customHeight="1" x14ac:dyDescent="0.25">
      <c r="A994" s="3"/>
    </row>
    <row r="995" spans="1:1" ht="15.75" customHeight="1" x14ac:dyDescent="0.25">
      <c r="A995" s="3"/>
    </row>
    <row r="996" spans="1:1" ht="15.75" customHeight="1" x14ac:dyDescent="0.25">
      <c r="A996" s="3"/>
    </row>
    <row r="997" spans="1:1" ht="15.75" customHeight="1" x14ac:dyDescent="0.25">
      <c r="A997" s="3"/>
    </row>
    <row r="998" spans="1:1" ht="15.75" customHeight="1" x14ac:dyDescent="0.25">
      <c r="A998" s="3"/>
    </row>
    <row r="999" spans="1:1" ht="15.75" customHeight="1" x14ac:dyDescent="0.25">
      <c r="A999" s="3"/>
    </row>
    <row r="1000" spans="1:1" ht="15.75" customHeight="1" x14ac:dyDescent="0.25">
      <c r="A1000" s="3"/>
    </row>
  </sheetData>
  <printOptions horizontalCentered="1"/>
  <pageMargins left="0.7" right="0.7" top="0.75" bottom="0.75" header="0" footer="0"/>
  <pageSetup paperSize="9" fitToHeight="0" orientation="portrait"/>
  <tableParts count="6">
    <tablePart r:id="rId1"/>
    <tablePart r:id="rId2"/>
    <tablePart r:id="rId3"/>
    <tablePart r:id="rId4"/>
    <tablePart r:id="rId5"/>
    <tablePart r:id="rId6"/>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000"/>
  <sheetViews>
    <sheetView showGridLines="0" workbookViewId="0">
      <selection activeCell="F2" sqref="F2"/>
    </sheetView>
  </sheetViews>
  <sheetFormatPr defaultColWidth="12.625" defaultRowHeight="15" customHeight="1" x14ac:dyDescent="0.2"/>
  <cols>
    <col min="1" max="1" width="68.875" customWidth="1"/>
    <col min="2" max="26" width="7.625" customWidth="1"/>
  </cols>
  <sheetData>
    <row r="1" spans="1:1" ht="49.5" customHeight="1" x14ac:dyDescent="0.3">
      <c r="A1" s="5" t="s">
        <v>55</v>
      </c>
    </row>
    <row r="2" spans="1:1" ht="150" x14ac:dyDescent="0.25">
      <c r="A2" s="21" t="s">
        <v>56</v>
      </c>
    </row>
    <row r="3" spans="1:1" x14ac:dyDescent="0.25">
      <c r="A3" s="22" t="s">
        <v>57</v>
      </c>
    </row>
    <row r="4" spans="1:1" ht="255" x14ac:dyDescent="0.25">
      <c r="A4" s="21" t="s">
        <v>58</v>
      </c>
    </row>
    <row r="5" spans="1:1" x14ac:dyDescent="0.25">
      <c r="A5" s="22" t="s">
        <v>59</v>
      </c>
    </row>
    <row r="6" spans="1:1" ht="195" x14ac:dyDescent="0.25">
      <c r="A6" s="21" t="s">
        <v>60</v>
      </c>
    </row>
    <row r="7" spans="1:1" x14ac:dyDescent="0.25">
      <c r="A7" s="22" t="s">
        <v>61</v>
      </c>
    </row>
    <row r="8" spans="1:1" ht="75" x14ac:dyDescent="0.25">
      <c r="A8" s="21" t="s">
        <v>62</v>
      </c>
    </row>
    <row r="9" spans="1:1" ht="45" customHeight="1" x14ac:dyDescent="0.25">
      <c r="A9" s="21" t="s">
        <v>63</v>
      </c>
    </row>
    <row r="10" spans="1:1" ht="75" x14ac:dyDescent="0.25">
      <c r="A10" s="21" t="s">
        <v>64</v>
      </c>
    </row>
    <row r="11" spans="1:1" x14ac:dyDescent="0.25">
      <c r="A11" s="21" t="s">
        <v>65</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rintOptions horizontalCentered="1"/>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4</vt:i4>
      </vt:variant>
      <vt:variant>
        <vt:lpstr>Intervalos Nomeados</vt:lpstr>
      </vt:variant>
      <vt:variant>
        <vt:i4>1</vt:i4>
      </vt:variant>
    </vt:vector>
  </HeadingPairs>
  <TitlesOfParts>
    <vt:vector size="5" baseType="lpstr">
      <vt:lpstr>Dados do gráfico</vt:lpstr>
      <vt:lpstr>Gráfico de Gantt</vt:lpstr>
      <vt:lpstr>Dados do gráf. dinâmico oculta</vt:lpstr>
      <vt:lpstr>Sobre</vt:lpstr>
      <vt:lpstr>Acompanhar_Hoje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Reinan Martins</dc:creator>
  <cp:lastModifiedBy>Reinan Martins</cp:lastModifiedBy>
  <dcterms:created xsi:type="dcterms:W3CDTF">2020-12-25T14:37:57Z</dcterms:created>
  <dcterms:modified xsi:type="dcterms:W3CDTF">2021-01-03T12:54:30Z</dcterms:modified>
</cp:coreProperties>
</file>