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roylo/Documents/GitHub/fyp-2024/models/evaluation_result/"/>
    </mc:Choice>
  </mc:AlternateContent>
  <xr:revisionPtr revIDLastSave="0" documentId="13_ncr:1_{DB531BD6-4060-0D43-AA26-AA49CA4DA02C}" xr6:coauthVersionLast="47" xr6:coauthVersionMax="47" xr10:uidLastSave="{00000000-0000-0000-0000-000000000000}"/>
  <bookViews>
    <workbookView xWindow="14520" yWindow="0" windowWidth="14280" windowHeight="18000" firstSheet="4" activeTab="6" xr2:uid="{DDFF7446-8C76-014A-B01B-AD172B75E6F0}"/>
  </bookViews>
  <sheets>
    <sheet name="SVM (All features)" sheetId="6" r:id="rId1"/>
    <sheet name="XGBoost (All Features)" sheetId="7" r:id="rId2"/>
    <sheet name="Logistic Regression (All Featur" sheetId="5" r:id="rId3"/>
    <sheet name="SVM (Selected)" sheetId="9" r:id="rId4"/>
    <sheet name="XGBoost (Selected)" sheetId="4" r:id="rId5"/>
    <sheet name="Logistic Regression (Selected)" sheetId="3" r:id="rId6"/>
    <sheet name="Benchmark" sheetId="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G2" i="9"/>
  <c r="F2" i="9"/>
  <c r="G1" i="9"/>
  <c r="J1" i="9" s="1"/>
  <c r="F1" i="9"/>
  <c r="G2" i="7"/>
  <c r="F2" i="7"/>
  <c r="G1" i="7"/>
  <c r="F1" i="7"/>
  <c r="G2" i="6"/>
  <c r="F2" i="6"/>
  <c r="G1" i="6"/>
  <c r="F1" i="6"/>
  <c r="G2" i="5"/>
  <c r="F2" i="5"/>
  <c r="G1" i="5"/>
  <c r="J1" i="5" s="1"/>
  <c r="F1" i="5"/>
  <c r="J4" i="5" s="1"/>
  <c r="G2" i="4"/>
  <c r="F2" i="4"/>
  <c r="G1" i="4"/>
  <c r="F1" i="4"/>
  <c r="J4" i="4" s="1"/>
  <c r="G2" i="3"/>
  <c r="F2" i="3"/>
  <c r="G1" i="3"/>
  <c r="F1" i="3"/>
  <c r="J4" i="1"/>
  <c r="J3" i="1"/>
  <c r="J2" i="1"/>
  <c r="J1" i="1"/>
  <c r="F2" i="1"/>
  <c r="G1" i="1"/>
  <c r="G2" i="1"/>
  <c r="F1" i="1"/>
  <c r="J4" i="6" l="1"/>
  <c r="J2" i="6"/>
  <c r="J2" i="7"/>
  <c r="J4" i="7"/>
  <c r="J3" i="5"/>
  <c r="J2" i="9"/>
  <c r="J3" i="9" s="1"/>
  <c r="J4" i="9"/>
  <c r="J1" i="4"/>
  <c r="J2" i="4"/>
  <c r="J3" i="4" s="1"/>
  <c r="J1" i="7"/>
  <c r="J3" i="7" s="1"/>
  <c r="J1" i="6"/>
  <c r="J2" i="3"/>
  <c r="J4" i="3"/>
  <c r="J1" i="3"/>
  <c r="J3" i="3" s="1"/>
  <c r="J3" i="6" l="1"/>
</calcChain>
</file>

<file path=xl/sharedStrings.xml><?xml version="1.0" encoding="utf-8"?>
<sst xmlns="http://schemas.openxmlformats.org/spreadsheetml/2006/main" count="74" uniqueCount="12">
  <si>
    <t>Window 0</t>
  </si>
  <si>
    <t>Window 1</t>
  </si>
  <si>
    <t>Window 2</t>
  </si>
  <si>
    <t>Window 3</t>
  </si>
  <si>
    <t>Window 4</t>
  </si>
  <si>
    <t>Sum of Confusion Matrix</t>
  </si>
  <si>
    <t>Precision</t>
  </si>
  <si>
    <t>Recall</t>
  </si>
  <si>
    <t>F1-Score</t>
  </si>
  <si>
    <t>Accuracy</t>
  </si>
  <si>
    <t>Average RSME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</si>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</sst>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3" x14ac:knownFonts="1">
    <font>
      <sz val="12"/>
      <color theme="1"/>
      <name val="Aptos Narrow"/>
      <family val="2"/>
      <scheme val="minor"/>
    </font>
    <font>
      <sz val="10.5"/>
      <color rgb="FF000000"/>
      <name val="Times New Roman"/>
      <family val="1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4433-F838-424F-B671-A3BEA62ADD15}">
  <dimension ref="A1:J16"/>
  <sheetViews>
    <sheetView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40</v>
      </c>
      <c r="C1">
        <v>28</v>
      </c>
      <c r="E1" t="s">
        <v>5</v>
      </c>
      <c r="F1">
        <f>B1+B3+B5+B7+B9</f>
        <v>123</v>
      </c>
      <c r="G1">
        <f>C1+C3+C5+C7+C9</f>
        <v>179</v>
      </c>
      <c r="I1" t="s">
        <v>6</v>
      </c>
      <c r="J1" s="2">
        <f>G2/(G2+G1)</f>
        <v>0.13106796116504854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22</v>
      </c>
      <c r="C3">
        <v>20</v>
      </c>
      <c r="I3" t="s">
        <v>8</v>
      </c>
      <c r="J3" s="2">
        <f>(2*J1*J2)/(J1+J2)</f>
        <v>0.2125984251968504</v>
      </c>
    </row>
    <row r="4" spans="1:10" x14ac:dyDescent="0.2">
      <c r="B4" s="1">
        <v>10</v>
      </c>
      <c r="C4">
        <v>18</v>
      </c>
      <c r="I4" t="s">
        <v>9</v>
      </c>
      <c r="J4" s="2">
        <f>(F1+G2)/SUM(F1:G2)</f>
        <v>0.42857142857142855</v>
      </c>
    </row>
    <row r="5" spans="1:10" x14ac:dyDescent="0.2">
      <c r="A5" t="s">
        <v>2</v>
      </c>
      <c r="B5" s="1">
        <v>17</v>
      </c>
      <c r="C5">
        <v>47</v>
      </c>
      <c r="I5" t="s">
        <v>10</v>
      </c>
      <c r="J5" s="2">
        <v>0.75094298511176805</v>
      </c>
    </row>
    <row r="6" spans="1:10" x14ac:dyDescent="0.2">
      <c r="B6" s="1">
        <v>3</v>
      </c>
      <c r="C6">
        <v>3</v>
      </c>
    </row>
    <row r="7" spans="1:10" x14ac:dyDescent="0.2">
      <c r="A7" t="s">
        <v>3</v>
      </c>
      <c r="B7" s="1">
        <v>17</v>
      </c>
      <c r="C7">
        <v>42</v>
      </c>
    </row>
    <row r="8" spans="1:10" x14ac:dyDescent="0.2">
      <c r="B8" s="1">
        <v>7</v>
      </c>
      <c r="C8">
        <v>4</v>
      </c>
    </row>
    <row r="9" spans="1:10" x14ac:dyDescent="0.2">
      <c r="A9" t="s">
        <v>4</v>
      </c>
      <c r="B9" s="1">
        <v>27</v>
      </c>
      <c r="C9">
        <v>42</v>
      </c>
    </row>
    <row r="10" spans="1:10" x14ac:dyDescent="0.2">
      <c r="B10" s="1">
        <v>0</v>
      </c>
      <c r="C10">
        <v>1</v>
      </c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  <row r="16" spans="1:10" x14ac:dyDescent="0.2">
      <c r="E16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6E47-EA96-D940-9F35-DF492837BDE3}">
  <dimension ref="A1:J15"/>
  <sheetViews>
    <sheetView topLeftCell="C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55</v>
      </c>
      <c r="C1">
        <v>13</v>
      </c>
      <c r="E1" t="s">
        <v>5</v>
      </c>
      <c r="F1">
        <f>B1+B3+B5+B7+B9</f>
        <v>154</v>
      </c>
      <c r="G1">
        <f>C1+C3+C5+C7+C9</f>
        <v>148</v>
      </c>
      <c r="I1" t="s">
        <v>6</v>
      </c>
      <c r="J1" s="2">
        <f>G2/(G2+G1)</f>
        <v>0.13953488372093023</v>
      </c>
    </row>
    <row r="2" spans="1:10" x14ac:dyDescent="0.2">
      <c r="B2" s="1">
        <v>1</v>
      </c>
      <c r="C2">
        <v>1</v>
      </c>
      <c r="F2">
        <f>B2+B4+B6+B8+B10</f>
        <v>24</v>
      </c>
      <c r="G2">
        <f>C2+C4+C6+C8+C10</f>
        <v>24</v>
      </c>
      <c r="I2" t="s">
        <v>7</v>
      </c>
      <c r="J2" s="2">
        <f>G2/(G2+F2)</f>
        <v>0.5</v>
      </c>
    </row>
    <row r="3" spans="1:10" x14ac:dyDescent="0.2">
      <c r="A3" t="s">
        <v>1</v>
      </c>
      <c r="B3" s="1">
        <v>32</v>
      </c>
      <c r="C3">
        <v>10</v>
      </c>
      <c r="I3" t="s">
        <v>8</v>
      </c>
      <c r="J3" s="2">
        <f>(2*J1*J2)/(J1+J2)</f>
        <v>0.21818181818181817</v>
      </c>
    </row>
    <row r="4" spans="1:10" x14ac:dyDescent="0.2">
      <c r="B4" s="1">
        <v>17</v>
      </c>
      <c r="C4">
        <v>11</v>
      </c>
      <c r="I4" t="s">
        <v>9</v>
      </c>
      <c r="J4" s="2">
        <f>(F1+G2)/SUM(F1:G2)</f>
        <v>0.50857142857142856</v>
      </c>
    </row>
    <row r="5" spans="1:10" x14ac:dyDescent="0.2">
      <c r="A5" t="s">
        <v>2</v>
      </c>
      <c r="B5" s="1">
        <v>28</v>
      </c>
      <c r="C5">
        <v>36</v>
      </c>
      <c r="I5" t="s">
        <v>10</v>
      </c>
      <c r="J5" s="2">
        <v>0.68688871003405005</v>
      </c>
    </row>
    <row r="6" spans="1:10" x14ac:dyDescent="0.2">
      <c r="B6" s="1">
        <v>3</v>
      </c>
      <c r="C6">
        <v>3</v>
      </c>
    </row>
    <row r="7" spans="1:10" x14ac:dyDescent="0.2">
      <c r="A7" t="s">
        <v>3</v>
      </c>
      <c r="B7" s="1">
        <v>12</v>
      </c>
      <c r="C7">
        <v>47</v>
      </c>
      <c r="E7" t="s">
        <v>11</v>
      </c>
    </row>
    <row r="8" spans="1:10" x14ac:dyDescent="0.2">
      <c r="B8" s="1">
        <v>3</v>
      </c>
      <c r="C8">
        <v>8</v>
      </c>
    </row>
    <row r="9" spans="1:10" x14ac:dyDescent="0.2">
      <c r="A9" t="s">
        <v>4</v>
      </c>
      <c r="B9" s="1">
        <v>27</v>
      </c>
      <c r="C9">
        <v>42</v>
      </c>
    </row>
    <row r="10" spans="1:10" x14ac:dyDescent="0.2">
      <c r="B10" s="1">
        <v>0</v>
      </c>
      <c r="C10">
        <v>1</v>
      </c>
    </row>
    <row r="11" spans="1:10" x14ac:dyDescent="0.2">
      <c r="E11" s="3"/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6A96-0F44-4C49-A9DF-10732A8CA9FE}">
  <dimension ref="A1:J16"/>
  <sheetViews>
    <sheetView topLeftCell="C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9" max="9" width="12.5" bestFit="1" customWidth="1"/>
    <col min="10" max="10" width="12.6640625" bestFit="1" customWidth="1"/>
  </cols>
  <sheetData>
    <row r="1" spans="1:10" x14ac:dyDescent="0.2">
      <c r="A1" t="s">
        <v>0</v>
      </c>
      <c r="B1" s="1">
        <v>49</v>
      </c>
      <c r="C1">
        <v>19</v>
      </c>
      <c r="E1" t="s">
        <v>5</v>
      </c>
      <c r="F1">
        <f>B1+B3+B5+B7+B9</f>
        <v>199</v>
      </c>
      <c r="G1">
        <f>C1+C3+C5+C7+C9</f>
        <v>103</v>
      </c>
      <c r="I1" t="s">
        <v>6</v>
      </c>
      <c r="J1" s="2">
        <f>G2/(G2+G1)</f>
        <v>0.2196969696969697</v>
      </c>
    </row>
    <row r="2" spans="1:10" x14ac:dyDescent="0.2">
      <c r="B2" s="1">
        <v>1</v>
      </c>
      <c r="C2">
        <v>1</v>
      </c>
      <c r="F2">
        <f>B2+B4+B6+B8+B10</f>
        <v>19</v>
      </c>
      <c r="G2">
        <f>C2+C4+C6+C8+C10</f>
        <v>29</v>
      </c>
      <c r="I2" t="s">
        <v>7</v>
      </c>
      <c r="J2" s="2">
        <f>G2/(G2+F2)</f>
        <v>0.60416666666666663</v>
      </c>
    </row>
    <row r="3" spans="1:10" x14ac:dyDescent="0.2">
      <c r="A3" t="s">
        <v>1</v>
      </c>
      <c r="B3" s="1">
        <v>26</v>
      </c>
      <c r="C3">
        <v>16</v>
      </c>
      <c r="I3" t="s">
        <v>8</v>
      </c>
      <c r="J3" s="2">
        <f>(2*J1*J2)/(J1+J2)</f>
        <v>0.32222222222222224</v>
      </c>
    </row>
    <row r="4" spans="1:10" x14ac:dyDescent="0.2">
      <c r="B4" s="1">
        <v>6</v>
      </c>
      <c r="C4">
        <v>22</v>
      </c>
      <c r="I4" t="s">
        <v>9</v>
      </c>
      <c r="J4" s="2">
        <f>(F1+G2)/SUM(F1:G2)</f>
        <v>0.65142857142857147</v>
      </c>
    </row>
    <row r="5" spans="1:10" x14ac:dyDescent="0.2">
      <c r="A5" t="s">
        <v>2</v>
      </c>
      <c r="B5" s="1">
        <v>48</v>
      </c>
      <c r="C5">
        <v>16</v>
      </c>
      <c r="J5" s="2"/>
    </row>
    <row r="6" spans="1:10" x14ac:dyDescent="0.2">
      <c r="B6" s="1">
        <v>3</v>
      </c>
      <c r="C6">
        <v>3</v>
      </c>
      <c r="I6" t="s">
        <v>10</v>
      </c>
      <c r="J6" s="4">
        <v>0.58703691000000002</v>
      </c>
    </row>
    <row r="7" spans="1:10" x14ac:dyDescent="0.2">
      <c r="A7" t="s">
        <v>3</v>
      </c>
      <c r="B7" s="1">
        <v>34</v>
      </c>
      <c r="C7">
        <v>25</v>
      </c>
    </row>
    <row r="8" spans="1:10" x14ac:dyDescent="0.2">
      <c r="B8" s="1">
        <v>8</v>
      </c>
      <c r="C8">
        <v>3</v>
      </c>
    </row>
    <row r="9" spans="1:10" x14ac:dyDescent="0.2">
      <c r="A9" t="s">
        <v>4</v>
      </c>
      <c r="B9" s="1">
        <v>42</v>
      </c>
      <c r="C9">
        <v>27</v>
      </c>
    </row>
    <row r="10" spans="1:10" x14ac:dyDescent="0.2">
      <c r="B10" s="1">
        <v>1</v>
      </c>
      <c r="C10">
        <v>0</v>
      </c>
    </row>
    <row r="12" spans="1:10" x14ac:dyDescent="0.2">
      <c r="E12" s="3"/>
    </row>
    <row r="13" spans="1:10" x14ac:dyDescent="0.2">
      <c r="E13" s="3"/>
    </row>
    <row r="14" spans="1:10" x14ac:dyDescent="0.2">
      <c r="E14" s="3"/>
    </row>
    <row r="15" spans="1:10" x14ac:dyDescent="0.2">
      <c r="E15" s="3"/>
    </row>
    <row r="16" spans="1:10" x14ac:dyDescent="0.2">
      <c r="E16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0382-32D4-5443-BE85-27CB0C01154E}">
  <dimension ref="A1:J10"/>
  <sheetViews>
    <sheetView topLeftCell="C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62</v>
      </c>
      <c r="C1">
        <v>6</v>
      </c>
      <c r="E1" t="s">
        <v>5</v>
      </c>
      <c r="F1">
        <f>B1+B3+B5+B7+B9</f>
        <v>191</v>
      </c>
      <c r="G1">
        <f>C1+C3+C5+C7+C9</f>
        <v>111</v>
      </c>
      <c r="I1" t="s">
        <v>6</v>
      </c>
      <c r="J1" s="2">
        <f>G2/(G2+G1)</f>
        <v>0.18978102189781021</v>
      </c>
    </row>
    <row r="2" spans="1:10" x14ac:dyDescent="0.2">
      <c r="B2" s="1">
        <v>1</v>
      </c>
      <c r="C2">
        <v>1</v>
      </c>
      <c r="F2">
        <f>B2+B4+B6+B8+B10</f>
        <v>22</v>
      </c>
      <c r="G2">
        <f>C2+C4+C6+C8+C10</f>
        <v>26</v>
      </c>
      <c r="I2" t="s">
        <v>7</v>
      </c>
      <c r="J2" s="2">
        <f>G2/(G2+F2)</f>
        <v>0.54166666666666663</v>
      </c>
    </row>
    <row r="3" spans="1:10" x14ac:dyDescent="0.2">
      <c r="A3" t="s">
        <v>1</v>
      </c>
      <c r="B3" s="1">
        <v>26</v>
      </c>
      <c r="C3">
        <v>16</v>
      </c>
      <c r="I3" t="s">
        <v>8</v>
      </c>
      <c r="J3" s="2">
        <f>(2*J1*J2)/(J1+J2)</f>
        <v>0.28108108108108104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0.62</v>
      </c>
    </row>
    <row r="5" spans="1:10" x14ac:dyDescent="0.2">
      <c r="A5" t="s">
        <v>2</v>
      </c>
      <c r="B5" s="1">
        <v>29</v>
      </c>
      <c r="C5">
        <v>35</v>
      </c>
      <c r="J5" s="2"/>
    </row>
    <row r="6" spans="1:10" x14ac:dyDescent="0.2">
      <c r="B6" s="1">
        <v>5</v>
      </c>
      <c r="C6">
        <v>1</v>
      </c>
    </row>
    <row r="7" spans="1:10" x14ac:dyDescent="0.2">
      <c r="A7" t="s">
        <v>3</v>
      </c>
      <c r="B7" s="1">
        <v>36</v>
      </c>
      <c r="C7">
        <v>23</v>
      </c>
    </row>
    <row r="8" spans="1:10" x14ac:dyDescent="0.2">
      <c r="B8" s="1">
        <v>8</v>
      </c>
      <c r="C8">
        <v>3</v>
      </c>
    </row>
    <row r="9" spans="1:10" x14ac:dyDescent="0.2">
      <c r="A9" t="s">
        <v>4</v>
      </c>
      <c r="B9" s="1">
        <v>38</v>
      </c>
      <c r="C9">
        <v>31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1413-351D-4B4C-A0D1-836201D94576}">
  <dimension ref="A1:J10"/>
  <sheetViews>
    <sheetView topLeftCell="B1" workbookViewId="0">
      <selection activeCell="J3" sqref="J3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45</v>
      </c>
      <c r="C1">
        <v>23</v>
      </c>
      <c r="E1" t="s">
        <v>5</v>
      </c>
      <c r="F1">
        <f>B1+B3+B5+B7+B9</f>
        <v>147</v>
      </c>
      <c r="G1">
        <f>C1+C3+C5+C7+C9</f>
        <v>155</v>
      </c>
      <c r="I1" t="s">
        <v>6</v>
      </c>
      <c r="J1" s="2">
        <f>G2/(G2+G1)</f>
        <v>0.17553191489361702</v>
      </c>
    </row>
    <row r="2" spans="1:10" x14ac:dyDescent="0.2">
      <c r="B2" s="1">
        <v>1</v>
      </c>
      <c r="C2">
        <v>1</v>
      </c>
      <c r="F2">
        <f>B2+B4+B6+B8+B10</f>
        <v>15</v>
      </c>
      <c r="G2">
        <f>C2+C4+C6+C8+C10</f>
        <v>33</v>
      </c>
      <c r="I2" t="s">
        <v>7</v>
      </c>
      <c r="J2" s="2">
        <f>G2/(G2+F2)</f>
        <v>0.6875</v>
      </c>
    </row>
    <row r="3" spans="1:10" x14ac:dyDescent="0.2">
      <c r="A3" t="s">
        <v>1</v>
      </c>
      <c r="B3" s="1">
        <v>31</v>
      </c>
      <c r="C3">
        <v>11</v>
      </c>
      <c r="I3" t="s">
        <v>8</v>
      </c>
      <c r="J3" s="2">
        <f>(2*J1*J2)/(J1+J2)</f>
        <v>0.27966101694915257</v>
      </c>
    </row>
    <row r="4" spans="1:10" x14ac:dyDescent="0.2">
      <c r="B4" s="1">
        <v>11</v>
      </c>
      <c r="C4">
        <v>17</v>
      </c>
      <c r="I4" t="s">
        <v>9</v>
      </c>
      <c r="J4" s="2">
        <f>(F1+G2)/SUM(F1:G2)</f>
        <v>0.51428571428571423</v>
      </c>
    </row>
    <row r="5" spans="1:10" x14ac:dyDescent="0.2">
      <c r="A5" t="s">
        <v>2</v>
      </c>
      <c r="B5" s="1">
        <v>34</v>
      </c>
      <c r="C5">
        <v>30</v>
      </c>
      <c r="J5" s="2"/>
    </row>
    <row r="6" spans="1:10" x14ac:dyDescent="0.2">
      <c r="B6" s="1">
        <v>0</v>
      </c>
      <c r="C6">
        <v>6</v>
      </c>
    </row>
    <row r="7" spans="1:10" x14ac:dyDescent="0.2">
      <c r="A7" t="s">
        <v>3</v>
      </c>
      <c r="B7" s="1">
        <v>9</v>
      </c>
      <c r="C7">
        <v>50</v>
      </c>
    </row>
    <row r="8" spans="1:10" x14ac:dyDescent="0.2">
      <c r="B8" s="1">
        <v>3</v>
      </c>
      <c r="C8">
        <v>8</v>
      </c>
    </row>
    <row r="9" spans="1:10" x14ac:dyDescent="0.2">
      <c r="A9" t="s">
        <v>4</v>
      </c>
      <c r="B9" s="1">
        <v>28</v>
      </c>
      <c r="C9">
        <v>41</v>
      </c>
    </row>
    <row r="10" spans="1:10" x14ac:dyDescent="0.2">
      <c r="B10" s="1">
        <v>0</v>
      </c>
      <c r="C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1662-0D94-6447-9588-4902786194AE}">
  <dimension ref="A1:J10"/>
  <sheetViews>
    <sheetView topLeftCell="B1" workbookViewId="0">
      <selection activeCell="J38" sqref="J38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50</v>
      </c>
      <c r="C1">
        <v>18</v>
      </c>
      <c r="E1" t="s">
        <v>5</v>
      </c>
      <c r="F1">
        <f>B1+B3+B5+B7+B9</f>
        <v>199</v>
      </c>
      <c r="G1">
        <f>C1+C3+C5+C7+C9</f>
        <v>103</v>
      </c>
      <c r="I1" t="s">
        <v>6</v>
      </c>
      <c r="J1" s="2">
        <f>G2/(G2+G1)</f>
        <v>0.2076923076923077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28</v>
      </c>
      <c r="C3">
        <v>14</v>
      </c>
      <c r="I3" t="s">
        <v>8</v>
      </c>
      <c r="J3" s="2">
        <f>(2*J1*J2)/(J1+J2)</f>
        <v>0.3033707865168539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0.64571428571428569</v>
      </c>
    </row>
    <row r="5" spans="1:10" x14ac:dyDescent="0.2">
      <c r="A5" t="s">
        <v>2</v>
      </c>
      <c r="B5" s="1">
        <v>44</v>
      </c>
      <c r="C5">
        <v>20</v>
      </c>
      <c r="J5" s="2"/>
    </row>
    <row r="6" spans="1:10" x14ac:dyDescent="0.2">
      <c r="B6" s="1">
        <v>4</v>
      </c>
      <c r="C6">
        <v>2</v>
      </c>
    </row>
    <row r="7" spans="1:10" x14ac:dyDescent="0.2">
      <c r="A7" t="s">
        <v>3</v>
      </c>
      <c r="B7" s="1">
        <v>34</v>
      </c>
      <c r="C7">
        <v>25</v>
      </c>
    </row>
    <row r="8" spans="1:10" x14ac:dyDescent="0.2">
      <c r="B8" s="1">
        <v>8</v>
      </c>
      <c r="C8">
        <v>3</v>
      </c>
    </row>
    <row r="9" spans="1:10" x14ac:dyDescent="0.2">
      <c r="A9" t="s">
        <v>4</v>
      </c>
      <c r="B9" s="1">
        <v>43</v>
      </c>
      <c r="C9">
        <v>26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7B5-81EB-E948-96F9-7EB6535FC766}">
  <dimension ref="A1:J10"/>
  <sheetViews>
    <sheetView tabSelected="1" workbookViewId="0">
      <selection activeCell="J4" sqref="J4"/>
    </sheetView>
  </sheetViews>
  <sheetFormatPr baseColWidth="10" defaultRowHeight="16" x14ac:dyDescent="0.2"/>
  <cols>
    <col min="5" max="5" width="20.6640625" bestFit="1" customWidth="1"/>
    <col min="10" max="10" width="12.6640625" bestFit="1" customWidth="1"/>
  </cols>
  <sheetData>
    <row r="1" spans="1:10" x14ac:dyDescent="0.2">
      <c r="A1" t="s">
        <v>0</v>
      </c>
      <c r="B1" s="1">
        <v>50</v>
      </c>
      <c r="C1">
        <v>18</v>
      </c>
      <c r="E1" t="s">
        <v>5</v>
      </c>
      <c r="F1">
        <f>B1+B3+B5+B7+B9</f>
        <v>179</v>
      </c>
      <c r="G1">
        <f>C1+C3+C5+C7+C9</f>
        <v>123</v>
      </c>
      <c r="I1" t="s">
        <v>6</v>
      </c>
      <c r="J1" s="2">
        <f>G2/(G2+G1)</f>
        <v>0.18</v>
      </c>
    </row>
    <row r="2" spans="1:10" x14ac:dyDescent="0.2">
      <c r="B2" s="1">
        <v>1</v>
      </c>
      <c r="C2">
        <v>1</v>
      </c>
      <c r="F2">
        <f>B2+B4+B6+B8+B10</f>
        <v>21</v>
      </c>
      <c r="G2">
        <f>C2+C4+C6+C8+C10</f>
        <v>27</v>
      </c>
      <c r="I2" t="s">
        <v>7</v>
      </c>
      <c r="J2" s="2">
        <f>G2/(G2+F2)</f>
        <v>0.5625</v>
      </c>
    </row>
    <row r="3" spans="1:10" x14ac:dyDescent="0.2">
      <c r="A3" t="s">
        <v>1</v>
      </c>
      <c r="B3" s="1">
        <v>11</v>
      </c>
      <c r="C3">
        <v>31</v>
      </c>
      <c r="I3" t="s">
        <v>8</v>
      </c>
      <c r="J3" s="2">
        <f>(2*J1*J2)/(J1+J2)</f>
        <v>0.27272727272727271</v>
      </c>
    </row>
    <row r="4" spans="1:10" x14ac:dyDescent="0.2">
      <c r="B4" s="1">
        <v>7</v>
      </c>
      <c r="C4">
        <v>21</v>
      </c>
      <c r="I4" t="s">
        <v>9</v>
      </c>
      <c r="J4" s="2">
        <f>(F1+G2)/SUM(F1:G2)</f>
        <v>0.58857142857142852</v>
      </c>
    </row>
    <row r="5" spans="1:10" x14ac:dyDescent="0.2">
      <c r="A5" t="s">
        <v>2</v>
      </c>
      <c r="B5" s="1">
        <v>41</v>
      </c>
      <c r="C5">
        <v>23</v>
      </c>
      <c r="J5" s="2"/>
    </row>
    <row r="6" spans="1:10" x14ac:dyDescent="0.2">
      <c r="B6" s="1">
        <v>5</v>
      </c>
      <c r="C6">
        <v>1</v>
      </c>
    </row>
    <row r="7" spans="1:10" x14ac:dyDescent="0.2">
      <c r="A7" t="s">
        <v>3</v>
      </c>
      <c r="B7" s="1">
        <v>34</v>
      </c>
      <c r="C7">
        <v>25</v>
      </c>
    </row>
    <row r="8" spans="1:10" x14ac:dyDescent="0.2">
      <c r="B8" s="1">
        <v>7</v>
      </c>
      <c r="C8">
        <v>4</v>
      </c>
    </row>
    <row r="9" spans="1:10" x14ac:dyDescent="0.2">
      <c r="A9" t="s">
        <v>4</v>
      </c>
      <c r="B9" s="1">
        <v>43</v>
      </c>
      <c r="C9">
        <v>26</v>
      </c>
    </row>
    <row r="10" spans="1:10" x14ac:dyDescent="0.2">
      <c r="B10" s="1">
        <v>1</v>
      </c>
      <c r="C10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SVM (All features)</vt:lpstr>
      <vt:lpstr>XGBoost (All Features)</vt:lpstr>
      <vt:lpstr>Logistic Regression (All Featur</vt:lpstr>
      <vt:lpstr>SVM (Selected)</vt:lpstr>
      <vt:lpstr>XGBoost (Selected)</vt:lpstr>
      <vt:lpstr>Logistic Regression (Selected)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LO, Yi Chun</dc:creator>
  <cp:lastModifiedBy>LO, Yi Chun</cp:lastModifiedBy>
  <dcterms:created xsi:type="dcterms:W3CDTF">2024-04-10T15:28:54Z</dcterms:created>
  <dcterms:modified xsi:type="dcterms:W3CDTF">2024-04-10T16:23:30Z</dcterms:modified>
</cp:coreProperties>
</file>