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20"/>
  <workbookPr/>
  <mc:AlternateContent xmlns:mc="http://schemas.openxmlformats.org/markup-compatibility/2006">
    <mc:Choice Requires="x15">
      <x15ac:absPath xmlns:x15ac="http://schemas.microsoft.com/office/spreadsheetml/2010/11/ac" url="/Users/nicolasdalessandro/Desktop/UOC-2025-01/zz_utils/"/>
    </mc:Choice>
  </mc:AlternateContent>
  <xr:revisionPtr revIDLastSave="0" documentId="13_ncr:1_{6CB46D8D-6AC5-A743-82F6-42ED607DE3EA}" xr6:coauthVersionLast="47" xr6:coauthVersionMax="47" xr10:uidLastSave="{00000000-0000-0000-0000-000000000000}"/>
  <bookViews>
    <workbookView xWindow="0" yWindow="500" windowWidth="28800" windowHeight="15600" xr2:uid="{00000000-000D-0000-FFFF-FFFF00000000}"/>
  </bookViews>
  <sheets>
    <sheet name="UOC-202402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H10" i="1"/>
  <c r="H9" i="1"/>
  <c r="H8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J6" i="1"/>
  <c r="H38" i="1"/>
  <c r="E38" i="1"/>
  <c r="H32" i="1"/>
  <c r="E37" i="1"/>
  <c r="H12" i="1"/>
  <c r="E16" i="1"/>
  <c r="E8" i="1"/>
  <c r="H33" i="1"/>
  <c r="E9" i="1"/>
  <c r="H31" i="1"/>
  <c r="E34" i="1"/>
  <c r="H30" i="1"/>
  <c r="E29" i="1"/>
  <c r="H29" i="1"/>
  <c r="E25" i="1"/>
  <c r="H28" i="1"/>
  <c r="E21" i="1"/>
  <c r="H27" i="1"/>
  <c r="E17" i="1"/>
  <c r="H26" i="1"/>
  <c r="E15" i="1"/>
  <c r="H25" i="1"/>
  <c r="E10" i="1"/>
  <c r="H37" i="1"/>
  <c r="E32" i="1"/>
  <c r="H36" i="1"/>
  <c r="E24" i="1"/>
  <c r="H35" i="1"/>
  <c r="E18" i="1"/>
  <c r="H34" i="1"/>
  <c r="E12" i="1"/>
  <c r="H24" i="1"/>
  <c r="E33" i="1"/>
  <c r="H18" i="1"/>
  <c r="E23" i="1"/>
  <c r="H13" i="1"/>
  <c r="H14" i="1"/>
  <c r="H15" i="1"/>
  <c r="H16" i="1"/>
  <c r="H17" i="1"/>
  <c r="H19" i="1"/>
  <c r="H20" i="1"/>
  <c r="H21" i="1"/>
  <c r="H22" i="1"/>
  <c r="H23" i="1"/>
  <c r="E19" i="1"/>
  <c r="E13" i="1"/>
  <c r="E28" i="1"/>
  <c r="E30" i="1"/>
  <c r="E27" i="1"/>
  <c r="E31" i="1"/>
  <c r="E36" i="1"/>
  <c r="E35" i="1"/>
  <c r="E20" i="1"/>
  <c r="E26" i="1"/>
  <c r="E22" i="1"/>
  <c r="E14" i="1"/>
  <c r="E11" i="1"/>
  <c r="J7" i="1" l="1"/>
  <c r="DI7" i="1"/>
  <c r="DW7" i="1"/>
  <c r="DP7" i="1"/>
  <c r="DB7" i="1"/>
  <c r="CU7" i="1"/>
  <c r="CN7" i="1"/>
  <c r="CG7" i="1"/>
  <c r="BZ7" i="1"/>
  <c r="BS7" i="1"/>
  <c r="BL7" i="1"/>
  <c r="BE7" i="1"/>
  <c r="AX7" i="1"/>
  <c r="AQ7" i="1"/>
  <c r="AJ7" i="1"/>
  <c r="AC7" i="1"/>
  <c r="V7" i="1"/>
  <c r="O7" i="1"/>
</calcChain>
</file>

<file path=xl/sharedStrings.xml><?xml version="1.0" encoding="utf-8"?>
<sst xmlns="http://schemas.openxmlformats.org/spreadsheetml/2006/main" count="838" uniqueCount="67">
  <si>
    <t>Start date</t>
  </si>
  <si>
    <t>End date</t>
  </si>
  <si>
    <t>Subject</t>
  </si>
  <si>
    <t>Activity</t>
  </si>
  <si>
    <t>Subject-Activity Code</t>
  </si>
  <si>
    <t>Asignments and Submission</t>
  </si>
  <si>
    <t>Due Days</t>
  </si>
  <si>
    <t>C</t>
  </si>
  <si>
    <t>Human-Computer Interaction</t>
  </si>
  <si>
    <t>C1</t>
  </si>
  <si>
    <t>C2</t>
  </si>
  <si>
    <t>C3</t>
  </si>
  <si>
    <t>C4</t>
  </si>
  <si>
    <t>.</t>
  </si>
  <si>
    <t>Network and System administration</t>
  </si>
  <si>
    <t>CA1</t>
  </si>
  <si>
    <t>CA2</t>
  </si>
  <si>
    <t>CA4</t>
  </si>
  <si>
    <t>CA3</t>
  </si>
  <si>
    <t>Software Design Patterns</t>
  </si>
  <si>
    <t>CAT1</t>
  </si>
  <si>
    <t>PR1</t>
  </si>
  <si>
    <t>CAT2</t>
  </si>
  <si>
    <t>PR2</t>
  </si>
  <si>
    <t>Networks and Internet Applications</t>
  </si>
  <si>
    <t>PR3</t>
  </si>
  <si>
    <t>PR4</t>
  </si>
  <si>
    <t>Mobile app development</t>
  </si>
  <si>
    <t>CAA1</t>
  </si>
  <si>
    <t>CAA2</t>
  </si>
  <si>
    <t>CAA3</t>
  </si>
  <si>
    <t>CAA4</t>
  </si>
  <si>
    <t>CAA5</t>
  </si>
  <si>
    <t>TFG-Localization Based Systems and Intelligent Space</t>
  </si>
  <si>
    <t>Worload</t>
  </si>
  <si>
    <t>February</t>
  </si>
  <si>
    <t>March</t>
  </si>
  <si>
    <t>April</t>
  </si>
  <si>
    <t>May</t>
  </si>
  <si>
    <t>June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</si>
  <si>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</si>
  <si>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</si>
  <si>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</si>
  <si>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</si>
  <si>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</si>
  <si>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</si>
  <si>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</si>
  <si>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</si>
  <si>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</si>
  <si>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</si>
  <si>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</si>
  <si>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</si>
  <si>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</si>
  <si>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</si>
  <si>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</si>
  <si>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</si>
  <si>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</si>
  <si>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</si>
  <si>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Defense</t>
  </si>
  <si>
    <t>CAT3</t>
  </si>
  <si>
    <t>CAT4</t>
  </si>
  <si>
    <t>CAT5</t>
  </si>
  <si>
    <t>Assessment</t>
  </si>
  <si>
    <t>Workload</t>
  </si>
  <si>
    <t>Final Project</t>
  </si>
  <si>
    <t>x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</si>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</sst>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\-m" x16r2:formatCode16="[$-en-ES,1]d\-m"/>
  </numFmts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78"/>
      <name val="Calibri"/>
      <family val="2"/>
      <scheme val="minor"/>
    </font>
    <font>
      <sz val="11"/>
      <color rgb="FF000078"/>
      <name val="Calibri"/>
      <family val="2"/>
      <scheme val="minor"/>
    </font>
    <font>
      <b/>
      <sz val="16"/>
      <color rgb="FF000078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7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73ED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2FFDE"/>
        <bgColor indexed="64"/>
      </patternFill>
    </fill>
    <fill>
      <patternFill patternType="solid">
        <fgColor rgb="FF000078"/>
        <bgColor indexed="64"/>
      </patternFill>
    </fill>
  </fills>
  <borders count="3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/>
      <top style="thin">
        <color indexed="64"/>
      </top>
      <bottom style="thin">
        <color theme="0" tint="-4.9989318521683403E-2"/>
      </bottom>
      <diagonal/>
    </border>
    <border>
      <left style="thin">
        <color theme="0" tint="-0.14996795556505021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16" fontId="3" fillId="0" borderId="2" xfId="0" applyNumberFormat="1" applyFont="1" applyBorder="1" applyAlignment="1">
      <alignment horizontal="center" vertical="center"/>
    </xf>
    <xf numFmtId="16" fontId="3" fillId="2" borderId="2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16" fontId="3" fillId="4" borderId="2" xfId="0" applyNumberFormat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16" fontId="2" fillId="2" borderId="2" xfId="0" applyNumberFormat="1" applyFont="1" applyFill="1" applyBorder="1" applyAlignment="1">
      <alignment horizontal="left" vertical="center" indent="1"/>
    </xf>
    <xf numFmtId="16" fontId="2" fillId="4" borderId="2" xfId="0" applyNumberFormat="1" applyFont="1" applyFill="1" applyBorder="1" applyAlignment="1">
      <alignment horizontal="left" vertical="center" indent="1"/>
    </xf>
    <xf numFmtId="16" fontId="3" fillId="2" borderId="2" xfId="0" applyNumberFormat="1" applyFont="1" applyFill="1" applyBorder="1" applyAlignment="1">
      <alignment horizontal="left" vertical="center" indent="1"/>
    </xf>
    <xf numFmtId="16" fontId="3" fillId="4" borderId="2" xfId="0" applyNumberFormat="1" applyFont="1" applyFill="1" applyBorder="1" applyAlignment="1">
      <alignment horizontal="left" vertical="center" indent="1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164" fontId="7" fillId="3" borderId="27" xfId="0" applyNumberFormat="1" applyFont="1" applyFill="1" applyBorder="1" applyAlignment="1">
      <alignment horizontal="center" vertical="center"/>
    </xf>
    <xf numFmtId="164" fontId="7" fillId="3" borderId="28" xfId="0" applyNumberFormat="1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vertical="center"/>
    </xf>
    <xf numFmtId="16" fontId="3" fillId="5" borderId="2" xfId="0" applyNumberFormat="1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0" fontId="8" fillId="6" borderId="18" xfId="0" applyFont="1" applyFill="1" applyBorder="1" applyAlignment="1">
      <alignment horizontal="center" vertical="center"/>
    </xf>
    <xf numFmtId="0" fontId="8" fillId="6" borderId="23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6" borderId="25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8" fillId="6" borderId="20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left" vertical="center" indent="2"/>
    </xf>
    <xf numFmtId="0" fontId="4" fillId="0" borderId="0" xfId="0" applyFont="1" applyAlignment="1">
      <alignment horizontal="left" vertical="center" indent="2"/>
    </xf>
    <xf numFmtId="0" fontId="4" fillId="0" borderId="19" xfId="0" applyFont="1" applyBorder="1" applyAlignment="1">
      <alignment horizontal="left" vertical="center" indent="2"/>
    </xf>
  </cellXfs>
  <cellStyles count="1">
    <cellStyle name="Normal" xfId="0" builtinId="0"/>
  </cellStyles>
  <dxfs count="5">
    <dxf>
      <font>
        <color rgb="FF000078"/>
      </font>
      <fill>
        <patternFill>
          <bgColor rgb="FF000078"/>
        </patternFill>
      </fill>
      <border>
        <left style="thin">
          <color rgb="FF73EDFF"/>
        </left>
        <right style="thin">
          <color rgb="FF73EDFF"/>
        </right>
        <top style="thin">
          <color rgb="FF73EDFF"/>
        </top>
        <bottom style="thin">
          <color rgb="FF73EDFF"/>
        </bottom>
      </border>
    </dxf>
    <dxf>
      <font>
        <color rgb="FFC2FFDE"/>
      </font>
      <fill>
        <patternFill>
          <bgColor rgb="FFC2FFDE"/>
        </patternFill>
      </fill>
      <border>
        <left style="thin">
          <color rgb="FF000078"/>
        </left>
        <right style="thin">
          <color rgb="FF000078"/>
        </right>
        <top style="thin">
          <color rgb="FF000078"/>
        </top>
        <bottom style="thin">
          <color rgb="FF000078"/>
        </bottom>
        <vertical/>
        <horizontal/>
      </border>
    </dxf>
    <dxf>
      <fill>
        <patternFill>
          <bgColor rgb="FFFFF5B2"/>
        </patternFill>
      </fill>
    </dxf>
    <dxf>
      <fill>
        <patternFill>
          <bgColor rgb="FFFFD9DB"/>
        </patternFill>
      </fill>
    </dxf>
    <dxf>
      <font>
        <color rgb="FFC00000"/>
      </font>
      <fill>
        <patternFill>
          <bgColor rgb="FFFFD9DB"/>
        </patternFill>
      </fill>
    </dxf>
  </dxfs>
  <tableStyles count="0" defaultTableStyle="TableStyleMedium2" defaultPivotStyle="PivotStyleLight16"/>
  <colors>
    <mruColors>
      <color rgb="FF000078"/>
      <color rgb="FFFFD9DB"/>
      <color rgb="FFFFF5B2"/>
      <color rgb="FFEBE3FF"/>
      <color rgb="FFC2FFDE"/>
      <color rgb="FF73E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D39"/>
  <sheetViews>
    <sheetView tabSelected="1" zoomScaleNormal="100" workbookViewId="0">
      <pane xSplit="8" ySplit="7" topLeftCell="CC8" activePane="bottomRight" state="frozen"/>
      <selection pane="topRight" activeCell="I1" sqref="I1"/>
      <selection pane="bottomLeft" activeCell="A5" sqref="A5"/>
      <selection pane="bottomRight" activeCell="E5" sqref="E5:E7"/>
    </sheetView>
  </sheetViews>
  <sheetFormatPr baseColWidth="10" defaultColWidth="8.5" defaultRowHeight="15" x14ac:dyDescent="0.2"/>
  <cols>
    <col min="1" max="1" width="8.5" style="3"/>
    <col min="2" max="2" width="32.83203125" style="3" hidden="1" customWidth="1"/>
    <col min="3" max="3" width="6.83203125" style="3" hidden="1" customWidth="1"/>
    <col min="4" max="4" width="5.5" style="3" customWidth="1"/>
    <col min="5" max="5" width="57.1640625" style="3" bestFit="1" customWidth="1"/>
    <col min="6" max="8" width="10.83203125" style="3" customWidth="1"/>
    <col min="9" max="9" width="10.83203125" style="3" hidden="1" customWidth="1"/>
    <col min="10" max="80" width="3.83203125" style="9" hidden="1" customWidth="1"/>
    <col min="81" max="133" width="3.83203125" style="9" customWidth="1"/>
    <col min="134" max="16384" width="8.5" style="3"/>
  </cols>
  <sheetData>
    <row r="2" spans="1:134" ht="21" customHeight="1" x14ac:dyDescent="0.2">
      <c r="B2" s="50" t="s">
        <v>5</v>
      </c>
      <c r="C2" s="50"/>
      <c r="D2" s="50"/>
      <c r="E2" s="50"/>
      <c r="F2" s="50"/>
      <c r="G2" s="50"/>
      <c r="H2" s="50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</row>
    <row r="3" spans="1:134" ht="16" customHeight="1" x14ac:dyDescent="0.2">
      <c r="B3" s="51"/>
      <c r="C3" s="51"/>
      <c r="D3" s="51"/>
      <c r="E3" s="51"/>
      <c r="F3" s="51"/>
      <c r="G3" s="51"/>
      <c r="H3" s="51"/>
      <c r="J3" s="38" t="s">
        <v>35</v>
      </c>
      <c r="K3" s="39"/>
      <c r="L3" s="39"/>
      <c r="M3" s="39"/>
      <c r="N3" s="39"/>
      <c r="O3" s="39"/>
      <c r="P3" s="39"/>
      <c r="Q3" s="39"/>
      <c r="R3" s="39"/>
      <c r="S3" s="40"/>
      <c r="T3" s="41" t="s">
        <v>36</v>
      </c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3"/>
      <c r="AY3" s="41" t="s">
        <v>37</v>
      </c>
      <c r="AZ3" s="42"/>
      <c r="BA3" s="42"/>
      <c r="BB3" s="42"/>
      <c r="BC3" s="42"/>
      <c r="BD3" s="42"/>
      <c r="BE3" s="42"/>
      <c r="BF3" s="42"/>
      <c r="BG3" s="42"/>
      <c r="BH3" s="42"/>
      <c r="BI3" s="42"/>
      <c r="BJ3" s="42"/>
      <c r="BK3" s="42"/>
      <c r="BL3" s="42"/>
      <c r="BM3" s="42"/>
      <c r="BN3" s="42"/>
      <c r="BO3" s="42"/>
      <c r="BP3" s="42"/>
      <c r="BQ3" s="42"/>
      <c r="BR3" s="42"/>
      <c r="BS3" s="42"/>
      <c r="BT3" s="42"/>
      <c r="BU3" s="42"/>
      <c r="BV3" s="42"/>
      <c r="BW3" s="42"/>
      <c r="BX3" s="42"/>
      <c r="BY3" s="42"/>
      <c r="BZ3" s="42"/>
      <c r="CA3" s="42"/>
      <c r="CB3" s="43"/>
      <c r="CC3" s="41" t="s">
        <v>38</v>
      </c>
      <c r="CD3" s="42"/>
      <c r="CE3" s="42"/>
      <c r="CF3" s="42"/>
      <c r="CG3" s="42"/>
      <c r="CH3" s="42"/>
      <c r="CI3" s="42"/>
      <c r="CJ3" s="42"/>
      <c r="CK3" s="42"/>
      <c r="CL3" s="42"/>
      <c r="CM3" s="42"/>
      <c r="CN3" s="42"/>
      <c r="CO3" s="42"/>
      <c r="CP3" s="42"/>
      <c r="CQ3" s="42"/>
      <c r="CR3" s="42"/>
      <c r="CS3" s="42"/>
      <c r="CT3" s="42"/>
      <c r="CU3" s="42"/>
      <c r="CV3" s="42"/>
      <c r="CW3" s="42"/>
      <c r="CX3" s="42"/>
      <c r="CY3" s="42"/>
      <c r="CZ3" s="42"/>
      <c r="DA3" s="42"/>
      <c r="DB3" s="42"/>
      <c r="DC3" s="42"/>
      <c r="DD3" s="42"/>
      <c r="DE3" s="42"/>
      <c r="DF3" s="43"/>
      <c r="DG3" s="49" t="s">
        <v>39</v>
      </c>
      <c r="DH3" s="42"/>
      <c r="DI3" s="42"/>
      <c r="DJ3" s="42"/>
      <c r="DK3" s="42"/>
      <c r="DL3" s="42"/>
      <c r="DM3" s="42"/>
      <c r="DN3" s="42"/>
      <c r="DO3" s="42"/>
      <c r="DP3" s="42"/>
      <c r="DQ3" s="42"/>
      <c r="DR3" s="42"/>
      <c r="DS3" s="42"/>
      <c r="DT3" s="42"/>
      <c r="DU3" s="42"/>
      <c r="DV3" s="42"/>
      <c r="DW3" s="42"/>
      <c r="DX3" s="42"/>
      <c r="DY3" s="42"/>
      <c r="DZ3" s="42"/>
      <c r="EA3" s="42"/>
      <c r="EB3" s="42"/>
      <c r="EC3" s="42"/>
    </row>
    <row r="4" spans="1:134" ht="16" customHeight="1" x14ac:dyDescent="0.2">
      <c r="B4" s="52"/>
      <c r="C4" s="52"/>
      <c r="D4" s="52"/>
      <c r="E4" s="52"/>
      <c r="F4" s="52"/>
      <c r="G4" s="52"/>
      <c r="H4" s="52"/>
      <c r="J4" s="48" t="s">
        <v>40</v>
      </c>
      <c r="K4" s="48"/>
      <c r="L4" s="48"/>
      <c r="M4" s="48"/>
      <c r="N4" s="48"/>
      <c r="O4" s="48" t="s">
        <v>41</v>
      </c>
      <c r="P4" s="48"/>
      <c r="Q4" s="48"/>
      <c r="R4" s="48"/>
      <c r="S4" s="48"/>
      <c r="T4" s="48"/>
      <c r="U4" s="48"/>
      <c r="V4" s="48" t="s">
        <v>42</v>
      </c>
      <c r="W4" s="48"/>
      <c r="X4" s="48"/>
      <c r="Y4" s="48"/>
      <c r="Z4" s="48"/>
      <c r="AA4" s="48"/>
      <c r="AB4" s="48"/>
      <c r="AC4" s="48" t="s">
        <v>43</v>
      </c>
      <c r="AD4" s="48"/>
      <c r="AE4" s="48"/>
      <c r="AF4" s="48"/>
      <c r="AG4" s="48"/>
      <c r="AH4" s="48"/>
      <c r="AI4" s="48"/>
      <c r="AJ4" s="48" t="s">
        <v>44</v>
      </c>
      <c r="AK4" s="48"/>
      <c r="AL4" s="48"/>
      <c r="AM4" s="48"/>
      <c r="AN4" s="48"/>
      <c r="AO4" s="48"/>
      <c r="AP4" s="48"/>
      <c r="AQ4" s="48" t="s">
        <v>45</v>
      </c>
      <c r="AR4" s="48"/>
      <c r="AS4" s="48"/>
      <c r="AT4" s="48"/>
      <c r="AU4" s="48"/>
      <c r="AV4" s="48"/>
      <c r="AW4" s="48"/>
      <c r="AX4" s="48" t="s">
        <v>46</v>
      </c>
      <c r="AY4" s="48"/>
      <c r="AZ4" s="48"/>
      <c r="BA4" s="48"/>
      <c r="BB4" s="48"/>
      <c r="BC4" s="48"/>
      <c r="BD4" s="48"/>
      <c r="BE4" s="48" t="s">
        <v>47</v>
      </c>
      <c r="BF4" s="48"/>
      <c r="BG4" s="48"/>
      <c r="BH4" s="48"/>
      <c r="BI4" s="48"/>
      <c r="BJ4" s="48"/>
      <c r="BK4" s="48"/>
      <c r="BL4" s="48" t="s">
        <v>48</v>
      </c>
      <c r="BM4" s="48"/>
      <c r="BN4" s="48"/>
      <c r="BO4" s="48"/>
      <c r="BP4" s="48"/>
      <c r="BQ4" s="48"/>
      <c r="BR4" s="48"/>
      <c r="BS4" s="48" t="s">
        <v>49</v>
      </c>
      <c r="BT4" s="48"/>
      <c r="BU4" s="48"/>
      <c r="BV4" s="48"/>
      <c r="BW4" s="48"/>
      <c r="BX4" s="48"/>
      <c r="BY4" s="48"/>
      <c r="BZ4" s="48" t="s">
        <v>50</v>
      </c>
      <c r="CA4" s="48"/>
      <c r="CB4" s="48"/>
      <c r="CC4" s="48"/>
      <c r="CD4" s="48"/>
      <c r="CE4" s="48"/>
      <c r="CF4" s="48"/>
      <c r="CG4" s="48" t="s">
        <v>51</v>
      </c>
      <c r="CH4" s="48"/>
      <c r="CI4" s="48"/>
      <c r="CJ4" s="48"/>
      <c r="CK4" s="48"/>
      <c r="CL4" s="48"/>
      <c r="CM4" s="48"/>
      <c r="CN4" s="48" t="s">
        <v>52</v>
      </c>
      <c r="CO4" s="48"/>
      <c r="CP4" s="48"/>
      <c r="CQ4" s="48"/>
      <c r="CR4" s="48"/>
      <c r="CS4" s="48"/>
      <c r="CT4" s="48"/>
      <c r="CU4" s="48" t="s">
        <v>53</v>
      </c>
      <c r="CV4" s="48"/>
      <c r="CW4" s="48"/>
      <c r="CX4" s="48"/>
      <c r="CY4" s="48"/>
      <c r="CZ4" s="48"/>
      <c r="DA4" s="48"/>
      <c r="DB4" s="48" t="s">
        <v>54</v>
      </c>
      <c r="DC4" s="48"/>
      <c r="DD4" s="48"/>
      <c r="DE4" s="48"/>
      <c r="DF4" s="48"/>
      <c r="DG4" s="48"/>
      <c r="DH4" s="48"/>
      <c r="DI4" s="48" t="s">
        <v>55</v>
      </c>
      <c r="DJ4" s="48"/>
      <c r="DK4" s="48"/>
      <c r="DL4" s="48"/>
      <c r="DM4" s="48"/>
      <c r="DN4" s="48"/>
      <c r="DO4" s="48"/>
      <c r="DP4" s="48" t="s">
        <v>56</v>
      </c>
      <c r="DQ4" s="48"/>
      <c r="DR4" s="48"/>
      <c r="DS4" s="48"/>
      <c r="DT4" s="48"/>
      <c r="DU4" s="48"/>
      <c r="DV4" s="48"/>
      <c r="DW4" s="48" t="s">
        <v>57</v>
      </c>
      <c r="DX4" s="48"/>
      <c r="DY4" s="48"/>
      <c r="DZ4" s="48"/>
      <c r="EA4" s="48"/>
      <c r="EB4" s="48"/>
      <c r="EC4" s="48"/>
      <c r="ED4" s="2"/>
    </row>
    <row r="5" spans="1:134" s="8" customFormat="1" ht="18" customHeight="1" x14ac:dyDescent="0.2">
      <c r="A5" s="3"/>
      <c r="B5" s="37" t="s">
        <v>2</v>
      </c>
      <c r="C5" s="37" t="s">
        <v>3</v>
      </c>
      <c r="D5" s="47" t="s">
        <v>7</v>
      </c>
      <c r="E5" s="47" t="s">
        <v>4</v>
      </c>
      <c r="F5" s="47" t="s">
        <v>0</v>
      </c>
      <c r="G5" s="47" t="s">
        <v>1</v>
      </c>
      <c r="H5" s="4" t="s">
        <v>6</v>
      </c>
      <c r="I5" s="4" t="s">
        <v>62</v>
      </c>
      <c r="J5" s="31">
        <v>45707</v>
      </c>
      <c r="K5" s="31">
        <v>45708</v>
      </c>
      <c r="L5" s="31">
        <v>45709</v>
      </c>
      <c r="M5" s="31">
        <v>45710</v>
      </c>
      <c r="N5" s="31">
        <v>45711</v>
      </c>
      <c r="O5" s="31">
        <v>45712</v>
      </c>
      <c r="P5" s="31">
        <v>45713</v>
      </c>
      <c r="Q5" s="31">
        <v>45714</v>
      </c>
      <c r="R5" s="31">
        <v>45715</v>
      </c>
      <c r="S5" s="32">
        <v>45716</v>
      </c>
      <c r="T5" s="31">
        <v>45717</v>
      </c>
      <c r="U5" s="31">
        <v>45718</v>
      </c>
      <c r="V5" s="31">
        <v>45719</v>
      </c>
      <c r="W5" s="31">
        <v>45720</v>
      </c>
      <c r="X5" s="31">
        <v>45721</v>
      </c>
      <c r="Y5" s="31">
        <v>45722</v>
      </c>
      <c r="Z5" s="31">
        <v>45723</v>
      </c>
      <c r="AA5" s="31">
        <v>45724</v>
      </c>
      <c r="AB5" s="31">
        <v>45725</v>
      </c>
      <c r="AC5" s="31">
        <v>45726</v>
      </c>
      <c r="AD5" s="31">
        <v>45727</v>
      </c>
      <c r="AE5" s="31">
        <v>45728</v>
      </c>
      <c r="AF5" s="31">
        <v>45729</v>
      </c>
      <c r="AG5" s="31">
        <v>45730</v>
      </c>
      <c r="AH5" s="31">
        <v>45731</v>
      </c>
      <c r="AI5" s="31">
        <v>45732</v>
      </c>
      <c r="AJ5" s="31">
        <v>45733</v>
      </c>
      <c r="AK5" s="31">
        <v>45734</v>
      </c>
      <c r="AL5" s="31">
        <v>45735</v>
      </c>
      <c r="AM5" s="31">
        <v>45736</v>
      </c>
      <c r="AN5" s="31">
        <v>45737</v>
      </c>
      <c r="AO5" s="31">
        <v>45738</v>
      </c>
      <c r="AP5" s="31">
        <v>45739</v>
      </c>
      <c r="AQ5" s="31">
        <v>45740</v>
      </c>
      <c r="AR5" s="31">
        <v>45741</v>
      </c>
      <c r="AS5" s="31">
        <v>45742</v>
      </c>
      <c r="AT5" s="31">
        <v>45743</v>
      </c>
      <c r="AU5" s="31">
        <v>45744</v>
      </c>
      <c r="AV5" s="31">
        <v>45745</v>
      </c>
      <c r="AW5" s="31">
        <v>45746</v>
      </c>
      <c r="AX5" s="31">
        <v>45747</v>
      </c>
      <c r="AY5" s="31">
        <v>45748</v>
      </c>
      <c r="AZ5" s="31">
        <v>45749</v>
      </c>
      <c r="BA5" s="31">
        <v>45750</v>
      </c>
      <c r="BB5" s="31">
        <v>45751</v>
      </c>
      <c r="BC5" s="31">
        <v>45752</v>
      </c>
      <c r="BD5" s="31">
        <v>45753</v>
      </c>
      <c r="BE5" s="31">
        <v>45754</v>
      </c>
      <c r="BF5" s="31">
        <v>45755</v>
      </c>
      <c r="BG5" s="31">
        <v>45756</v>
      </c>
      <c r="BH5" s="31">
        <v>45757</v>
      </c>
      <c r="BI5" s="31">
        <v>45758</v>
      </c>
      <c r="BJ5" s="31">
        <v>45759</v>
      </c>
      <c r="BK5" s="31">
        <v>45760</v>
      </c>
      <c r="BL5" s="31">
        <v>45761</v>
      </c>
      <c r="BM5" s="31">
        <v>45762</v>
      </c>
      <c r="BN5" s="31">
        <v>45763</v>
      </c>
      <c r="BO5" s="31">
        <v>45764</v>
      </c>
      <c r="BP5" s="31">
        <v>45765</v>
      </c>
      <c r="BQ5" s="31">
        <v>45766</v>
      </c>
      <c r="BR5" s="31">
        <v>45767</v>
      </c>
      <c r="BS5" s="31">
        <v>45768</v>
      </c>
      <c r="BT5" s="31">
        <v>45769</v>
      </c>
      <c r="BU5" s="31">
        <v>45770</v>
      </c>
      <c r="BV5" s="31">
        <v>45771</v>
      </c>
      <c r="BW5" s="31">
        <v>45772</v>
      </c>
      <c r="BX5" s="31">
        <v>45773</v>
      </c>
      <c r="BY5" s="31">
        <v>45774</v>
      </c>
      <c r="BZ5" s="31">
        <v>45775</v>
      </c>
      <c r="CA5" s="31">
        <v>45776</v>
      </c>
      <c r="CB5" s="31">
        <v>45777</v>
      </c>
      <c r="CC5" s="31">
        <v>45778</v>
      </c>
      <c r="CD5" s="31">
        <v>45779</v>
      </c>
      <c r="CE5" s="31">
        <v>45780</v>
      </c>
      <c r="CF5" s="31">
        <v>45781</v>
      </c>
      <c r="CG5" s="31">
        <v>45782</v>
      </c>
      <c r="CH5" s="31">
        <v>45783</v>
      </c>
      <c r="CI5" s="31">
        <v>45784</v>
      </c>
      <c r="CJ5" s="31">
        <v>45785</v>
      </c>
      <c r="CK5" s="31">
        <v>45786</v>
      </c>
      <c r="CL5" s="31">
        <v>45787</v>
      </c>
      <c r="CM5" s="31">
        <v>45788</v>
      </c>
      <c r="CN5" s="31">
        <v>45789</v>
      </c>
      <c r="CO5" s="31">
        <v>45790</v>
      </c>
      <c r="CP5" s="31">
        <v>45791</v>
      </c>
      <c r="CQ5" s="31">
        <v>45792</v>
      </c>
      <c r="CR5" s="31">
        <v>45793</v>
      </c>
      <c r="CS5" s="31">
        <v>45794</v>
      </c>
      <c r="CT5" s="31">
        <v>45795</v>
      </c>
      <c r="CU5" s="31">
        <v>45796</v>
      </c>
      <c r="CV5" s="31">
        <v>45797</v>
      </c>
      <c r="CW5" s="31">
        <v>45798</v>
      </c>
      <c r="CX5" s="31">
        <v>45799</v>
      </c>
      <c r="CY5" s="31">
        <v>45800</v>
      </c>
      <c r="CZ5" s="31">
        <v>45801</v>
      </c>
      <c r="DA5" s="31">
        <v>45802</v>
      </c>
      <c r="DB5" s="31">
        <v>45803</v>
      </c>
      <c r="DC5" s="31">
        <v>45804</v>
      </c>
      <c r="DD5" s="31">
        <v>45805</v>
      </c>
      <c r="DE5" s="31">
        <v>45806</v>
      </c>
      <c r="DF5" s="31">
        <v>45807</v>
      </c>
      <c r="DG5" s="31">
        <v>45808</v>
      </c>
      <c r="DH5" s="31">
        <v>45809</v>
      </c>
      <c r="DI5" s="31">
        <v>45810</v>
      </c>
      <c r="DJ5" s="31">
        <v>45811</v>
      </c>
      <c r="DK5" s="31">
        <v>45812</v>
      </c>
      <c r="DL5" s="31">
        <v>45813</v>
      </c>
      <c r="DM5" s="31">
        <v>45814</v>
      </c>
      <c r="DN5" s="31">
        <v>45815</v>
      </c>
      <c r="DO5" s="31">
        <v>45816</v>
      </c>
      <c r="DP5" s="31">
        <v>45817</v>
      </c>
      <c r="DQ5" s="31">
        <v>45818</v>
      </c>
      <c r="DR5" s="31">
        <v>45819</v>
      </c>
      <c r="DS5" s="31">
        <v>45820</v>
      </c>
      <c r="DT5" s="31">
        <v>45821</v>
      </c>
      <c r="DU5" s="31">
        <v>45822</v>
      </c>
      <c r="DV5" s="31">
        <v>45823</v>
      </c>
      <c r="DW5" s="31">
        <v>45824</v>
      </c>
      <c r="DX5" s="31">
        <v>45825</v>
      </c>
      <c r="DY5" s="31">
        <v>45826</v>
      </c>
      <c r="DZ5" s="31">
        <v>45827</v>
      </c>
      <c r="EA5" s="31">
        <v>45828</v>
      </c>
      <c r="EB5" s="31">
        <v>45829</v>
      </c>
      <c r="EC5" s="31">
        <v>45830</v>
      </c>
      <c r="ED5" s="7"/>
    </row>
    <row r="6" spans="1:134" ht="14.5" hidden="1" customHeight="1" x14ac:dyDescent="0.2">
      <c r="B6" s="37"/>
      <c r="C6" s="37"/>
      <c r="D6" s="47"/>
      <c r="E6" s="47"/>
      <c r="F6" s="47"/>
      <c r="G6" s="47"/>
      <c r="H6" s="33" t="s">
        <v>34</v>
      </c>
      <c r="I6" s="33"/>
      <c r="J6" s="21">
        <f t="shared" ref="J6:AO6" si="0">COUNTIF(J8:J38, ".")</f>
        <v>2</v>
      </c>
      <c r="K6" s="21">
        <f t="shared" si="0"/>
        <v>2</v>
      </c>
      <c r="L6" s="21">
        <f t="shared" si="0"/>
        <v>2</v>
      </c>
      <c r="M6" s="21">
        <f t="shared" si="0"/>
        <v>2</v>
      </c>
      <c r="N6" s="21">
        <f t="shared" si="0"/>
        <v>2</v>
      </c>
      <c r="O6" s="21">
        <f t="shared" si="0"/>
        <v>4</v>
      </c>
      <c r="P6" s="21">
        <f t="shared" si="0"/>
        <v>4</v>
      </c>
      <c r="Q6" s="21">
        <f t="shared" si="0"/>
        <v>4</v>
      </c>
      <c r="R6" s="21">
        <f t="shared" si="0"/>
        <v>4</v>
      </c>
      <c r="S6" s="21">
        <f t="shared" si="0"/>
        <v>4</v>
      </c>
      <c r="T6" s="21">
        <f t="shared" si="0"/>
        <v>4</v>
      </c>
      <c r="U6" s="21">
        <f t="shared" si="0"/>
        <v>4</v>
      </c>
      <c r="V6" s="21">
        <f t="shared" si="0"/>
        <v>4</v>
      </c>
      <c r="W6" s="21">
        <f t="shared" si="0"/>
        <v>4</v>
      </c>
      <c r="X6" s="21">
        <f t="shared" si="0"/>
        <v>5</v>
      </c>
      <c r="Y6" s="21">
        <f t="shared" si="0"/>
        <v>5</v>
      </c>
      <c r="Z6" s="21">
        <f t="shared" si="0"/>
        <v>5</v>
      </c>
      <c r="AA6" s="21">
        <f t="shared" si="0"/>
        <v>5</v>
      </c>
      <c r="AB6" s="21">
        <f t="shared" si="0"/>
        <v>5</v>
      </c>
      <c r="AC6" s="21">
        <f t="shared" si="0"/>
        <v>6</v>
      </c>
      <c r="AD6" s="21">
        <f t="shared" si="0"/>
        <v>6</v>
      </c>
      <c r="AE6" s="21">
        <f t="shared" si="0"/>
        <v>6</v>
      </c>
      <c r="AF6" s="21">
        <f t="shared" si="0"/>
        <v>6</v>
      </c>
      <c r="AG6" s="21">
        <f t="shared" si="0"/>
        <v>6</v>
      </c>
      <c r="AH6" s="21">
        <f t="shared" si="0"/>
        <v>6</v>
      </c>
      <c r="AI6" s="21">
        <f t="shared" si="0"/>
        <v>6</v>
      </c>
      <c r="AJ6" s="21">
        <f t="shared" si="0"/>
        <v>6</v>
      </c>
      <c r="AK6" s="21">
        <f t="shared" si="0"/>
        <v>6</v>
      </c>
      <c r="AL6" s="21">
        <f t="shared" si="0"/>
        <v>6</v>
      </c>
      <c r="AM6" s="21">
        <f t="shared" si="0"/>
        <v>6</v>
      </c>
      <c r="AN6" s="21">
        <f t="shared" si="0"/>
        <v>7</v>
      </c>
      <c r="AO6" s="21">
        <f t="shared" si="0"/>
        <v>7</v>
      </c>
      <c r="AP6" s="21">
        <f t="shared" ref="AP6:BU6" si="1">COUNTIF(AP8:AP38, ".")</f>
        <v>7</v>
      </c>
      <c r="AQ6" s="21">
        <f t="shared" si="1"/>
        <v>7</v>
      </c>
      <c r="AR6" s="21">
        <f t="shared" si="1"/>
        <v>7</v>
      </c>
      <c r="AS6" s="21">
        <f t="shared" si="1"/>
        <v>7</v>
      </c>
      <c r="AT6" s="21">
        <f t="shared" si="1"/>
        <v>7</v>
      </c>
      <c r="AU6" s="21">
        <f t="shared" si="1"/>
        <v>7</v>
      </c>
      <c r="AV6" s="21">
        <f t="shared" si="1"/>
        <v>7</v>
      </c>
      <c r="AW6" s="21">
        <f t="shared" si="1"/>
        <v>7</v>
      </c>
      <c r="AX6" s="21">
        <f t="shared" si="1"/>
        <v>7</v>
      </c>
      <c r="AY6" s="21">
        <f t="shared" si="1"/>
        <v>6</v>
      </c>
      <c r="AZ6" s="21">
        <f t="shared" si="1"/>
        <v>7</v>
      </c>
      <c r="BA6" s="21">
        <f t="shared" si="1"/>
        <v>7</v>
      </c>
      <c r="BB6" s="21">
        <f t="shared" si="1"/>
        <v>7</v>
      </c>
      <c r="BC6" s="21">
        <f t="shared" si="1"/>
        <v>7</v>
      </c>
      <c r="BD6" s="21">
        <f t="shared" si="1"/>
        <v>7</v>
      </c>
      <c r="BE6" s="21">
        <f t="shared" si="1"/>
        <v>7</v>
      </c>
      <c r="BF6" s="21">
        <f t="shared" si="1"/>
        <v>7</v>
      </c>
      <c r="BG6" s="21">
        <f t="shared" si="1"/>
        <v>7</v>
      </c>
      <c r="BH6" s="21">
        <f t="shared" si="1"/>
        <v>7</v>
      </c>
      <c r="BI6" s="21">
        <f t="shared" si="1"/>
        <v>7</v>
      </c>
      <c r="BJ6" s="21">
        <f t="shared" si="1"/>
        <v>7</v>
      </c>
      <c r="BK6" s="21">
        <f t="shared" si="1"/>
        <v>7</v>
      </c>
      <c r="BL6" s="21">
        <f t="shared" si="1"/>
        <v>6</v>
      </c>
      <c r="BM6" s="21">
        <f t="shared" si="1"/>
        <v>7</v>
      </c>
      <c r="BN6" s="21">
        <f t="shared" si="1"/>
        <v>7</v>
      </c>
      <c r="BO6" s="21">
        <f t="shared" si="1"/>
        <v>7</v>
      </c>
      <c r="BP6" s="21">
        <f t="shared" si="1"/>
        <v>8</v>
      </c>
      <c r="BQ6" s="21">
        <f t="shared" si="1"/>
        <v>8</v>
      </c>
      <c r="BR6" s="21">
        <f t="shared" si="1"/>
        <v>8</v>
      </c>
      <c r="BS6" s="21">
        <f t="shared" si="1"/>
        <v>9</v>
      </c>
      <c r="BT6" s="21">
        <f t="shared" si="1"/>
        <v>9</v>
      </c>
      <c r="BU6" s="21">
        <f t="shared" si="1"/>
        <v>8</v>
      </c>
      <c r="BV6" s="21">
        <f t="shared" ref="BV6:DA6" si="2">COUNTIF(BV8:BV38, ".")</f>
        <v>7</v>
      </c>
      <c r="BW6" s="21">
        <f t="shared" si="2"/>
        <v>7</v>
      </c>
      <c r="BX6" s="21">
        <f t="shared" si="2"/>
        <v>8</v>
      </c>
      <c r="BY6" s="21">
        <f t="shared" si="2"/>
        <v>8</v>
      </c>
      <c r="BZ6" s="21">
        <f t="shared" si="2"/>
        <v>7</v>
      </c>
      <c r="CA6" s="21">
        <f t="shared" si="2"/>
        <v>7</v>
      </c>
      <c r="CB6" s="21">
        <f t="shared" si="2"/>
        <v>7</v>
      </c>
      <c r="CC6" s="21">
        <f t="shared" si="2"/>
        <v>7</v>
      </c>
      <c r="CD6" s="21">
        <f t="shared" si="2"/>
        <v>7</v>
      </c>
      <c r="CE6" s="21">
        <f t="shared" si="2"/>
        <v>7</v>
      </c>
      <c r="CF6" s="21">
        <f t="shared" si="2"/>
        <v>6</v>
      </c>
      <c r="CG6" s="21">
        <f t="shared" si="2"/>
        <v>5</v>
      </c>
      <c r="CH6" s="21">
        <f t="shared" si="2"/>
        <v>6</v>
      </c>
      <c r="CI6" s="21">
        <f t="shared" si="2"/>
        <v>6</v>
      </c>
      <c r="CJ6" s="21">
        <f t="shared" si="2"/>
        <v>6</v>
      </c>
      <c r="CK6" s="21">
        <f t="shared" si="2"/>
        <v>6</v>
      </c>
      <c r="CL6" s="21">
        <f t="shared" si="2"/>
        <v>6</v>
      </c>
      <c r="CM6" s="21">
        <f t="shared" si="2"/>
        <v>6</v>
      </c>
      <c r="CN6" s="21">
        <f t="shared" si="2"/>
        <v>7</v>
      </c>
      <c r="CO6" s="21">
        <f t="shared" si="2"/>
        <v>7</v>
      </c>
      <c r="CP6" s="21">
        <f t="shared" si="2"/>
        <v>8</v>
      </c>
      <c r="CQ6" s="21">
        <f t="shared" si="2"/>
        <v>8</v>
      </c>
      <c r="CR6" s="21">
        <f t="shared" si="2"/>
        <v>9</v>
      </c>
      <c r="CS6" s="21">
        <f t="shared" si="2"/>
        <v>9</v>
      </c>
      <c r="CT6" s="21">
        <f t="shared" si="2"/>
        <v>9</v>
      </c>
      <c r="CU6" s="21">
        <f t="shared" si="2"/>
        <v>9</v>
      </c>
      <c r="CV6" s="21">
        <f t="shared" si="2"/>
        <v>9</v>
      </c>
      <c r="CW6" s="21">
        <f t="shared" si="2"/>
        <v>9</v>
      </c>
      <c r="CX6" s="21">
        <f t="shared" si="2"/>
        <v>9</v>
      </c>
      <c r="CY6" s="21">
        <f t="shared" si="2"/>
        <v>9</v>
      </c>
      <c r="CZ6" s="21">
        <f t="shared" si="2"/>
        <v>9</v>
      </c>
      <c r="DA6" s="21">
        <f t="shared" si="2"/>
        <v>9</v>
      </c>
      <c r="DB6" s="21">
        <f t="shared" ref="DB6:EC6" si="3">COUNTIF(DB8:DB38, ".")</f>
        <v>7</v>
      </c>
      <c r="DC6" s="21">
        <f t="shared" si="3"/>
        <v>7</v>
      </c>
      <c r="DD6" s="21">
        <f t="shared" si="3"/>
        <v>7</v>
      </c>
      <c r="DE6" s="21">
        <f t="shared" si="3"/>
        <v>7</v>
      </c>
      <c r="DF6" s="21">
        <f t="shared" si="3"/>
        <v>7</v>
      </c>
      <c r="DG6" s="21">
        <f t="shared" si="3"/>
        <v>7</v>
      </c>
      <c r="DH6" s="21">
        <f t="shared" si="3"/>
        <v>7</v>
      </c>
      <c r="DI6" s="21">
        <f t="shared" si="3"/>
        <v>4</v>
      </c>
      <c r="DJ6" s="21">
        <f t="shared" si="3"/>
        <v>4</v>
      </c>
      <c r="DK6" s="21">
        <f t="shared" si="3"/>
        <v>4</v>
      </c>
      <c r="DL6" s="21">
        <f t="shared" si="3"/>
        <v>4</v>
      </c>
      <c r="DM6" s="21">
        <f t="shared" si="3"/>
        <v>4</v>
      </c>
      <c r="DN6" s="21">
        <f t="shared" si="3"/>
        <v>4</v>
      </c>
      <c r="DO6" s="21">
        <f t="shared" si="3"/>
        <v>4</v>
      </c>
      <c r="DP6" s="21">
        <f t="shared" si="3"/>
        <v>3</v>
      </c>
      <c r="DQ6" s="21">
        <f t="shared" si="3"/>
        <v>0</v>
      </c>
      <c r="DR6" s="21">
        <f t="shared" si="3"/>
        <v>0</v>
      </c>
      <c r="DS6" s="21">
        <f t="shared" si="3"/>
        <v>0</v>
      </c>
      <c r="DT6" s="21">
        <f t="shared" si="3"/>
        <v>0</v>
      </c>
      <c r="DU6" s="21">
        <f t="shared" si="3"/>
        <v>0</v>
      </c>
      <c r="DV6" s="21">
        <f t="shared" si="3"/>
        <v>0</v>
      </c>
      <c r="DW6" s="21">
        <f t="shared" si="3"/>
        <v>0</v>
      </c>
      <c r="DX6" s="21">
        <f t="shared" si="3"/>
        <v>1</v>
      </c>
      <c r="DY6" s="21">
        <f t="shared" si="3"/>
        <v>0</v>
      </c>
      <c r="DZ6" s="21">
        <f t="shared" si="3"/>
        <v>0</v>
      </c>
      <c r="EA6" s="21">
        <f t="shared" si="3"/>
        <v>0</v>
      </c>
      <c r="EB6" s="21">
        <f t="shared" si="3"/>
        <v>0</v>
      </c>
      <c r="EC6" s="21">
        <f t="shared" si="3"/>
        <v>0</v>
      </c>
      <c r="ED6" s="2"/>
    </row>
    <row r="7" spans="1:134" ht="16" customHeight="1" x14ac:dyDescent="0.2">
      <c r="B7" s="37"/>
      <c r="C7" s="37"/>
      <c r="D7" s="47"/>
      <c r="E7" s="47"/>
      <c r="F7" s="47"/>
      <c r="G7" s="47"/>
      <c r="H7" s="35" t="s">
        <v>63</v>
      </c>
      <c r="I7" s="36"/>
      <c r="J7" s="37">
        <f>SUM(J6:N6)</f>
        <v>10</v>
      </c>
      <c r="K7" s="37"/>
      <c r="L7" s="37"/>
      <c r="M7" s="37"/>
      <c r="N7" s="37"/>
      <c r="O7" s="44">
        <f>+SUM(O6:U6)</f>
        <v>28</v>
      </c>
      <c r="P7" s="45"/>
      <c r="Q7" s="45"/>
      <c r="R7" s="45"/>
      <c r="S7" s="45"/>
      <c r="T7" s="45"/>
      <c r="U7" s="46"/>
      <c r="V7" s="44">
        <f t="shared" ref="V7" si="4">+SUM(V6:AB6)</f>
        <v>33</v>
      </c>
      <c r="W7" s="45"/>
      <c r="X7" s="45"/>
      <c r="Y7" s="45"/>
      <c r="Z7" s="45"/>
      <c r="AA7" s="45"/>
      <c r="AB7" s="46"/>
      <c r="AC7" s="44">
        <f t="shared" ref="AC7" si="5">+SUM(AC6:AI6)</f>
        <v>42</v>
      </c>
      <c r="AD7" s="45"/>
      <c r="AE7" s="45"/>
      <c r="AF7" s="45"/>
      <c r="AG7" s="45"/>
      <c r="AH7" s="45"/>
      <c r="AI7" s="46"/>
      <c r="AJ7" s="44">
        <f t="shared" ref="AJ7" si="6">+SUM(AJ6:AP6)</f>
        <v>45</v>
      </c>
      <c r="AK7" s="45"/>
      <c r="AL7" s="45"/>
      <c r="AM7" s="45"/>
      <c r="AN7" s="45"/>
      <c r="AO7" s="45"/>
      <c r="AP7" s="46"/>
      <c r="AQ7" s="44">
        <f t="shared" ref="AQ7" si="7">+SUM(AQ6:AW6)</f>
        <v>49</v>
      </c>
      <c r="AR7" s="45"/>
      <c r="AS7" s="45"/>
      <c r="AT7" s="45"/>
      <c r="AU7" s="45"/>
      <c r="AV7" s="45"/>
      <c r="AW7" s="46"/>
      <c r="AX7" s="44">
        <f t="shared" ref="AX7" si="8">+SUM(AX6:BD6)</f>
        <v>48</v>
      </c>
      <c r="AY7" s="45"/>
      <c r="AZ7" s="45"/>
      <c r="BA7" s="45"/>
      <c r="BB7" s="45"/>
      <c r="BC7" s="45"/>
      <c r="BD7" s="46"/>
      <c r="BE7" s="44">
        <f t="shared" ref="BE7" si="9">+SUM(BE6:BK6)</f>
        <v>49</v>
      </c>
      <c r="BF7" s="45"/>
      <c r="BG7" s="45"/>
      <c r="BH7" s="45"/>
      <c r="BI7" s="45"/>
      <c r="BJ7" s="45"/>
      <c r="BK7" s="46"/>
      <c r="BL7" s="44">
        <f t="shared" ref="BL7" si="10">+SUM(BL6:BR6)</f>
        <v>51</v>
      </c>
      <c r="BM7" s="45"/>
      <c r="BN7" s="45"/>
      <c r="BO7" s="45"/>
      <c r="BP7" s="45"/>
      <c r="BQ7" s="45"/>
      <c r="BR7" s="46"/>
      <c r="BS7" s="44">
        <f t="shared" ref="BS7" si="11">+SUM(BS6:BY6)</f>
        <v>56</v>
      </c>
      <c r="BT7" s="45"/>
      <c r="BU7" s="45"/>
      <c r="BV7" s="45"/>
      <c r="BW7" s="45"/>
      <c r="BX7" s="45"/>
      <c r="BY7" s="46"/>
      <c r="BZ7" s="44">
        <f t="shared" ref="BZ7" si="12">+SUM(BZ6:CF6)</f>
        <v>48</v>
      </c>
      <c r="CA7" s="45"/>
      <c r="CB7" s="45"/>
      <c r="CC7" s="45"/>
      <c r="CD7" s="45"/>
      <c r="CE7" s="45"/>
      <c r="CF7" s="46"/>
      <c r="CG7" s="44">
        <f t="shared" ref="CG7" si="13">+SUM(CG6:CM6)</f>
        <v>41</v>
      </c>
      <c r="CH7" s="45"/>
      <c r="CI7" s="45"/>
      <c r="CJ7" s="45"/>
      <c r="CK7" s="45"/>
      <c r="CL7" s="45"/>
      <c r="CM7" s="46"/>
      <c r="CN7" s="44">
        <f t="shared" ref="CN7" si="14">+SUM(CN6:CT6)</f>
        <v>57</v>
      </c>
      <c r="CO7" s="45"/>
      <c r="CP7" s="45"/>
      <c r="CQ7" s="45"/>
      <c r="CR7" s="45"/>
      <c r="CS7" s="45"/>
      <c r="CT7" s="46"/>
      <c r="CU7" s="44">
        <f t="shared" ref="CU7" si="15">+SUM(CU6:DA6)</f>
        <v>63</v>
      </c>
      <c r="CV7" s="45"/>
      <c r="CW7" s="45"/>
      <c r="CX7" s="45"/>
      <c r="CY7" s="45"/>
      <c r="CZ7" s="45"/>
      <c r="DA7" s="46"/>
      <c r="DB7" s="44">
        <f t="shared" ref="DB7" si="16">+SUM(DB6:DH6)</f>
        <v>49</v>
      </c>
      <c r="DC7" s="45"/>
      <c r="DD7" s="45"/>
      <c r="DE7" s="45"/>
      <c r="DF7" s="45"/>
      <c r="DG7" s="45"/>
      <c r="DH7" s="46"/>
      <c r="DI7" s="44">
        <f t="shared" ref="DI7" si="17">+SUM(DI6:DO6)</f>
        <v>28</v>
      </c>
      <c r="DJ7" s="45"/>
      <c r="DK7" s="45"/>
      <c r="DL7" s="45"/>
      <c r="DM7" s="45"/>
      <c r="DN7" s="45"/>
      <c r="DO7" s="46"/>
      <c r="DP7" s="44">
        <f t="shared" ref="DP7" si="18">+SUM(DP6:DV6)</f>
        <v>3</v>
      </c>
      <c r="DQ7" s="45"/>
      <c r="DR7" s="45"/>
      <c r="DS7" s="45"/>
      <c r="DT7" s="45"/>
      <c r="DU7" s="45"/>
      <c r="DV7" s="46"/>
      <c r="DW7" s="44">
        <f t="shared" ref="DW7" si="19">+SUM(DW6:EC6)</f>
        <v>1</v>
      </c>
      <c r="DX7" s="45"/>
      <c r="DY7" s="45"/>
      <c r="DZ7" s="45"/>
      <c r="EA7" s="45"/>
      <c r="EB7" s="45"/>
      <c r="EC7" s="46"/>
      <c r="ED7" s="2"/>
    </row>
    <row r="8" spans="1:134" ht="18" customHeight="1" x14ac:dyDescent="0.2">
      <c r="B8" s="18" t="s">
        <v>33</v>
      </c>
      <c r="C8" s="18" t="s">
        <v>20</v>
      </c>
      <c r="D8" s="5" t="s">
        <v>7</v>
      </c>
      <c r="E8" s="16" t="str">
        <f t="shared" ref="E8:E38" si="20">B8&amp;" - "&amp;C8</f>
        <v>TFG-Localization Based Systems and Intelligent Space - CAT1</v>
      </c>
      <c r="F8" s="10">
        <v>45707</v>
      </c>
      <c r="G8" s="10">
        <v>45720</v>
      </c>
      <c r="H8" s="14" t="str">
        <f ca="1">IF(F8&gt;TODAY(), "Not Started", IF(TODAY()&gt;G8, "Finished", IF(G8=TODAY(), "Due Today", G8-TODAY())))</f>
        <v>Finished</v>
      </c>
      <c r="I8" s="14"/>
      <c r="J8" s="11" t="s">
        <v>13</v>
      </c>
      <c r="K8" s="11" t="s">
        <v>13</v>
      </c>
      <c r="L8" s="11" t="s">
        <v>13</v>
      </c>
      <c r="M8" s="11" t="s">
        <v>13</v>
      </c>
      <c r="N8" s="11" t="s">
        <v>13</v>
      </c>
      <c r="O8" s="11" t="s">
        <v>13</v>
      </c>
      <c r="P8" s="11" t="s">
        <v>13</v>
      </c>
      <c r="Q8" s="11" t="s">
        <v>13</v>
      </c>
      <c r="R8" s="11" t="s">
        <v>13</v>
      </c>
      <c r="S8" s="22" t="s">
        <v>13</v>
      </c>
      <c r="T8" s="25" t="s">
        <v>13</v>
      </c>
      <c r="U8" s="11" t="s">
        <v>13</v>
      </c>
      <c r="V8" s="11" t="s">
        <v>13</v>
      </c>
      <c r="W8" s="11" t="s">
        <v>13</v>
      </c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28"/>
      <c r="AY8" s="25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28"/>
      <c r="CC8" s="25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28"/>
      <c r="DG8" s="25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2"/>
    </row>
    <row r="9" spans="1:134" ht="18" customHeight="1" x14ac:dyDescent="0.2">
      <c r="B9" s="17" t="s">
        <v>27</v>
      </c>
      <c r="C9" s="17" t="s">
        <v>28</v>
      </c>
      <c r="D9" s="6" t="s">
        <v>7</v>
      </c>
      <c r="E9" s="15" t="str">
        <f>B9&amp;" - "&amp;C9</f>
        <v>Mobile app development - CAA1</v>
      </c>
      <c r="F9" s="6">
        <v>45712</v>
      </c>
      <c r="G9" s="6">
        <v>45725</v>
      </c>
      <c r="H9" s="14" t="str">
        <f ca="1">IF(F9&gt;TODAY(), "Not Started", IF(TODAY()&gt;G9, "Finished", IF(G9=TODAY(), "Due Today", G9-TODAY())))</f>
        <v>Finished</v>
      </c>
      <c r="I9" s="34">
        <v>45744</v>
      </c>
      <c r="J9" s="12"/>
      <c r="K9" s="12"/>
      <c r="L9" s="12"/>
      <c r="M9" s="12"/>
      <c r="N9" s="12"/>
      <c r="O9" s="12" t="s">
        <v>13</v>
      </c>
      <c r="P9" s="12" t="s">
        <v>13</v>
      </c>
      <c r="Q9" s="12" t="s">
        <v>13</v>
      </c>
      <c r="R9" s="12" t="s">
        <v>13</v>
      </c>
      <c r="S9" s="23" t="s">
        <v>13</v>
      </c>
      <c r="T9" s="26" t="s">
        <v>13</v>
      </c>
      <c r="U9" s="12" t="s">
        <v>13</v>
      </c>
      <c r="V9" s="12" t="s">
        <v>13</v>
      </c>
      <c r="W9" s="12" t="s">
        <v>13</v>
      </c>
      <c r="X9" s="12" t="s">
        <v>13</v>
      </c>
      <c r="Y9" s="12" t="s">
        <v>13</v>
      </c>
      <c r="Z9" s="12" t="s">
        <v>13</v>
      </c>
      <c r="AA9" s="12" t="s">
        <v>13</v>
      </c>
      <c r="AB9" s="12" t="s">
        <v>13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29"/>
      <c r="AY9" s="26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29"/>
      <c r="CC9" s="26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29"/>
      <c r="DG9" s="26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2"/>
    </row>
    <row r="10" spans="1:134" ht="18" customHeight="1" x14ac:dyDescent="0.2">
      <c r="B10" s="18" t="s">
        <v>24</v>
      </c>
      <c r="C10" s="18" t="s">
        <v>21</v>
      </c>
      <c r="D10" s="5" t="s">
        <v>7</v>
      </c>
      <c r="E10" s="16" t="str">
        <f t="shared" si="20"/>
        <v>Networks and Internet Applications - PR1</v>
      </c>
      <c r="F10" s="10">
        <v>45712</v>
      </c>
      <c r="G10" s="10">
        <v>45732</v>
      </c>
      <c r="H10" s="14" t="str">
        <f ca="1">IF(F10&gt;TODAY(), "Not Started", IF(TODAY()&gt;G10, "Finished", IF(G10=TODAY(), "Due Today", G10-TODAY())))</f>
        <v>Finished</v>
      </c>
      <c r="I10" s="34">
        <v>45746</v>
      </c>
      <c r="J10" s="12"/>
      <c r="K10" s="12"/>
      <c r="L10" s="12"/>
      <c r="M10" s="12"/>
      <c r="N10" s="12"/>
      <c r="O10" s="12" t="s">
        <v>13</v>
      </c>
      <c r="P10" s="12" t="s">
        <v>13</v>
      </c>
      <c r="Q10" s="12" t="s">
        <v>13</v>
      </c>
      <c r="R10" s="12" t="s">
        <v>13</v>
      </c>
      <c r="S10" s="23" t="s">
        <v>13</v>
      </c>
      <c r="T10" s="26" t="s">
        <v>13</v>
      </c>
      <c r="U10" s="12" t="s">
        <v>13</v>
      </c>
      <c r="V10" s="12" t="s">
        <v>13</v>
      </c>
      <c r="W10" s="12" t="s">
        <v>13</v>
      </c>
      <c r="X10" s="12" t="s">
        <v>13</v>
      </c>
      <c r="Y10" s="12" t="s">
        <v>13</v>
      </c>
      <c r="Z10" s="12" t="s">
        <v>13</v>
      </c>
      <c r="AA10" s="12" t="s">
        <v>13</v>
      </c>
      <c r="AB10" s="12" t="s">
        <v>13</v>
      </c>
      <c r="AC10" s="12" t="s">
        <v>13</v>
      </c>
      <c r="AD10" s="12" t="s">
        <v>13</v>
      </c>
      <c r="AE10" s="12" t="s">
        <v>13</v>
      </c>
      <c r="AF10" s="12" t="s">
        <v>13</v>
      </c>
      <c r="AG10" s="12" t="s">
        <v>13</v>
      </c>
      <c r="AH10" s="12" t="s">
        <v>13</v>
      </c>
      <c r="AI10" s="12" t="s">
        <v>13</v>
      </c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29"/>
      <c r="AY10" s="26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29"/>
      <c r="CC10" s="26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29"/>
      <c r="DG10" s="26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2"/>
    </row>
    <row r="11" spans="1:134" ht="18" customHeight="1" x14ac:dyDescent="0.2">
      <c r="B11" s="17" t="s">
        <v>8</v>
      </c>
      <c r="C11" s="17" t="s">
        <v>9</v>
      </c>
      <c r="D11" s="6" t="s">
        <v>7</v>
      </c>
      <c r="E11" s="15" t="str">
        <f t="shared" si="20"/>
        <v>Human-Computer Interaction - C1</v>
      </c>
      <c r="F11" s="6">
        <v>45707</v>
      </c>
      <c r="G11" s="6">
        <v>45733</v>
      </c>
      <c r="H11" s="14" t="str">
        <f ca="1">IF(F11&gt;TODAY(), "Not Started", IF(TODAY()&gt;G11, "Finished", IF(G11=TODAY(), "Due Today", G11-TODAY())))</f>
        <v>Finished</v>
      </c>
      <c r="I11" s="14"/>
      <c r="J11" s="13" t="s">
        <v>13</v>
      </c>
      <c r="K11" s="13" t="s">
        <v>13</v>
      </c>
      <c r="L11" s="13" t="s">
        <v>13</v>
      </c>
      <c r="M11" s="13" t="s">
        <v>13</v>
      </c>
      <c r="N11" s="13" t="s">
        <v>13</v>
      </c>
      <c r="O11" s="13" t="s">
        <v>13</v>
      </c>
      <c r="P11" s="13" t="s">
        <v>13</v>
      </c>
      <c r="Q11" s="13" t="s">
        <v>13</v>
      </c>
      <c r="R11" s="13" t="s">
        <v>13</v>
      </c>
      <c r="S11" s="24" t="s">
        <v>13</v>
      </c>
      <c r="T11" s="27" t="s">
        <v>13</v>
      </c>
      <c r="U11" s="13" t="s">
        <v>13</v>
      </c>
      <c r="V11" s="13" t="s">
        <v>13</v>
      </c>
      <c r="W11" s="13" t="s">
        <v>13</v>
      </c>
      <c r="X11" s="13" t="s">
        <v>13</v>
      </c>
      <c r="Y11" s="13" t="s">
        <v>13</v>
      </c>
      <c r="Z11" s="13" t="s">
        <v>13</v>
      </c>
      <c r="AA11" s="13" t="s">
        <v>13</v>
      </c>
      <c r="AB11" s="13" t="s">
        <v>13</v>
      </c>
      <c r="AC11" s="13" t="s">
        <v>13</v>
      </c>
      <c r="AD11" s="13" t="s">
        <v>13</v>
      </c>
      <c r="AE11" s="13" t="s">
        <v>13</v>
      </c>
      <c r="AF11" s="13" t="s">
        <v>13</v>
      </c>
      <c r="AG11" s="13" t="s">
        <v>13</v>
      </c>
      <c r="AH11" s="13" t="s">
        <v>13</v>
      </c>
      <c r="AI11" s="13" t="s">
        <v>13</v>
      </c>
      <c r="AJ11" s="13" t="s">
        <v>13</v>
      </c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30"/>
      <c r="AY11" s="27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30"/>
      <c r="CC11" s="27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30"/>
      <c r="DG11" s="27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2"/>
    </row>
    <row r="12" spans="1:134" ht="18" customHeight="1" x14ac:dyDescent="0.2">
      <c r="A12" s="1"/>
      <c r="B12" s="18" t="s">
        <v>27</v>
      </c>
      <c r="C12" s="18" t="s">
        <v>29</v>
      </c>
      <c r="D12" s="5" t="s">
        <v>7</v>
      </c>
      <c r="E12" s="16" t="str">
        <f>B12&amp;" - "&amp;C12</f>
        <v>Mobile app development - CAA2</v>
      </c>
      <c r="F12" s="10">
        <v>45726</v>
      </c>
      <c r="G12" s="10">
        <v>45739</v>
      </c>
      <c r="H12" s="14" t="str">
        <f ca="1">IF(F12&gt;TODAY(), "Not Started", IF(TODAY()&gt;G12, "Finished", IF(G12=TODAY(), "Due Today", G12-TODAY())))</f>
        <v>Finished</v>
      </c>
      <c r="I12" s="34">
        <v>45765</v>
      </c>
      <c r="J12" s="13"/>
      <c r="K12" s="13"/>
      <c r="L12" s="13"/>
      <c r="M12" s="13"/>
      <c r="N12" s="13"/>
      <c r="O12" s="13"/>
      <c r="P12" s="13"/>
      <c r="Q12" s="13"/>
      <c r="R12" s="13"/>
      <c r="S12" s="24"/>
      <c r="T12" s="27"/>
      <c r="U12" s="13"/>
      <c r="V12" s="13"/>
      <c r="W12" s="13"/>
      <c r="X12" s="13"/>
      <c r="Y12" s="13"/>
      <c r="Z12" s="13"/>
      <c r="AA12" s="13"/>
      <c r="AB12" s="13"/>
      <c r="AC12" s="13" t="s">
        <v>13</v>
      </c>
      <c r="AD12" s="13" t="s">
        <v>13</v>
      </c>
      <c r="AE12" s="13" t="s">
        <v>13</v>
      </c>
      <c r="AF12" s="13" t="s">
        <v>13</v>
      </c>
      <c r="AG12" s="13" t="s">
        <v>13</v>
      </c>
      <c r="AH12" s="13" t="s">
        <v>13</v>
      </c>
      <c r="AI12" s="13" t="s">
        <v>13</v>
      </c>
      <c r="AJ12" s="13" t="s">
        <v>13</v>
      </c>
      <c r="AK12" s="13" t="s">
        <v>13</v>
      </c>
      <c r="AL12" s="13" t="s">
        <v>13</v>
      </c>
      <c r="AM12" s="13" t="s">
        <v>13</v>
      </c>
      <c r="AN12" s="13" t="s">
        <v>13</v>
      </c>
      <c r="AO12" s="13" t="s">
        <v>13</v>
      </c>
      <c r="AP12" s="13" t="s">
        <v>13</v>
      </c>
      <c r="AQ12" s="13"/>
      <c r="AR12" s="13"/>
      <c r="AS12" s="13"/>
      <c r="AT12" s="13"/>
      <c r="AU12" s="13"/>
      <c r="AV12" s="13"/>
      <c r="AW12" s="13"/>
      <c r="AX12" s="30"/>
      <c r="AY12" s="27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30"/>
      <c r="CC12" s="27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30"/>
      <c r="DG12" s="27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2"/>
    </row>
    <row r="13" spans="1:134" ht="18" customHeight="1" x14ac:dyDescent="0.2">
      <c r="A13" s="1"/>
      <c r="B13" s="17" t="s">
        <v>14</v>
      </c>
      <c r="C13" s="17" t="s">
        <v>15</v>
      </c>
      <c r="D13" s="6" t="s">
        <v>7</v>
      </c>
      <c r="E13" s="15" t="str">
        <f t="shared" si="20"/>
        <v>Network and System administration - CA1</v>
      </c>
      <c r="F13" s="6">
        <v>45726</v>
      </c>
      <c r="G13" s="6">
        <v>45739</v>
      </c>
      <c r="H13" s="14" t="str">
        <f t="shared" ref="H13:H35" ca="1" si="21">IF(F13&gt;TODAY(), "Not Started", IF(TODAY()&gt;G13, "Finished", IF(G13=TODAY(), "Due Today", G13-TODAY())))</f>
        <v>Finished</v>
      </c>
      <c r="I13" s="34">
        <v>45747</v>
      </c>
      <c r="J13" s="12"/>
      <c r="K13" s="12"/>
      <c r="L13" s="12"/>
      <c r="M13" s="12"/>
      <c r="N13" s="12"/>
      <c r="O13" s="12"/>
      <c r="P13" s="12"/>
      <c r="Q13" s="12"/>
      <c r="R13" s="12"/>
      <c r="S13" s="23"/>
      <c r="T13" s="26"/>
      <c r="U13" s="12"/>
      <c r="V13" s="12"/>
      <c r="W13" s="12"/>
      <c r="X13" s="12"/>
      <c r="Y13" s="12"/>
      <c r="Z13" s="12"/>
      <c r="AA13" s="12"/>
      <c r="AB13" s="12"/>
      <c r="AC13" s="12" t="s">
        <v>13</v>
      </c>
      <c r="AD13" s="12" t="s">
        <v>13</v>
      </c>
      <c r="AE13" s="12" t="s">
        <v>13</v>
      </c>
      <c r="AF13" s="12" t="s">
        <v>13</v>
      </c>
      <c r="AG13" s="12" t="s">
        <v>13</v>
      </c>
      <c r="AH13" s="12" t="s">
        <v>13</v>
      </c>
      <c r="AI13" s="12" t="s">
        <v>13</v>
      </c>
      <c r="AJ13" s="12" t="s">
        <v>13</v>
      </c>
      <c r="AK13" s="12" t="s">
        <v>13</v>
      </c>
      <c r="AL13" s="12" t="s">
        <v>13</v>
      </c>
      <c r="AM13" s="12" t="s">
        <v>13</v>
      </c>
      <c r="AN13" s="12" t="s">
        <v>13</v>
      </c>
      <c r="AO13" s="12" t="s">
        <v>13</v>
      </c>
      <c r="AP13" s="12" t="s">
        <v>13</v>
      </c>
      <c r="AQ13" s="12"/>
      <c r="AR13" s="12"/>
      <c r="AS13" s="12"/>
      <c r="AT13" s="12"/>
      <c r="AU13" s="12"/>
      <c r="AV13" s="12"/>
      <c r="AW13" s="12"/>
      <c r="AX13" s="29"/>
      <c r="AY13" s="26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29"/>
      <c r="CC13" s="26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29"/>
      <c r="DG13" s="26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2"/>
    </row>
    <row r="14" spans="1:134" ht="18" customHeight="1" x14ac:dyDescent="0.2">
      <c r="A14" s="1"/>
      <c r="B14" s="18" t="s">
        <v>19</v>
      </c>
      <c r="C14" s="18" t="s">
        <v>20</v>
      </c>
      <c r="D14" s="5" t="s">
        <v>7</v>
      </c>
      <c r="E14" s="16" t="str">
        <f t="shared" si="20"/>
        <v>Software Design Patterns - CAT1</v>
      </c>
      <c r="F14" s="10">
        <v>45721</v>
      </c>
      <c r="G14" s="10">
        <v>45741</v>
      </c>
      <c r="H14" s="14" t="str">
        <f t="shared" ca="1" si="21"/>
        <v>Finished</v>
      </c>
      <c r="I14" s="14"/>
      <c r="J14" s="13"/>
      <c r="K14" s="13"/>
      <c r="L14" s="13"/>
      <c r="M14" s="13"/>
      <c r="N14" s="13"/>
      <c r="O14" s="13"/>
      <c r="P14" s="13"/>
      <c r="Q14" s="13"/>
      <c r="R14" s="13"/>
      <c r="S14" s="24"/>
      <c r="T14" s="27"/>
      <c r="U14" s="13"/>
      <c r="V14" s="13"/>
      <c r="W14" s="13"/>
      <c r="X14" s="13" t="s">
        <v>13</v>
      </c>
      <c r="Y14" s="13" t="s">
        <v>13</v>
      </c>
      <c r="Z14" s="13" t="s">
        <v>13</v>
      </c>
      <c r="AA14" s="13" t="s">
        <v>13</v>
      </c>
      <c r="AB14" s="13" t="s">
        <v>13</v>
      </c>
      <c r="AC14" s="13" t="s">
        <v>13</v>
      </c>
      <c r="AD14" s="13" t="s">
        <v>13</v>
      </c>
      <c r="AE14" s="13" t="s">
        <v>13</v>
      </c>
      <c r="AF14" s="13" t="s">
        <v>13</v>
      </c>
      <c r="AG14" s="13" t="s">
        <v>13</v>
      </c>
      <c r="AH14" s="13" t="s">
        <v>13</v>
      </c>
      <c r="AI14" s="13" t="s">
        <v>13</v>
      </c>
      <c r="AJ14" s="13" t="s">
        <v>13</v>
      </c>
      <c r="AK14" s="13" t="s">
        <v>13</v>
      </c>
      <c r="AL14" s="13" t="s">
        <v>13</v>
      </c>
      <c r="AM14" s="13" t="s">
        <v>13</v>
      </c>
      <c r="AN14" s="13" t="s">
        <v>13</v>
      </c>
      <c r="AO14" s="13" t="s">
        <v>13</v>
      </c>
      <c r="AP14" s="13" t="s">
        <v>13</v>
      </c>
      <c r="AQ14" s="13" t="s">
        <v>13</v>
      </c>
      <c r="AR14" s="13" t="s">
        <v>13</v>
      </c>
      <c r="AS14" s="13"/>
      <c r="AT14" s="13"/>
      <c r="AU14" s="13"/>
      <c r="AV14" s="13"/>
      <c r="AW14" s="13"/>
      <c r="AX14" s="30"/>
      <c r="AY14" s="27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30"/>
      <c r="CC14" s="27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30"/>
      <c r="DG14" s="27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2"/>
    </row>
    <row r="15" spans="1:134" ht="18.75" customHeight="1" x14ac:dyDescent="0.2">
      <c r="A15" s="1"/>
      <c r="B15" s="17" t="s">
        <v>24</v>
      </c>
      <c r="C15" s="17" t="s">
        <v>15</v>
      </c>
      <c r="D15" s="6" t="s">
        <v>7</v>
      </c>
      <c r="E15" s="15" t="str">
        <f t="shared" si="20"/>
        <v>Networks and Internet Applications - CA1</v>
      </c>
      <c r="F15" s="6">
        <v>45737</v>
      </c>
      <c r="G15" s="6">
        <v>45746</v>
      </c>
      <c r="H15" s="14" t="str">
        <f t="shared" ca="1" si="21"/>
        <v>Finished</v>
      </c>
      <c r="I15" s="34">
        <v>45760</v>
      </c>
      <c r="J15" s="12"/>
      <c r="K15" s="12"/>
      <c r="L15" s="12"/>
      <c r="M15" s="12"/>
      <c r="N15" s="12"/>
      <c r="O15" s="12"/>
      <c r="P15" s="12"/>
      <c r="Q15" s="12"/>
      <c r="R15" s="12"/>
      <c r="S15" s="23"/>
      <c r="T15" s="26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 t="s">
        <v>13</v>
      </c>
      <c r="AO15" s="12" t="s">
        <v>13</v>
      </c>
      <c r="AP15" s="12" t="s">
        <v>13</v>
      </c>
      <c r="AQ15" s="12" t="s">
        <v>13</v>
      </c>
      <c r="AR15" s="12" t="s">
        <v>13</v>
      </c>
      <c r="AS15" s="12" t="s">
        <v>13</v>
      </c>
      <c r="AT15" s="12" t="s">
        <v>13</v>
      </c>
      <c r="AU15" s="12" t="s">
        <v>13</v>
      </c>
      <c r="AV15" s="12" t="s">
        <v>13</v>
      </c>
      <c r="AW15" s="12" t="s">
        <v>13</v>
      </c>
      <c r="AX15" s="29"/>
      <c r="AY15" s="26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29"/>
      <c r="CC15" s="26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29"/>
      <c r="DG15" s="26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2"/>
    </row>
    <row r="16" spans="1:134" ht="18" customHeight="1" x14ac:dyDescent="0.2">
      <c r="A16" s="1"/>
      <c r="B16" s="17" t="s">
        <v>33</v>
      </c>
      <c r="C16" s="17" t="s">
        <v>22</v>
      </c>
      <c r="D16" s="5" t="s">
        <v>7</v>
      </c>
      <c r="E16" s="16" t="str">
        <f t="shared" si="20"/>
        <v>TFG-Localization Based Systems and Intelligent Space - CAT2</v>
      </c>
      <c r="F16" s="10">
        <v>45721</v>
      </c>
      <c r="G16" s="10">
        <v>45748</v>
      </c>
      <c r="H16" s="14" t="str">
        <f t="shared" ca="1" si="21"/>
        <v>Finished</v>
      </c>
      <c r="I16" s="14"/>
      <c r="J16" s="13"/>
      <c r="K16" s="13"/>
      <c r="L16" s="13"/>
      <c r="M16" s="13"/>
      <c r="N16" s="13"/>
      <c r="O16" s="13"/>
      <c r="P16" s="13"/>
      <c r="Q16" s="13"/>
      <c r="R16" s="13"/>
      <c r="S16" s="24"/>
      <c r="T16" s="27"/>
      <c r="U16" s="13"/>
      <c r="V16" s="13"/>
      <c r="W16" s="13"/>
      <c r="X16" s="13" t="s">
        <v>13</v>
      </c>
      <c r="Y16" s="13" t="s">
        <v>13</v>
      </c>
      <c r="Z16" s="13" t="s">
        <v>13</v>
      </c>
      <c r="AA16" s="13" t="s">
        <v>13</v>
      </c>
      <c r="AB16" s="13" t="s">
        <v>13</v>
      </c>
      <c r="AC16" s="13" t="s">
        <v>13</v>
      </c>
      <c r="AD16" s="13" t="s">
        <v>13</v>
      </c>
      <c r="AE16" s="13" t="s">
        <v>13</v>
      </c>
      <c r="AF16" s="13" t="s">
        <v>13</v>
      </c>
      <c r="AG16" s="13" t="s">
        <v>13</v>
      </c>
      <c r="AH16" s="13" t="s">
        <v>13</v>
      </c>
      <c r="AI16" s="13" t="s">
        <v>13</v>
      </c>
      <c r="AJ16" s="13" t="s">
        <v>13</v>
      </c>
      <c r="AK16" s="13" t="s">
        <v>13</v>
      </c>
      <c r="AL16" s="13" t="s">
        <v>13</v>
      </c>
      <c r="AM16" s="13" t="s">
        <v>13</v>
      </c>
      <c r="AN16" s="13" t="s">
        <v>13</v>
      </c>
      <c r="AO16" s="13" t="s">
        <v>13</v>
      </c>
      <c r="AP16" s="13" t="s">
        <v>13</v>
      </c>
      <c r="AQ16" s="13" t="s">
        <v>13</v>
      </c>
      <c r="AR16" s="13" t="s">
        <v>13</v>
      </c>
      <c r="AS16" s="13" t="s">
        <v>13</v>
      </c>
      <c r="AT16" s="13" t="s">
        <v>13</v>
      </c>
      <c r="AU16" s="13" t="s">
        <v>13</v>
      </c>
      <c r="AV16" s="13" t="s">
        <v>13</v>
      </c>
      <c r="AW16" s="13" t="s">
        <v>13</v>
      </c>
      <c r="AX16" s="30" t="s">
        <v>13</v>
      </c>
      <c r="AY16" s="27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30"/>
      <c r="CC16" s="27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30"/>
      <c r="DG16" s="27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2"/>
    </row>
    <row r="17" spans="1:134" ht="18" customHeight="1" x14ac:dyDescent="0.2">
      <c r="A17" s="1"/>
      <c r="B17" s="18" t="s">
        <v>24</v>
      </c>
      <c r="C17" s="18" t="s">
        <v>23</v>
      </c>
      <c r="D17" s="6" t="s">
        <v>7</v>
      </c>
      <c r="E17" s="15" t="str">
        <f t="shared" si="20"/>
        <v>Networks and Internet Applications - PR2</v>
      </c>
      <c r="F17" s="6">
        <v>45733</v>
      </c>
      <c r="G17" s="6">
        <v>45760</v>
      </c>
      <c r="H17" s="14" t="str">
        <f t="shared" ca="1" si="21"/>
        <v>Finished</v>
      </c>
      <c r="I17" s="34">
        <v>45774</v>
      </c>
      <c r="J17" s="12"/>
      <c r="K17" s="12"/>
      <c r="L17" s="12"/>
      <c r="M17" s="12"/>
      <c r="N17" s="12"/>
      <c r="O17" s="12"/>
      <c r="P17" s="12"/>
      <c r="Q17" s="12"/>
      <c r="R17" s="12"/>
      <c r="S17" s="23"/>
      <c r="T17" s="26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 t="s">
        <v>13</v>
      </c>
      <c r="AK17" s="12" t="s">
        <v>13</v>
      </c>
      <c r="AL17" s="12" t="s">
        <v>13</v>
      </c>
      <c r="AM17" s="12" t="s">
        <v>13</v>
      </c>
      <c r="AN17" s="12" t="s">
        <v>13</v>
      </c>
      <c r="AO17" s="12" t="s">
        <v>13</v>
      </c>
      <c r="AP17" s="12" t="s">
        <v>13</v>
      </c>
      <c r="AQ17" s="12" t="s">
        <v>13</v>
      </c>
      <c r="AR17" s="12" t="s">
        <v>13</v>
      </c>
      <c r="AS17" s="12" t="s">
        <v>13</v>
      </c>
      <c r="AT17" s="12" t="s">
        <v>13</v>
      </c>
      <c r="AU17" s="12" t="s">
        <v>13</v>
      </c>
      <c r="AV17" s="12" t="s">
        <v>13</v>
      </c>
      <c r="AW17" s="12" t="s">
        <v>13</v>
      </c>
      <c r="AX17" s="29" t="s">
        <v>13</v>
      </c>
      <c r="AY17" s="26" t="s">
        <v>13</v>
      </c>
      <c r="AZ17" s="12" t="s">
        <v>13</v>
      </c>
      <c r="BA17" s="12" t="s">
        <v>13</v>
      </c>
      <c r="BB17" s="12" t="s">
        <v>13</v>
      </c>
      <c r="BC17" s="12" t="s">
        <v>13</v>
      </c>
      <c r="BD17" s="12" t="s">
        <v>13</v>
      </c>
      <c r="BE17" s="12" t="s">
        <v>13</v>
      </c>
      <c r="BF17" s="12" t="s">
        <v>13</v>
      </c>
      <c r="BG17" s="12" t="s">
        <v>13</v>
      </c>
      <c r="BH17" s="12" t="s">
        <v>13</v>
      </c>
      <c r="BI17" s="12" t="s">
        <v>13</v>
      </c>
      <c r="BJ17" s="12" t="s">
        <v>13</v>
      </c>
      <c r="BK17" s="12" t="s">
        <v>13</v>
      </c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29"/>
      <c r="CC17" s="26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29"/>
      <c r="DG17" s="26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2"/>
    </row>
    <row r="18" spans="1:134" ht="18" customHeight="1" x14ac:dyDescent="0.2">
      <c r="A18" s="1"/>
      <c r="B18" s="17" t="s">
        <v>27</v>
      </c>
      <c r="C18" s="17" t="s">
        <v>30</v>
      </c>
      <c r="D18" s="5" t="s">
        <v>7</v>
      </c>
      <c r="E18" s="16" t="str">
        <f>B18&amp;" - "&amp;C18</f>
        <v>Mobile app development - CAA3</v>
      </c>
      <c r="F18" s="10">
        <v>45740</v>
      </c>
      <c r="G18" s="10">
        <v>45760</v>
      </c>
      <c r="H18" s="14" t="str">
        <f ca="1">IF(F18&gt;TODAY(), "Not Started", IF(TODAY()&gt;G18, "Finished", IF(G18=TODAY(), "Due Today", G18-TODAY())))</f>
        <v>Finished</v>
      </c>
      <c r="I18" s="34">
        <v>45786</v>
      </c>
      <c r="J18" s="12"/>
      <c r="K18" s="12"/>
      <c r="L18" s="12"/>
      <c r="M18" s="12"/>
      <c r="N18" s="12"/>
      <c r="O18" s="12"/>
      <c r="P18" s="12"/>
      <c r="Q18" s="12"/>
      <c r="R18" s="12"/>
      <c r="S18" s="23"/>
      <c r="T18" s="26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 t="s">
        <v>13</v>
      </c>
      <c r="AR18" s="12" t="s">
        <v>13</v>
      </c>
      <c r="AS18" s="12" t="s">
        <v>13</v>
      </c>
      <c r="AT18" s="12" t="s">
        <v>13</v>
      </c>
      <c r="AU18" s="12" t="s">
        <v>13</v>
      </c>
      <c r="AV18" s="12" t="s">
        <v>13</v>
      </c>
      <c r="AW18" s="12" t="s">
        <v>13</v>
      </c>
      <c r="AX18" s="29" t="s">
        <v>13</v>
      </c>
      <c r="AY18" s="26" t="s">
        <v>13</v>
      </c>
      <c r="AZ18" s="12" t="s">
        <v>13</v>
      </c>
      <c r="BA18" s="12" t="s">
        <v>13</v>
      </c>
      <c r="BB18" s="12" t="s">
        <v>13</v>
      </c>
      <c r="BC18" s="12" t="s">
        <v>13</v>
      </c>
      <c r="BD18" s="12" t="s">
        <v>13</v>
      </c>
      <c r="BE18" s="12" t="s">
        <v>13</v>
      </c>
      <c r="BF18" s="12" t="s">
        <v>13</v>
      </c>
      <c r="BG18" s="12" t="s">
        <v>13</v>
      </c>
      <c r="BH18" s="12" t="s">
        <v>13</v>
      </c>
      <c r="BI18" s="12" t="s">
        <v>13</v>
      </c>
      <c r="BJ18" s="12" t="s">
        <v>13</v>
      </c>
      <c r="BK18" s="12" t="s">
        <v>13</v>
      </c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29"/>
      <c r="CC18" s="26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29"/>
      <c r="DG18" s="26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2"/>
    </row>
    <row r="19" spans="1:134" ht="18" customHeight="1" x14ac:dyDescent="0.2">
      <c r="A19" s="1"/>
      <c r="B19" s="18" t="s">
        <v>8</v>
      </c>
      <c r="C19" s="18" t="s">
        <v>10</v>
      </c>
      <c r="D19" s="6" t="s">
        <v>7</v>
      </c>
      <c r="E19" s="15" t="str">
        <f t="shared" si="20"/>
        <v>Human-Computer Interaction - C2</v>
      </c>
      <c r="F19" s="6">
        <v>45734</v>
      </c>
      <c r="G19" s="6">
        <v>45761</v>
      </c>
      <c r="H19" s="14" t="str">
        <f t="shared" ca="1" si="21"/>
        <v>Finished</v>
      </c>
      <c r="I19" s="14"/>
      <c r="J19" s="13"/>
      <c r="K19" s="13"/>
      <c r="L19" s="13"/>
      <c r="M19" s="13"/>
      <c r="N19" s="13"/>
      <c r="O19" s="13"/>
      <c r="P19" s="13"/>
      <c r="Q19" s="13"/>
      <c r="R19" s="13"/>
      <c r="S19" s="24"/>
      <c r="T19" s="27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 t="s">
        <v>13</v>
      </c>
      <c r="AL19" s="13" t="s">
        <v>13</v>
      </c>
      <c r="AM19" s="13" t="s">
        <v>13</v>
      </c>
      <c r="AN19" s="13" t="s">
        <v>13</v>
      </c>
      <c r="AO19" s="13" t="s">
        <v>13</v>
      </c>
      <c r="AP19" s="13" t="s">
        <v>13</v>
      </c>
      <c r="AQ19" s="13" t="s">
        <v>13</v>
      </c>
      <c r="AR19" s="13" t="s">
        <v>13</v>
      </c>
      <c r="AS19" s="13" t="s">
        <v>13</v>
      </c>
      <c r="AT19" s="13" t="s">
        <v>13</v>
      </c>
      <c r="AU19" s="13" t="s">
        <v>13</v>
      </c>
      <c r="AV19" s="13" t="s">
        <v>13</v>
      </c>
      <c r="AW19" s="13" t="s">
        <v>13</v>
      </c>
      <c r="AX19" s="30" t="s">
        <v>13</v>
      </c>
      <c r="AY19" s="27" t="s">
        <v>13</v>
      </c>
      <c r="AZ19" s="13" t="s">
        <v>13</v>
      </c>
      <c r="BA19" s="13" t="s">
        <v>13</v>
      </c>
      <c r="BB19" s="13" t="s">
        <v>13</v>
      </c>
      <c r="BC19" s="13" t="s">
        <v>13</v>
      </c>
      <c r="BD19" s="13" t="s">
        <v>13</v>
      </c>
      <c r="BE19" s="13" t="s">
        <v>13</v>
      </c>
      <c r="BF19" s="13" t="s">
        <v>13</v>
      </c>
      <c r="BG19" s="13" t="s">
        <v>13</v>
      </c>
      <c r="BH19" s="13" t="s">
        <v>13</v>
      </c>
      <c r="BI19" s="13" t="s">
        <v>13</v>
      </c>
      <c r="BJ19" s="13" t="s">
        <v>13</v>
      </c>
      <c r="BK19" s="13" t="s">
        <v>13</v>
      </c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30"/>
      <c r="CC19" s="27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30"/>
      <c r="DG19" s="27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2"/>
    </row>
    <row r="20" spans="1:134" ht="18" customHeight="1" x14ac:dyDescent="0.2">
      <c r="A20" s="1"/>
      <c r="B20" s="17" t="s">
        <v>19</v>
      </c>
      <c r="C20" s="17" t="s">
        <v>21</v>
      </c>
      <c r="D20" s="5" t="s">
        <v>7</v>
      </c>
      <c r="E20" s="16" t="str">
        <f t="shared" si="20"/>
        <v>Software Design Patterns - PR1</v>
      </c>
      <c r="F20" s="10">
        <v>45742</v>
      </c>
      <c r="G20" s="10">
        <v>45769</v>
      </c>
      <c r="H20" s="14" t="str">
        <f t="shared" ca="1" si="21"/>
        <v>Finished</v>
      </c>
      <c r="I20" s="14"/>
      <c r="J20" s="12"/>
      <c r="K20" s="12"/>
      <c r="L20" s="12"/>
      <c r="M20" s="12"/>
      <c r="N20" s="12"/>
      <c r="O20" s="12"/>
      <c r="P20" s="12"/>
      <c r="Q20" s="12"/>
      <c r="R20" s="12"/>
      <c r="S20" s="23"/>
      <c r="T20" s="26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 t="s">
        <v>13</v>
      </c>
      <c r="AT20" s="12" t="s">
        <v>13</v>
      </c>
      <c r="AU20" s="12" t="s">
        <v>13</v>
      </c>
      <c r="AV20" s="12" t="s">
        <v>13</v>
      </c>
      <c r="AW20" s="12" t="s">
        <v>13</v>
      </c>
      <c r="AX20" s="29" t="s">
        <v>13</v>
      </c>
      <c r="AY20" s="26" t="s">
        <v>13</v>
      </c>
      <c r="AZ20" s="12" t="s">
        <v>13</v>
      </c>
      <c r="BA20" s="12" t="s">
        <v>13</v>
      </c>
      <c r="BB20" s="12" t="s">
        <v>13</v>
      </c>
      <c r="BC20" s="12" t="s">
        <v>13</v>
      </c>
      <c r="BD20" s="12" t="s">
        <v>13</v>
      </c>
      <c r="BE20" s="12" t="s">
        <v>13</v>
      </c>
      <c r="BF20" s="12" t="s">
        <v>13</v>
      </c>
      <c r="BG20" s="12" t="s">
        <v>13</v>
      </c>
      <c r="BH20" s="12" t="s">
        <v>13</v>
      </c>
      <c r="BI20" s="12" t="s">
        <v>13</v>
      </c>
      <c r="BJ20" s="12" t="s">
        <v>13</v>
      </c>
      <c r="BK20" s="12" t="s">
        <v>13</v>
      </c>
      <c r="BL20" s="12" t="s">
        <v>13</v>
      </c>
      <c r="BM20" s="12" t="s">
        <v>13</v>
      </c>
      <c r="BN20" s="12" t="s">
        <v>13</v>
      </c>
      <c r="BO20" s="12" t="s">
        <v>13</v>
      </c>
      <c r="BP20" s="12" t="s">
        <v>13</v>
      </c>
      <c r="BQ20" s="12" t="s">
        <v>13</v>
      </c>
      <c r="BR20" s="12" t="s">
        <v>13</v>
      </c>
      <c r="BS20" s="12" t="s">
        <v>13</v>
      </c>
      <c r="BT20" s="12" t="s">
        <v>13</v>
      </c>
      <c r="BU20" s="12"/>
      <c r="BV20" s="12"/>
      <c r="BW20" s="12"/>
      <c r="BX20" s="12"/>
      <c r="BY20" s="12"/>
      <c r="BZ20" s="12"/>
      <c r="CA20" s="12"/>
      <c r="CB20" s="29"/>
      <c r="CC20" s="26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29"/>
      <c r="DG20" s="26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2"/>
    </row>
    <row r="21" spans="1:134" ht="18" customHeight="1" x14ac:dyDescent="0.2">
      <c r="A21" s="1"/>
      <c r="B21" s="17" t="s">
        <v>24</v>
      </c>
      <c r="C21" s="17" t="s">
        <v>16</v>
      </c>
      <c r="D21" s="6" t="s">
        <v>7</v>
      </c>
      <c r="E21" s="15" t="str">
        <f t="shared" si="20"/>
        <v>Networks and Internet Applications - CA2</v>
      </c>
      <c r="F21" s="6">
        <v>45765</v>
      </c>
      <c r="G21" s="6">
        <v>45774</v>
      </c>
      <c r="H21" s="14" t="str">
        <f t="shared" ca="1" si="21"/>
        <v>Finished</v>
      </c>
      <c r="I21" s="34">
        <v>45788</v>
      </c>
      <c r="J21" s="13"/>
      <c r="K21" s="13"/>
      <c r="L21" s="13"/>
      <c r="M21" s="13"/>
      <c r="N21" s="13"/>
      <c r="O21" s="13"/>
      <c r="P21" s="13"/>
      <c r="Q21" s="13"/>
      <c r="R21" s="13"/>
      <c r="S21" s="24"/>
      <c r="T21" s="27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30"/>
      <c r="AY21" s="27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 t="s">
        <v>13</v>
      </c>
      <c r="BQ21" s="13" t="s">
        <v>13</v>
      </c>
      <c r="BR21" s="13" t="s">
        <v>13</v>
      </c>
      <c r="BS21" s="13" t="s">
        <v>13</v>
      </c>
      <c r="BT21" s="13" t="s">
        <v>13</v>
      </c>
      <c r="BU21" s="13" t="s">
        <v>13</v>
      </c>
      <c r="BV21" s="13" t="s">
        <v>65</v>
      </c>
      <c r="BW21" s="13" t="s">
        <v>65</v>
      </c>
      <c r="BX21" s="13" t="s">
        <v>13</v>
      </c>
      <c r="BY21" s="13" t="s">
        <v>13</v>
      </c>
      <c r="BZ21" s="13"/>
      <c r="CA21" s="13"/>
      <c r="CB21" s="30"/>
      <c r="CC21" s="27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30"/>
      <c r="DG21" s="27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2"/>
    </row>
    <row r="22" spans="1:134" ht="18" customHeight="1" x14ac:dyDescent="0.2">
      <c r="A22" s="1"/>
      <c r="B22" s="18" t="s">
        <v>14</v>
      </c>
      <c r="C22" s="18" t="s">
        <v>16</v>
      </c>
      <c r="D22" s="5"/>
      <c r="E22" s="16" t="str">
        <f t="shared" si="20"/>
        <v>Network and System administration - CA2</v>
      </c>
      <c r="F22" s="10">
        <v>45768</v>
      </c>
      <c r="G22" s="10">
        <v>45781</v>
      </c>
      <c r="H22" s="14">
        <f t="shared" ca="1" si="21"/>
        <v>3</v>
      </c>
      <c r="I22" s="34">
        <v>45789</v>
      </c>
      <c r="J22" s="12"/>
      <c r="K22" s="12"/>
      <c r="L22" s="12"/>
      <c r="M22" s="12"/>
      <c r="N22" s="12"/>
      <c r="O22" s="12"/>
      <c r="P22" s="12"/>
      <c r="Q22" s="12"/>
      <c r="R22" s="12"/>
      <c r="S22" s="23"/>
      <c r="T22" s="26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29"/>
      <c r="AY22" s="26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 t="s">
        <v>13</v>
      </c>
      <c r="BT22" s="12" t="s">
        <v>13</v>
      </c>
      <c r="BU22" s="12" t="s">
        <v>13</v>
      </c>
      <c r="BV22" s="12" t="s">
        <v>65</v>
      </c>
      <c r="BW22" s="12" t="s">
        <v>65</v>
      </c>
      <c r="BX22" s="12" t="s">
        <v>13</v>
      </c>
      <c r="BY22" s="12" t="s">
        <v>13</v>
      </c>
      <c r="BZ22" s="12" t="s">
        <v>13</v>
      </c>
      <c r="CA22" s="12" t="s">
        <v>13</v>
      </c>
      <c r="CB22" s="29" t="s">
        <v>13</v>
      </c>
      <c r="CC22" s="26" t="s">
        <v>13</v>
      </c>
      <c r="CD22" s="12" t="s">
        <v>13</v>
      </c>
      <c r="CE22" s="12" t="s">
        <v>13</v>
      </c>
      <c r="CF22" s="12" t="s">
        <v>13</v>
      </c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29"/>
      <c r="DG22" s="26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2"/>
    </row>
    <row r="23" spans="1:134" ht="18" customHeight="1" x14ac:dyDescent="0.2">
      <c r="A23" s="1"/>
      <c r="B23" s="18" t="s">
        <v>33</v>
      </c>
      <c r="C23" s="18" t="s">
        <v>59</v>
      </c>
      <c r="D23" s="6"/>
      <c r="E23" s="15" t="str">
        <f t="shared" si="20"/>
        <v>TFG-Localization Based Systems and Intelligent Space - CAT3</v>
      </c>
      <c r="F23" s="6">
        <v>45749</v>
      </c>
      <c r="G23" s="6">
        <v>45783</v>
      </c>
      <c r="H23" s="14">
        <f t="shared" ca="1" si="21"/>
        <v>5</v>
      </c>
      <c r="I23" s="14"/>
      <c r="J23" s="13"/>
      <c r="K23" s="13"/>
      <c r="L23" s="13"/>
      <c r="M23" s="13"/>
      <c r="N23" s="13"/>
      <c r="O23" s="13"/>
      <c r="P23" s="13"/>
      <c r="Q23" s="13"/>
      <c r="R23" s="13"/>
      <c r="S23" s="24"/>
      <c r="T23" s="27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30"/>
      <c r="AY23" s="27"/>
      <c r="AZ23" s="13" t="s">
        <v>13</v>
      </c>
      <c r="BA23" s="13" t="s">
        <v>13</v>
      </c>
      <c r="BB23" s="13" t="s">
        <v>13</v>
      </c>
      <c r="BC23" s="13" t="s">
        <v>13</v>
      </c>
      <c r="BD23" s="13" t="s">
        <v>13</v>
      </c>
      <c r="BE23" s="13" t="s">
        <v>13</v>
      </c>
      <c r="BF23" s="13" t="s">
        <v>13</v>
      </c>
      <c r="BG23" s="13" t="s">
        <v>13</v>
      </c>
      <c r="BH23" s="13" t="s">
        <v>13</v>
      </c>
      <c r="BI23" s="13" t="s">
        <v>13</v>
      </c>
      <c r="BJ23" s="13" t="s">
        <v>13</v>
      </c>
      <c r="BK23" s="13" t="s">
        <v>13</v>
      </c>
      <c r="BL23" s="13" t="s">
        <v>13</v>
      </c>
      <c r="BM23" s="13" t="s">
        <v>13</v>
      </c>
      <c r="BN23" s="13" t="s">
        <v>13</v>
      </c>
      <c r="BO23" s="13" t="s">
        <v>13</v>
      </c>
      <c r="BP23" s="13" t="s">
        <v>13</v>
      </c>
      <c r="BQ23" s="13" t="s">
        <v>13</v>
      </c>
      <c r="BR23" s="13" t="s">
        <v>13</v>
      </c>
      <c r="BS23" s="13" t="s">
        <v>13</v>
      </c>
      <c r="BT23" s="13" t="s">
        <v>13</v>
      </c>
      <c r="BU23" s="13" t="s">
        <v>65</v>
      </c>
      <c r="BV23" s="13" t="s">
        <v>13</v>
      </c>
      <c r="BW23" s="13" t="s">
        <v>13</v>
      </c>
      <c r="BX23" s="13" t="s">
        <v>13</v>
      </c>
      <c r="BY23" s="13" t="s">
        <v>13</v>
      </c>
      <c r="BZ23" s="13" t="s">
        <v>13</v>
      </c>
      <c r="CA23" s="13" t="s">
        <v>13</v>
      </c>
      <c r="CB23" s="30" t="s">
        <v>13</v>
      </c>
      <c r="CC23" s="27" t="s">
        <v>13</v>
      </c>
      <c r="CD23" s="13" t="s">
        <v>13</v>
      </c>
      <c r="CE23" s="13" t="s">
        <v>13</v>
      </c>
      <c r="CF23" s="13" t="s">
        <v>65</v>
      </c>
      <c r="CG23" s="13" t="s">
        <v>65</v>
      </c>
      <c r="CH23" s="13" t="s">
        <v>65</v>
      </c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30"/>
      <c r="DG23" s="27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2"/>
    </row>
    <row r="24" spans="1:134" ht="18" customHeight="1" x14ac:dyDescent="0.2">
      <c r="A24" s="1"/>
      <c r="B24" s="18" t="s">
        <v>27</v>
      </c>
      <c r="C24" s="18" t="s">
        <v>31</v>
      </c>
      <c r="D24" s="5" t="s">
        <v>7</v>
      </c>
      <c r="E24" s="16" t="str">
        <f>B24&amp;" - "&amp;C24</f>
        <v>Mobile app development - CAA4</v>
      </c>
      <c r="F24" s="10">
        <v>45761</v>
      </c>
      <c r="G24" s="10">
        <v>45788</v>
      </c>
      <c r="H24" s="14">
        <f t="shared" ref="H24" ca="1" si="22">IF(F24&gt;TODAY(), "Not Started", IF(TODAY()&gt;G24, "Finished", IF(G24=TODAY(), "Due Today", G24-TODAY())))</f>
        <v>10</v>
      </c>
      <c r="I24" s="34">
        <v>45807</v>
      </c>
      <c r="J24" s="13"/>
      <c r="K24" s="13"/>
      <c r="L24" s="13"/>
      <c r="M24" s="13"/>
      <c r="N24" s="13"/>
      <c r="O24" s="13"/>
      <c r="P24" s="13"/>
      <c r="Q24" s="13"/>
      <c r="R24" s="13"/>
      <c r="S24" s="24"/>
      <c r="T24" s="27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30"/>
      <c r="AY24" s="27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 t="s">
        <v>13</v>
      </c>
      <c r="BM24" s="13" t="s">
        <v>13</v>
      </c>
      <c r="BN24" s="13" t="s">
        <v>13</v>
      </c>
      <c r="BO24" s="13" t="s">
        <v>13</v>
      </c>
      <c r="BP24" s="13" t="s">
        <v>13</v>
      </c>
      <c r="BQ24" s="13" t="s">
        <v>13</v>
      </c>
      <c r="BR24" s="13" t="s">
        <v>13</v>
      </c>
      <c r="BS24" s="13" t="s">
        <v>13</v>
      </c>
      <c r="BT24" s="13" t="s">
        <v>13</v>
      </c>
      <c r="BU24" s="13" t="s">
        <v>13</v>
      </c>
      <c r="BV24" s="13" t="s">
        <v>13</v>
      </c>
      <c r="BW24" s="13" t="s">
        <v>13</v>
      </c>
      <c r="BX24" s="13" t="s">
        <v>65</v>
      </c>
      <c r="BY24" s="13" t="s">
        <v>65</v>
      </c>
      <c r="BZ24" s="13" t="s">
        <v>66</v>
      </c>
      <c r="CA24" s="13" t="s">
        <v>13</v>
      </c>
      <c r="CB24" s="30" t="s">
        <v>13</v>
      </c>
      <c r="CC24" s="27" t="s">
        <v>13</v>
      </c>
      <c r="CD24" s="13" t="s">
        <v>13</v>
      </c>
      <c r="CE24" s="13" t="s">
        <v>13</v>
      </c>
      <c r="CF24" s="13" t="s">
        <v>13</v>
      </c>
      <c r="CG24" s="13" t="s">
        <v>13</v>
      </c>
      <c r="CH24" s="13" t="s">
        <v>13</v>
      </c>
      <c r="CI24" s="13" t="s">
        <v>13</v>
      </c>
      <c r="CJ24" s="13" t="s">
        <v>13</v>
      </c>
      <c r="CK24" s="13" t="s">
        <v>13</v>
      </c>
      <c r="CL24" s="13" t="s">
        <v>13</v>
      </c>
      <c r="CM24" s="13" t="s">
        <v>13</v>
      </c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30"/>
      <c r="DG24" s="27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2"/>
    </row>
    <row r="25" spans="1:134" ht="18" customHeight="1" x14ac:dyDescent="0.2">
      <c r="A25" s="1"/>
      <c r="B25" s="18" t="s">
        <v>24</v>
      </c>
      <c r="C25" s="18" t="s">
        <v>25</v>
      </c>
      <c r="D25" s="6" t="s">
        <v>7</v>
      </c>
      <c r="E25" s="15" t="str">
        <f t="shared" si="20"/>
        <v>Networks and Internet Applications - PR3</v>
      </c>
      <c r="F25" s="6">
        <v>45761</v>
      </c>
      <c r="G25" s="6">
        <v>45788</v>
      </c>
      <c r="H25" s="14">
        <f t="shared" ref="H25:H33" ca="1" si="23">IF(F25&gt;TODAY(), "Not Started", IF(TODAY()&gt;G25, "Finished", IF(G25=TODAY(), "Due Today", G25-TODAY())))</f>
        <v>10</v>
      </c>
      <c r="I25" s="34">
        <v>45802</v>
      </c>
      <c r="J25" s="12"/>
      <c r="K25" s="12"/>
      <c r="L25" s="12"/>
      <c r="M25" s="12"/>
      <c r="N25" s="12"/>
      <c r="O25" s="12"/>
      <c r="P25" s="12"/>
      <c r="Q25" s="12"/>
      <c r="R25" s="12"/>
      <c r="S25" s="23"/>
      <c r="T25" s="26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29"/>
      <c r="AY25" s="26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 t="s">
        <v>13</v>
      </c>
      <c r="BM25" s="12" t="s">
        <v>13</v>
      </c>
      <c r="BN25" s="12" t="s">
        <v>13</v>
      </c>
      <c r="BO25" s="12" t="s">
        <v>13</v>
      </c>
      <c r="BP25" s="12" t="s">
        <v>13</v>
      </c>
      <c r="BQ25" s="12" t="s">
        <v>13</v>
      </c>
      <c r="BR25" s="12" t="s">
        <v>13</v>
      </c>
      <c r="BS25" s="12" t="s">
        <v>13</v>
      </c>
      <c r="BT25" s="12" t="s">
        <v>13</v>
      </c>
      <c r="BU25" s="12" t="s">
        <v>13</v>
      </c>
      <c r="BV25" s="12" t="s">
        <v>13</v>
      </c>
      <c r="BW25" s="12" t="s">
        <v>13</v>
      </c>
      <c r="BX25" s="12" t="s">
        <v>13</v>
      </c>
      <c r="BY25" s="12" t="s">
        <v>13</v>
      </c>
      <c r="BZ25" s="12" t="s">
        <v>13</v>
      </c>
      <c r="CA25" s="12" t="s">
        <v>65</v>
      </c>
      <c r="CB25" s="29" t="s">
        <v>66</v>
      </c>
      <c r="CC25" s="26" t="s">
        <v>13</v>
      </c>
      <c r="CD25" s="12" t="s">
        <v>13</v>
      </c>
      <c r="CE25" s="12" t="s">
        <v>13</v>
      </c>
      <c r="CF25" s="12" t="s">
        <v>13</v>
      </c>
      <c r="CG25" s="12" t="s">
        <v>13</v>
      </c>
      <c r="CH25" s="12" t="s">
        <v>13</v>
      </c>
      <c r="CI25" s="12" t="s">
        <v>13</v>
      </c>
      <c r="CJ25" s="12" t="s">
        <v>13</v>
      </c>
      <c r="CK25" s="12" t="s">
        <v>13</v>
      </c>
      <c r="CL25" s="12" t="s">
        <v>13</v>
      </c>
      <c r="CM25" s="12" t="s">
        <v>13</v>
      </c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29"/>
      <c r="DG25" s="26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2"/>
    </row>
    <row r="26" spans="1:134" ht="18" customHeight="1" x14ac:dyDescent="0.2">
      <c r="A26" s="1"/>
      <c r="B26" s="17" t="s">
        <v>8</v>
      </c>
      <c r="C26" s="17" t="s">
        <v>11</v>
      </c>
      <c r="D26" s="5"/>
      <c r="E26" s="16" t="str">
        <f t="shared" si="20"/>
        <v>Human-Computer Interaction - C3</v>
      </c>
      <c r="F26" s="10">
        <v>45762</v>
      </c>
      <c r="G26" s="10">
        <v>45789</v>
      </c>
      <c r="H26" s="14">
        <f t="shared" ca="1" si="23"/>
        <v>11</v>
      </c>
      <c r="I26" s="14"/>
      <c r="J26" s="13"/>
      <c r="K26" s="13"/>
      <c r="L26" s="13"/>
      <c r="M26" s="13"/>
      <c r="N26" s="13"/>
      <c r="O26" s="13"/>
      <c r="P26" s="13"/>
      <c r="Q26" s="13"/>
      <c r="R26" s="13"/>
      <c r="S26" s="24"/>
      <c r="T26" s="27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30"/>
      <c r="AY26" s="27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 t="s">
        <v>13</v>
      </c>
      <c r="BN26" s="13" t="s">
        <v>13</v>
      </c>
      <c r="BO26" s="13" t="s">
        <v>13</v>
      </c>
      <c r="BP26" s="13" t="s">
        <v>13</v>
      </c>
      <c r="BQ26" s="13" t="s">
        <v>13</v>
      </c>
      <c r="BR26" s="13" t="s">
        <v>13</v>
      </c>
      <c r="BS26" s="13" t="s">
        <v>13</v>
      </c>
      <c r="BT26" s="13" t="s">
        <v>13</v>
      </c>
      <c r="BU26" s="13" t="s">
        <v>13</v>
      </c>
      <c r="BV26" s="13" t="s">
        <v>13</v>
      </c>
      <c r="BW26" s="13" t="s">
        <v>13</v>
      </c>
      <c r="BX26" s="13" t="s">
        <v>13</v>
      </c>
      <c r="BY26" s="13" t="s">
        <v>13</v>
      </c>
      <c r="BZ26" s="13" t="s">
        <v>13</v>
      </c>
      <c r="CA26" s="13" t="s">
        <v>13</v>
      </c>
      <c r="CB26" s="30" t="s">
        <v>13</v>
      </c>
      <c r="CC26" s="27" t="s">
        <v>65</v>
      </c>
      <c r="CD26" s="13" t="s">
        <v>65</v>
      </c>
      <c r="CE26" s="13" t="s">
        <v>65</v>
      </c>
      <c r="CF26" s="13" t="s">
        <v>65</v>
      </c>
      <c r="CG26" s="13" t="s">
        <v>65</v>
      </c>
      <c r="CH26" s="13" t="s">
        <v>13</v>
      </c>
      <c r="CI26" s="13" t="s">
        <v>65</v>
      </c>
      <c r="CJ26" s="13" t="s">
        <v>13</v>
      </c>
      <c r="CK26" s="13" t="s">
        <v>13</v>
      </c>
      <c r="CL26" s="13" t="s">
        <v>13</v>
      </c>
      <c r="CM26" s="13" t="s">
        <v>13</v>
      </c>
      <c r="CN26" s="13" t="s">
        <v>13</v>
      </c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30"/>
      <c r="DG26" s="27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2"/>
    </row>
    <row r="27" spans="1:134" ht="18" customHeight="1" x14ac:dyDescent="0.2">
      <c r="A27" s="1"/>
      <c r="B27" s="18" t="s">
        <v>19</v>
      </c>
      <c r="C27" s="18" t="s">
        <v>22</v>
      </c>
      <c r="D27" s="6"/>
      <c r="E27" s="15" t="str">
        <f t="shared" si="20"/>
        <v>Software Design Patterns - CAT2</v>
      </c>
      <c r="F27" s="6">
        <v>45770</v>
      </c>
      <c r="G27" s="6">
        <v>45790</v>
      </c>
      <c r="H27" s="14">
        <f t="shared" ca="1" si="23"/>
        <v>12</v>
      </c>
      <c r="I27" s="14"/>
      <c r="J27" s="12"/>
      <c r="K27" s="12"/>
      <c r="L27" s="12"/>
      <c r="M27" s="12"/>
      <c r="N27" s="12"/>
      <c r="O27" s="12"/>
      <c r="P27" s="12"/>
      <c r="Q27" s="12"/>
      <c r="R27" s="12"/>
      <c r="S27" s="23"/>
      <c r="T27" s="26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29"/>
      <c r="AY27" s="26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 t="s">
        <v>13</v>
      </c>
      <c r="BV27" s="12" t="s">
        <v>13</v>
      </c>
      <c r="BW27" s="12" t="s">
        <v>13</v>
      </c>
      <c r="BX27" s="12" t="s">
        <v>13</v>
      </c>
      <c r="BY27" s="12" t="s">
        <v>13</v>
      </c>
      <c r="BZ27" s="12" t="s">
        <v>13</v>
      </c>
      <c r="CA27" s="12" t="s">
        <v>13</v>
      </c>
      <c r="CB27" s="29" t="s">
        <v>13</v>
      </c>
      <c r="CC27" s="26" t="s">
        <v>13</v>
      </c>
      <c r="CD27" s="12" t="s">
        <v>13</v>
      </c>
      <c r="CE27" s="12" t="s">
        <v>13</v>
      </c>
      <c r="CF27" s="12" t="s">
        <v>13</v>
      </c>
      <c r="CG27" s="12" t="s">
        <v>13</v>
      </c>
      <c r="CH27" s="12" t="s">
        <v>13</v>
      </c>
      <c r="CI27" s="12" t="s">
        <v>13</v>
      </c>
      <c r="CJ27" s="12" t="s">
        <v>65</v>
      </c>
      <c r="CK27" s="12" t="s">
        <v>65</v>
      </c>
      <c r="CL27" s="12" t="s">
        <v>65</v>
      </c>
      <c r="CM27" s="12" t="s">
        <v>65</v>
      </c>
      <c r="CN27" s="12" t="s">
        <v>65</v>
      </c>
      <c r="CO27" s="12" t="s">
        <v>65</v>
      </c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29"/>
      <c r="DG27" s="26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2"/>
    </row>
    <row r="28" spans="1:134" ht="18" customHeight="1" x14ac:dyDescent="0.2">
      <c r="A28" s="1"/>
      <c r="B28" s="17" t="s">
        <v>14</v>
      </c>
      <c r="C28" s="17" t="s">
        <v>18</v>
      </c>
      <c r="D28" s="5"/>
      <c r="E28" s="16" t="str">
        <f t="shared" si="20"/>
        <v>Network and System administration - CA3</v>
      </c>
      <c r="F28" s="10">
        <v>45789</v>
      </c>
      <c r="G28" s="10">
        <v>45802</v>
      </c>
      <c r="H28" s="14" t="str">
        <f t="shared" ca="1" si="23"/>
        <v>Not Started</v>
      </c>
      <c r="I28" s="34">
        <v>45810</v>
      </c>
      <c r="J28" s="13"/>
      <c r="K28" s="13"/>
      <c r="L28" s="13"/>
      <c r="M28" s="13"/>
      <c r="N28" s="13"/>
      <c r="O28" s="13"/>
      <c r="P28" s="13"/>
      <c r="Q28" s="13"/>
      <c r="R28" s="13"/>
      <c r="S28" s="24"/>
      <c r="T28" s="27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30"/>
      <c r="AY28" s="27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30"/>
      <c r="CC28" s="27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 t="s">
        <v>13</v>
      </c>
      <c r="CO28" s="13" t="s">
        <v>13</v>
      </c>
      <c r="CP28" s="13" t="s">
        <v>13</v>
      </c>
      <c r="CQ28" s="13" t="s">
        <v>13</v>
      </c>
      <c r="CR28" s="13" t="s">
        <v>13</v>
      </c>
      <c r="CS28" s="13" t="s">
        <v>13</v>
      </c>
      <c r="CT28" s="13" t="s">
        <v>13</v>
      </c>
      <c r="CU28" s="13" t="s">
        <v>13</v>
      </c>
      <c r="CV28" s="13" t="s">
        <v>13</v>
      </c>
      <c r="CW28" s="13" t="s">
        <v>13</v>
      </c>
      <c r="CX28" s="13" t="s">
        <v>13</v>
      </c>
      <c r="CY28" s="13" t="s">
        <v>13</v>
      </c>
      <c r="CZ28" s="13" t="s">
        <v>13</v>
      </c>
      <c r="DA28" s="13" t="s">
        <v>13</v>
      </c>
      <c r="DB28" s="13"/>
      <c r="DC28" s="13"/>
      <c r="DD28" s="13"/>
      <c r="DE28" s="13"/>
      <c r="DF28" s="30"/>
      <c r="DG28" s="27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2"/>
    </row>
    <row r="29" spans="1:134" ht="18" customHeight="1" x14ac:dyDescent="0.2">
      <c r="A29" s="1"/>
      <c r="B29" s="17" t="s">
        <v>24</v>
      </c>
      <c r="C29" s="17" t="s">
        <v>18</v>
      </c>
      <c r="D29" s="6"/>
      <c r="E29" s="15" t="str">
        <f t="shared" si="20"/>
        <v>Networks and Internet Applications - CA3</v>
      </c>
      <c r="F29" s="6">
        <v>45793</v>
      </c>
      <c r="G29" s="6">
        <v>45802</v>
      </c>
      <c r="H29" s="14" t="str">
        <f t="shared" ca="1" si="23"/>
        <v>Not Started</v>
      </c>
      <c r="I29" s="34">
        <v>45816</v>
      </c>
      <c r="J29" s="12"/>
      <c r="K29" s="12"/>
      <c r="L29" s="12"/>
      <c r="M29" s="12"/>
      <c r="N29" s="12"/>
      <c r="O29" s="12"/>
      <c r="P29" s="12"/>
      <c r="Q29" s="12"/>
      <c r="R29" s="12"/>
      <c r="S29" s="23"/>
      <c r="T29" s="26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29"/>
      <c r="AY29" s="26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29"/>
      <c r="CC29" s="26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 t="s">
        <v>13</v>
      </c>
      <c r="CS29" s="12" t="s">
        <v>13</v>
      </c>
      <c r="CT29" s="12" t="s">
        <v>13</v>
      </c>
      <c r="CU29" s="12" t="s">
        <v>13</v>
      </c>
      <c r="CV29" s="12" t="s">
        <v>13</v>
      </c>
      <c r="CW29" s="12" t="s">
        <v>13</v>
      </c>
      <c r="CX29" s="12" t="s">
        <v>13</v>
      </c>
      <c r="CY29" s="12" t="s">
        <v>13</v>
      </c>
      <c r="CZ29" s="12" t="s">
        <v>13</v>
      </c>
      <c r="DA29" s="12" t="s">
        <v>13</v>
      </c>
      <c r="DB29" s="12"/>
      <c r="DC29" s="12"/>
      <c r="DD29" s="12"/>
      <c r="DE29" s="12"/>
      <c r="DF29" s="29"/>
      <c r="DG29" s="26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2"/>
    </row>
    <row r="30" spans="1:134" ht="18" customHeight="1" x14ac:dyDescent="0.2">
      <c r="A30" s="1"/>
      <c r="B30" s="17" t="s">
        <v>14</v>
      </c>
      <c r="C30" s="17" t="s">
        <v>17</v>
      </c>
      <c r="D30" s="5"/>
      <c r="E30" s="16" t="str">
        <f t="shared" si="20"/>
        <v>Network and System administration - CA4</v>
      </c>
      <c r="F30" s="10">
        <v>45740</v>
      </c>
      <c r="G30" s="10">
        <v>45809</v>
      </c>
      <c r="H30" s="14">
        <f t="shared" ca="1" si="23"/>
        <v>31</v>
      </c>
      <c r="I30" s="34">
        <v>45817</v>
      </c>
      <c r="J30" s="13"/>
      <c r="K30" s="13"/>
      <c r="L30" s="13"/>
      <c r="M30" s="13"/>
      <c r="N30" s="13"/>
      <c r="O30" s="13"/>
      <c r="P30" s="13"/>
      <c r="Q30" s="13"/>
      <c r="R30" s="13"/>
      <c r="S30" s="24"/>
      <c r="T30" s="27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 t="s">
        <v>13</v>
      </c>
      <c r="AR30" s="13" t="s">
        <v>13</v>
      </c>
      <c r="AS30" s="13" t="s">
        <v>13</v>
      </c>
      <c r="AT30" s="13" t="s">
        <v>13</v>
      </c>
      <c r="AU30" s="13" t="s">
        <v>13</v>
      </c>
      <c r="AV30" s="13" t="s">
        <v>13</v>
      </c>
      <c r="AW30" s="13" t="s">
        <v>13</v>
      </c>
      <c r="AX30" s="30" t="s">
        <v>13</v>
      </c>
      <c r="AY30" s="27" t="s">
        <v>13</v>
      </c>
      <c r="AZ30" s="13" t="s">
        <v>13</v>
      </c>
      <c r="BA30" s="13" t="s">
        <v>13</v>
      </c>
      <c r="BB30" s="13" t="s">
        <v>13</v>
      </c>
      <c r="BC30" s="13" t="s">
        <v>13</v>
      </c>
      <c r="BD30" s="13" t="s">
        <v>13</v>
      </c>
      <c r="BE30" s="13" t="s">
        <v>13</v>
      </c>
      <c r="BF30" s="13" t="s">
        <v>13</v>
      </c>
      <c r="BG30" s="13" t="s">
        <v>13</v>
      </c>
      <c r="BH30" s="13" t="s">
        <v>13</v>
      </c>
      <c r="BI30" s="13" t="s">
        <v>13</v>
      </c>
      <c r="BJ30" s="13" t="s">
        <v>13</v>
      </c>
      <c r="BK30" s="13" t="s">
        <v>13</v>
      </c>
      <c r="BL30" s="13" t="s">
        <v>13</v>
      </c>
      <c r="BM30" s="13" t="s">
        <v>13</v>
      </c>
      <c r="BN30" s="13" t="s">
        <v>13</v>
      </c>
      <c r="BO30" s="13" t="s">
        <v>13</v>
      </c>
      <c r="BP30" s="13" t="s">
        <v>13</v>
      </c>
      <c r="BQ30" s="13" t="s">
        <v>13</v>
      </c>
      <c r="BR30" s="13" t="s">
        <v>13</v>
      </c>
      <c r="BS30" s="13" t="s">
        <v>13</v>
      </c>
      <c r="BT30" s="13" t="s">
        <v>13</v>
      </c>
      <c r="BU30" s="13" t="s">
        <v>13</v>
      </c>
      <c r="BV30" s="13" t="s">
        <v>13</v>
      </c>
      <c r="BW30" s="13" t="s">
        <v>13</v>
      </c>
      <c r="BX30" s="13" t="s">
        <v>13</v>
      </c>
      <c r="BY30" s="13" t="s">
        <v>13</v>
      </c>
      <c r="BZ30" s="13" t="s">
        <v>13</v>
      </c>
      <c r="CA30" s="13" t="s">
        <v>13</v>
      </c>
      <c r="CB30" s="30" t="s">
        <v>13</v>
      </c>
      <c r="CC30" s="27" t="s">
        <v>13</v>
      </c>
      <c r="CD30" s="13" t="s">
        <v>13</v>
      </c>
      <c r="CE30" s="13" t="s">
        <v>13</v>
      </c>
      <c r="CF30" s="13" t="s">
        <v>13</v>
      </c>
      <c r="CG30" s="13" t="s">
        <v>13</v>
      </c>
      <c r="CH30" s="13" t="s">
        <v>13</v>
      </c>
      <c r="CI30" s="13" t="s">
        <v>13</v>
      </c>
      <c r="CJ30" s="13" t="s">
        <v>13</v>
      </c>
      <c r="CK30" s="13" t="s">
        <v>13</v>
      </c>
      <c r="CL30" s="13" t="s">
        <v>13</v>
      </c>
      <c r="CM30" s="13" t="s">
        <v>13</v>
      </c>
      <c r="CN30" s="13" t="s">
        <v>13</v>
      </c>
      <c r="CO30" s="13" t="s">
        <v>13</v>
      </c>
      <c r="CP30" s="13" t="s">
        <v>13</v>
      </c>
      <c r="CQ30" s="13" t="s">
        <v>13</v>
      </c>
      <c r="CR30" s="13" t="s">
        <v>13</v>
      </c>
      <c r="CS30" s="13" t="s">
        <v>13</v>
      </c>
      <c r="CT30" s="13" t="s">
        <v>13</v>
      </c>
      <c r="CU30" s="13" t="s">
        <v>13</v>
      </c>
      <c r="CV30" s="13" t="s">
        <v>13</v>
      </c>
      <c r="CW30" s="13" t="s">
        <v>13</v>
      </c>
      <c r="CX30" s="13" t="s">
        <v>13</v>
      </c>
      <c r="CY30" s="13" t="s">
        <v>13</v>
      </c>
      <c r="CZ30" s="13" t="s">
        <v>13</v>
      </c>
      <c r="DA30" s="13" t="s">
        <v>13</v>
      </c>
      <c r="DB30" s="13" t="s">
        <v>13</v>
      </c>
      <c r="DC30" s="13" t="s">
        <v>13</v>
      </c>
      <c r="DD30" s="13" t="s">
        <v>13</v>
      </c>
      <c r="DE30" s="13" t="s">
        <v>13</v>
      </c>
      <c r="DF30" s="30" t="s">
        <v>13</v>
      </c>
      <c r="DG30" s="27" t="s">
        <v>13</v>
      </c>
      <c r="DH30" s="13" t="s">
        <v>13</v>
      </c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2"/>
    </row>
    <row r="31" spans="1:134" ht="18" customHeight="1" x14ac:dyDescent="0.2">
      <c r="A31" s="1"/>
      <c r="B31" s="18" t="s">
        <v>14</v>
      </c>
      <c r="C31" s="18" t="s">
        <v>64</v>
      </c>
      <c r="D31" s="6"/>
      <c r="E31" s="15" t="str">
        <f t="shared" si="20"/>
        <v>Network and System administration - Final Project</v>
      </c>
      <c r="F31" s="6">
        <v>45747</v>
      </c>
      <c r="G31" s="6">
        <v>45809</v>
      </c>
      <c r="H31" s="14">
        <f t="shared" ca="1" si="23"/>
        <v>31</v>
      </c>
      <c r="I31" s="34">
        <v>45817</v>
      </c>
      <c r="J31" s="12"/>
      <c r="K31" s="12"/>
      <c r="L31" s="12"/>
      <c r="M31" s="12"/>
      <c r="N31" s="12"/>
      <c r="O31" s="12"/>
      <c r="P31" s="12"/>
      <c r="Q31" s="12"/>
      <c r="R31" s="12"/>
      <c r="S31" s="23"/>
      <c r="T31" s="26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29" t="s">
        <v>13</v>
      </c>
      <c r="AY31" s="26" t="s">
        <v>13</v>
      </c>
      <c r="AZ31" s="12" t="s">
        <v>13</v>
      </c>
      <c r="BA31" s="12" t="s">
        <v>13</v>
      </c>
      <c r="BB31" s="12" t="s">
        <v>13</v>
      </c>
      <c r="BC31" s="12" t="s">
        <v>13</v>
      </c>
      <c r="BD31" s="12" t="s">
        <v>13</v>
      </c>
      <c r="BE31" s="12" t="s">
        <v>13</v>
      </c>
      <c r="BF31" s="12" t="s">
        <v>13</v>
      </c>
      <c r="BG31" s="12" t="s">
        <v>13</v>
      </c>
      <c r="BH31" s="12" t="s">
        <v>13</v>
      </c>
      <c r="BI31" s="12" t="s">
        <v>13</v>
      </c>
      <c r="BJ31" s="12" t="s">
        <v>13</v>
      </c>
      <c r="BK31" s="12" t="s">
        <v>13</v>
      </c>
      <c r="BL31" s="12" t="s">
        <v>13</v>
      </c>
      <c r="BM31" s="12" t="s">
        <v>13</v>
      </c>
      <c r="BN31" s="12" t="s">
        <v>13</v>
      </c>
      <c r="BO31" s="12" t="s">
        <v>13</v>
      </c>
      <c r="BP31" s="12" t="s">
        <v>13</v>
      </c>
      <c r="BQ31" s="12" t="s">
        <v>13</v>
      </c>
      <c r="BR31" s="12" t="s">
        <v>13</v>
      </c>
      <c r="BS31" s="12" t="s">
        <v>13</v>
      </c>
      <c r="BT31" s="12" t="s">
        <v>13</v>
      </c>
      <c r="BU31" s="12" t="s">
        <v>13</v>
      </c>
      <c r="BV31" s="12" t="s">
        <v>13</v>
      </c>
      <c r="BW31" s="12" t="s">
        <v>13</v>
      </c>
      <c r="BX31" s="12" t="s">
        <v>13</v>
      </c>
      <c r="BY31" s="12" t="s">
        <v>13</v>
      </c>
      <c r="BZ31" s="12" t="s">
        <v>13</v>
      </c>
      <c r="CA31" s="12" t="s">
        <v>13</v>
      </c>
      <c r="CB31" s="29" t="s">
        <v>13</v>
      </c>
      <c r="CC31" s="26" t="s">
        <v>13</v>
      </c>
      <c r="CD31" s="12" t="s">
        <v>13</v>
      </c>
      <c r="CE31" s="12" t="s">
        <v>13</v>
      </c>
      <c r="CF31" s="12" t="s">
        <v>13</v>
      </c>
      <c r="CG31" s="12" t="s">
        <v>13</v>
      </c>
      <c r="CH31" s="12" t="s">
        <v>13</v>
      </c>
      <c r="CI31" s="12" t="s">
        <v>13</v>
      </c>
      <c r="CJ31" s="12" t="s">
        <v>13</v>
      </c>
      <c r="CK31" s="12" t="s">
        <v>13</v>
      </c>
      <c r="CL31" s="12" t="s">
        <v>13</v>
      </c>
      <c r="CM31" s="12" t="s">
        <v>13</v>
      </c>
      <c r="CN31" s="12" t="s">
        <v>13</v>
      </c>
      <c r="CO31" s="12" t="s">
        <v>13</v>
      </c>
      <c r="CP31" s="12" t="s">
        <v>13</v>
      </c>
      <c r="CQ31" s="12" t="s">
        <v>13</v>
      </c>
      <c r="CR31" s="12" t="s">
        <v>13</v>
      </c>
      <c r="CS31" s="12" t="s">
        <v>13</v>
      </c>
      <c r="CT31" s="12" t="s">
        <v>13</v>
      </c>
      <c r="CU31" s="12" t="s">
        <v>13</v>
      </c>
      <c r="CV31" s="12" t="s">
        <v>13</v>
      </c>
      <c r="CW31" s="12" t="s">
        <v>13</v>
      </c>
      <c r="CX31" s="12" t="s">
        <v>13</v>
      </c>
      <c r="CY31" s="12" t="s">
        <v>13</v>
      </c>
      <c r="CZ31" s="12" t="s">
        <v>13</v>
      </c>
      <c r="DA31" s="12" t="s">
        <v>13</v>
      </c>
      <c r="DB31" s="12" t="s">
        <v>13</v>
      </c>
      <c r="DC31" s="12" t="s">
        <v>13</v>
      </c>
      <c r="DD31" s="12" t="s">
        <v>13</v>
      </c>
      <c r="DE31" s="12" t="s">
        <v>13</v>
      </c>
      <c r="DF31" s="29" t="s">
        <v>13</v>
      </c>
      <c r="DG31" s="26" t="s">
        <v>13</v>
      </c>
      <c r="DH31" s="12" t="s">
        <v>13</v>
      </c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2"/>
    </row>
    <row r="32" spans="1:134" ht="18" customHeight="1" x14ac:dyDescent="0.2">
      <c r="A32" s="1"/>
      <c r="B32" s="17" t="s">
        <v>27</v>
      </c>
      <c r="C32" s="17" t="s">
        <v>32</v>
      </c>
      <c r="D32" s="5"/>
      <c r="E32" s="16" t="str">
        <f>B32&amp;" - "&amp;C32</f>
        <v>Mobile app development - CAA5</v>
      </c>
      <c r="F32" s="10">
        <v>45789</v>
      </c>
      <c r="G32" s="10">
        <v>45809</v>
      </c>
      <c r="H32" s="14" t="str">
        <f ca="1">IF(F32&gt;TODAY(), "Not Started", IF(TODAY()&gt;G32, "Finished", IF(G32=TODAY(), "Due Today", G32-TODAY())))</f>
        <v>Not Started</v>
      </c>
      <c r="I32" s="34">
        <v>45818</v>
      </c>
      <c r="J32" s="12"/>
      <c r="K32" s="12"/>
      <c r="L32" s="12"/>
      <c r="M32" s="12"/>
      <c r="N32" s="12"/>
      <c r="O32" s="12"/>
      <c r="P32" s="12"/>
      <c r="Q32" s="12"/>
      <c r="R32" s="12"/>
      <c r="S32" s="23"/>
      <c r="T32" s="26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29"/>
      <c r="AY32" s="26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29"/>
      <c r="CC32" s="26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 t="s">
        <v>13</v>
      </c>
      <c r="CO32" s="12" t="s">
        <v>13</v>
      </c>
      <c r="CP32" s="12" t="s">
        <v>13</v>
      </c>
      <c r="CQ32" s="12" t="s">
        <v>13</v>
      </c>
      <c r="CR32" s="12" t="s">
        <v>13</v>
      </c>
      <c r="CS32" s="12" t="s">
        <v>13</v>
      </c>
      <c r="CT32" s="12" t="s">
        <v>13</v>
      </c>
      <c r="CU32" s="12" t="s">
        <v>13</v>
      </c>
      <c r="CV32" s="12" t="s">
        <v>13</v>
      </c>
      <c r="CW32" s="12" t="s">
        <v>13</v>
      </c>
      <c r="CX32" s="12" t="s">
        <v>13</v>
      </c>
      <c r="CY32" s="12" t="s">
        <v>13</v>
      </c>
      <c r="CZ32" s="12" t="s">
        <v>13</v>
      </c>
      <c r="DA32" s="12" t="s">
        <v>13</v>
      </c>
      <c r="DB32" s="12" t="s">
        <v>13</v>
      </c>
      <c r="DC32" s="12" t="s">
        <v>13</v>
      </c>
      <c r="DD32" s="12" t="s">
        <v>13</v>
      </c>
      <c r="DE32" s="12" t="s">
        <v>13</v>
      </c>
      <c r="DF32" s="29" t="s">
        <v>13</v>
      </c>
      <c r="DG32" s="26" t="s">
        <v>13</v>
      </c>
      <c r="DH32" s="12" t="s">
        <v>13</v>
      </c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2"/>
    </row>
    <row r="33" spans="1:134" ht="18" customHeight="1" x14ac:dyDescent="0.2">
      <c r="A33" s="1"/>
      <c r="B33" s="17" t="s">
        <v>33</v>
      </c>
      <c r="C33" s="17" t="s">
        <v>60</v>
      </c>
      <c r="D33" s="6"/>
      <c r="E33" s="15" t="str">
        <f t="shared" si="20"/>
        <v>TFG-Localization Based Systems and Intelligent Space - CAT4</v>
      </c>
      <c r="F33" s="6">
        <v>45784</v>
      </c>
      <c r="G33" s="6">
        <v>45811</v>
      </c>
      <c r="H33" s="14" t="str">
        <f t="shared" ca="1" si="23"/>
        <v>Not Started</v>
      </c>
      <c r="I33" s="14"/>
      <c r="J33" s="13"/>
      <c r="K33" s="13"/>
      <c r="L33" s="13"/>
      <c r="M33" s="13"/>
      <c r="N33" s="13"/>
      <c r="O33" s="13"/>
      <c r="P33" s="13"/>
      <c r="Q33" s="13"/>
      <c r="R33" s="13"/>
      <c r="S33" s="24"/>
      <c r="T33" s="27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30"/>
      <c r="AY33" s="27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30"/>
      <c r="CC33" s="27"/>
      <c r="CD33" s="13"/>
      <c r="CE33" s="13"/>
      <c r="CF33" s="13"/>
      <c r="CG33" s="13"/>
      <c r="CH33" s="13"/>
      <c r="CI33" s="13" t="s">
        <v>13</v>
      </c>
      <c r="CJ33" s="13" t="s">
        <v>13</v>
      </c>
      <c r="CK33" s="13" t="s">
        <v>13</v>
      </c>
      <c r="CL33" s="13" t="s">
        <v>13</v>
      </c>
      <c r="CM33" s="13" t="s">
        <v>13</v>
      </c>
      <c r="CN33" s="13" t="s">
        <v>13</v>
      </c>
      <c r="CO33" s="13" t="s">
        <v>13</v>
      </c>
      <c r="CP33" s="13" t="s">
        <v>13</v>
      </c>
      <c r="CQ33" s="13" t="s">
        <v>13</v>
      </c>
      <c r="CR33" s="13" t="s">
        <v>13</v>
      </c>
      <c r="CS33" s="13" t="s">
        <v>13</v>
      </c>
      <c r="CT33" s="13" t="s">
        <v>13</v>
      </c>
      <c r="CU33" s="13" t="s">
        <v>13</v>
      </c>
      <c r="CV33" s="13" t="s">
        <v>13</v>
      </c>
      <c r="CW33" s="13" t="s">
        <v>13</v>
      </c>
      <c r="CX33" s="13" t="s">
        <v>13</v>
      </c>
      <c r="CY33" s="13" t="s">
        <v>13</v>
      </c>
      <c r="CZ33" s="13" t="s">
        <v>13</v>
      </c>
      <c r="DA33" s="13" t="s">
        <v>13</v>
      </c>
      <c r="DB33" s="13" t="s">
        <v>13</v>
      </c>
      <c r="DC33" s="13" t="s">
        <v>13</v>
      </c>
      <c r="DD33" s="13" t="s">
        <v>13</v>
      </c>
      <c r="DE33" s="13" t="s">
        <v>13</v>
      </c>
      <c r="DF33" s="30" t="s">
        <v>13</v>
      </c>
      <c r="DG33" s="27" t="s">
        <v>13</v>
      </c>
      <c r="DH33" s="13" t="s">
        <v>13</v>
      </c>
      <c r="DI33" s="13" t="s">
        <v>13</v>
      </c>
      <c r="DJ33" s="13" t="s">
        <v>13</v>
      </c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2"/>
    </row>
    <row r="34" spans="1:134" ht="18" customHeight="1" x14ac:dyDescent="0.2">
      <c r="A34" s="1"/>
      <c r="B34" s="18" t="s">
        <v>24</v>
      </c>
      <c r="C34" s="18" t="s">
        <v>26</v>
      </c>
      <c r="D34" s="5"/>
      <c r="E34" s="16" t="str">
        <f t="shared" si="20"/>
        <v>Networks and Internet Applications - PR4</v>
      </c>
      <c r="F34" s="10">
        <v>45789</v>
      </c>
      <c r="G34" s="10">
        <v>45816</v>
      </c>
      <c r="H34" s="14" t="str">
        <f t="shared" ca="1" si="21"/>
        <v>Not Started</v>
      </c>
      <c r="I34" s="34">
        <v>45830</v>
      </c>
      <c r="J34" s="12"/>
      <c r="K34" s="12"/>
      <c r="L34" s="12"/>
      <c r="M34" s="12"/>
      <c r="N34" s="12"/>
      <c r="O34" s="12"/>
      <c r="P34" s="12"/>
      <c r="Q34" s="12"/>
      <c r="R34" s="12"/>
      <c r="S34" s="23"/>
      <c r="T34" s="26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29"/>
      <c r="AY34" s="26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29"/>
      <c r="CC34" s="26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 t="s">
        <v>13</v>
      </c>
      <c r="CO34" s="12" t="s">
        <v>13</v>
      </c>
      <c r="CP34" s="12" t="s">
        <v>13</v>
      </c>
      <c r="CQ34" s="12" t="s">
        <v>13</v>
      </c>
      <c r="CR34" s="12" t="s">
        <v>13</v>
      </c>
      <c r="CS34" s="12" t="s">
        <v>13</v>
      </c>
      <c r="CT34" s="12" t="s">
        <v>13</v>
      </c>
      <c r="CU34" s="12" t="s">
        <v>13</v>
      </c>
      <c r="CV34" s="12" t="s">
        <v>13</v>
      </c>
      <c r="CW34" s="12" t="s">
        <v>13</v>
      </c>
      <c r="CX34" s="12" t="s">
        <v>13</v>
      </c>
      <c r="CY34" s="12" t="s">
        <v>13</v>
      </c>
      <c r="CZ34" s="12" t="s">
        <v>13</v>
      </c>
      <c r="DA34" s="12" t="s">
        <v>13</v>
      </c>
      <c r="DB34" s="12" t="s">
        <v>13</v>
      </c>
      <c r="DC34" s="12" t="s">
        <v>13</v>
      </c>
      <c r="DD34" s="12" t="s">
        <v>13</v>
      </c>
      <c r="DE34" s="12" t="s">
        <v>13</v>
      </c>
      <c r="DF34" s="29" t="s">
        <v>13</v>
      </c>
      <c r="DG34" s="26" t="s">
        <v>13</v>
      </c>
      <c r="DH34" s="12" t="s">
        <v>13</v>
      </c>
      <c r="DI34" s="12" t="s">
        <v>13</v>
      </c>
      <c r="DJ34" s="12" t="s">
        <v>13</v>
      </c>
      <c r="DK34" s="12" t="s">
        <v>13</v>
      </c>
      <c r="DL34" s="12" t="s">
        <v>13</v>
      </c>
      <c r="DM34" s="12" t="s">
        <v>13</v>
      </c>
      <c r="DN34" s="12" t="s">
        <v>13</v>
      </c>
      <c r="DO34" s="12" t="s">
        <v>13</v>
      </c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2"/>
    </row>
    <row r="35" spans="1:134" ht="18" customHeight="1" x14ac:dyDescent="0.2">
      <c r="A35" s="1"/>
      <c r="B35" s="18" t="s">
        <v>8</v>
      </c>
      <c r="C35" s="18" t="s">
        <v>12</v>
      </c>
      <c r="D35" s="6"/>
      <c r="E35" s="15" t="str">
        <f t="shared" si="20"/>
        <v>Human-Computer Interaction - C4</v>
      </c>
      <c r="F35" s="6">
        <v>45790</v>
      </c>
      <c r="G35" s="6">
        <v>45817</v>
      </c>
      <c r="H35" s="14" t="str">
        <f t="shared" ca="1" si="21"/>
        <v>Not Started</v>
      </c>
      <c r="I35" s="14"/>
      <c r="J35" s="13"/>
      <c r="K35" s="13"/>
      <c r="L35" s="13"/>
      <c r="M35" s="13"/>
      <c r="N35" s="13"/>
      <c r="O35" s="13"/>
      <c r="P35" s="13"/>
      <c r="Q35" s="13"/>
      <c r="R35" s="13"/>
      <c r="S35" s="24"/>
      <c r="T35" s="27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30"/>
      <c r="AY35" s="27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30"/>
      <c r="CC35" s="27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 t="s">
        <v>13</v>
      </c>
      <c r="CP35" s="13" t="s">
        <v>13</v>
      </c>
      <c r="CQ35" s="13" t="s">
        <v>13</v>
      </c>
      <c r="CR35" s="13" t="s">
        <v>13</v>
      </c>
      <c r="CS35" s="13" t="s">
        <v>13</v>
      </c>
      <c r="CT35" s="13" t="s">
        <v>13</v>
      </c>
      <c r="CU35" s="13" t="s">
        <v>13</v>
      </c>
      <c r="CV35" s="13" t="s">
        <v>13</v>
      </c>
      <c r="CW35" s="13" t="s">
        <v>13</v>
      </c>
      <c r="CX35" s="13" t="s">
        <v>13</v>
      </c>
      <c r="CY35" s="13" t="s">
        <v>13</v>
      </c>
      <c r="CZ35" s="13" t="s">
        <v>13</v>
      </c>
      <c r="DA35" s="13" t="s">
        <v>13</v>
      </c>
      <c r="DB35" s="13" t="s">
        <v>13</v>
      </c>
      <c r="DC35" s="13" t="s">
        <v>13</v>
      </c>
      <c r="DD35" s="13" t="s">
        <v>13</v>
      </c>
      <c r="DE35" s="13" t="s">
        <v>13</v>
      </c>
      <c r="DF35" s="30" t="s">
        <v>13</v>
      </c>
      <c r="DG35" s="27" t="s">
        <v>13</v>
      </c>
      <c r="DH35" s="13" t="s">
        <v>13</v>
      </c>
      <c r="DI35" s="13" t="s">
        <v>13</v>
      </c>
      <c r="DJ35" s="13" t="s">
        <v>13</v>
      </c>
      <c r="DK35" s="13" t="s">
        <v>13</v>
      </c>
      <c r="DL35" s="13" t="s">
        <v>13</v>
      </c>
      <c r="DM35" s="13" t="s">
        <v>13</v>
      </c>
      <c r="DN35" s="13" t="s">
        <v>13</v>
      </c>
      <c r="DO35" s="13" t="s">
        <v>13</v>
      </c>
      <c r="DP35" s="13" t="s">
        <v>13</v>
      </c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2"/>
    </row>
    <row r="36" spans="1:134" ht="18" customHeight="1" x14ac:dyDescent="0.2">
      <c r="A36" s="1"/>
      <c r="B36" s="17" t="s">
        <v>19</v>
      </c>
      <c r="C36" s="17" t="s">
        <v>23</v>
      </c>
      <c r="D36" s="5"/>
      <c r="E36" s="16" t="str">
        <f t="shared" si="20"/>
        <v>Software Design Patterns - PR2</v>
      </c>
      <c r="F36" s="10">
        <v>45791</v>
      </c>
      <c r="G36" s="10">
        <v>45818</v>
      </c>
      <c r="H36" s="14" t="str">
        <f t="shared" ref="H36:H37" ca="1" si="24">IF(F36&gt;TODAY(), "Not Started", IF(TODAY()&gt;G36, "Finished", IF(G36=TODAY(), "Due Today", G36-TODAY())))</f>
        <v>Not Started</v>
      </c>
      <c r="I36" s="14"/>
      <c r="J36" s="12"/>
      <c r="K36" s="12"/>
      <c r="L36" s="12"/>
      <c r="M36" s="12"/>
      <c r="N36" s="12"/>
      <c r="O36" s="12"/>
      <c r="P36" s="12"/>
      <c r="Q36" s="12"/>
      <c r="R36" s="12"/>
      <c r="S36" s="23"/>
      <c r="T36" s="26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29"/>
      <c r="AY36" s="26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29"/>
      <c r="CC36" s="26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 t="s">
        <v>13</v>
      </c>
      <c r="CQ36" s="12" t="s">
        <v>13</v>
      </c>
      <c r="CR36" s="12" t="s">
        <v>13</v>
      </c>
      <c r="CS36" s="12" t="s">
        <v>13</v>
      </c>
      <c r="CT36" s="12" t="s">
        <v>13</v>
      </c>
      <c r="CU36" s="12" t="s">
        <v>13</v>
      </c>
      <c r="CV36" s="12" t="s">
        <v>13</v>
      </c>
      <c r="CW36" s="12" t="s">
        <v>13</v>
      </c>
      <c r="CX36" s="12" t="s">
        <v>13</v>
      </c>
      <c r="CY36" s="12" t="s">
        <v>13</v>
      </c>
      <c r="CZ36" s="12" t="s">
        <v>13</v>
      </c>
      <c r="DA36" s="12" t="s">
        <v>13</v>
      </c>
      <c r="DB36" s="12" t="s">
        <v>13</v>
      </c>
      <c r="DC36" s="12" t="s">
        <v>13</v>
      </c>
      <c r="DD36" s="12" t="s">
        <v>13</v>
      </c>
      <c r="DE36" s="12" t="s">
        <v>13</v>
      </c>
      <c r="DF36" s="29" t="s">
        <v>13</v>
      </c>
      <c r="DG36" s="26" t="s">
        <v>13</v>
      </c>
      <c r="DH36" s="12" t="s">
        <v>13</v>
      </c>
      <c r="DI36" s="12" t="s">
        <v>13</v>
      </c>
      <c r="DJ36" s="12" t="s">
        <v>13</v>
      </c>
      <c r="DK36" s="12" t="s">
        <v>13</v>
      </c>
      <c r="DL36" s="12" t="s">
        <v>13</v>
      </c>
      <c r="DM36" s="12" t="s">
        <v>13</v>
      </c>
      <c r="DN36" s="12" t="s">
        <v>13</v>
      </c>
      <c r="DO36" s="12" t="s">
        <v>13</v>
      </c>
      <c r="DP36" s="12" t="s">
        <v>13</v>
      </c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2"/>
    </row>
    <row r="37" spans="1:134" ht="18" customHeight="1" x14ac:dyDescent="0.2">
      <c r="A37" s="1"/>
      <c r="B37" s="18" t="s">
        <v>33</v>
      </c>
      <c r="C37" s="18" t="s">
        <v>61</v>
      </c>
      <c r="D37" s="6"/>
      <c r="E37" s="15" t="str">
        <f t="shared" si="20"/>
        <v>TFG-Localization Based Systems and Intelligent Space - CAT5</v>
      </c>
      <c r="F37" s="6">
        <v>45812</v>
      </c>
      <c r="G37" s="6">
        <v>45818</v>
      </c>
      <c r="H37" s="14" t="str">
        <f t="shared" ca="1" si="24"/>
        <v>Not Started</v>
      </c>
      <c r="I37" s="14"/>
      <c r="J37" s="13"/>
      <c r="K37" s="13"/>
      <c r="L37" s="13"/>
      <c r="M37" s="13"/>
      <c r="N37" s="13"/>
      <c r="O37" s="13"/>
      <c r="P37" s="13"/>
      <c r="Q37" s="13"/>
      <c r="R37" s="13"/>
      <c r="S37" s="24"/>
      <c r="T37" s="27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30"/>
      <c r="AY37" s="27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30"/>
      <c r="CC37" s="27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30"/>
      <c r="DG37" s="27"/>
      <c r="DH37" s="13"/>
      <c r="DI37" s="13"/>
      <c r="DJ37" s="13"/>
      <c r="DK37" s="13" t="s">
        <v>13</v>
      </c>
      <c r="DL37" s="13" t="s">
        <v>13</v>
      </c>
      <c r="DM37" s="13" t="s">
        <v>13</v>
      </c>
      <c r="DN37" s="13" t="s">
        <v>13</v>
      </c>
      <c r="DO37" s="13" t="s">
        <v>13</v>
      </c>
      <c r="DP37" s="13" t="s">
        <v>13</v>
      </c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2"/>
    </row>
    <row r="38" spans="1:134" ht="18" customHeight="1" x14ac:dyDescent="0.2">
      <c r="A38" s="1"/>
      <c r="B38" s="18" t="s">
        <v>33</v>
      </c>
      <c r="C38" s="18" t="s">
        <v>58</v>
      </c>
      <c r="D38" s="5"/>
      <c r="E38" s="16" t="str">
        <f t="shared" si="20"/>
        <v>TFG-Localization Based Systems and Intelligent Space - Defense</v>
      </c>
      <c r="F38" s="10">
        <v>45825</v>
      </c>
      <c r="G38" s="10">
        <v>45825</v>
      </c>
      <c r="H38" s="14" t="str">
        <f t="shared" ref="H38" ca="1" si="25">IF(F38&gt;TODAY(), "Not Started", IF(TODAY()&gt;G38, "Finished", IF(G38=TODAY(), "Due Today", G38-TODAY())))</f>
        <v>Not Started</v>
      </c>
      <c r="I38" s="14"/>
      <c r="J38" s="13"/>
      <c r="K38" s="13"/>
      <c r="L38" s="13"/>
      <c r="M38" s="13"/>
      <c r="N38" s="13"/>
      <c r="O38" s="13"/>
      <c r="P38" s="13"/>
      <c r="Q38" s="13"/>
      <c r="R38" s="13"/>
      <c r="S38" s="24"/>
      <c r="T38" s="27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30"/>
      <c r="AY38" s="27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30"/>
      <c r="CC38" s="27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30"/>
      <c r="DG38" s="27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 t="s">
        <v>13</v>
      </c>
      <c r="DY38" s="13"/>
      <c r="DZ38" s="13"/>
      <c r="EA38" s="13"/>
      <c r="EB38" s="13"/>
      <c r="EC38" s="13"/>
      <c r="ED38" s="2"/>
    </row>
    <row r="39" spans="1:134" x14ac:dyDescent="0.2"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</row>
  </sheetData>
  <sortState xmlns:xlrd2="http://schemas.microsoft.com/office/spreadsheetml/2017/richdata2" ref="B10:G37">
    <sortCondition ref="G8:G37"/>
    <sortCondition ref="F8:F37"/>
  </sortState>
  <mergeCells count="49">
    <mergeCell ref="B2:H4"/>
    <mergeCell ref="DW7:EC7"/>
    <mergeCell ref="AX7:BD7"/>
    <mergeCell ref="BE7:BK7"/>
    <mergeCell ref="BL7:BR7"/>
    <mergeCell ref="BS7:BY7"/>
    <mergeCell ref="BZ7:CF7"/>
    <mergeCell ref="CG7:CM7"/>
    <mergeCell ref="CN7:CT7"/>
    <mergeCell ref="CU7:DA7"/>
    <mergeCell ref="DB7:DH7"/>
    <mergeCell ref="DI7:DO7"/>
    <mergeCell ref="DP7:DV7"/>
    <mergeCell ref="CN4:CT4"/>
    <mergeCell ref="CU4:DA4"/>
    <mergeCell ref="DB4:DH4"/>
    <mergeCell ref="AY3:CB3"/>
    <mergeCell ref="CC3:DF3"/>
    <mergeCell ref="DG3:EC3"/>
    <mergeCell ref="DP4:DV4"/>
    <mergeCell ref="DW4:EC4"/>
    <mergeCell ref="AX4:BD4"/>
    <mergeCell ref="BE4:BK4"/>
    <mergeCell ref="BL4:BR4"/>
    <mergeCell ref="BS4:BY4"/>
    <mergeCell ref="BZ4:CF4"/>
    <mergeCell ref="CG4:CM4"/>
    <mergeCell ref="O4:U4"/>
    <mergeCell ref="V4:AB4"/>
    <mergeCell ref="AC4:AI4"/>
    <mergeCell ref="AJ4:AP4"/>
    <mergeCell ref="DI4:DO4"/>
    <mergeCell ref="AQ4:AW4"/>
    <mergeCell ref="H7:I7"/>
    <mergeCell ref="B5:B7"/>
    <mergeCell ref="C5:C7"/>
    <mergeCell ref="J3:S3"/>
    <mergeCell ref="T3:AX3"/>
    <mergeCell ref="AQ7:AW7"/>
    <mergeCell ref="J7:N7"/>
    <mergeCell ref="O7:U7"/>
    <mergeCell ref="V7:AB7"/>
    <mergeCell ref="AC7:AI7"/>
    <mergeCell ref="AJ7:AP7"/>
    <mergeCell ref="D5:D7"/>
    <mergeCell ref="E5:E7"/>
    <mergeCell ref="F5:F7"/>
    <mergeCell ref="G5:G7"/>
    <mergeCell ref="J4:N4"/>
  </mergeCells>
  <phoneticPr fontId="1" type="noConversion"/>
  <conditionalFormatting sqref="H8:I38">
    <cfRule type="containsText" dxfId="4" priority="6" operator="containsText" text="Due Today">
      <formula>NOT(ISERROR(SEARCH("Due Today",H8)))</formula>
    </cfRule>
    <cfRule type="cellIs" dxfId="3" priority="7" operator="lessThanOrEqual">
      <formula>5</formula>
    </cfRule>
    <cfRule type="cellIs" dxfId="2" priority="8" operator="lessThanOrEqual">
      <formula>14</formula>
    </cfRule>
  </conditionalFormatting>
  <conditionalFormatting sqref="J1:EC2 J5:EC6 J8:EC1048576">
    <cfRule type="containsText" dxfId="1" priority="9" operator="containsText" text=".">
      <formula>NOT(ISERROR(SEARCH(".",J1)))</formula>
    </cfRule>
    <cfRule type="containsText" dxfId="0" priority="10" operator="containsText" text="x">
      <formula>NOT(ISERROR(SEARCH("x",J1)))</formula>
    </cfRule>
  </conditionalFormatting>
  <conditionalFormatting sqref="J6:EC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:EC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DQ6:DZ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UOC-202402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D'Alessandro</dc:creator>
  <cp:lastModifiedBy>Nicolas D'Alessandro</cp:lastModifiedBy>
  <dcterms:created xsi:type="dcterms:W3CDTF">2015-06-05T18:17:20Z</dcterms:created>
  <dcterms:modified xsi:type="dcterms:W3CDTF">2025-05-01T18:49:32Z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4f766c3-b436-4cc8-9848-3bc599fcddc3_Enabled">
    <vt:lpwstr>true</vt:lpwstr>
  </property>
  <property fmtid="{D5CDD505-2E9C-101B-9397-08002B2CF9AE}" pid="3" name="MSIP_Label_54f766c3-b436-4cc8-9848-3bc599fcddc3_SetDate">
    <vt:lpwstr>2024-09-28T18:47:45Z</vt:lpwstr>
  </property>
  <property fmtid="{D5CDD505-2E9C-101B-9397-08002B2CF9AE}" pid="4" name="MSIP_Label_54f766c3-b436-4cc8-9848-3bc599fcddc3_Method">
    <vt:lpwstr>Standard</vt:lpwstr>
  </property>
  <property fmtid="{D5CDD505-2E9C-101B-9397-08002B2CF9AE}" pid="5" name="MSIP_Label_54f766c3-b436-4cc8-9848-3bc599fcddc3_Name">
    <vt:lpwstr>54f766c3-b436-4cc8-9848-3bc599fcddc3</vt:lpwstr>
  </property>
  <property fmtid="{D5CDD505-2E9C-101B-9397-08002B2CF9AE}" pid="6" name="MSIP_Label_54f766c3-b436-4cc8-9848-3bc599fcddc3_SiteId">
    <vt:lpwstr>b0384619-3635-481f-a15e-352939eed333</vt:lpwstr>
  </property>
  <property fmtid="{D5CDD505-2E9C-101B-9397-08002B2CF9AE}" pid="7" name="MSIP_Label_54f766c3-b436-4cc8-9848-3bc599fcddc3_ActionId">
    <vt:lpwstr>90a2299d-9c17-400a-9fc9-f4153840be49</vt:lpwstr>
  </property>
  <property fmtid="{D5CDD505-2E9C-101B-9397-08002B2CF9AE}" pid="8" name="MSIP_Label_54f766c3-b436-4cc8-9848-3bc599fcddc3_ContentBits">
    <vt:lpwstr>0</vt:lpwstr>
  </property>
</Properties>
</file>