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2D199FB5-8467-47B1-BC43-BF7EB7FDCCB9}" xr6:coauthVersionLast="47" xr6:coauthVersionMax="47" xr10:uidLastSave="{00000000-0000-0000-0000-000000000000}"/>
  <bookViews>
    <workbookView xWindow="170" yWindow="180" windowWidth="25430" windowHeight="151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<sst xmlns="http://schemas.openxmlformats.org/spreadsheetml/2006/main" count="825" uniqueCount="65">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</sst>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B2" sqref="B2:H4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133" width="3.81640625" style="9" customWidth="1"/>
    <col min="134" max="16384" width="8.6328125" style="3"/>
  </cols>
  <sheetData>
    <row r="2" spans="1:134" ht="21" customHeight="1" x14ac:dyDescent="0.35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35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35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63</v>
      </c>
      <c r="BT7" s="45"/>
      <c r="BU7" s="45"/>
      <c r="BV7" s="45"/>
      <c r="BW7" s="45"/>
      <c r="BX7" s="45"/>
      <c r="BY7" s="46"/>
      <c r="BZ7" s="44">
        <f t="shared" ref="BZ7" si="12">+SUM(BZ6:CF6)</f>
        <v>56</v>
      </c>
      <c r="CA7" s="45"/>
      <c r="CB7" s="45"/>
      <c r="CC7" s="45"/>
      <c r="CD7" s="45"/>
      <c r="CE7" s="45"/>
      <c r="CF7" s="46"/>
      <c r="CG7" s="44">
        <f t="shared" ref="CG7" si="13">+SUM(CG6:CM6)</f>
        <v>49</v>
      </c>
      <c r="CH7" s="45"/>
      <c r="CI7" s="45"/>
      <c r="CJ7" s="45"/>
      <c r="CK7" s="45"/>
      <c r="CL7" s="45"/>
      <c r="CM7" s="46"/>
      <c r="CN7" s="44">
        <f t="shared" ref="CN7" si="14">+SUM(CN6:CT6)</f>
        <v>59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>
        <f ca="1">IF(F10&gt;TODAY(), "Not Started", IF(TODAY()&gt;G10, "Finished", IF(G10=TODAY(), "Due Today", G10-TODAY())))</f>
        <v>6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/>
      <c r="E11" s="15" t="str">
        <f t="shared" si="20"/>
        <v>Human-Computer Interaction - C1</v>
      </c>
      <c r="F11" s="6">
        <v>45707</v>
      </c>
      <c r="G11" s="6">
        <v>45733</v>
      </c>
      <c r="H11" s="14">
        <f ca="1">IF(F11&gt;TODAY(), "Not Started", IF(TODAY()&gt;G11, "Finished", IF(G11=TODAY(), "Due Today", G11-TODAY())))</f>
        <v>7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/>
      <c r="E12" s="16" t="str">
        <f>B12&amp;" - "&amp;C12</f>
        <v>Mobile app development - CAA2</v>
      </c>
      <c r="F12" s="10">
        <v>45726</v>
      </c>
      <c r="G12" s="10">
        <v>45739</v>
      </c>
      <c r="H12" s="14">
        <f ca="1">IF(F12&gt;TODAY(), "Not Started", IF(TODAY()&gt;G12, "Finished", IF(G12=TODAY(), "Due Today", G12-TODAY())))</f>
        <v>13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/>
      <c r="E13" s="15" t="str">
        <f t="shared" si="20"/>
        <v>Network and System administration - CA1</v>
      </c>
      <c r="F13" s="6">
        <v>45726</v>
      </c>
      <c r="G13" s="6">
        <v>45739</v>
      </c>
      <c r="H13" s="14">
        <f t="shared" ref="H13:H35" ca="1" si="21">IF(F13&gt;TODAY(), "Not Started", IF(TODAY()&gt;G13, "Finished", IF(G13=TODAY(), "Due Today", G13-TODAY())))</f>
        <v>13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/>
      <c r="E14" s="16" t="str">
        <f t="shared" si="20"/>
        <v>Software Design Patterns - CAT1</v>
      </c>
      <c r="F14" s="10">
        <v>45721</v>
      </c>
      <c r="G14" s="10">
        <v>45741</v>
      </c>
      <c r="H14" s="14">
        <f t="shared" ca="1" si="21"/>
        <v>15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35">
      <c r="A15" s="1"/>
      <c r="B15" s="17" t="s">
        <v>24</v>
      </c>
      <c r="C15" s="17" t="s">
        <v>15</v>
      </c>
      <c r="D15" s="6"/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Not Started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/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>
        <f t="shared" ca="1" si="21"/>
        <v>22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Not Started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Not Started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Not Started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Not Started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 t="str">
        <f t="shared" ca="1" si="23"/>
        <v>Not Started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 t="str">
        <f t="shared" ca="1" si="23"/>
        <v>Not Started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2025-03-10T15:39:51Z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