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uflot\Documents\01-formations\03 - agile\02-suivi-formation-agile\01-presentations\doc-pdf-outils\2024-12-19\"/>
    </mc:Choice>
  </mc:AlternateContent>
  <xr:revisionPtr revIDLastSave="0" documentId="13_ncr:1_{61FDE1B3-D20B-40B7-8318-841A062412D7}" xr6:coauthVersionLast="47" xr6:coauthVersionMax="47" xr10:uidLastSave="{00000000-0000-0000-0000-000000000000}"/>
  <bookViews>
    <workbookView xWindow="28680" yWindow="-120" windowWidth="29040" windowHeight="15840" xr2:uid="{5C244A0C-D6AF-4381-BCF9-CAACB4A10F00}"/>
  </bookViews>
  <sheets>
    <sheet name="Projet" sheetId="1" r:id="rId1"/>
    <sheet name="backlog" sheetId="3" r:id="rId2"/>
    <sheet name="sp1" sheetId="2" r:id="rId3"/>
    <sheet name="sp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C11" i="1"/>
  <c r="E2" i="2" s="1"/>
  <c r="E3" i="4"/>
  <c r="E3" i="2"/>
  <c r="C4" i="1"/>
  <c r="C6" i="1" s="1"/>
  <c r="D11" i="1" s="1"/>
  <c r="E2" i="4" s="1"/>
  <c r="K11" i="1" l="1"/>
  <c r="J11" i="1"/>
  <c r="I11" i="1"/>
</calcChain>
</file>

<file path=xl/sharedStrings.xml><?xml version="1.0" encoding="utf-8"?>
<sst xmlns="http://schemas.openxmlformats.org/spreadsheetml/2006/main" count="50" uniqueCount="33">
  <si>
    <t>Équipe dev</t>
  </si>
  <si>
    <t>Jours ouvrés d'un sprint idéal</t>
  </si>
  <si>
    <t>Jours hommes idéal</t>
  </si>
  <si>
    <t>Vélocité idéale</t>
  </si>
  <si>
    <t>Taux vélocité idéal</t>
  </si>
  <si>
    <t>Sprint 1</t>
  </si>
  <si>
    <t>Jours homme réels</t>
  </si>
  <si>
    <t>Vélocité réelle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</si>
  <si>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</si>
  <si>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</si>
  <si>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</si>
  <si>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</si>
  <si>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</si>
  <si>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</si>
  <si>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</si>
  <si>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</si>
  <si>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US</t>
  </si>
  <si>
    <t>Desc</t>
  </si>
  <si>
    <t>SP</t>
  </si>
  <si>
    <t>Sprint Backlog</t>
  </si>
  <si>
    <t>vélocité</t>
  </si>
  <si>
    <t>V sp</t>
  </si>
  <si>
    <t>Sp1J1</t>
  </si>
  <si>
    <t>Sp1J2</t>
  </si>
  <si>
    <t>Sp1J3</t>
  </si>
  <si>
    <t>Sp1J4</t>
  </si>
  <si>
    <t>Sp1J5</t>
  </si>
  <si>
    <t>Sp1J6</t>
  </si>
  <si>
    <t>Sp1J7</t>
  </si>
  <si>
    <t>Sp1J8</t>
  </si>
  <si>
    <t>Sp1J9</t>
  </si>
  <si>
    <t>Sp1J10</t>
  </si>
  <si>
    <t>SP restant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</si>
</sst>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'sp1'!$F$4</c:f>
              <c:strCache>
                <c:ptCount val="1"/>
                <c:pt idx="0">
                  <c:v>SP restant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'sp1'!$G$3:$P$3</c:f>
              <c:strCache>
                <c:ptCount val="10"/>
                <c:pt idx="0">
                  <c:v>Sp1J1</c:v>
                </c:pt>
                <c:pt idx="1">
                  <c:v>Sp1J2</c:v>
                </c:pt>
                <c:pt idx="2">
                  <c:v>Sp1J3</c:v>
                </c:pt>
                <c:pt idx="3">
                  <c:v>Sp1J4</c:v>
                </c:pt>
                <c:pt idx="4">
                  <c:v>Sp1J5</c:v>
                </c:pt>
                <c:pt idx="5">
                  <c:v>Sp1J6</c:v>
                </c:pt>
                <c:pt idx="6">
                  <c:v>Sp1J7</c:v>
                </c:pt>
                <c:pt idx="7">
                  <c:v>Sp1J8</c:v>
                </c:pt>
                <c:pt idx="8">
                  <c:v>Sp1J9</c:v>
                </c:pt>
                <c:pt idx="9">
                  <c:v>Sp1J10</c:v>
                </c:pt>
              </c:strCache>
            </c:strRef>
          </c:cat>
          <c:val>
            <c:numRef>
              <c:f>'sp1'!$G$4:$P$4</c:f>
              <c:numCache>
                <c:formatCode>General</c:formatCode>
                <c:ptCount val="10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12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D-4D09-A768-1F1BF2338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773599"/>
        <c:axId val="1162896543"/>
      </c:lineChart>
      <c:catAx>
        <c:axId val="11777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2896543"/>
        <c:crosses val="autoZero"/>
        <c:auto val="1"/>
        <c:lblAlgn val="ctr"/>
        <c:lblOffset val="100"/>
        <c:noMultiLvlLbl val="0"/>
      </c:catAx>
      <c:valAx>
        <c:axId val="11628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7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'sp2'!$F$4</c:f>
              <c:strCache>
                <c:ptCount val="1"/>
                <c:pt idx="0">
                  <c:v>SP restant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'sp2'!$G$3:$P$3</c:f>
              <c:strCache>
                <c:ptCount val="10"/>
                <c:pt idx="0">
                  <c:v>Sp1J1</c:v>
                </c:pt>
                <c:pt idx="1">
                  <c:v>Sp1J2</c:v>
                </c:pt>
                <c:pt idx="2">
                  <c:v>Sp1J3</c:v>
                </c:pt>
                <c:pt idx="3">
                  <c:v>Sp1J4</c:v>
                </c:pt>
                <c:pt idx="4">
                  <c:v>Sp1J5</c:v>
                </c:pt>
                <c:pt idx="5">
                  <c:v>Sp1J6</c:v>
                </c:pt>
                <c:pt idx="6">
                  <c:v>Sp1J7</c:v>
                </c:pt>
                <c:pt idx="7">
                  <c:v>Sp1J8</c:v>
                </c:pt>
                <c:pt idx="8">
                  <c:v>Sp1J9</c:v>
                </c:pt>
                <c:pt idx="9">
                  <c:v>Sp1J10</c:v>
                </c:pt>
              </c:strCache>
            </c:strRef>
          </c:cat>
          <c:val>
            <c:numRef>
              <c:f>'sp2'!$G$4:$P$4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A-45EF-953B-E355618D4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773599"/>
        <c:axId val="1162896543"/>
      </c:lineChart>
      <c:catAx>
        <c:axId val="11777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2896543"/>
        <c:crosses val="autoZero"/>
        <c:auto val="1"/>
        <c:lblAlgn val="ctr"/>
        <c:lblOffset val="100"/>
        <c:noMultiLvlLbl val="0"/>
      </c:catAx>
      <c:valAx>
        <c:axId val="11628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7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95248</xdr:colOff>
      <xdr:row>5</xdr:row>
      <xdr:rowOff>158002</xdr:rowOff>
    </xdr:from>
    <xdr:to>
      <xdr:col>12</xdr:col>
      <xdr:colOff>761999</xdr:colOff>
      <xdr:row>24</xdr:row>
      <xdr:rowOff>11205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1674F82-0392-BE3D-0281-A25B8CA16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95248</xdr:colOff>
      <xdr:row>5</xdr:row>
      <xdr:rowOff>158002</xdr:rowOff>
    </xdr:from>
    <xdr:to>
      <xdr:col>12</xdr:col>
      <xdr:colOff>761999</xdr:colOff>
      <xdr:row>24</xdr:row>
      <xdr:rowOff>11205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8FE4345-0D0D-404F-9518-06D6AE025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5233-19D1-440E-AD2A-328A2D5054EC}">
  <dimension ref="B2:K11"/>
  <sheetViews>
    <sheetView tabSelected="1" zoomScale="85" zoomScaleNormal="85" workbookViewId="0">
      <selection activeCell="C5" sqref="C5"/>
    </sheetView>
  </sheetViews>
  <sheetFormatPr baseColWidth="10" defaultRowHeight="18.75" x14ac:dyDescent="0.3"/>
  <cols>
    <col min="2" max="2" width="24.796875" customWidth="1"/>
  </cols>
  <sheetData>
    <row r="2" spans="2:11" x14ac:dyDescent="0.3">
      <c r="B2" t="s">
        <v>1</v>
      </c>
      <c r="C2">
        <v>10</v>
      </c>
    </row>
    <row r="3" spans="2:11" x14ac:dyDescent="0.3">
      <c r="B3" t="s">
        <v>0</v>
      </c>
      <c r="C3">
        <v>5</v>
      </c>
    </row>
    <row r="4" spans="2:11" x14ac:dyDescent="0.3">
      <c r="B4" t="s">
        <v>2</v>
      </c>
      <c r="C4">
        <f>(C2*C3)</f>
        <v>50</v>
      </c>
    </row>
    <row r="5" spans="2:11" x14ac:dyDescent="0.3">
      <c r="B5" t="s">
        <v>3</v>
      </c>
      <c r="C5">
        <v>18</v>
      </c>
    </row>
    <row r="6" spans="2:11" x14ac:dyDescent="0.3">
      <c r="B6" t="s">
        <v>4</v>
      </c>
      <c r="C6">
        <f>C5/C4</f>
        <v>0.36</v>
      </c>
    </row>
    <row r="9" spans="2:11" x14ac:dyDescent="0.3">
      <c r="C9" t="s">
        <v>5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  <c r="J9" t="s">
        <v>14</v>
      </c>
      <c r="K9" t="s">
        <v>15</v>
      </c>
    </row>
    <row r="10" spans="2:11" x14ac:dyDescent="0.3">
      <c r="B10" t="s">
        <v>6</v>
      </c>
      <c r="C10">
        <v>45</v>
      </c>
      <c r="D10">
        <v>50</v>
      </c>
      <c r="E10">
        <v>40</v>
      </c>
      <c r="F10">
        <v>48</v>
      </c>
    </row>
    <row r="11" spans="2:11" x14ac:dyDescent="0.3">
      <c r="B11" t="s">
        <v>7</v>
      </c>
      <c r="C11">
        <f>ROUND($C$6*C10,0)</f>
        <v>16</v>
      </c>
      <c r="D11">
        <f t="shared" ref="D11:K11" si="0">ROUND($C$6*D10,0)</f>
        <v>18</v>
      </c>
      <c r="E11">
        <f t="shared" si="0"/>
        <v>14</v>
      </c>
      <c r="F11">
        <f t="shared" si="0"/>
        <v>17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AA75-B3CD-420C-AA2D-5D641542B8DB}">
  <dimension ref="A1"/>
  <sheetViews>
    <sheetView zoomScale="70" zoomScaleNormal="70" workbookViewId="0"/>
  </sheetViews>
  <sheetFormatPr baseColWidth="10" defaultRowHeight="18.7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CA352-0AE7-4BCD-A672-B6B709F99DC4}">
  <dimension ref="A2:P27"/>
  <sheetViews>
    <sheetView zoomScale="85" zoomScaleNormal="85" workbookViewId="0">
      <selection activeCell="J3" sqref="J3"/>
    </sheetView>
  </sheetViews>
  <sheetFormatPr baseColWidth="10" defaultRowHeight="18.75" x14ac:dyDescent="0.3"/>
  <sheetData>
    <row r="2" spans="1:16" x14ac:dyDescent="0.3">
      <c r="A2" t="s">
        <v>19</v>
      </c>
      <c r="D2" t="s">
        <v>20</v>
      </c>
      <c r="E2">
        <f>ROUND(Projet!C11,0)</f>
        <v>16</v>
      </c>
    </row>
    <row r="3" spans="1:16" x14ac:dyDescent="0.3">
      <c r="A3" s="1" t="s">
        <v>16</v>
      </c>
      <c r="B3" s="1" t="s">
        <v>17</v>
      </c>
      <c r="C3" s="1" t="s">
        <v>18</v>
      </c>
      <c r="D3" t="s">
        <v>21</v>
      </c>
      <c r="E3">
        <f>SUM(C4:C27)</f>
        <v>16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</row>
    <row r="4" spans="1:16" x14ac:dyDescent="0.3">
      <c r="A4" s="1"/>
      <c r="B4" s="1"/>
      <c r="C4" s="1">
        <v>1</v>
      </c>
      <c r="F4" t="s">
        <v>32</v>
      </c>
      <c r="G4">
        <v>16</v>
      </c>
      <c r="H4">
        <v>16</v>
      </c>
      <c r="I4">
        <v>15</v>
      </c>
      <c r="J4">
        <v>15</v>
      </c>
      <c r="K4">
        <v>12</v>
      </c>
      <c r="L4">
        <v>7</v>
      </c>
      <c r="M4">
        <v>7</v>
      </c>
      <c r="N4">
        <v>7</v>
      </c>
      <c r="O4">
        <v>5</v>
      </c>
      <c r="P4">
        <v>2</v>
      </c>
    </row>
    <row r="5" spans="1:16" x14ac:dyDescent="0.3">
      <c r="A5" s="1"/>
      <c r="B5" s="1"/>
      <c r="C5" s="1">
        <v>3</v>
      </c>
    </row>
    <row r="6" spans="1:16" x14ac:dyDescent="0.3">
      <c r="A6" s="1"/>
      <c r="B6" s="1"/>
      <c r="C6" s="1">
        <v>5</v>
      </c>
    </row>
    <row r="7" spans="1:16" x14ac:dyDescent="0.3">
      <c r="A7" s="1"/>
      <c r="B7" s="1"/>
      <c r="C7" s="1">
        <v>5</v>
      </c>
    </row>
    <row r="8" spans="1:16" x14ac:dyDescent="0.3">
      <c r="A8" s="1"/>
      <c r="B8" s="1"/>
      <c r="C8" s="1">
        <v>2</v>
      </c>
    </row>
    <row r="9" spans="1:16" x14ac:dyDescent="0.3">
      <c r="A9" s="1"/>
      <c r="B9" s="1"/>
      <c r="C9" s="1"/>
    </row>
    <row r="10" spans="1:16" x14ac:dyDescent="0.3">
      <c r="A10" s="1"/>
      <c r="B10" s="1"/>
      <c r="C10" s="1"/>
    </row>
    <row r="11" spans="1:16" x14ac:dyDescent="0.3">
      <c r="A11" s="1"/>
      <c r="B11" s="1"/>
      <c r="C11" s="1"/>
    </row>
    <row r="12" spans="1:16" x14ac:dyDescent="0.3">
      <c r="A12" s="1"/>
      <c r="B12" s="1"/>
      <c r="C12" s="1"/>
    </row>
    <row r="13" spans="1:16" x14ac:dyDescent="0.3">
      <c r="A13" s="1"/>
      <c r="B13" s="1"/>
      <c r="C13" s="1"/>
    </row>
    <row r="14" spans="1:16" x14ac:dyDescent="0.3">
      <c r="A14" s="1"/>
      <c r="B14" s="1"/>
      <c r="C14" s="1"/>
    </row>
    <row r="15" spans="1:16" x14ac:dyDescent="0.3">
      <c r="A15" s="1"/>
      <c r="B15" s="1"/>
      <c r="C15" s="1"/>
    </row>
    <row r="16" spans="1:16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6815E-50E8-454E-93D3-A68C526AB703}">
  <dimension ref="A2:P27"/>
  <sheetViews>
    <sheetView zoomScale="85" zoomScaleNormal="85" workbookViewId="0">
      <selection activeCell="D9" sqref="D9"/>
    </sheetView>
  </sheetViews>
  <sheetFormatPr baseColWidth="10" defaultRowHeight="18.75" x14ac:dyDescent="0.3"/>
  <sheetData>
    <row r="2" spans="1:16" x14ac:dyDescent="0.3">
      <c r="A2" t="s">
        <v>19</v>
      </c>
      <c r="D2" t="s">
        <v>20</v>
      </c>
      <c r="E2">
        <f>ROUND(Projet!D11,0)</f>
        <v>18</v>
      </c>
    </row>
    <row r="3" spans="1:16" x14ac:dyDescent="0.3">
      <c r="A3" s="1" t="s">
        <v>16</v>
      </c>
      <c r="B3" s="1" t="s">
        <v>17</v>
      </c>
      <c r="C3" s="1" t="s">
        <v>18</v>
      </c>
      <c r="D3" t="s">
        <v>21</v>
      </c>
      <c r="E3">
        <f>SUM(C4:C27)</f>
        <v>0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</row>
    <row r="4" spans="1:16" x14ac:dyDescent="0.3">
      <c r="A4" s="1"/>
      <c r="B4" s="1"/>
      <c r="C4" s="1"/>
      <c r="F4" t="s">
        <v>32</v>
      </c>
    </row>
    <row r="5" spans="1:16" x14ac:dyDescent="0.3">
      <c r="A5" s="1"/>
      <c r="B5" s="1"/>
      <c r="C5" s="1"/>
    </row>
    <row r="6" spans="1:16" x14ac:dyDescent="0.3">
      <c r="A6" s="1"/>
      <c r="B6" s="1"/>
      <c r="C6" s="1"/>
    </row>
    <row r="7" spans="1:16" x14ac:dyDescent="0.3">
      <c r="A7" s="1"/>
      <c r="B7" s="1"/>
      <c r="C7" s="1"/>
    </row>
    <row r="8" spans="1:16" x14ac:dyDescent="0.3">
      <c r="A8" s="1"/>
      <c r="B8" s="1"/>
      <c r="C8" s="1"/>
    </row>
    <row r="9" spans="1:16" x14ac:dyDescent="0.3">
      <c r="A9" s="1"/>
      <c r="B9" s="1"/>
      <c r="C9" s="1"/>
    </row>
    <row r="10" spans="1:16" x14ac:dyDescent="0.3">
      <c r="A10" s="1"/>
      <c r="B10" s="1"/>
      <c r="C10" s="1"/>
    </row>
    <row r="11" spans="1:16" x14ac:dyDescent="0.3">
      <c r="A11" s="1"/>
      <c r="B11" s="1"/>
      <c r="C11" s="1"/>
    </row>
    <row r="12" spans="1:16" x14ac:dyDescent="0.3">
      <c r="A12" s="1"/>
      <c r="B12" s="1"/>
      <c r="C12" s="1"/>
    </row>
    <row r="13" spans="1:16" x14ac:dyDescent="0.3">
      <c r="A13" s="1"/>
      <c r="B13" s="1"/>
      <c r="C13" s="1"/>
    </row>
    <row r="14" spans="1:16" x14ac:dyDescent="0.3">
      <c r="A14" s="1"/>
      <c r="B14" s="1"/>
      <c r="C14" s="1"/>
    </row>
    <row r="15" spans="1:16" x14ac:dyDescent="0.3">
      <c r="A15" s="1"/>
      <c r="B15" s="1"/>
      <c r="C15" s="1"/>
    </row>
    <row r="16" spans="1:16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Projet</vt:lpstr>
      <vt:lpstr>backlog</vt:lpstr>
      <vt:lpstr>sp1</vt:lpstr>
      <vt:lpstr>sp2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nduflot</dc:creator>
  <cp:lastModifiedBy>Nicolas DUFLOT</cp:lastModifiedBy>
  <dcterms:created xsi:type="dcterms:W3CDTF">2023-04-25T14:38:44Z</dcterms:created>
  <dcterms:modified xsi:type="dcterms:W3CDTF">2024-12-20T15:03:36Z</dcterms:modified>
</cp:coreProperties>
</file>