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ediaz/TUHH/TUHH/papers/secure_ai_arch/replication/MAIN STUDY/results/"/>
    </mc:Choice>
  </mc:AlternateContent>
  <xr:revisionPtr revIDLastSave="0" documentId="13_ncr:1_{C287972B-FB4A-B04B-AE60-FD918411BFA0}" xr6:coauthVersionLast="47" xr6:coauthVersionMax="47" xr10:uidLastSave="{00000000-0000-0000-0000-000000000000}"/>
  <bookViews>
    <workbookView xWindow="0" yWindow="660" windowWidth="30240" windowHeight="18980" activeTab="3" xr2:uid="{9FBE8B1A-78EE-AD4B-BA24-520D0E6E767C}"/>
  </bookViews>
  <sheets>
    <sheet name="FREQUENCY" sheetId="1" r:id="rId1"/>
    <sheet name="CONFORMANCE" sheetId="2" r:id="rId2"/>
    <sheet name="AiDEBT" sheetId="3" r:id="rId3"/>
    <sheet name="ALL MODU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F20" i="2"/>
  <c r="F21" i="2"/>
  <c r="E19" i="2"/>
  <c r="E20" i="2"/>
  <c r="E21" i="2"/>
  <c r="D20" i="2"/>
  <c r="D21" i="2"/>
  <c r="D19" i="2"/>
  <c r="F18" i="2"/>
  <c r="E18" i="2"/>
  <c r="D18" i="2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</calcChain>
</file>

<file path=xl/sharedStrings.xml><?xml version="1.0" encoding="utf-8"?>
<sst xmlns="http://schemas.openxmlformats.org/spreadsheetml/2006/main" count="160" uniqueCount="110">
  <si>
    <t>NEVER</t>
  </si>
  <si>
    <t>RARELY</t>
  </si>
  <si>
    <t>SOMETIMES</t>
  </si>
  <si>
    <t>OFTEN</t>
  </si>
  <si>
    <t>ALWAYS</t>
  </si>
  <si>
    <t>FREQUENCY</t>
  </si>
  <si>
    <t>R1</t>
  </si>
  <si>
    <t>R2</t>
  </si>
  <si>
    <t>R3</t>
  </si>
  <si>
    <t>R4</t>
  </si>
  <si>
    <t>R5</t>
  </si>
  <si>
    <t>CONFORMANCE STRATEGY</t>
  </si>
  <si>
    <t>CONFORMANCE SOURCE</t>
  </si>
  <si>
    <t>COMPLETELY DISAGREE</t>
  </si>
  <si>
    <t>DISAGREE</t>
  </si>
  <si>
    <t>SOMEHOW DISAGREE</t>
  </si>
  <si>
    <t>SOMEHOW AGREE</t>
  </si>
  <si>
    <t>AGREE</t>
  </si>
  <si>
    <t>COMPLETELY AGREE</t>
  </si>
  <si>
    <t>R1: Correction Cascades (CC)</t>
  </si>
  <si>
    <t>AiDebt Remediation</t>
  </si>
  <si>
    <t>AVG</t>
  </si>
  <si>
    <t>ARCHITECTURE MAPPING/RELEVANCE</t>
  </si>
  <si>
    <t>ST1: Manual structured</t>
  </si>
  <si>
    <t>ST3: Semi-automatic</t>
  </si>
  <si>
    <t>SRC1: Abstract representation (DFDs)</t>
  </si>
  <si>
    <t>SRC2: Ustructured information (code comments)</t>
  </si>
  <si>
    <t>SRC3: 3rd party documentation</t>
  </si>
  <si>
    <t>SRC4: Official documentation</t>
  </si>
  <si>
    <t>ST1</t>
  </si>
  <si>
    <t>ST2</t>
  </si>
  <si>
    <t>ST3</t>
  </si>
  <si>
    <t>SRC1</t>
  </si>
  <si>
    <t>SRC2</t>
  </si>
  <si>
    <t>SRC3</t>
  </si>
  <si>
    <t>SRC4</t>
  </si>
  <si>
    <t>ALL RULES (AVG φ)</t>
  </si>
  <si>
    <t>Jumbled Model Architecture (JMA)</t>
  </si>
  <si>
    <t>Pipeline Jungle (PJ)</t>
  </si>
  <si>
    <t>Multiple Language Smells (MLS)</t>
  </si>
  <si>
    <t>Undeclared Consumers (UC)</t>
  </si>
  <si>
    <t>Correction Cascades (CC)</t>
  </si>
  <si>
    <t>Glue Code (GC)</t>
  </si>
  <si>
    <t>Deep God File (DG)</t>
  </si>
  <si>
    <t>Scattered Use of ML Libraries (SML)</t>
  </si>
  <si>
    <t>Unwanted Debugging Code (UDC)</t>
  </si>
  <si>
    <t>TD Issue</t>
  </si>
  <si>
    <t>M1: AI-Component(s)</t>
  </si>
  <si>
    <t>M2: User interface</t>
  </si>
  <si>
    <t>M3: Business logic</t>
  </si>
  <si>
    <t>M4: Authentication and authorization</t>
  </si>
  <si>
    <t>M5: Deployment</t>
  </si>
  <si>
    <t>M6: Datastore</t>
  </si>
  <si>
    <t>M7: Logging</t>
  </si>
  <si>
    <t>M8: Monitoring</t>
  </si>
  <si>
    <t>ST2: Manual non-structured</t>
  </si>
  <si>
    <t>G1</t>
  </si>
  <si>
    <t>G2</t>
  </si>
  <si>
    <t>G3</t>
  </si>
  <si>
    <t>G4</t>
  </si>
  <si>
    <t>G5</t>
  </si>
  <si>
    <t>GUIDELINE 1 (φ)</t>
  </si>
  <si>
    <t>GUIDELINE 2 (φ)</t>
  </si>
  <si>
    <t>GUIDELINE 3 (φ)</t>
  </si>
  <si>
    <t>GUIDELINE 4 (φ)</t>
  </si>
  <si>
    <t>GUIDELINE 5 (φ)</t>
  </si>
  <si>
    <t>G1: Jumbled Model Architecture (JMA)</t>
  </si>
  <si>
    <t>G1: Pipeline Jungle (PJ)</t>
  </si>
  <si>
    <t>G1: Multiple Language Smells (MLS)</t>
  </si>
  <si>
    <t>G1: Undeclared Consumers (UC)</t>
  </si>
  <si>
    <t>G1: Glue Code (GC)</t>
  </si>
  <si>
    <t>G1: Deep God File (DG)</t>
  </si>
  <si>
    <t>G1: Scattered Use of ML Libraries (SML)</t>
  </si>
  <si>
    <t>G1: Unwanted Debugging Code (UDC)</t>
  </si>
  <si>
    <t>G2: Jumbled Model Architecture (JMA)</t>
  </si>
  <si>
    <t>G2: Pipeline Jungle (PJ)</t>
  </si>
  <si>
    <t>G2: Multiple Language Smells (MLS)</t>
  </si>
  <si>
    <t>G2: Undeclared Consumers (UC)</t>
  </si>
  <si>
    <t>G2: Correction Cascades (CC)</t>
  </si>
  <si>
    <t>G2: Glue Code (GC)</t>
  </si>
  <si>
    <t>G2: Deep God File (DG)</t>
  </si>
  <si>
    <t>G2: Scattered Use of ML Libraries (SML)</t>
  </si>
  <si>
    <t>G2: Unwanted Debugging Code (UDC)</t>
  </si>
  <si>
    <t>G3: Jumbled Model Architecture (JMA)</t>
  </si>
  <si>
    <t>G3: Pipeline Jungle (PJ)</t>
  </si>
  <si>
    <t>G3: Multiple Language Smells (MLS)</t>
  </si>
  <si>
    <t>G3: Undeclared Consumers (UC)</t>
  </si>
  <si>
    <t>G3: Correction Cascades (CC)</t>
  </si>
  <si>
    <t>G3: Glue Code (GC)</t>
  </si>
  <si>
    <t>G3: Deep God File (DG)</t>
  </si>
  <si>
    <t>G3: Scattered Use of ML Libraries (SML)</t>
  </si>
  <si>
    <t>G3: Unwanted Debugging Code (UDC)</t>
  </si>
  <si>
    <t>G4: Jumbled Model Architecture (JMA)</t>
  </si>
  <si>
    <t>G4: Pipeline Jungle (PJ)</t>
  </si>
  <si>
    <t>G4: Multiple Language Smells (MLS)</t>
  </si>
  <si>
    <t>G4: Undeclared Consumers (UC)</t>
  </si>
  <si>
    <t>G4: Correction Cascades (CC)</t>
  </si>
  <si>
    <t>G4: Glue Code (GC)</t>
  </si>
  <si>
    <t>G4: Deep God File (DG)</t>
  </si>
  <si>
    <t>G4: Scattered Use of ML Libraries (SML)</t>
  </si>
  <si>
    <t>G4: Unwanted Debugging Code (UDC)</t>
  </si>
  <si>
    <t>G5: Jumbled Model Architecture (JMA)</t>
  </si>
  <si>
    <t>G5: Pipeline Jungle (PJ)</t>
  </si>
  <si>
    <t>G5: Multiple Language Smells (MLS)</t>
  </si>
  <si>
    <t>G5: Undeclared Consumers (UC)</t>
  </si>
  <si>
    <t>G5: Correction Cascades (CC)</t>
  </si>
  <si>
    <t>G5: Glue Code (GC)</t>
  </si>
  <si>
    <t>G5: Deep God File (DG)</t>
  </si>
  <si>
    <t>G5: Scattered Use of ML Libraries (SML)</t>
  </si>
  <si>
    <t>G5: Unwanted Debugging Code (UDC)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</si>
</sst>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10205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12"/>
      <color rgb="FF0432FF"/>
      <name val="Calibri"/>
      <family val="2"/>
      <scheme val="minor"/>
    </font>
    <font>
      <b/>
      <sz val="12"/>
      <color theme="0"/>
      <name val="Linux Libertine"/>
      <family val="1"/>
    </font>
    <font>
      <sz val="12"/>
      <color theme="1"/>
      <name val="Linux Libertine"/>
      <family val="1"/>
    </font>
    <font>
      <sz val="12"/>
      <color theme="1"/>
      <name val="Helvetica"/>
      <family val="2"/>
    </font>
    <font>
      <sz val="12"/>
      <color rgb="FF01020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4" borderId="1" xfId="0" applyFill="1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0" borderId="1" xfId="0" applyFont="1" applyBorder="1"/>
    <xf numFmtId="2" fontId="8" fillId="3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/>
    <xf numFmtId="0" fontId="8" fillId="2" borderId="1" xfId="0" applyFont="1" applyFill="1" applyBorder="1"/>
    <xf numFmtId="2" fontId="8" fillId="0" borderId="1" xfId="0" applyNumberFormat="1" applyFont="1" applyBorder="1" applyAlignment="1">
      <alignment horizontal="center"/>
    </xf>
    <xf numFmtId="0" fontId="9" fillId="0" borderId="0" xfId="0" applyFont="1"/>
    <xf numFmtId="3" fontId="10" fillId="0" borderId="0" xfId="0" applyNumberFormat="1" applyFont="1"/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vertical="top" wrapText="1"/>
    </xf>
    <xf numFmtId="0" fontId="0" fillId="0" borderId="4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2" fontId="0" fillId="2" borderId="1" xfId="0" applyNumberFormat="1" applyFont="1" applyFill="1" applyBorder="1" applyAlignment="1">
      <alignment horizontal="center"/>
    </xf>
    <xf numFmtId="2" fontId="0" fillId="4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  <color rgb="FFFEE5D9"/>
      <color rgb="FFCB181D"/>
      <color rgb="FF99000D"/>
      <color rgb="FFFDD0A2"/>
      <color rgb="FFFFFFFF"/>
      <color rgb="FFFCAE91"/>
      <color rgb="FFFF2D55"/>
      <color rgb="FF00C8B3"/>
      <color rgb="FF942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iff"/><Relationship Id="rId2" Type="http://schemas.openxmlformats.org/officeDocument/2006/relationships/image" Target="../media/image2.tiff"/><Relationship Id="rId1" Type="http://schemas.openxmlformats.org/officeDocument/2006/relationships/image" Target="../media/image1.tiff"/><Relationship Id="rId4" Type="http://schemas.openxmlformats.org/officeDocument/2006/relationships/image" Target="../media/image4.tif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tiff"/><Relationship Id="rId3" Type="http://schemas.openxmlformats.org/officeDocument/2006/relationships/image" Target="../media/image13.tiff"/><Relationship Id="rId7" Type="http://schemas.openxmlformats.org/officeDocument/2006/relationships/image" Target="../media/image17.tiff"/><Relationship Id="rId2" Type="http://schemas.openxmlformats.org/officeDocument/2006/relationships/image" Target="../media/image12.tiff"/><Relationship Id="rId1" Type="http://schemas.openxmlformats.org/officeDocument/2006/relationships/image" Target="../media/image11.tiff"/><Relationship Id="rId6" Type="http://schemas.openxmlformats.org/officeDocument/2006/relationships/image" Target="../media/image16.tiff"/><Relationship Id="rId5" Type="http://schemas.openxmlformats.org/officeDocument/2006/relationships/image" Target="../media/image15.tiff"/><Relationship Id="rId4" Type="http://schemas.openxmlformats.org/officeDocument/2006/relationships/image" Target="../media/image14.tif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tiff"/><Relationship Id="rId2" Type="http://schemas.openxmlformats.org/officeDocument/2006/relationships/image" Target="../media/image20.tiff"/><Relationship Id="rId1" Type="http://schemas.openxmlformats.org/officeDocument/2006/relationships/image" Target="../media/image19.tiff"/><Relationship Id="rId6" Type="http://schemas.openxmlformats.org/officeDocument/2006/relationships/image" Target="../media/image24.tiff"/><Relationship Id="rId5" Type="http://schemas.openxmlformats.org/officeDocument/2006/relationships/image" Target="../media/image23.tiff"/><Relationship Id="rId4" Type="http://schemas.openxmlformats.org/officeDocument/2006/relationships/image" Target="../media/image2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390767</xdr:colOff>
      <xdr:row>7</xdr:row>
      <xdr:rowOff>185616</xdr:rowOff>
    </xdr:from>
    <xdr:to>
      <xdr:col>3</xdr:col>
      <xdr:colOff>222551</xdr:colOff>
      <xdr:row>15</xdr:row>
      <xdr:rowOff>58615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F8DE06-279B-E527-6736-75A05B2C3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767" y="1621693"/>
          <a:ext cx="4306092" cy="1514230"/>
        </a:xfrm>
        <a:prstGeom prst="rect">
          <a:avLst/>
        </a:prstGeom>
      </xdr:spPr>
    </xdr:pic>
    <xdr:clientData/>
  </xdr:twoCellAnchor>
  <xdr:twoCellAnchor editAs="oneCell">
    <xdr:from>
      <xdr:col>0</xdr:col>
      <xdr:colOff>390767</xdr:colOff>
      <xdr:row>16</xdr:row>
      <xdr:rowOff>3255</xdr:rowOff>
    </xdr:from>
    <xdr:to>
      <xdr:col>2</xdr:col>
      <xdr:colOff>141100</xdr:colOff>
      <xdr:row>23</xdr:row>
      <xdr:rowOff>52103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8D265D-E97B-C939-5213-3980C43A8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767" y="3285717"/>
          <a:ext cx="3413795" cy="1484924"/>
        </a:xfrm>
        <a:prstGeom prst="rect">
          <a:avLst/>
        </a:prstGeom>
      </xdr:spPr>
    </xdr:pic>
    <xdr:clientData/>
  </xdr:twoCellAnchor>
  <xdr:twoCellAnchor editAs="oneCell">
    <xdr:from>
      <xdr:col>0</xdr:col>
      <xdr:colOff>390767</xdr:colOff>
      <xdr:row>31</xdr:row>
      <xdr:rowOff>107461</xdr:rowOff>
    </xdr:from>
    <xdr:to>
      <xdr:col>1</xdr:col>
      <xdr:colOff>566614</xdr:colOff>
      <xdr:row>38</xdr:row>
      <xdr:rowOff>148672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9DB40C-010B-02BB-410E-214FAEF21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767" y="6467230"/>
          <a:ext cx="2921001" cy="1477288"/>
        </a:xfrm>
        <a:prstGeom prst="rect">
          <a:avLst/>
        </a:prstGeom>
      </xdr:spPr>
    </xdr:pic>
    <xdr:clientData/>
  </xdr:twoCellAnchor>
  <xdr:twoCellAnchor editAs="oneCell">
    <xdr:from>
      <xdr:col>0</xdr:col>
      <xdr:colOff>390767</xdr:colOff>
      <xdr:row>23</xdr:row>
      <xdr:rowOff>201897</xdr:rowOff>
    </xdr:from>
    <xdr:to>
      <xdr:col>0</xdr:col>
      <xdr:colOff>2375143</xdr:colOff>
      <xdr:row>30</xdr:row>
      <xdr:rowOff>162821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9A158A-189D-B6CE-7206-0AAEECB8D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767" y="4920435"/>
          <a:ext cx="1984376" cy="1397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175847</xdr:colOff>
      <xdr:row>23</xdr:row>
      <xdr:rowOff>136769</xdr:rowOff>
    </xdr:from>
    <xdr:to>
      <xdr:col>6</xdr:col>
      <xdr:colOff>425939</xdr:colOff>
      <xdr:row>31</xdr:row>
      <xdr:rowOff>71385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8E5160-C9FC-BFBD-B07F-A51B274B8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47" y="4855307"/>
          <a:ext cx="7772400" cy="1575847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32</xdr:row>
      <xdr:rowOff>113916</xdr:rowOff>
    </xdr:from>
    <xdr:to>
      <xdr:col>6</xdr:col>
      <xdr:colOff>425939</xdr:colOff>
      <xdr:row>41</xdr:row>
      <xdr:rowOff>132635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457C3A-2C46-98A6-405B-6783CD9E9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847" y="6678839"/>
          <a:ext cx="7772400" cy="1865104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42</xdr:row>
      <xdr:rowOff>175166</xdr:rowOff>
    </xdr:from>
    <xdr:to>
      <xdr:col>6</xdr:col>
      <xdr:colOff>425939</xdr:colOff>
      <xdr:row>50</xdr:row>
      <xdr:rowOff>27851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8D82142-6EF4-C58F-3A93-18CDA3BDD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847" y="8791628"/>
          <a:ext cx="7772400" cy="1493915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51</xdr:row>
      <xdr:rowOff>70382</xdr:rowOff>
    </xdr:from>
    <xdr:to>
      <xdr:col>6</xdr:col>
      <xdr:colOff>425939</xdr:colOff>
      <xdr:row>58</xdr:row>
      <xdr:rowOff>124809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782C5F7-973A-3BA6-2C2A-601D2B1BD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847" y="10533228"/>
          <a:ext cx="7772400" cy="1490504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59</xdr:row>
      <xdr:rowOff>167340</xdr:rowOff>
    </xdr:from>
    <xdr:to>
      <xdr:col>6</xdr:col>
      <xdr:colOff>425939</xdr:colOff>
      <xdr:row>67</xdr:row>
      <xdr:rowOff>123545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A846728-C3E5-1C44-64D5-BDD082096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847" y="12271417"/>
          <a:ext cx="7772400" cy="1597436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68</xdr:row>
      <xdr:rowOff>166077</xdr:rowOff>
    </xdr:from>
    <xdr:to>
      <xdr:col>6</xdr:col>
      <xdr:colOff>425939</xdr:colOff>
      <xdr:row>78</xdr:row>
      <xdr:rowOff>4567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C05E274-2548-D0A2-F744-D3BE2990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847" y="14116539"/>
          <a:ext cx="7772400" cy="18900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298937</xdr:colOff>
      <xdr:row>0</xdr:row>
      <xdr:rowOff>166078</xdr:rowOff>
    </xdr:from>
    <xdr:to>
      <xdr:col>17</xdr:col>
      <xdr:colOff>13676</xdr:colOff>
      <xdr:row>7</xdr:row>
      <xdr:rowOff>112347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232359-5AC3-02E1-C6E3-184AB1520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5737" y="166078"/>
          <a:ext cx="7144239" cy="1571869"/>
        </a:xfrm>
        <a:prstGeom prst="rect">
          <a:avLst/>
        </a:prstGeom>
      </xdr:spPr>
    </xdr:pic>
    <xdr:clientData/>
  </xdr:twoCellAnchor>
  <xdr:twoCellAnchor editAs="oneCell">
    <xdr:from>
      <xdr:col>8</xdr:col>
      <xdr:colOff>298937</xdr:colOff>
      <xdr:row>8</xdr:row>
      <xdr:rowOff>78154</xdr:rowOff>
    </xdr:from>
    <xdr:to>
      <xdr:col>17</xdr:col>
      <xdr:colOff>13676</xdr:colOff>
      <xdr:row>14</xdr:row>
      <xdr:rowOff>79131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F05DD1-594A-74B8-E0F9-D767F9BF7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5737" y="1906954"/>
          <a:ext cx="7144239" cy="1220177"/>
        </a:xfrm>
        <a:prstGeom prst="rect">
          <a:avLst/>
        </a:prstGeom>
      </xdr:spPr>
    </xdr:pic>
    <xdr:clientData/>
  </xdr:twoCellAnchor>
  <xdr:twoCellAnchor editAs="oneCell">
    <xdr:from>
      <xdr:col>8</xdr:col>
      <xdr:colOff>298937</xdr:colOff>
      <xdr:row>15</xdr:row>
      <xdr:rowOff>44938</xdr:rowOff>
    </xdr:from>
    <xdr:to>
      <xdr:col>17</xdr:col>
      <xdr:colOff>13676</xdr:colOff>
      <xdr:row>22</xdr:row>
      <xdr:rowOff>18562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CFA29E-A5C8-D0B8-6B1C-076DF3DC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85737" y="3296138"/>
          <a:ext cx="7144239" cy="1396024"/>
        </a:xfrm>
        <a:prstGeom prst="rect">
          <a:avLst/>
        </a:prstGeom>
      </xdr:spPr>
    </xdr:pic>
    <xdr:clientData/>
  </xdr:twoCellAnchor>
  <xdr:twoCellAnchor editAs="oneCell">
    <xdr:from>
      <xdr:col>8</xdr:col>
      <xdr:colOff>298937</xdr:colOff>
      <xdr:row>22</xdr:row>
      <xdr:rowOff>187569</xdr:rowOff>
    </xdr:from>
    <xdr:to>
      <xdr:col>17</xdr:col>
      <xdr:colOff>13676</xdr:colOff>
      <xdr:row>30</xdr:row>
      <xdr:rowOff>46892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04AB93-C4B3-4176-FAD6-2844CD3AE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85737" y="4861169"/>
          <a:ext cx="7144239" cy="1484923"/>
        </a:xfrm>
        <a:prstGeom prst="rect">
          <a:avLst/>
        </a:prstGeom>
      </xdr:spPr>
    </xdr:pic>
    <xdr:clientData/>
  </xdr:twoCellAnchor>
  <xdr:twoCellAnchor editAs="oneCell">
    <xdr:from>
      <xdr:col>8</xdr:col>
      <xdr:colOff>298937</xdr:colOff>
      <xdr:row>39</xdr:row>
      <xdr:rowOff>39075</xdr:rowOff>
    </xdr:from>
    <xdr:to>
      <xdr:col>17</xdr:col>
      <xdr:colOff>18560</xdr:colOff>
      <xdr:row>45</xdr:row>
      <xdr:rowOff>40052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8C87EF-356E-A52C-4F89-5DC405743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85737" y="8167075"/>
          <a:ext cx="7149123" cy="1220177"/>
        </a:xfrm>
        <a:prstGeom prst="rect">
          <a:avLst/>
        </a:prstGeom>
      </xdr:spPr>
    </xdr:pic>
    <xdr:clientData/>
  </xdr:twoCellAnchor>
  <xdr:twoCellAnchor editAs="oneCell">
    <xdr:from>
      <xdr:col>8</xdr:col>
      <xdr:colOff>298937</xdr:colOff>
      <xdr:row>46</xdr:row>
      <xdr:rowOff>5859</xdr:rowOff>
    </xdr:from>
    <xdr:to>
      <xdr:col>17</xdr:col>
      <xdr:colOff>18560</xdr:colOff>
      <xdr:row>52</xdr:row>
      <xdr:rowOff>6836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7CD030-C9A6-42F7-2BAF-3DBFA6B70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85737" y="9556259"/>
          <a:ext cx="7149123" cy="1220177"/>
        </a:xfrm>
        <a:prstGeom prst="rect">
          <a:avLst/>
        </a:prstGeom>
      </xdr:spPr>
    </xdr:pic>
    <xdr:clientData/>
  </xdr:twoCellAnchor>
  <xdr:twoCellAnchor editAs="oneCell">
    <xdr:from>
      <xdr:col>8</xdr:col>
      <xdr:colOff>298937</xdr:colOff>
      <xdr:row>31</xdr:row>
      <xdr:rowOff>12699</xdr:rowOff>
    </xdr:from>
    <xdr:to>
      <xdr:col>17</xdr:col>
      <xdr:colOff>13676</xdr:colOff>
      <xdr:row>38</xdr:row>
      <xdr:rowOff>73268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62442C-6A6F-67FE-A35B-97F74F80E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85737" y="6515099"/>
          <a:ext cx="7144239" cy="1482969"/>
        </a:xfrm>
        <a:prstGeom prst="rect">
          <a:avLst/>
        </a:prstGeom>
      </xdr:spPr>
    </xdr:pic>
    <xdr:clientData/>
  </xdr:twoCellAnchor>
  <xdr:twoCellAnchor editAs="oneCell">
    <xdr:from>
      <xdr:col>8</xdr:col>
      <xdr:colOff>298937</xdr:colOff>
      <xdr:row>52</xdr:row>
      <xdr:rowOff>175845</xdr:rowOff>
    </xdr:from>
    <xdr:to>
      <xdr:col>17</xdr:col>
      <xdr:colOff>18560</xdr:colOff>
      <xdr:row>59</xdr:row>
      <xdr:rowOff>149468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43EBFE3-7609-B22D-52BC-5771D09EA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85737" y="10945445"/>
          <a:ext cx="7149123" cy="13960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263770</xdr:colOff>
      <xdr:row>12</xdr:row>
      <xdr:rowOff>90587</xdr:rowOff>
    </xdr:from>
    <xdr:to>
      <xdr:col>6</xdr:col>
      <xdr:colOff>482245</xdr:colOff>
      <xdr:row>19</xdr:row>
      <xdr:rowOff>71137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391AA5-AF96-D91C-21B9-BD871DB65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770" y="2584405"/>
          <a:ext cx="7122657" cy="1504550"/>
        </a:xfrm>
        <a:prstGeom prst="rect">
          <a:avLst/>
        </a:prstGeom>
      </xdr:spPr>
    </xdr:pic>
    <xdr:clientData/>
  </xdr:twoCellAnchor>
  <xdr:twoCellAnchor editAs="oneCell">
    <xdr:from>
      <xdr:col>0</xdr:col>
      <xdr:colOff>263770</xdr:colOff>
      <xdr:row>36</xdr:row>
      <xdr:rowOff>19024</xdr:rowOff>
    </xdr:from>
    <xdr:to>
      <xdr:col>6</xdr:col>
      <xdr:colOff>482245</xdr:colOff>
      <xdr:row>42</xdr:row>
      <xdr:rowOff>177108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46A0ED-8B45-7605-CF7A-399C5826B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770" y="7569751"/>
          <a:ext cx="7122657" cy="1404993"/>
        </a:xfrm>
        <a:prstGeom prst="rect">
          <a:avLst/>
        </a:prstGeom>
      </xdr:spPr>
    </xdr:pic>
    <xdr:clientData/>
  </xdr:twoCellAnchor>
  <xdr:twoCellAnchor editAs="oneCell">
    <xdr:from>
      <xdr:col>0</xdr:col>
      <xdr:colOff>263770</xdr:colOff>
      <xdr:row>20</xdr:row>
      <xdr:rowOff>92843</xdr:rowOff>
    </xdr:from>
    <xdr:to>
      <xdr:col>6</xdr:col>
      <xdr:colOff>482245</xdr:colOff>
      <xdr:row>27</xdr:row>
      <xdr:rowOff>124015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4944E-4339-F97A-681C-4E03A3E47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770" y="4318479"/>
          <a:ext cx="7122657" cy="1485900"/>
        </a:xfrm>
        <a:prstGeom prst="rect">
          <a:avLst/>
        </a:prstGeom>
      </xdr:spPr>
    </xdr:pic>
    <xdr:clientData/>
  </xdr:twoCellAnchor>
  <xdr:twoCellAnchor editAs="oneCell">
    <xdr:from>
      <xdr:col>0</xdr:col>
      <xdr:colOff>263770</xdr:colOff>
      <xdr:row>43</xdr:row>
      <xdr:rowOff>198813</xdr:rowOff>
    </xdr:from>
    <xdr:to>
      <xdr:col>6</xdr:col>
      <xdr:colOff>494945</xdr:colOff>
      <xdr:row>50</xdr:row>
      <xdr:rowOff>128386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673466-BFEB-7590-7801-5A2888CFF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3770" y="9204268"/>
          <a:ext cx="7135357" cy="1384300"/>
        </a:xfrm>
        <a:prstGeom prst="rect">
          <a:avLst/>
        </a:prstGeom>
      </xdr:spPr>
    </xdr:pic>
    <xdr:clientData/>
  </xdr:twoCellAnchor>
  <xdr:twoCellAnchor editAs="oneCell">
    <xdr:from>
      <xdr:col>0</xdr:col>
      <xdr:colOff>263770</xdr:colOff>
      <xdr:row>28</xdr:row>
      <xdr:rowOff>145721</xdr:rowOff>
    </xdr:from>
    <xdr:to>
      <xdr:col>6</xdr:col>
      <xdr:colOff>482245</xdr:colOff>
      <xdr:row>34</xdr:row>
      <xdr:rowOff>205136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814B72-B74A-99B9-C0E8-938C9691D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3770" y="6033903"/>
          <a:ext cx="7122657" cy="1306324"/>
        </a:xfrm>
        <a:prstGeom prst="rect">
          <a:avLst/>
        </a:prstGeom>
      </xdr:spPr>
    </xdr:pic>
    <xdr:clientData/>
  </xdr:twoCellAnchor>
  <xdr:twoCellAnchor editAs="oneCell">
    <xdr:from>
      <xdr:col>0</xdr:col>
      <xdr:colOff>263770</xdr:colOff>
      <xdr:row>51</xdr:row>
      <xdr:rowOff>150090</xdr:rowOff>
    </xdr:from>
    <xdr:to>
      <xdr:col>6</xdr:col>
      <xdr:colOff>471588</xdr:colOff>
      <xdr:row>56</xdr:row>
      <xdr:rowOff>139699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57058B-C85B-20BD-E321-5DADBEAFC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3770" y="10818090"/>
          <a:ext cx="71120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0B9A-9F89-D04E-85FE-32A683CBBBAE}">
  <dimension ref="A1:L16"/>
  <sheetViews>
    <sheetView zoomScaleNormal="100" workbookViewId="0">
      <selection activeCell="A8" sqref="A8"/>
    </sheetView>
  </sheetViews>
  <sheetFormatPr baseColWidth="10" defaultRowHeight="16" x14ac:dyDescent="0.2"/>
  <cols>
    <col min="1" max="1" width="36" customWidth="1"/>
    <col min="2" max="2" width="12" customWidth="1"/>
    <col min="3" max="3" width="10.6640625" customWidth="1"/>
    <col min="4" max="4" width="11.1640625" customWidth="1"/>
    <col min="5" max="5" width="11.5" customWidth="1"/>
    <col min="6" max="6" width="9.1640625" customWidth="1"/>
    <col min="7" max="7" width="12.6640625" customWidth="1"/>
    <col min="8" max="8" width="20.6640625" customWidth="1"/>
    <col min="9" max="9" width="6.33203125" bestFit="1" customWidth="1"/>
    <col min="10" max="10" width="6.1640625" bestFit="1" customWidth="1"/>
    <col min="11" max="12" width="7.33203125" bestFit="1" customWidth="1"/>
  </cols>
  <sheetData>
    <row r="1" spans="1:12" x14ac:dyDescent="0.2">
      <c r="A1" s="27" t="s">
        <v>5</v>
      </c>
      <c r="B1" s="27"/>
      <c r="C1" s="27"/>
      <c r="D1" s="27"/>
      <c r="E1" s="27"/>
      <c r="F1" s="27"/>
    </row>
    <row r="2" spans="1:12" x14ac:dyDescent="0.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I2" s="6"/>
      <c r="J2" s="6"/>
      <c r="K2" s="6"/>
      <c r="L2" s="6"/>
    </row>
    <row r="3" spans="1:12" x14ac:dyDescent="0.2">
      <c r="A3" s="3" t="s">
        <v>56</v>
      </c>
      <c r="B3" s="2">
        <v>5</v>
      </c>
      <c r="C3" s="2">
        <v>6</v>
      </c>
      <c r="D3" s="16">
        <v>25</v>
      </c>
      <c r="E3" s="2">
        <v>23</v>
      </c>
      <c r="F3" s="2">
        <v>4</v>
      </c>
    </row>
    <row r="4" spans="1:12" x14ac:dyDescent="0.2">
      <c r="A4" s="3" t="s">
        <v>57</v>
      </c>
      <c r="B4" s="2">
        <v>2</v>
      </c>
      <c r="C4" s="2">
        <v>6</v>
      </c>
      <c r="D4" s="16">
        <v>35</v>
      </c>
      <c r="E4" s="2">
        <v>16</v>
      </c>
      <c r="F4" s="2">
        <v>4</v>
      </c>
    </row>
    <row r="5" spans="1:12" x14ac:dyDescent="0.2">
      <c r="A5" s="3" t="s">
        <v>58</v>
      </c>
      <c r="B5" s="2">
        <v>5</v>
      </c>
      <c r="C5" s="2">
        <v>7</v>
      </c>
      <c r="D5" s="16">
        <v>28</v>
      </c>
      <c r="E5" s="2">
        <v>14</v>
      </c>
      <c r="F5" s="2">
        <v>9</v>
      </c>
    </row>
    <row r="6" spans="1:12" x14ac:dyDescent="0.2">
      <c r="A6" s="3" t="s">
        <v>59</v>
      </c>
      <c r="B6" s="2">
        <v>4</v>
      </c>
      <c r="C6" s="2">
        <v>9</v>
      </c>
      <c r="D6" s="16">
        <v>33</v>
      </c>
      <c r="E6" s="2">
        <v>13</v>
      </c>
      <c r="F6" s="2">
        <v>4</v>
      </c>
    </row>
    <row r="7" spans="1:12" x14ac:dyDescent="0.2">
      <c r="A7" s="3" t="s">
        <v>60</v>
      </c>
      <c r="B7" s="2">
        <v>8</v>
      </c>
      <c r="C7" s="2">
        <v>13</v>
      </c>
      <c r="D7" s="16">
        <v>28</v>
      </c>
      <c r="E7" s="2">
        <v>10</v>
      </c>
      <c r="F7" s="2">
        <v>4</v>
      </c>
    </row>
    <row r="8" spans="1:12" x14ac:dyDescent="0.2">
      <c r="A8" s="14"/>
      <c r="B8" s="4"/>
      <c r="C8" s="4"/>
      <c r="D8" s="4"/>
      <c r="E8" s="4"/>
      <c r="F8" s="4"/>
    </row>
    <row r="9" spans="1:12" x14ac:dyDescent="0.2">
      <c r="A9" s="14"/>
      <c r="B9" s="4"/>
      <c r="C9" s="4"/>
      <c r="D9" s="4"/>
      <c r="E9" s="4"/>
      <c r="F9" s="4"/>
    </row>
    <row r="10" spans="1:12" x14ac:dyDescent="0.2">
      <c r="A10" s="14"/>
      <c r="B10" s="4"/>
      <c r="C10" s="4"/>
      <c r="D10" s="4"/>
      <c r="E10" s="4"/>
      <c r="F10" s="4"/>
    </row>
    <row r="11" spans="1:12" x14ac:dyDescent="0.2">
      <c r="A11" s="15"/>
      <c r="B11" s="4"/>
      <c r="C11" s="4"/>
      <c r="D11" s="4"/>
      <c r="E11" s="4"/>
      <c r="F11" s="4"/>
    </row>
    <row r="12" spans="1:12" x14ac:dyDescent="0.2">
      <c r="A12" s="4"/>
      <c r="B12" s="4"/>
      <c r="C12" s="4"/>
      <c r="D12" s="4"/>
      <c r="E12" s="4"/>
      <c r="F12" s="4"/>
    </row>
    <row r="15" spans="1:12" x14ac:dyDescent="0.2">
      <c r="A15" s="26"/>
    </row>
    <row r="16" spans="1:12" x14ac:dyDescent="0.2">
      <c r="A16" s="26"/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E915-AAD9-554B-A796-55EF928FE9BC}">
  <dimension ref="A1:K31"/>
  <sheetViews>
    <sheetView zoomScaleNormal="100" workbookViewId="0">
      <selection activeCell="M26" sqref="M26"/>
    </sheetView>
  </sheetViews>
  <sheetFormatPr baseColWidth="10" defaultRowHeight="16" x14ac:dyDescent="0.2"/>
  <cols>
    <col min="1" max="1" width="42.1640625" bestFit="1" customWidth="1"/>
    <col min="2" max="2" width="12" customWidth="1"/>
    <col min="3" max="3" width="10.6640625" customWidth="1"/>
    <col min="4" max="4" width="11.1640625" customWidth="1"/>
    <col min="5" max="5" width="11.5" customWidth="1"/>
    <col min="6" max="6" width="11.1640625" customWidth="1"/>
    <col min="7" max="7" width="12.6640625" customWidth="1"/>
    <col min="11" max="11" width="17.6640625" customWidth="1"/>
  </cols>
  <sheetData>
    <row r="1" spans="1:11" x14ac:dyDescent="0.2">
      <c r="A1" s="4"/>
      <c r="B1" s="4"/>
      <c r="C1" s="4"/>
      <c r="D1" s="4"/>
      <c r="E1" s="4"/>
      <c r="F1" s="4"/>
    </row>
    <row r="2" spans="1:11" x14ac:dyDescent="0.2">
      <c r="A2" s="27" t="s">
        <v>11</v>
      </c>
      <c r="B2" s="27"/>
      <c r="C2" s="27"/>
      <c r="D2" s="27"/>
      <c r="E2" s="27"/>
      <c r="F2" s="27"/>
      <c r="H2" s="28" t="s">
        <v>61</v>
      </c>
      <c r="I2" s="28"/>
      <c r="J2" s="28"/>
      <c r="K2" s="28"/>
    </row>
    <row r="3" spans="1:11" x14ac:dyDescent="0.2">
      <c r="A3" s="1"/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H3" s="1"/>
      <c r="I3" s="1" t="s">
        <v>29</v>
      </c>
      <c r="J3" s="1" t="s">
        <v>30</v>
      </c>
      <c r="K3" s="1" t="s">
        <v>31</v>
      </c>
    </row>
    <row r="4" spans="1:11" x14ac:dyDescent="0.2">
      <c r="A4" s="1" t="s">
        <v>23</v>
      </c>
      <c r="B4" s="5">
        <v>55</v>
      </c>
      <c r="C4" s="5">
        <v>47</v>
      </c>
      <c r="D4" s="5">
        <v>48</v>
      </c>
      <c r="E4" s="5">
        <v>45</v>
      </c>
      <c r="F4" s="5">
        <v>44</v>
      </c>
      <c r="H4" s="1" t="s">
        <v>32</v>
      </c>
      <c r="I4" s="1">
        <v>-0.3</v>
      </c>
      <c r="J4" s="1">
        <v>0.115</v>
      </c>
      <c r="K4" s="1">
        <v>0.16200000000000001</v>
      </c>
    </row>
    <row r="5" spans="1:11" x14ac:dyDescent="0.2">
      <c r="A5" s="1" t="s">
        <v>55</v>
      </c>
      <c r="B5" s="39">
        <v>23</v>
      </c>
      <c r="C5" s="39">
        <v>24</v>
      </c>
      <c r="D5" s="39">
        <v>30</v>
      </c>
      <c r="E5" s="39">
        <v>17</v>
      </c>
      <c r="F5" s="39">
        <v>16</v>
      </c>
      <c r="H5" s="1" t="s">
        <v>33</v>
      </c>
      <c r="I5" s="1">
        <v>1.7999999999999999E-2</v>
      </c>
      <c r="J5" s="1">
        <v>0.39300000000000002</v>
      </c>
      <c r="K5" s="1">
        <v>0.20200000000000001</v>
      </c>
    </row>
    <row r="6" spans="1:11" x14ac:dyDescent="0.2">
      <c r="A6" s="1" t="s">
        <v>24</v>
      </c>
      <c r="B6" s="39">
        <v>36</v>
      </c>
      <c r="C6" s="39">
        <v>44</v>
      </c>
      <c r="D6" s="39">
        <v>44</v>
      </c>
      <c r="E6" s="39">
        <v>47</v>
      </c>
      <c r="F6" s="39">
        <v>47</v>
      </c>
      <c r="H6" s="1" t="s">
        <v>34</v>
      </c>
      <c r="I6" s="1">
        <v>-0.14699999999999999</v>
      </c>
      <c r="J6" s="1">
        <v>6.7000000000000004E-2</v>
      </c>
      <c r="K6" s="1">
        <v>0.54900000000000004</v>
      </c>
    </row>
    <row r="7" spans="1:11" x14ac:dyDescent="0.2">
      <c r="H7" s="1" t="s">
        <v>35</v>
      </c>
      <c r="I7" s="1">
        <v>0.30499999999999999</v>
      </c>
      <c r="J7" s="1">
        <v>0.16400000000000001</v>
      </c>
      <c r="K7" s="1">
        <v>0.26800000000000002</v>
      </c>
    </row>
    <row r="8" spans="1:11" x14ac:dyDescent="0.2">
      <c r="H8" s="28" t="s">
        <v>62</v>
      </c>
      <c r="I8" s="28"/>
      <c r="J8" s="28"/>
      <c r="K8" s="28"/>
    </row>
    <row r="9" spans="1:11" x14ac:dyDescent="0.2">
      <c r="A9" s="27" t="s">
        <v>12</v>
      </c>
      <c r="B9" s="27"/>
      <c r="C9" s="27"/>
      <c r="D9" s="27"/>
      <c r="E9" s="27"/>
      <c r="F9" s="27"/>
      <c r="H9" s="1"/>
      <c r="I9" s="1" t="s">
        <v>29</v>
      </c>
      <c r="J9" s="1" t="s">
        <v>30</v>
      </c>
      <c r="K9" s="1" t="s">
        <v>31</v>
      </c>
    </row>
    <row r="10" spans="1:11" x14ac:dyDescent="0.2">
      <c r="A10" s="1"/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H10" s="1" t="s">
        <v>32</v>
      </c>
      <c r="I10" s="1">
        <v>0.307</v>
      </c>
      <c r="J10" s="1">
        <v>4.2999999999999997E-2</v>
      </c>
      <c r="K10" s="1">
        <v>0.221</v>
      </c>
    </row>
    <row r="11" spans="1:11" x14ac:dyDescent="0.2">
      <c r="A11" s="1" t="s">
        <v>25</v>
      </c>
      <c r="B11" s="2">
        <v>45</v>
      </c>
      <c r="C11" s="2">
        <v>43</v>
      </c>
      <c r="D11" s="2">
        <v>37</v>
      </c>
      <c r="E11" s="2">
        <v>45</v>
      </c>
      <c r="F11" s="2">
        <v>37</v>
      </c>
      <c r="H11" s="1" t="s">
        <v>33</v>
      </c>
      <c r="I11" s="1">
        <v>0.17299999999999999</v>
      </c>
      <c r="J11" s="1">
        <v>6.2E-2</v>
      </c>
      <c r="K11" s="1">
        <v>0.32900000000000001</v>
      </c>
    </row>
    <row r="12" spans="1:11" x14ac:dyDescent="0.2">
      <c r="A12" s="1" t="s">
        <v>26</v>
      </c>
      <c r="B12" s="38">
        <v>33</v>
      </c>
      <c r="C12" s="38">
        <v>29</v>
      </c>
      <c r="D12" s="38">
        <v>36</v>
      </c>
      <c r="E12" s="38">
        <v>36</v>
      </c>
      <c r="F12" s="38">
        <v>28</v>
      </c>
      <c r="H12" s="1" t="s">
        <v>34</v>
      </c>
      <c r="I12" s="1">
        <v>0.108</v>
      </c>
      <c r="J12" s="1">
        <v>-4.2000000000000003E-2</v>
      </c>
      <c r="K12" s="1">
        <v>0.317</v>
      </c>
    </row>
    <row r="13" spans="1:11" x14ac:dyDescent="0.2">
      <c r="A13" s="1" t="s">
        <v>27</v>
      </c>
      <c r="B13" s="38">
        <v>44</v>
      </c>
      <c r="C13" s="38">
        <v>41</v>
      </c>
      <c r="D13" s="38">
        <v>38</v>
      </c>
      <c r="E13" s="38">
        <v>29</v>
      </c>
      <c r="F13" s="38">
        <v>45</v>
      </c>
      <c r="H13" s="1" t="s">
        <v>35</v>
      </c>
      <c r="I13" s="1">
        <v>0.188</v>
      </c>
      <c r="J13" s="1">
        <v>0.13200000000000001</v>
      </c>
      <c r="K13" s="1">
        <v>0.20100000000000001</v>
      </c>
    </row>
    <row r="14" spans="1:11" x14ac:dyDescent="0.2">
      <c r="A14" s="1" t="s">
        <v>28</v>
      </c>
      <c r="B14" s="2">
        <v>46</v>
      </c>
      <c r="C14" s="2">
        <v>48</v>
      </c>
      <c r="D14" s="2">
        <v>49</v>
      </c>
      <c r="E14" s="2">
        <v>46</v>
      </c>
      <c r="F14" s="2">
        <v>51</v>
      </c>
      <c r="H14" s="28" t="s">
        <v>63</v>
      </c>
      <c r="I14" s="28"/>
      <c r="J14" s="28"/>
      <c r="K14" s="28"/>
    </row>
    <row r="15" spans="1:11" x14ac:dyDescent="0.2">
      <c r="H15" s="1"/>
      <c r="I15" s="1" t="s">
        <v>29</v>
      </c>
      <c r="J15" s="1" t="s">
        <v>30</v>
      </c>
      <c r="K15" s="1" t="s">
        <v>31</v>
      </c>
    </row>
    <row r="16" spans="1:11" x14ac:dyDescent="0.2">
      <c r="C16" s="29" t="s">
        <v>36</v>
      </c>
      <c r="D16" s="29"/>
      <c r="E16" s="29"/>
      <c r="F16" s="29"/>
      <c r="H16" s="1" t="s">
        <v>32</v>
      </c>
      <c r="I16" s="1">
        <v>0.36399999999999999</v>
      </c>
      <c r="J16" s="1">
        <v>-0.105</v>
      </c>
      <c r="K16" s="1">
        <v>0.433</v>
      </c>
    </row>
    <row r="17" spans="1:11" x14ac:dyDescent="0.2">
      <c r="A17" s="32"/>
      <c r="B17" s="32"/>
      <c r="C17" s="18"/>
      <c r="D17" s="20" t="s">
        <v>29</v>
      </c>
      <c r="E17" s="20" t="s">
        <v>30</v>
      </c>
      <c r="F17" s="20" t="s">
        <v>31</v>
      </c>
      <c r="H17" s="1" t="s">
        <v>33</v>
      </c>
      <c r="I17" s="1">
        <v>0.26900000000000002</v>
      </c>
      <c r="J17" s="1">
        <v>0.11899999999999999</v>
      </c>
      <c r="K17" s="1">
        <v>0.13</v>
      </c>
    </row>
    <row r="18" spans="1:11" x14ac:dyDescent="0.2">
      <c r="A18" s="33"/>
      <c r="B18" s="32"/>
      <c r="C18" s="20" t="s">
        <v>32</v>
      </c>
      <c r="D18" s="19">
        <f>AVERAGE(I28,I22,I16,I10,I4)</f>
        <v>0.25319999999999998</v>
      </c>
      <c r="E18" s="19">
        <f>AVERAGE(J28,J22,J16,J10,J4)</f>
        <v>1.6400000000000001E-2</v>
      </c>
      <c r="F18" s="19">
        <f>AVERAGE(K28,K22,K16,K10,K4)</f>
        <v>0.28500000000000003</v>
      </c>
      <c r="H18" s="1" t="s">
        <v>34</v>
      </c>
      <c r="I18" s="1">
        <v>0.08</v>
      </c>
      <c r="J18" s="1">
        <v>0.189</v>
      </c>
      <c r="K18" s="1">
        <v>0.10299999999999999</v>
      </c>
    </row>
    <row r="19" spans="1:11" x14ac:dyDescent="0.2">
      <c r="A19" s="33"/>
      <c r="B19" s="32"/>
      <c r="C19" s="20" t="s">
        <v>33</v>
      </c>
      <c r="D19" s="19">
        <f>AVERAGE(I29,I23,I17,I11,I5)</f>
        <v>0.1862</v>
      </c>
      <c r="E19" s="19">
        <f>AVERAGE(J29,J23,J17,J11,J5)</f>
        <v>0.17519999999999999</v>
      </c>
      <c r="F19" s="19">
        <f>AVERAGE(K29,K23,K17,K11,K5)</f>
        <v>0.16539999999999999</v>
      </c>
      <c r="H19" s="1" t="s">
        <v>35</v>
      </c>
      <c r="I19" s="1">
        <v>0.14899999999999999</v>
      </c>
      <c r="J19" s="1">
        <v>0.127</v>
      </c>
      <c r="K19" s="1">
        <v>0.23100000000000001</v>
      </c>
    </row>
    <row r="20" spans="1:11" x14ac:dyDescent="0.2">
      <c r="A20" s="33"/>
      <c r="B20" s="32"/>
      <c r="C20" s="20" t="s">
        <v>34</v>
      </c>
      <c r="D20" s="19">
        <f>AVERAGE(I30,I24,I18,I12,I6)</f>
        <v>6.6800000000000012E-2</v>
      </c>
      <c r="E20" s="19">
        <f>AVERAGE(J30,J24,J18,J12,J6)</f>
        <v>0.1424</v>
      </c>
      <c r="F20" s="19">
        <f>AVERAGE(K30,K24,K18,K12,K6)</f>
        <v>0.2838</v>
      </c>
      <c r="H20" s="28" t="s">
        <v>64</v>
      </c>
      <c r="I20" s="28"/>
      <c r="J20" s="28"/>
      <c r="K20" s="28"/>
    </row>
    <row r="21" spans="1:11" x14ac:dyDescent="0.2">
      <c r="A21" s="33"/>
      <c r="B21" s="32"/>
      <c r="C21" s="20" t="s">
        <v>35</v>
      </c>
      <c r="D21" s="19">
        <f>AVERAGE(I31,I25,I19,I13,I7)</f>
        <v>0.30279999999999996</v>
      </c>
      <c r="E21" s="19">
        <f>AVERAGE(J31,J25,J19,J13,J7)</f>
        <v>-9.8000000000000004E-2</v>
      </c>
      <c r="F21" s="19">
        <f>AVERAGE(K31,K25,K19,K13,K7)</f>
        <v>0.30900000000000005</v>
      </c>
      <c r="H21" s="1"/>
      <c r="I21" s="1" t="s">
        <v>29</v>
      </c>
      <c r="J21" s="1" t="s">
        <v>30</v>
      </c>
      <c r="K21" s="1" t="s">
        <v>31</v>
      </c>
    </row>
    <row r="22" spans="1:11" x14ac:dyDescent="0.2">
      <c r="A22" s="33"/>
      <c r="B22" s="32"/>
      <c r="H22" s="1" t="s">
        <v>32</v>
      </c>
      <c r="I22" s="1">
        <v>0.53300000000000003</v>
      </c>
      <c r="J22" s="1">
        <v>-0.09</v>
      </c>
      <c r="K22" s="1">
        <v>0.35699999999999998</v>
      </c>
    </row>
    <row r="23" spans="1:11" x14ac:dyDescent="0.2">
      <c r="A23" s="33"/>
      <c r="B23" s="32"/>
      <c r="H23" s="1" t="s">
        <v>33</v>
      </c>
      <c r="I23" s="1">
        <v>0.16200000000000001</v>
      </c>
      <c r="J23" s="1">
        <v>0.31</v>
      </c>
      <c r="K23" s="1">
        <v>1.0999999999999999E-2</v>
      </c>
    </row>
    <row r="24" spans="1:11" x14ac:dyDescent="0.2">
      <c r="H24" s="1" t="s">
        <v>34</v>
      </c>
      <c r="I24" s="1">
        <v>0.02</v>
      </c>
      <c r="J24" s="1">
        <v>0.371</v>
      </c>
      <c r="K24" s="1">
        <v>0.17299999999999999</v>
      </c>
    </row>
    <row r="25" spans="1:11" x14ac:dyDescent="0.2">
      <c r="H25" s="1" t="s">
        <v>35</v>
      </c>
      <c r="I25" s="1">
        <v>0.48599999999999999</v>
      </c>
      <c r="J25" s="1">
        <v>-3.3000000000000002E-2</v>
      </c>
      <c r="K25" s="1">
        <v>0.38500000000000001</v>
      </c>
    </row>
    <row r="26" spans="1:11" x14ac:dyDescent="0.2">
      <c r="H26" s="28" t="s">
        <v>65</v>
      </c>
      <c r="I26" s="28"/>
      <c r="J26" s="28"/>
      <c r="K26" s="28"/>
    </row>
    <row r="27" spans="1:11" x14ac:dyDescent="0.2">
      <c r="H27" s="1"/>
      <c r="I27" s="1" t="s">
        <v>29</v>
      </c>
      <c r="J27" s="1" t="s">
        <v>30</v>
      </c>
      <c r="K27" s="1" t="s">
        <v>31</v>
      </c>
    </row>
    <row r="28" spans="1:11" x14ac:dyDescent="0.2">
      <c r="H28" s="1" t="s">
        <v>32</v>
      </c>
      <c r="I28" s="1">
        <v>0.36199999999999999</v>
      </c>
      <c r="J28" s="1">
        <v>0.11899999999999999</v>
      </c>
      <c r="K28" s="1">
        <v>0.252</v>
      </c>
    </row>
    <row r="29" spans="1:11" x14ac:dyDescent="0.2">
      <c r="H29" s="1" t="s">
        <v>33</v>
      </c>
      <c r="I29" s="1">
        <v>0.309</v>
      </c>
      <c r="J29" s="1">
        <v>-8.0000000000000002E-3</v>
      </c>
      <c r="K29" s="1">
        <v>0.155</v>
      </c>
    </row>
    <row r="30" spans="1:11" x14ac:dyDescent="0.2">
      <c r="H30" s="1" t="s">
        <v>34</v>
      </c>
      <c r="I30" s="1">
        <v>0.27300000000000002</v>
      </c>
      <c r="J30" s="1">
        <v>0.127</v>
      </c>
      <c r="K30" s="1">
        <v>0.27700000000000002</v>
      </c>
    </row>
    <row r="31" spans="1:11" x14ac:dyDescent="0.2">
      <c r="H31" s="1" t="s">
        <v>35</v>
      </c>
      <c r="I31" s="1">
        <v>0.38600000000000001</v>
      </c>
      <c r="J31" s="1">
        <v>-0.88</v>
      </c>
      <c r="K31" s="1">
        <v>0.46</v>
      </c>
    </row>
  </sheetData>
  <mergeCells count="8">
    <mergeCell ref="A2:F2"/>
    <mergeCell ref="A9:F9"/>
    <mergeCell ref="H26:K26"/>
    <mergeCell ref="C16:F16"/>
    <mergeCell ref="H2:K2"/>
    <mergeCell ref="H8:K8"/>
    <mergeCell ref="H14:K14"/>
    <mergeCell ref="H20:K20"/>
  </mergeCells>
  <conditionalFormatting sqref="D18:F21">
    <cfRule type="colorScale" priority="1">
      <colorScale>
        <cfvo type="num" val="-0.5"/>
        <cfvo type="num" val="0"/>
        <cfvo type="num" val="0.5"/>
        <color rgb="FFFFFFFF"/>
        <color rgb="FFFCAE91"/>
        <color rgb="FFCB181D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5404-5CCA-BE45-B750-AE4A67F0B81A}">
  <dimension ref="A2:J60"/>
  <sheetViews>
    <sheetView zoomScaleNormal="100" workbookViewId="0">
      <selection activeCell="A49" sqref="A49"/>
    </sheetView>
  </sheetViews>
  <sheetFormatPr baseColWidth="10" defaultRowHeight="16" x14ac:dyDescent="0.2"/>
  <cols>
    <col min="1" max="1" width="36" customWidth="1"/>
    <col min="2" max="2" width="12" customWidth="1"/>
    <col min="3" max="3" width="10.6640625" customWidth="1"/>
    <col min="4" max="4" width="11.1640625" customWidth="1"/>
    <col min="5" max="5" width="11.5" customWidth="1"/>
    <col min="6" max="6" width="9.1640625" customWidth="1"/>
    <col min="7" max="7" width="12.6640625" customWidth="1"/>
  </cols>
  <sheetData>
    <row r="2" spans="1:10" x14ac:dyDescent="0.2">
      <c r="A2" s="30" t="s">
        <v>20</v>
      </c>
      <c r="B2" s="31"/>
      <c r="C2" s="31"/>
      <c r="D2" s="31"/>
      <c r="E2" s="31"/>
      <c r="F2" s="31"/>
      <c r="G2" s="31"/>
      <c r="H2" s="31"/>
      <c r="I2" s="13"/>
    </row>
    <row r="3" spans="1:10" ht="32" customHeight="1" x14ac:dyDescent="0.2">
      <c r="A3" s="1"/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35" t="s">
        <v>21</v>
      </c>
      <c r="I3" s="34"/>
      <c r="J3" s="32"/>
    </row>
    <row r="4" spans="1:10" x14ac:dyDescent="0.2">
      <c r="A4" s="10" t="s">
        <v>66</v>
      </c>
      <c r="B4" s="11">
        <v>1</v>
      </c>
      <c r="C4" s="11">
        <v>1</v>
      </c>
      <c r="D4" s="11">
        <v>2</v>
      </c>
      <c r="E4" s="11">
        <v>14</v>
      </c>
      <c r="F4" s="11">
        <v>40</v>
      </c>
      <c r="G4" s="11">
        <v>5</v>
      </c>
      <c r="H4" s="36">
        <f>SUM(B4*1+C4*2+D4*3+E4*4+F4*5+G4*6)/SUM(B4:G4)</f>
        <v>4.6825396825396828</v>
      </c>
    </row>
    <row r="5" spans="1:10" x14ac:dyDescent="0.2">
      <c r="A5" s="10" t="s">
        <v>67</v>
      </c>
      <c r="B5" s="11">
        <v>1</v>
      </c>
      <c r="C5" s="11">
        <v>3</v>
      </c>
      <c r="D5" s="11">
        <v>4</v>
      </c>
      <c r="E5" s="11">
        <v>26</v>
      </c>
      <c r="F5" s="11">
        <v>25</v>
      </c>
      <c r="G5" s="11">
        <v>4</v>
      </c>
      <c r="H5" s="36">
        <f t="shared" ref="H5:H48" si="0">SUM(B5*1+C5*2+D5*3+E5*4+F5*5+G5*6)/SUM(B5:G5)</f>
        <v>4.3174603174603172</v>
      </c>
    </row>
    <row r="6" spans="1:10" x14ac:dyDescent="0.2">
      <c r="A6" s="10" t="s">
        <v>68</v>
      </c>
      <c r="B6" s="11">
        <v>1</v>
      </c>
      <c r="C6" s="11">
        <v>0</v>
      </c>
      <c r="D6" s="11">
        <v>2</v>
      </c>
      <c r="E6" s="11">
        <v>12</v>
      </c>
      <c r="F6" s="11">
        <v>35</v>
      </c>
      <c r="G6" s="11">
        <v>13</v>
      </c>
      <c r="H6" s="36">
        <f t="shared" si="0"/>
        <v>4.8888888888888893</v>
      </c>
    </row>
    <row r="7" spans="1:10" x14ac:dyDescent="0.2">
      <c r="A7" s="10" t="s">
        <v>69</v>
      </c>
      <c r="B7" s="11">
        <v>1</v>
      </c>
      <c r="C7" s="11">
        <v>4</v>
      </c>
      <c r="D7" s="11">
        <v>4</v>
      </c>
      <c r="E7" s="11">
        <v>20</v>
      </c>
      <c r="F7" s="11">
        <v>25</v>
      </c>
      <c r="G7" s="11">
        <v>9</v>
      </c>
      <c r="H7" s="36">
        <f t="shared" si="0"/>
        <v>4.4444444444444446</v>
      </c>
    </row>
    <row r="8" spans="1:10" x14ac:dyDescent="0.2">
      <c r="A8" s="10" t="s">
        <v>19</v>
      </c>
      <c r="B8" s="11">
        <v>1</v>
      </c>
      <c r="C8" s="11">
        <v>2</v>
      </c>
      <c r="D8" s="11">
        <v>12</v>
      </c>
      <c r="E8" s="11">
        <v>25</v>
      </c>
      <c r="F8" s="11">
        <v>17</v>
      </c>
      <c r="G8" s="11">
        <v>6</v>
      </c>
      <c r="H8" s="36">
        <f t="shared" si="0"/>
        <v>4.1587301587301591</v>
      </c>
    </row>
    <row r="9" spans="1:10" x14ac:dyDescent="0.2">
      <c r="A9" s="10" t="s">
        <v>70</v>
      </c>
      <c r="B9" s="11">
        <v>2</v>
      </c>
      <c r="C9" s="11">
        <v>6</v>
      </c>
      <c r="D9" s="11">
        <v>9</v>
      </c>
      <c r="E9" s="11">
        <v>21</v>
      </c>
      <c r="F9" s="11">
        <v>22</v>
      </c>
      <c r="G9" s="11">
        <v>3</v>
      </c>
      <c r="H9" s="36">
        <f t="shared" si="0"/>
        <v>4.0158730158730158</v>
      </c>
    </row>
    <row r="10" spans="1:10" x14ac:dyDescent="0.2">
      <c r="A10" s="10" t="s">
        <v>71</v>
      </c>
      <c r="B10" s="11">
        <v>1</v>
      </c>
      <c r="C10" s="11">
        <v>6</v>
      </c>
      <c r="D10" s="11">
        <v>5</v>
      </c>
      <c r="E10" s="11">
        <v>14</v>
      </c>
      <c r="F10" s="11">
        <v>32</v>
      </c>
      <c r="G10" s="11">
        <v>5</v>
      </c>
      <c r="H10" s="36">
        <f t="shared" si="0"/>
        <v>4.3492063492063489</v>
      </c>
    </row>
    <row r="11" spans="1:10" x14ac:dyDescent="0.2">
      <c r="A11" s="10" t="s">
        <v>72</v>
      </c>
      <c r="B11" s="11">
        <v>2</v>
      </c>
      <c r="C11" s="11">
        <v>5</v>
      </c>
      <c r="D11" s="11">
        <v>9</v>
      </c>
      <c r="E11" s="11">
        <v>20</v>
      </c>
      <c r="F11" s="11">
        <v>22</v>
      </c>
      <c r="G11" s="11">
        <v>5</v>
      </c>
      <c r="H11" s="36">
        <f t="shared" si="0"/>
        <v>4.1111111111111107</v>
      </c>
    </row>
    <row r="12" spans="1:10" x14ac:dyDescent="0.2">
      <c r="A12" s="10" t="s">
        <v>73</v>
      </c>
      <c r="B12" s="11">
        <v>2</v>
      </c>
      <c r="C12" s="11">
        <v>6</v>
      </c>
      <c r="D12" s="11">
        <v>8</v>
      </c>
      <c r="E12" s="11">
        <v>14</v>
      </c>
      <c r="F12" s="11">
        <v>25</v>
      </c>
      <c r="G12" s="11">
        <v>8</v>
      </c>
      <c r="H12" s="36">
        <f t="shared" si="0"/>
        <v>4.2380952380952381</v>
      </c>
    </row>
    <row r="13" spans="1:10" x14ac:dyDescent="0.2">
      <c r="A13" s="7" t="s">
        <v>74</v>
      </c>
      <c r="B13" s="9">
        <v>0</v>
      </c>
      <c r="C13" s="9">
        <v>3</v>
      </c>
      <c r="D13" s="9">
        <v>5</v>
      </c>
      <c r="E13" s="9">
        <v>18</v>
      </c>
      <c r="F13" s="9">
        <v>32</v>
      </c>
      <c r="G13" s="9">
        <v>5</v>
      </c>
      <c r="H13" s="37">
        <f t="shared" si="0"/>
        <v>4.4920634920634921</v>
      </c>
    </row>
    <row r="14" spans="1:10" x14ac:dyDescent="0.2">
      <c r="A14" s="7" t="s">
        <v>75</v>
      </c>
      <c r="B14" s="9">
        <v>2</v>
      </c>
      <c r="C14" s="9">
        <v>5</v>
      </c>
      <c r="D14" s="9">
        <v>6</v>
      </c>
      <c r="E14" s="9">
        <v>27</v>
      </c>
      <c r="F14" s="9">
        <v>15</v>
      </c>
      <c r="G14" s="9">
        <v>8</v>
      </c>
      <c r="H14" s="37">
        <f t="shared" si="0"/>
        <v>4.1428571428571432</v>
      </c>
    </row>
    <row r="15" spans="1:10" x14ac:dyDescent="0.2">
      <c r="A15" s="7" t="s">
        <v>76</v>
      </c>
      <c r="B15" s="9">
        <v>1</v>
      </c>
      <c r="C15" s="9">
        <v>3</v>
      </c>
      <c r="D15" s="9">
        <v>8</v>
      </c>
      <c r="E15" s="9">
        <v>12</v>
      </c>
      <c r="F15" s="9">
        <v>32</v>
      </c>
      <c r="G15" s="9">
        <v>7</v>
      </c>
      <c r="H15" s="37">
        <f t="shared" si="0"/>
        <v>4.4603174603174605</v>
      </c>
    </row>
    <row r="16" spans="1:10" x14ac:dyDescent="0.2">
      <c r="A16" s="7" t="s">
        <v>77</v>
      </c>
      <c r="B16" s="9">
        <v>2</v>
      </c>
      <c r="C16" s="9">
        <v>10</v>
      </c>
      <c r="D16" s="9">
        <v>9</v>
      </c>
      <c r="E16" s="9">
        <v>19</v>
      </c>
      <c r="F16" s="9">
        <v>16</v>
      </c>
      <c r="G16" s="9">
        <v>7</v>
      </c>
      <c r="H16" s="37">
        <f t="shared" si="0"/>
        <v>3.9206349206349205</v>
      </c>
    </row>
    <row r="17" spans="1:8" x14ac:dyDescent="0.2">
      <c r="A17" s="7" t="s">
        <v>78</v>
      </c>
      <c r="B17" s="9">
        <v>2</v>
      </c>
      <c r="C17" s="9">
        <v>6</v>
      </c>
      <c r="D17" s="9">
        <v>7</v>
      </c>
      <c r="E17" s="9">
        <v>17</v>
      </c>
      <c r="F17" s="9">
        <v>27</v>
      </c>
      <c r="G17" s="9">
        <v>4</v>
      </c>
      <c r="H17" s="37">
        <f t="shared" si="0"/>
        <v>4.1587301587301591</v>
      </c>
    </row>
    <row r="18" spans="1:8" x14ac:dyDescent="0.2">
      <c r="A18" s="7" t="s">
        <v>79</v>
      </c>
      <c r="B18" s="9">
        <v>5</v>
      </c>
      <c r="C18" s="9">
        <v>12</v>
      </c>
      <c r="D18" s="9">
        <v>11</v>
      </c>
      <c r="E18" s="9">
        <v>18</v>
      </c>
      <c r="F18" s="9">
        <v>13</v>
      </c>
      <c r="G18" s="9">
        <v>4</v>
      </c>
      <c r="H18" s="37">
        <f t="shared" si="0"/>
        <v>3.5396825396825395</v>
      </c>
    </row>
    <row r="19" spans="1:8" x14ac:dyDescent="0.2">
      <c r="A19" s="7" t="s">
        <v>80</v>
      </c>
      <c r="B19" s="9">
        <v>1</v>
      </c>
      <c r="C19" s="9">
        <v>5</v>
      </c>
      <c r="D19" s="9">
        <v>4</v>
      </c>
      <c r="E19" s="9">
        <v>10</v>
      </c>
      <c r="F19" s="9">
        <v>33</v>
      </c>
      <c r="G19" s="9">
        <v>10</v>
      </c>
      <c r="H19" s="37">
        <f t="shared" si="0"/>
        <v>4.5714285714285712</v>
      </c>
    </row>
    <row r="20" spans="1:8" x14ac:dyDescent="0.2">
      <c r="A20" s="7" t="s">
        <v>81</v>
      </c>
      <c r="B20" s="9">
        <v>2</v>
      </c>
      <c r="C20" s="9">
        <v>9</v>
      </c>
      <c r="D20" s="9">
        <v>8</v>
      </c>
      <c r="E20" s="9">
        <v>17</v>
      </c>
      <c r="F20" s="9">
        <v>22</v>
      </c>
      <c r="G20" s="9">
        <v>5</v>
      </c>
      <c r="H20" s="37">
        <f t="shared" si="0"/>
        <v>4</v>
      </c>
    </row>
    <row r="21" spans="1:8" x14ac:dyDescent="0.2">
      <c r="A21" s="7" t="s">
        <v>82</v>
      </c>
      <c r="B21" s="9">
        <v>3</v>
      </c>
      <c r="C21" s="9">
        <v>5</v>
      </c>
      <c r="D21" s="9">
        <v>11</v>
      </c>
      <c r="E21" s="9">
        <v>22</v>
      </c>
      <c r="F21" s="9">
        <v>19</v>
      </c>
      <c r="G21" s="9">
        <v>3</v>
      </c>
      <c r="H21" s="37">
        <f t="shared" si="0"/>
        <v>3.9206349206349205</v>
      </c>
    </row>
    <row r="22" spans="1:8" x14ac:dyDescent="0.2">
      <c r="A22" s="10" t="s">
        <v>83</v>
      </c>
      <c r="B22" s="11">
        <v>1</v>
      </c>
      <c r="C22" s="11">
        <v>5</v>
      </c>
      <c r="D22" s="11">
        <v>7</v>
      </c>
      <c r="E22" s="11">
        <v>23</v>
      </c>
      <c r="F22" s="11">
        <v>22</v>
      </c>
      <c r="G22" s="11">
        <v>5</v>
      </c>
      <c r="H22" s="36">
        <f t="shared" si="0"/>
        <v>4.1904761904761907</v>
      </c>
    </row>
    <row r="23" spans="1:8" x14ac:dyDescent="0.2">
      <c r="A23" s="10" t="s">
        <v>84</v>
      </c>
      <c r="B23" s="11">
        <v>1</v>
      </c>
      <c r="C23" s="11">
        <v>6</v>
      </c>
      <c r="D23" s="11">
        <v>6</v>
      </c>
      <c r="E23" s="11">
        <v>21</v>
      </c>
      <c r="F23" s="11">
        <v>24</v>
      </c>
      <c r="G23" s="11">
        <v>5</v>
      </c>
      <c r="H23" s="36">
        <f t="shared" si="0"/>
        <v>4.2063492063492065</v>
      </c>
    </row>
    <row r="24" spans="1:8" x14ac:dyDescent="0.2">
      <c r="A24" s="10" t="s">
        <v>85</v>
      </c>
      <c r="B24" s="11">
        <v>1</v>
      </c>
      <c r="C24" s="11">
        <v>3</v>
      </c>
      <c r="D24" s="11">
        <v>4</v>
      </c>
      <c r="E24" s="11">
        <v>15</v>
      </c>
      <c r="F24" s="11">
        <v>36</v>
      </c>
      <c r="G24" s="11">
        <v>4</v>
      </c>
      <c r="H24" s="36">
        <f t="shared" si="0"/>
        <v>4.4920634920634921</v>
      </c>
    </row>
    <row r="25" spans="1:8" x14ac:dyDescent="0.2">
      <c r="A25" s="10" t="s">
        <v>86</v>
      </c>
      <c r="B25" s="11">
        <v>3</v>
      </c>
      <c r="C25" s="11">
        <v>6</v>
      </c>
      <c r="D25" s="11">
        <v>13</v>
      </c>
      <c r="E25" s="11">
        <v>18</v>
      </c>
      <c r="F25" s="11">
        <v>20</v>
      </c>
      <c r="G25" s="11">
        <v>3</v>
      </c>
      <c r="H25" s="36">
        <f t="shared" si="0"/>
        <v>3.873015873015873</v>
      </c>
    </row>
    <row r="26" spans="1:8" x14ac:dyDescent="0.2">
      <c r="A26" s="10" t="s">
        <v>87</v>
      </c>
      <c r="B26" s="11">
        <v>4</v>
      </c>
      <c r="C26" s="11">
        <v>7</v>
      </c>
      <c r="D26" s="11">
        <v>14</v>
      </c>
      <c r="E26" s="11">
        <v>14</v>
      </c>
      <c r="F26" s="11">
        <v>18</v>
      </c>
      <c r="G26" s="11">
        <v>6</v>
      </c>
      <c r="H26" s="36">
        <f t="shared" si="0"/>
        <v>3.8412698412698414</v>
      </c>
    </row>
    <row r="27" spans="1:8" x14ac:dyDescent="0.2">
      <c r="A27" s="10" t="s">
        <v>88</v>
      </c>
      <c r="B27" s="11">
        <v>2</v>
      </c>
      <c r="C27" s="11">
        <v>15</v>
      </c>
      <c r="D27" s="11">
        <v>11</v>
      </c>
      <c r="E27" s="11">
        <v>19</v>
      </c>
      <c r="F27" s="11">
        <v>10</v>
      </c>
      <c r="G27" s="11">
        <v>6</v>
      </c>
      <c r="H27" s="36">
        <f t="shared" si="0"/>
        <v>3.6031746031746033</v>
      </c>
    </row>
    <row r="28" spans="1:8" x14ac:dyDescent="0.2">
      <c r="A28" s="10" t="s">
        <v>89</v>
      </c>
      <c r="B28" s="11">
        <v>1</v>
      </c>
      <c r="C28" s="11">
        <v>7</v>
      </c>
      <c r="D28" s="11">
        <v>15</v>
      </c>
      <c r="E28" s="11">
        <v>17</v>
      </c>
      <c r="F28" s="11">
        <v>16</v>
      </c>
      <c r="G28" s="11">
        <v>7</v>
      </c>
      <c r="H28" s="36">
        <f t="shared" si="0"/>
        <v>3.9682539682539684</v>
      </c>
    </row>
    <row r="29" spans="1:8" x14ac:dyDescent="0.2">
      <c r="A29" s="10" t="s">
        <v>90</v>
      </c>
      <c r="B29" s="11">
        <v>4</v>
      </c>
      <c r="C29" s="11">
        <v>10</v>
      </c>
      <c r="D29" s="11">
        <v>14</v>
      </c>
      <c r="E29" s="11">
        <v>16</v>
      </c>
      <c r="F29" s="11">
        <v>14</v>
      </c>
      <c r="G29" s="11">
        <v>5</v>
      </c>
      <c r="H29" s="36">
        <f t="shared" si="0"/>
        <v>3.6507936507936507</v>
      </c>
    </row>
    <row r="30" spans="1:8" x14ac:dyDescent="0.2">
      <c r="A30" s="10" t="s">
        <v>91</v>
      </c>
      <c r="B30" s="11">
        <v>3</v>
      </c>
      <c r="C30" s="11">
        <v>10</v>
      </c>
      <c r="D30" s="11">
        <v>9</v>
      </c>
      <c r="E30" s="11">
        <v>23</v>
      </c>
      <c r="F30" s="11">
        <v>13</v>
      </c>
      <c r="G30" s="11">
        <v>5</v>
      </c>
      <c r="H30" s="36">
        <f t="shared" si="0"/>
        <v>3.7619047619047619</v>
      </c>
    </row>
    <row r="31" spans="1:8" x14ac:dyDescent="0.2">
      <c r="A31" s="7" t="s">
        <v>92</v>
      </c>
      <c r="B31" s="9">
        <v>1</v>
      </c>
      <c r="C31" s="9">
        <v>5</v>
      </c>
      <c r="D31" s="9">
        <v>2</v>
      </c>
      <c r="E31" s="9">
        <v>20</v>
      </c>
      <c r="F31" s="9">
        <v>30</v>
      </c>
      <c r="G31" s="9">
        <v>5</v>
      </c>
      <c r="H31" s="37">
        <f t="shared" si="0"/>
        <v>4.3968253968253972</v>
      </c>
    </row>
    <row r="32" spans="1:8" x14ac:dyDescent="0.2">
      <c r="A32" s="7" t="s">
        <v>93</v>
      </c>
      <c r="B32" s="9">
        <v>3</v>
      </c>
      <c r="C32" s="9">
        <v>3</v>
      </c>
      <c r="D32" s="9">
        <v>4</v>
      </c>
      <c r="E32" s="9">
        <v>16</v>
      </c>
      <c r="F32" s="9">
        <v>24</v>
      </c>
      <c r="G32" s="9">
        <v>13</v>
      </c>
      <c r="H32" s="37">
        <f t="shared" si="0"/>
        <v>4.4920634920634921</v>
      </c>
    </row>
    <row r="33" spans="1:8" x14ac:dyDescent="0.2">
      <c r="A33" s="7" t="s">
        <v>94</v>
      </c>
      <c r="B33" s="9">
        <v>2</v>
      </c>
      <c r="C33" s="9">
        <v>2</v>
      </c>
      <c r="D33" s="9">
        <v>4</v>
      </c>
      <c r="E33" s="9">
        <v>13</v>
      </c>
      <c r="F33" s="9">
        <v>38</v>
      </c>
      <c r="G33" s="9">
        <v>4</v>
      </c>
      <c r="H33" s="37">
        <f t="shared" si="0"/>
        <v>4.5079365079365079</v>
      </c>
    </row>
    <row r="34" spans="1:8" x14ac:dyDescent="0.2">
      <c r="A34" s="7" t="s">
        <v>95</v>
      </c>
      <c r="B34" s="9">
        <v>3</v>
      </c>
      <c r="C34" s="9">
        <v>5</v>
      </c>
      <c r="D34" s="9">
        <v>9</v>
      </c>
      <c r="E34" s="9">
        <v>23</v>
      </c>
      <c r="F34" s="9">
        <v>18</v>
      </c>
      <c r="G34" s="9">
        <v>5</v>
      </c>
      <c r="H34" s="37">
        <f t="shared" si="0"/>
        <v>4</v>
      </c>
    </row>
    <row r="35" spans="1:8" x14ac:dyDescent="0.2">
      <c r="A35" s="7" t="s">
        <v>96</v>
      </c>
      <c r="B35" s="9">
        <v>1</v>
      </c>
      <c r="C35" s="9">
        <v>2</v>
      </c>
      <c r="D35" s="9">
        <v>7</v>
      </c>
      <c r="E35" s="9">
        <v>23</v>
      </c>
      <c r="F35" s="9">
        <v>25</v>
      </c>
      <c r="G35" s="9">
        <v>5</v>
      </c>
      <c r="H35" s="37">
        <f t="shared" si="0"/>
        <v>4.333333333333333</v>
      </c>
    </row>
    <row r="36" spans="1:8" x14ac:dyDescent="0.2">
      <c r="A36" s="7" t="s">
        <v>97</v>
      </c>
      <c r="B36" s="9">
        <v>1</v>
      </c>
      <c r="C36" s="9">
        <v>12</v>
      </c>
      <c r="D36" s="9">
        <v>6</v>
      </c>
      <c r="E36" s="9">
        <v>22</v>
      </c>
      <c r="F36" s="9">
        <v>13</v>
      </c>
      <c r="G36" s="9">
        <v>9</v>
      </c>
      <c r="H36" s="37">
        <f t="shared" si="0"/>
        <v>3.9682539682539684</v>
      </c>
    </row>
    <row r="37" spans="1:8" x14ac:dyDescent="0.2">
      <c r="A37" s="7" t="s">
        <v>98</v>
      </c>
      <c r="B37" s="9">
        <v>3</v>
      </c>
      <c r="C37" s="9">
        <v>4</v>
      </c>
      <c r="D37" s="9">
        <v>7</v>
      </c>
      <c r="E37" s="9">
        <v>18</v>
      </c>
      <c r="F37" s="9">
        <v>22</v>
      </c>
      <c r="G37" s="9">
        <v>9</v>
      </c>
      <c r="H37" s="37">
        <f t="shared" si="0"/>
        <v>4.253968253968254</v>
      </c>
    </row>
    <row r="38" spans="1:8" x14ac:dyDescent="0.2">
      <c r="A38" s="7" t="s">
        <v>99</v>
      </c>
      <c r="B38" s="9">
        <v>1</v>
      </c>
      <c r="C38" s="9">
        <v>7</v>
      </c>
      <c r="D38" s="9">
        <v>6</v>
      </c>
      <c r="E38" s="9">
        <v>20</v>
      </c>
      <c r="F38" s="9">
        <v>23</v>
      </c>
      <c r="G38" s="9">
        <v>6</v>
      </c>
      <c r="H38" s="37">
        <f t="shared" si="0"/>
        <v>4.1904761904761907</v>
      </c>
    </row>
    <row r="39" spans="1:8" x14ac:dyDescent="0.2">
      <c r="A39" s="7" t="s">
        <v>100</v>
      </c>
      <c r="B39" s="9">
        <v>2</v>
      </c>
      <c r="C39" s="9">
        <v>6</v>
      </c>
      <c r="D39" s="9">
        <v>6</v>
      </c>
      <c r="E39" s="9">
        <v>15</v>
      </c>
      <c r="F39" s="9">
        <v>23</v>
      </c>
      <c r="G39" s="9">
        <v>11</v>
      </c>
      <c r="H39" s="37">
        <f t="shared" si="0"/>
        <v>4.333333333333333</v>
      </c>
    </row>
    <row r="40" spans="1:8" x14ac:dyDescent="0.2">
      <c r="A40" s="10" t="s">
        <v>101</v>
      </c>
      <c r="B40" s="11">
        <v>1</v>
      </c>
      <c r="C40" s="11">
        <v>2</v>
      </c>
      <c r="D40" s="11">
        <v>2</v>
      </c>
      <c r="E40" s="11">
        <v>16</v>
      </c>
      <c r="F40" s="11">
        <v>33</v>
      </c>
      <c r="G40" s="11">
        <v>9</v>
      </c>
      <c r="H40" s="36">
        <f t="shared" si="0"/>
        <v>4.666666666666667</v>
      </c>
    </row>
    <row r="41" spans="1:8" x14ac:dyDescent="0.2">
      <c r="A41" s="10" t="s">
        <v>102</v>
      </c>
      <c r="B41" s="11">
        <v>1</v>
      </c>
      <c r="C41" s="11">
        <v>4</v>
      </c>
      <c r="D41" s="11">
        <v>2</v>
      </c>
      <c r="E41" s="11">
        <v>14</v>
      </c>
      <c r="F41" s="11">
        <v>35</v>
      </c>
      <c r="G41" s="11">
        <v>7</v>
      </c>
      <c r="H41" s="36">
        <f t="shared" si="0"/>
        <v>4.5714285714285712</v>
      </c>
    </row>
    <row r="42" spans="1:8" x14ac:dyDescent="0.2">
      <c r="A42" s="10" t="s">
        <v>103</v>
      </c>
      <c r="B42" s="11">
        <v>1</v>
      </c>
      <c r="C42" s="11">
        <v>1</v>
      </c>
      <c r="D42" s="11">
        <v>2</v>
      </c>
      <c r="E42" s="11">
        <v>14</v>
      </c>
      <c r="F42" s="11">
        <v>33</v>
      </c>
      <c r="G42" s="11">
        <v>12</v>
      </c>
      <c r="H42" s="36">
        <f t="shared" si="0"/>
        <v>4.7936507936507935</v>
      </c>
    </row>
    <row r="43" spans="1:8" x14ac:dyDescent="0.2">
      <c r="A43" s="10" t="s">
        <v>104</v>
      </c>
      <c r="B43" s="11">
        <v>2</v>
      </c>
      <c r="C43" s="11">
        <v>5</v>
      </c>
      <c r="D43" s="11">
        <v>7</v>
      </c>
      <c r="E43" s="11">
        <v>26</v>
      </c>
      <c r="F43" s="11">
        <v>17</v>
      </c>
      <c r="G43" s="11">
        <v>6</v>
      </c>
      <c r="H43" s="36">
        <f t="shared" si="0"/>
        <v>4.0952380952380949</v>
      </c>
    </row>
    <row r="44" spans="1:8" x14ac:dyDescent="0.2">
      <c r="A44" s="10" t="s">
        <v>105</v>
      </c>
      <c r="B44" s="11">
        <v>2</v>
      </c>
      <c r="C44" s="11">
        <v>3</v>
      </c>
      <c r="D44" s="11">
        <v>7</v>
      </c>
      <c r="E44" s="11">
        <v>28</v>
      </c>
      <c r="F44" s="11">
        <v>19</v>
      </c>
      <c r="G44" s="11">
        <v>4</v>
      </c>
      <c r="H44" s="36">
        <f t="shared" si="0"/>
        <v>4.1269841269841274</v>
      </c>
    </row>
    <row r="45" spans="1:8" x14ac:dyDescent="0.2">
      <c r="A45" s="10" t="s">
        <v>106</v>
      </c>
      <c r="B45" s="11">
        <v>2</v>
      </c>
      <c r="C45" s="11">
        <v>7</v>
      </c>
      <c r="D45" s="11">
        <v>5</v>
      </c>
      <c r="E45" s="11">
        <v>22</v>
      </c>
      <c r="F45" s="11">
        <v>22</v>
      </c>
      <c r="G45" s="11">
        <v>5</v>
      </c>
      <c r="H45" s="36">
        <f t="shared" si="0"/>
        <v>4.1111111111111107</v>
      </c>
    </row>
    <row r="46" spans="1:8" x14ac:dyDescent="0.2">
      <c r="A46" s="10" t="s">
        <v>107</v>
      </c>
      <c r="B46" s="11">
        <v>2</v>
      </c>
      <c r="C46" s="11">
        <v>5</v>
      </c>
      <c r="D46" s="11">
        <v>5</v>
      </c>
      <c r="E46" s="11">
        <v>14</v>
      </c>
      <c r="F46" s="11">
        <v>31</v>
      </c>
      <c r="G46" s="11">
        <v>6</v>
      </c>
      <c r="H46" s="36">
        <f t="shared" si="0"/>
        <v>4.3492063492063489</v>
      </c>
    </row>
    <row r="47" spans="1:8" x14ac:dyDescent="0.2">
      <c r="A47" s="10" t="s">
        <v>108</v>
      </c>
      <c r="B47" s="11">
        <v>2</v>
      </c>
      <c r="C47" s="11">
        <v>4</v>
      </c>
      <c r="D47" s="11">
        <v>3</v>
      </c>
      <c r="E47" s="11">
        <v>16</v>
      </c>
      <c r="F47" s="11">
        <v>30</v>
      </c>
      <c r="G47" s="11">
        <v>8</v>
      </c>
      <c r="H47" s="36">
        <f t="shared" si="0"/>
        <v>4.4603174603174605</v>
      </c>
    </row>
    <row r="48" spans="1:8" x14ac:dyDescent="0.2">
      <c r="A48" s="10" t="s">
        <v>109</v>
      </c>
      <c r="B48" s="11">
        <v>2</v>
      </c>
      <c r="C48" s="11">
        <v>4</v>
      </c>
      <c r="D48" s="11">
        <v>5</v>
      </c>
      <c r="E48" s="11">
        <v>19</v>
      </c>
      <c r="F48" s="11">
        <v>27</v>
      </c>
      <c r="G48" s="11">
        <v>6</v>
      </c>
      <c r="H48" s="36">
        <f t="shared" si="0"/>
        <v>4.3174603174603172</v>
      </c>
    </row>
    <row r="51" spans="1:6" x14ac:dyDescent="0.2">
      <c r="A51" s="17" t="s">
        <v>46</v>
      </c>
      <c r="B51" s="17" t="s">
        <v>6</v>
      </c>
      <c r="C51" s="17" t="s">
        <v>7</v>
      </c>
      <c r="D51" s="17" t="s">
        <v>8</v>
      </c>
      <c r="E51" s="17" t="s">
        <v>9</v>
      </c>
      <c r="F51" s="17" t="s">
        <v>10</v>
      </c>
    </row>
    <row r="52" spans="1:6" x14ac:dyDescent="0.2">
      <c r="A52" s="22" t="s">
        <v>37</v>
      </c>
      <c r="B52" s="23">
        <v>4.6825396825396828</v>
      </c>
      <c r="C52" s="23">
        <v>4.4920634920634921</v>
      </c>
      <c r="D52" s="23">
        <v>4.1904761904761907</v>
      </c>
      <c r="E52" s="23">
        <v>4.3968253968253972</v>
      </c>
      <c r="F52" s="23">
        <v>4.666666666666667</v>
      </c>
    </row>
    <row r="53" spans="1:6" x14ac:dyDescent="0.2">
      <c r="A53" s="22" t="s">
        <v>38</v>
      </c>
      <c r="B53" s="23">
        <v>4.3174603174603172</v>
      </c>
      <c r="C53" s="23">
        <v>4.1428571428571432</v>
      </c>
      <c r="D53" s="23">
        <v>4.2063492063492065</v>
      </c>
      <c r="E53" s="23">
        <v>4.4920634920634921</v>
      </c>
      <c r="F53" s="23">
        <v>4.5714285714285712</v>
      </c>
    </row>
    <row r="54" spans="1:6" x14ac:dyDescent="0.2">
      <c r="A54" s="22" t="s">
        <v>39</v>
      </c>
      <c r="B54" s="23">
        <v>4.8888888888888893</v>
      </c>
      <c r="C54" s="23">
        <v>4.4603174603174605</v>
      </c>
      <c r="D54" s="23">
        <v>4.4920634920634921</v>
      </c>
      <c r="E54" s="23">
        <v>4.5079365079365079</v>
      </c>
      <c r="F54" s="23">
        <v>4.7936507936507935</v>
      </c>
    </row>
    <row r="55" spans="1:6" x14ac:dyDescent="0.2">
      <c r="A55" s="22" t="s">
        <v>40</v>
      </c>
      <c r="B55" s="23">
        <v>4.4444444444444446</v>
      </c>
      <c r="C55" s="23">
        <v>3.9206349206349205</v>
      </c>
      <c r="D55" s="23">
        <v>3.873015873015873</v>
      </c>
      <c r="E55" s="23">
        <v>4</v>
      </c>
      <c r="F55" s="23">
        <v>4.0952380952380949</v>
      </c>
    </row>
    <row r="56" spans="1:6" x14ac:dyDescent="0.2">
      <c r="A56" s="22" t="s">
        <v>41</v>
      </c>
      <c r="B56" s="23">
        <v>4.1587301587301591</v>
      </c>
      <c r="C56" s="23">
        <v>4.1587301587301591</v>
      </c>
      <c r="D56" s="23">
        <v>3.8412698412698414</v>
      </c>
      <c r="E56" s="23">
        <v>4.333333333333333</v>
      </c>
      <c r="F56" s="23">
        <v>4.1269841269841274</v>
      </c>
    </row>
    <row r="57" spans="1:6" x14ac:dyDescent="0.2">
      <c r="A57" s="22" t="s">
        <v>42</v>
      </c>
      <c r="B57" s="23">
        <v>4.0158730158730158</v>
      </c>
      <c r="C57" s="23">
        <v>3.5396825396825395</v>
      </c>
      <c r="D57" s="23">
        <v>3.6031746031746033</v>
      </c>
      <c r="E57" s="23">
        <v>3.9682539682539684</v>
      </c>
      <c r="F57" s="23">
        <v>4.1111111111111107</v>
      </c>
    </row>
    <row r="58" spans="1:6" x14ac:dyDescent="0.2">
      <c r="A58" s="22" t="s">
        <v>43</v>
      </c>
      <c r="B58" s="23">
        <v>4.3492063492063489</v>
      </c>
      <c r="C58" s="23">
        <v>4.5714285714285712</v>
      </c>
      <c r="D58" s="23">
        <v>3.9682539682539684</v>
      </c>
      <c r="E58" s="23">
        <v>4.253968253968254</v>
      </c>
      <c r="F58" s="23">
        <v>4.3492063492063489</v>
      </c>
    </row>
    <row r="59" spans="1:6" x14ac:dyDescent="0.2">
      <c r="A59" s="22" t="s">
        <v>44</v>
      </c>
      <c r="B59" s="23">
        <v>4.1111111111111107</v>
      </c>
      <c r="C59" s="23">
        <v>4</v>
      </c>
      <c r="D59" s="23">
        <v>3.6507936507936507</v>
      </c>
      <c r="E59" s="23">
        <v>4.1904761904761907</v>
      </c>
      <c r="F59" s="23">
        <v>4.4603174603174605</v>
      </c>
    </row>
    <row r="60" spans="1:6" x14ac:dyDescent="0.2">
      <c r="A60" s="22" t="s">
        <v>45</v>
      </c>
      <c r="B60" s="23">
        <v>4.2380952380952381</v>
      </c>
      <c r="C60" s="23">
        <v>3.9206349206349205</v>
      </c>
      <c r="D60" s="23">
        <v>3.7619047619047619</v>
      </c>
      <c r="E60" s="23">
        <v>4.333333333333333</v>
      </c>
      <c r="F60" s="23">
        <v>4.3174603174603172</v>
      </c>
    </row>
  </sheetData>
  <mergeCells count="1">
    <mergeCell ref="A2:H2"/>
  </mergeCells>
  <conditionalFormatting sqref="B52:F60">
    <cfRule type="colorScale" priority="1">
      <colorScale>
        <cfvo type="num" val="3.4"/>
        <cfvo type="percentile" val="4.2"/>
        <cfvo type="num" val="5"/>
        <color rgb="FFFFFFFF"/>
        <color rgb="FFFDD0A2"/>
        <color rgb="FFCB181D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8F2D-966B-3347-8A28-2B2DC39D4F78}">
  <dimension ref="A2:Q19"/>
  <sheetViews>
    <sheetView tabSelected="1" zoomScale="110" zoomScaleNormal="110" workbookViewId="0">
      <selection activeCell="F4" sqref="F4"/>
    </sheetView>
  </sheetViews>
  <sheetFormatPr baseColWidth="10" defaultRowHeight="16" x14ac:dyDescent="0.2"/>
  <cols>
    <col min="1" max="1" width="36" customWidth="1"/>
    <col min="2" max="2" width="12" customWidth="1"/>
    <col min="3" max="3" width="10.6640625" customWidth="1"/>
    <col min="4" max="4" width="11.1640625" customWidth="1"/>
    <col min="5" max="5" width="11.5" customWidth="1"/>
    <col min="6" max="6" width="9.1640625" customWidth="1"/>
    <col min="10" max="10" width="17.6640625" customWidth="1"/>
  </cols>
  <sheetData>
    <row r="2" spans="1:17" x14ac:dyDescent="0.2">
      <c r="A2" s="27" t="s">
        <v>22</v>
      </c>
      <c r="B2" s="27"/>
      <c r="C2" s="27"/>
      <c r="D2" s="27"/>
      <c r="E2" s="27"/>
      <c r="F2" s="27"/>
    </row>
    <row r="3" spans="1:17" x14ac:dyDescent="0.2">
      <c r="A3" s="2"/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17" x14ac:dyDescent="0.2">
      <c r="A4" s="12" t="s">
        <v>47</v>
      </c>
      <c r="B4" s="2">
        <v>57</v>
      </c>
      <c r="C4" s="2">
        <v>53</v>
      </c>
      <c r="D4" s="2">
        <v>54</v>
      </c>
      <c r="E4" s="2">
        <v>56</v>
      </c>
      <c r="F4" s="2">
        <v>50</v>
      </c>
    </row>
    <row r="5" spans="1:17" x14ac:dyDescent="0.2">
      <c r="A5" s="12" t="s">
        <v>48</v>
      </c>
      <c r="B5" s="2">
        <v>50</v>
      </c>
      <c r="C5" s="2">
        <v>14</v>
      </c>
      <c r="D5" s="2">
        <v>25</v>
      </c>
      <c r="E5" s="2">
        <v>13</v>
      </c>
      <c r="F5" s="2">
        <v>25</v>
      </c>
    </row>
    <row r="6" spans="1:17" x14ac:dyDescent="0.2">
      <c r="A6" s="12" t="s">
        <v>49</v>
      </c>
      <c r="B6" s="2">
        <v>46</v>
      </c>
      <c r="C6" s="2">
        <v>48</v>
      </c>
      <c r="D6" s="2">
        <v>43</v>
      </c>
      <c r="E6" s="2">
        <v>32</v>
      </c>
      <c r="F6" s="2">
        <v>34</v>
      </c>
    </row>
    <row r="7" spans="1:17" x14ac:dyDescent="0.2">
      <c r="A7" s="12" t="s">
        <v>50</v>
      </c>
      <c r="B7" s="2">
        <v>12</v>
      </c>
      <c r="C7" s="2">
        <v>8</v>
      </c>
      <c r="D7" s="2">
        <v>5</v>
      </c>
      <c r="E7" s="2">
        <v>7</v>
      </c>
      <c r="F7" s="2">
        <v>15</v>
      </c>
    </row>
    <row r="8" spans="1:17" x14ac:dyDescent="0.2">
      <c r="A8" s="12" t="s">
        <v>51</v>
      </c>
      <c r="B8" s="2">
        <v>22</v>
      </c>
      <c r="C8" s="2">
        <v>28</v>
      </c>
      <c r="D8" s="2">
        <v>12</v>
      </c>
      <c r="E8" s="2">
        <v>19</v>
      </c>
      <c r="F8" s="2">
        <v>40</v>
      </c>
    </row>
    <row r="9" spans="1:17" x14ac:dyDescent="0.2">
      <c r="A9" s="12" t="s">
        <v>52</v>
      </c>
      <c r="B9" s="2">
        <v>4</v>
      </c>
      <c r="C9" s="2">
        <v>6</v>
      </c>
      <c r="D9" s="2">
        <v>19</v>
      </c>
      <c r="E9" s="2">
        <v>10</v>
      </c>
      <c r="F9" s="2">
        <v>39</v>
      </c>
    </row>
    <row r="10" spans="1:17" x14ac:dyDescent="0.2">
      <c r="A10" s="12" t="s">
        <v>53</v>
      </c>
      <c r="B10" s="2">
        <v>17</v>
      </c>
      <c r="C10" s="2">
        <v>23</v>
      </c>
      <c r="D10" s="2">
        <v>37</v>
      </c>
      <c r="E10" s="2">
        <v>40</v>
      </c>
      <c r="F10" s="2">
        <v>41</v>
      </c>
    </row>
    <row r="11" spans="1:17" x14ac:dyDescent="0.2">
      <c r="A11" s="12" t="s">
        <v>54</v>
      </c>
      <c r="B11" s="2">
        <v>31</v>
      </c>
      <c r="C11" s="2">
        <v>37</v>
      </c>
      <c r="D11" s="2">
        <v>46</v>
      </c>
      <c r="E11" s="2">
        <v>48</v>
      </c>
      <c r="F11" s="2">
        <v>43</v>
      </c>
    </row>
    <row r="13" spans="1:17" x14ac:dyDescent="0.2">
      <c r="G13" s="24"/>
      <c r="H13" s="24"/>
      <c r="I13" s="24"/>
      <c r="K13" s="21"/>
      <c r="L13" s="21"/>
      <c r="N13" s="21"/>
    </row>
    <row r="14" spans="1:17" ht="18" customHeight="1" x14ac:dyDescent="0.2">
      <c r="G14" s="21"/>
      <c r="H14" s="24"/>
      <c r="I14" s="24"/>
      <c r="L14" s="21"/>
      <c r="M14" s="21"/>
      <c r="N14" s="21"/>
      <c r="O14" s="21"/>
      <c r="P14" s="21"/>
      <c r="Q14" s="21"/>
    </row>
    <row r="15" spans="1:17" x14ac:dyDescent="0.2">
      <c r="H15" s="21"/>
      <c r="I15" s="21"/>
      <c r="J15" s="21"/>
      <c r="K15" s="21"/>
      <c r="L15" s="21"/>
      <c r="M15" s="21"/>
      <c r="N15" s="21"/>
      <c r="O15" s="21"/>
      <c r="P15" s="21"/>
      <c r="Q15" s="25"/>
    </row>
    <row r="17" spans="7:16" ht="18" customHeight="1" x14ac:dyDescent="0.2">
      <c r="G17" s="24"/>
      <c r="H17" s="24"/>
      <c r="J17" s="21"/>
      <c r="K17" s="21"/>
      <c r="M17" s="21"/>
      <c r="N17" s="21"/>
      <c r="O17" s="21"/>
    </row>
    <row r="18" spans="7:16" ht="18" customHeight="1" x14ac:dyDescent="0.2">
      <c r="G18" s="24"/>
      <c r="H18" s="24"/>
      <c r="I18" s="24"/>
      <c r="K18" s="21"/>
      <c r="L18" s="21"/>
      <c r="M18" s="21"/>
      <c r="N18" s="21"/>
    </row>
    <row r="19" spans="7:16" x14ac:dyDescent="0.2">
      <c r="G19" s="21"/>
      <c r="H19" s="21"/>
      <c r="I19" s="21"/>
      <c r="J19" s="21"/>
      <c r="K19" s="21"/>
      <c r="L19" s="21"/>
      <c r="M19" s="21"/>
      <c r="N19" s="21"/>
      <c r="O19" s="21"/>
      <c r="P19" s="21"/>
    </row>
  </sheetData>
  <mergeCells count="1"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FREQUENCY</vt:lpstr>
      <vt:lpstr>CONFORMANCE</vt:lpstr>
      <vt:lpstr>AiDEBT</vt:lpstr>
      <vt:lpstr>ALL 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Diaz Ferreyra</dc:creator>
  <cp:lastModifiedBy>Nicolas Diaz Ferreyra</cp:lastModifiedBy>
  <dcterms:created xsi:type="dcterms:W3CDTF">2026-03-18T10:47:14Z</dcterms:created>
  <dcterms:modified xsi:type="dcterms:W3CDTF">2026-10-27T13:24:32Z</dcterms:modified>
</cp:coreProperties>
</file>