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ports Analytics\Re Scheduling\code\models\ttp model\results_output\"/>
    </mc:Choice>
  </mc:AlternateContent>
  <xr:revisionPtr revIDLastSave="0" documentId="13_ncr:1_{9AF8D256-D90B-4799-A77B-B20CA0488021}" xr6:coauthVersionLast="47" xr6:coauthVersionMax="47" xr10:uidLastSave="{00000000-0000-0000-0000-000000000000}"/>
  <bookViews>
    <workbookView xWindow="-120" yWindow="-120" windowWidth="20730" windowHeight="11160" firstSheet="4" activeTab="7" xr2:uid="{6B9B0AA7-516C-4F0E-8CDD-D2653B3319A0}"/>
  </bookViews>
  <sheets>
    <sheet name="Original Distance" sheetId="1" r:id="rId1"/>
    <sheet name="Original Breaks" sheetId="2" r:id="rId2"/>
    <sheet name="Original Difference" sheetId="3" r:id="rId3"/>
    <sheet name="Original Balance" sheetId="4" r:id="rId4"/>
    <sheet name="Original Dates" sheetId="5" r:id="rId5"/>
    <sheet name="New Distance" sheetId="6" r:id="rId6"/>
    <sheet name="New Breaks" sheetId="7" r:id="rId7"/>
    <sheet name="New Difference" sheetId="8" r:id="rId8"/>
    <sheet name="New Balance" sheetId="9" r:id="rId9"/>
    <sheet name="New Dates" sheetId="10" r:id="rId10"/>
  </sheets>
  <definedNames>
    <definedName name="_xlnm._FilterDatabase" localSheetId="5" hidden="1">'New Distance'!$A$1:$H$77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8" i="10" l="1"/>
  <c r="N8" i="10"/>
  <c r="M8" i="10"/>
  <c r="O7" i="10"/>
  <c r="N7" i="10"/>
  <c r="M7" i="10"/>
  <c r="O6" i="10"/>
  <c r="N6" i="10"/>
  <c r="M6" i="10"/>
  <c r="O5" i="10"/>
  <c r="N5" i="10"/>
  <c r="M5" i="10"/>
  <c r="Q9" i="9"/>
  <c r="P9" i="9"/>
  <c r="O9" i="9"/>
  <c r="Q8" i="9"/>
  <c r="P8" i="9"/>
  <c r="O8" i="9"/>
  <c r="Q7" i="9"/>
  <c r="P7" i="9"/>
  <c r="O7" i="9"/>
  <c r="Q6" i="9"/>
  <c r="P6" i="9"/>
  <c r="O6" i="9"/>
  <c r="Q8" i="8"/>
  <c r="P8" i="8"/>
  <c r="O8" i="8"/>
  <c r="Q7" i="8"/>
  <c r="P7" i="8"/>
  <c r="O7" i="8"/>
  <c r="Q6" i="8"/>
  <c r="P6" i="8"/>
  <c r="O6" i="8"/>
  <c r="Q5" i="8"/>
  <c r="P5" i="8"/>
  <c r="O5" i="8"/>
  <c r="S7" i="7"/>
  <c r="R7" i="7"/>
  <c r="Q7" i="7"/>
  <c r="S6" i="7"/>
  <c r="R6" i="7"/>
  <c r="Q6" i="7"/>
  <c r="S5" i="7"/>
  <c r="R5" i="7"/>
  <c r="Q5" i="7"/>
  <c r="S4" i="7"/>
  <c r="R4" i="7"/>
  <c r="Q4" i="7"/>
  <c r="Q8" i="6"/>
  <c r="S14" i="6"/>
  <c r="R14" i="6"/>
  <c r="Q14" i="6"/>
  <c r="S12" i="6"/>
  <c r="R12" i="6"/>
  <c r="Q12" i="6"/>
  <c r="S10" i="6"/>
  <c r="R10" i="6"/>
  <c r="Q10" i="6"/>
  <c r="S8" i="6"/>
  <c r="R8" i="6"/>
  <c r="L6" i="7"/>
  <c r="L5" i="7"/>
  <c r="L4" i="7"/>
  <c r="L3" i="7"/>
  <c r="L2" i="7"/>
  <c r="L6" i="6"/>
  <c r="L5" i="6"/>
  <c r="L4" i="6"/>
  <c r="L3" i="6"/>
  <c r="L2" i="6"/>
</calcChain>
</file>

<file path=xl/sharedStrings.xml><?xml version="1.0" encoding="utf-8"?>
<sst xmlns="http://schemas.openxmlformats.org/spreadsheetml/2006/main" count="2396" uniqueCount="63">
  <si>
    <t>Team</t>
  </si>
  <si>
    <t>Distance</t>
  </si>
  <si>
    <t>Schedule Type</t>
  </si>
  <si>
    <t>League</t>
  </si>
  <si>
    <t>all</t>
  </si>
  <si>
    <t>Planned</t>
  </si>
  <si>
    <t>NBA</t>
  </si>
  <si>
    <t>Actual</t>
  </si>
  <si>
    <t>NHL</t>
  </si>
  <si>
    <t>basic - low - basic - monthly</t>
  </si>
  <si>
    <t>basic - low - basic - post_all_star</t>
  </si>
  <si>
    <t>basic - low - 15_more_games - monthly</t>
  </si>
  <si>
    <t>basic - low - 15_more_games - post_all_star</t>
  </si>
  <si>
    <t>basic - low - 25_more_games - monthly</t>
  </si>
  <si>
    <t>basic - low - 25_more_games - post_all_star</t>
  </si>
  <si>
    <t>basic - low - 15_games_in_march - monthly</t>
  </si>
  <si>
    <t>basic - low - 15_games_in_march - post_all_star</t>
  </si>
  <si>
    <t>min_diff - low - basic - monthly</t>
  </si>
  <si>
    <t>min_diff - low - basic - post_all_star</t>
  </si>
  <si>
    <t>min_diff - low - 15_more_games - monthly</t>
  </si>
  <si>
    <t>min_diff - low - 15_more_games - post_all_star</t>
  </si>
  <si>
    <t>min_diff - low - 25_more_games - monthly</t>
  </si>
  <si>
    <t>min_diff - low - 25_more_games - post_all_star</t>
  </si>
  <si>
    <t>min_diff - low - 15_games_in_march - monthly</t>
  </si>
  <si>
    <t>min_diff - low - 15_games_in_march - post_all_star</t>
  </si>
  <si>
    <t>balanced - low - basic - monthly</t>
  </si>
  <si>
    <t>balanced - low - basic - post_all_star</t>
  </si>
  <si>
    <t>balanced - low - 15_more_games - post_all_star</t>
  </si>
  <si>
    <t>balanced - low - 25_more_games - post_all_star</t>
  </si>
  <si>
    <t>balanced - low - 15_games_in_march - monthly</t>
  </si>
  <si>
    <t>Breaks</t>
  </si>
  <si>
    <t>balanced - low - 15_games_in_march - post_all_star</t>
  </si>
  <si>
    <t>Day Difference</t>
  </si>
  <si>
    <t>Std</t>
  </si>
  <si>
    <t>Games</t>
  </si>
  <si>
    <t>Last Date</t>
  </si>
  <si>
    <t>Balance</t>
  </si>
  <si>
    <t xml:space="preserve">basic </t>
  </si>
  <si>
    <t xml:space="preserve"> low </t>
  </si>
  <si>
    <t xml:space="preserve"> basic </t>
  </si>
  <si>
    <t xml:space="preserve"> monthly </t>
  </si>
  <si>
    <t xml:space="preserve"> post_all_star </t>
  </si>
  <si>
    <t xml:space="preserve"> ten_days </t>
  </si>
  <si>
    <t xml:space="preserve"> 15_more_games </t>
  </si>
  <si>
    <t xml:space="preserve"> 25_more_games </t>
  </si>
  <si>
    <t xml:space="preserve"> 15_games_in_march </t>
  </si>
  <si>
    <t xml:space="preserve">double </t>
  </si>
  <si>
    <t xml:space="preserve">squared </t>
  </si>
  <si>
    <t>distance</t>
  </si>
  <si>
    <t>instance</t>
  </si>
  <si>
    <t>reschedule_mode</t>
  </si>
  <si>
    <t>n_days</t>
  </si>
  <si>
    <t>n_window</t>
  </si>
  <si>
    <t>Base</t>
  </si>
  <si>
    <t>15 Partidos Mas</t>
  </si>
  <si>
    <t>25 Partidos Mas</t>
  </si>
  <si>
    <t>15 Partidos en marzo</t>
  </si>
  <si>
    <t>Instancia/Modo</t>
  </si>
  <si>
    <t>Mensual</t>
  </si>
  <si>
    <t>Post All Star</t>
  </si>
  <si>
    <t>Cada 10 dias</t>
  </si>
  <si>
    <t>distance_mode</t>
  </si>
  <si>
    <t>reschedule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</si>
</sst>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EA9D-57DE-451C-B53E-950A4A827D73}">
  <dimension ref="A1:D25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1822310.1524199999</v>
      </c>
      <c r="C2" t="s">
        <v>5</v>
      </c>
      <c r="D2" t="s">
        <v>6</v>
      </c>
    </row>
    <row r="3" spans="1:4" x14ac:dyDescent="0.25">
      <c r="A3" t="s">
        <v>4</v>
      </c>
      <c r="B3">
        <v>1819306.07714</v>
      </c>
      <c r="C3" t="s">
        <v>7</v>
      </c>
      <c r="D3" t="s">
        <v>6</v>
      </c>
    </row>
    <row r="4" spans="1:4" x14ac:dyDescent="0.25">
      <c r="A4" t="s">
        <v>4</v>
      </c>
      <c r="B4">
        <v>687601.10612000001</v>
      </c>
      <c r="C4" t="s">
        <v>5</v>
      </c>
      <c r="D4" t="s">
        <v>8</v>
      </c>
    </row>
    <row r="5" spans="1:4" x14ac:dyDescent="0.25">
      <c r="A5" t="s">
        <v>4</v>
      </c>
      <c r="B5">
        <v>706648.95875999995</v>
      </c>
      <c r="C5" t="s">
        <v>7</v>
      </c>
      <c r="D5" t="s">
        <v>8</v>
      </c>
    </row>
    <row r="6" spans="1:4" x14ac:dyDescent="0.25">
      <c r="A6" t="s">
        <v>4</v>
      </c>
      <c r="B6">
        <v>1834339.5282399999</v>
      </c>
      <c r="C6" t="s">
        <v>9</v>
      </c>
      <c r="D6" t="s">
        <v>6</v>
      </c>
    </row>
    <row r="7" spans="1:4" x14ac:dyDescent="0.25">
      <c r="A7" t="s">
        <v>4</v>
      </c>
      <c r="B7">
        <v>1832740.15411</v>
      </c>
      <c r="C7" t="s">
        <v>10</v>
      </c>
      <c r="D7" t="s">
        <v>6</v>
      </c>
    </row>
    <row r="8" spans="1:4" x14ac:dyDescent="0.25">
      <c r="A8" t="s">
        <v>4</v>
      </c>
      <c r="B8">
        <v>1887250.18359</v>
      </c>
      <c r="C8" t="s">
        <v>11</v>
      </c>
      <c r="D8" t="s">
        <v>6</v>
      </c>
    </row>
    <row r="9" spans="1:4" x14ac:dyDescent="0.25">
      <c r="A9" t="s">
        <v>4</v>
      </c>
      <c r="B9">
        <v>1820096.1129300001</v>
      </c>
      <c r="C9" t="s">
        <v>12</v>
      </c>
      <c r="D9" t="s">
        <v>6</v>
      </c>
    </row>
    <row r="10" spans="1:4" x14ac:dyDescent="0.25">
      <c r="A10" t="s">
        <v>4</v>
      </c>
      <c r="B10">
        <v>1921173.76948</v>
      </c>
      <c r="C10" t="s">
        <v>13</v>
      </c>
      <c r="D10" t="s">
        <v>6</v>
      </c>
    </row>
    <row r="11" spans="1:4" x14ac:dyDescent="0.25">
      <c r="A11" t="s">
        <v>4</v>
      </c>
      <c r="B11">
        <v>1820096.1129300001</v>
      </c>
      <c r="C11" t="s">
        <v>14</v>
      </c>
      <c r="D11" t="s">
        <v>6</v>
      </c>
    </row>
    <row r="12" spans="1:4" x14ac:dyDescent="0.25">
      <c r="A12" t="s">
        <v>4</v>
      </c>
      <c r="B12">
        <v>1855131.2209600001</v>
      </c>
      <c r="C12" t="s">
        <v>15</v>
      </c>
      <c r="D12" t="s">
        <v>6</v>
      </c>
    </row>
    <row r="13" spans="1:4" x14ac:dyDescent="0.25">
      <c r="A13" t="s">
        <v>4</v>
      </c>
      <c r="B13">
        <v>1857753.80052</v>
      </c>
      <c r="C13" t="s">
        <v>16</v>
      </c>
      <c r="D13" t="s">
        <v>6</v>
      </c>
    </row>
    <row r="14" spans="1:4" x14ac:dyDescent="0.25">
      <c r="A14" t="s">
        <v>4</v>
      </c>
      <c r="B14">
        <v>1838153.43542</v>
      </c>
      <c r="C14" t="s">
        <v>17</v>
      </c>
      <c r="D14" t="s">
        <v>6</v>
      </c>
    </row>
    <row r="15" spans="1:4" x14ac:dyDescent="0.25">
      <c r="A15" t="s">
        <v>4</v>
      </c>
      <c r="B15">
        <v>1836554.06128</v>
      </c>
      <c r="C15" t="s">
        <v>18</v>
      </c>
      <c r="D15" t="s">
        <v>6</v>
      </c>
    </row>
    <row r="16" spans="1:4" x14ac:dyDescent="0.25">
      <c r="A16" t="s">
        <v>4</v>
      </c>
      <c r="B16">
        <v>1887585.0284899999</v>
      </c>
      <c r="C16" t="s">
        <v>19</v>
      </c>
      <c r="D16" t="s">
        <v>6</v>
      </c>
    </row>
    <row r="17" spans="1:4" x14ac:dyDescent="0.25">
      <c r="A17" t="s">
        <v>4</v>
      </c>
      <c r="B17">
        <v>1839995.33452</v>
      </c>
      <c r="C17" t="s">
        <v>20</v>
      </c>
      <c r="D17" t="s">
        <v>6</v>
      </c>
    </row>
    <row r="18" spans="1:4" x14ac:dyDescent="0.25">
      <c r="A18" t="s">
        <v>4</v>
      </c>
      <c r="B18">
        <v>1934477.5623900001</v>
      </c>
      <c r="C18" t="s">
        <v>21</v>
      </c>
      <c r="D18" t="s">
        <v>6</v>
      </c>
    </row>
    <row r="19" spans="1:4" x14ac:dyDescent="0.25">
      <c r="A19" t="s">
        <v>4</v>
      </c>
      <c r="B19">
        <v>1839995.33452</v>
      </c>
      <c r="C19" t="s">
        <v>22</v>
      </c>
      <c r="D19" t="s">
        <v>6</v>
      </c>
    </row>
    <row r="20" spans="1:4" x14ac:dyDescent="0.25">
      <c r="A20" t="s">
        <v>4</v>
      </c>
      <c r="B20">
        <v>1863657.0216600001</v>
      </c>
      <c r="C20" t="s">
        <v>23</v>
      </c>
      <c r="D20" t="s">
        <v>6</v>
      </c>
    </row>
    <row r="21" spans="1:4" x14ac:dyDescent="0.25">
      <c r="A21" t="s">
        <v>4</v>
      </c>
      <c r="B21">
        <v>1862858.31657</v>
      </c>
      <c r="C21" t="s">
        <v>24</v>
      </c>
      <c r="D21" t="s">
        <v>6</v>
      </c>
    </row>
    <row r="22" spans="1:4" x14ac:dyDescent="0.25">
      <c r="A22" t="s">
        <v>4</v>
      </c>
      <c r="B22">
        <v>1840015.90974</v>
      </c>
      <c r="C22" t="s">
        <v>25</v>
      </c>
      <c r="D22" t="s">
        <v>6</v>
      </c>
    </row>
    <row r="23" spans="1:4" x14ac:dyDescent="0.25">
      <c r="A23" t="s">
        <v>4</v>
      </c>
      <c r="B23">
        <v>1833431.05149</v>
      </c>
      <c r="C23" t="s">
        <v>26</v>
      </c>
      <c r="D23" t="s">
        <v>6</v>
      </c>
    </row>
    <row r="24" spans="1:4" x14ac:dyDescent="0.25">
      <c r="A24" t="s">
        <v>4</v>
      </c>
      <c r="B24">
        <v>1819361.55709</v>
      </c>
      <c r="C24" t="s">
        <v>27</v>
      </c>
      <c r="D24" t="s">
        <v>6</v>
      </c>
    </row>
    <row r="25" spans="1:4" x14ac:dyDescent="0.25">
      <c r="A25" t="s">
        <v>4</v>
      </c>
      <c r="B25">
        <v>1819361.55709</v>
      </c>
      <c r="C25" t="s">
        <v>28</v>
      </c>
      <c r="D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3B28-BF15-49F1-B23E-6F7808964627}">
  <dimension ref="A1:D26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30</v>
      </c>
      <c r="C1" t="s">
        <v>2</v>
      </c>
      <c r="D1" t="s">
        <v>3</v>
      </c>
    </row>
    <row r="2" spans="1:4" x14ac:dyDescent="0.25">
      <c r="A2" t="s">
        <v>4</v>
      </c>
      <c r="B2">
        <v>1259</v>
      </c>
      <c r="C2" t="s">
        <v>5</v>
      </c>
      <c r="D2" t="s">
        <v>6</v>
      </c>
    </row>
    <row r="3" spans="1:4" x14ac:dyDescent="0.25">
      <c r="A3" t="s">
        <v>4</v>
      </c>
      <c r="B3">
        <v>1267</v>
      </c>
      <c r="C3" t="s">
        <v>7</v>
      </c>
      <c r="D3" t="s">
        <v>6</v>
      </c>
    </row>
    <row r="4" spans="1:4" x14ac:dyDescent="0.25">
      <c r="A4" t="s">
        <v>4</v>
      </c>
      <c r="B4">
        <v>1145</v>
      </c>
      <c r="C4" t="s">
        <v>5</v>
      </c>
      <c r="D4" t="s">
        <v>8</v>
      </c>
    </row>
    <row r="5" spans="1:4" x14ac:dyDescent="0.25">
      <c r="A5" t="s">
        <v>4</v>
      </c>
      <c r="B5">
        <v>1152</v>
      </c>
      <c r="C5" t="s">
        <v>7</v>
      </c>
      <c r="D5" t="s">
        <v>8</v>
      </c>
    </row>
    <row r="6" spans="1:4" x14ac:dyDescent="0.25">
      <c r="A6" t="s">
        <v>4</v>
      </c>
      <c r="B6">
        <v>1262</v>
      </c>
      <c r="C6" t="s">
        <v>9</v>
      </c>
      <c r="D6" t="s">
        <v>6</v>
      </c>
    </row>
    <row r="7" spans="1:4" x14ac:dyDescent="0.25">
      <c r="A7" t="s">
        <v>4</v>
      </c>
      <c r="B7">
        <v>1263</v>
      </c>
      <c r="C7" t="s">
        <v>10</v>
      </c>
      <c r="D7" t="s">
        <v>6</v>
      </c>
    </row>
    <row r="8" spans="1:4" x14ac:dyDescent="0.25">
      <c r="A8" t="s">
        <v>4</v>
      </c>
      <c r="B8">
        <v>1253</v>
      </c>
      <c r="C8" t="s">
        <v>11</v>
      </c>
      <c r="D8" t="s">
        <v>6</v>
      </c>
    </row>
    <row r="9" spans="1:4" x14ac:dyDescent="0.25">
      <c r="A9" t="s">
        <v>4</v>
      </c>
      <c r="B9">
        <v>1267</v>
      </c>
      <c r="C9" t="s">
        <v>12</v>
      </c>
      <c r="D9" t="s">
        <v>6</v>
      </c>
    </row>
    <row r="10" spans="1:4" x14ac:dyDescent="0.25">
      <c r="A10" t="s">
        <v>4</v>
      </c>
      <c r="B10">
        <v>1257</v>
      </c>
      <c r="C10" t="s">
        <v>13</v>
      </c>
      <c r="D10" t="s">
        <v>6</v>
      </c>
    </row>
    <row r="11" spans="1:4" x14ac:dyDescent="0.25">
      <c r="A11" t="s">
        <v>4</v>
      </c>
      <c r="B11">
        <v>1267</v>
      </c>
      <c r="C11" t="s">
        <v>14</v>
      </c>
      <c r="D11" t="s">
        <v>6</v>
      </c>
    </row>
    <row r="12" spans="1:4" x14ac:dyDescent="0.25">
      <c r="A12" t="s">
        <v>4</v>
      </c>
      <c r="B12">
        <v>1266</v>
      </c>
      <c r="C12" t="s">
        <v>15</v>
      </c>
      <c r="D12" t="s">
        <v>6</v>
      </c>
    </row>
    <row r="13" spans="1:4" x14ac:dyDescent="0.25">
      <c r="A13" t="s">
        <v>4</v>
      </c>
      <c r="B13">
        <v>1266</v>
      </c>
      <c r="C13" t="s">
        <v>16</v>
      </c>
      <c r="D13" t="s">
        <v>6</v>
      </c>
    </row>
    <row r="14" spans="1:4" x14ac:dyDescent="0.25">
      <c r="A14" t="s">
        <v>4</v>
      </c>
      <c r="B14">
        <v>1260</v>
      </c>
      <c r="C14" t="s">
        <v>17</v>
      </c>
      <c r="D14" t="s">
        <v>6</v>
      </c>
    </row>
    <row r="15" spans="1:4" x14ac:dyDescent="0.25">
      <c r="A15" t="s">
        <v>4</v>
      </c>
      <c r="B15">
        <v>1261</v>
      </c>
      <c r="C15" t="s">
        <v>18</v>
      </c>
      <c r="D15" t="s">
        <v>6</v>
      </c>
    </row>
    <row r="16" spans="1:4" x14ac:dyDescent="0.25">
      <c r="A16" t="s">
        <v>4</v>
      </c>
      <c r="B16">
        <v>1251</v>
      </c>
      <c r="C16" t="s">
        <v>19</v>
      </c>
      <c r="D16" t="s">
        <v>6</v>
      </c>
    </row>
    <row r="17" spans="1:4" x14ac:dyDescent="0.25">
      <c r="A17" t="s">
        <v>4</v>
      </c>
      <c r="B17">
        <v>1263</v>
      </c>
      <c r="C17" t="s">
        <v>20</v>
      </c>
      <c r="D17" t="s">
        <v>6</v>
      </c>
    </row>
    <row r="18" spans="1:4" x14ac:dyDescent="0.25">
      <c r="A18" t="s">
        <v>4</v>
      </c>
      <c r="B18">
        <v>1256</v>
      </c>
      <c r="C18" t="s">
        <v>21</v>
      </c>
      <c r="D18" t="s">
        <v>6</v>
      </c>
    </row>
    <row r="19" spans="1:4" x14ac:dyDescent="0.25">
      <c r="A19" t="s">
        <v>4</v>
      </c>
      <c r="B19">
        <v>1263</v>
      </c>
      <c r="C19" t="s">
        <v>22</v>
      </c>
      <c r="D19" t="s">
        <v>6</v>
      </c>
    </row>
    <row r="20" spans="1:4" x14ac:dyDescent="0.25">
      <c r="A20" t="s">
        <v>4</v>
      </c>
      <c r="B20">
        <v>1261</v>
      </c>
      <c r="C20" t="s">
        <v>23</v>
      </c>
      <c r="D20" t="s">
        <v>6</v>
      </c>
    </row>
    <row r="21" spans="1:4" x14ac:dyDescent="0.25">
      <c r="A21" t="s">
        <v>4</v>
      </c>
      <c r="B21">
        <v>1269</v>
      </c>
      <c r="C21" t="s">
        <v>24</v>
      </c>
      <c r="D21" t="s">
        <v>6</v>
      </c>
    </row>
    <row r="22" spans="1:4" x14ac:dyDescent="0.25">
      <c r="A22" t="s">
        <v>4</v>
      </c>
      <c r="B22">
        <v>1261</v>
      </c>
      <c r="C22" t="s">
        <v>25</v>
      </c>
      <c r="D22" t="s">
        <v>6</v>
      </c>
    </row>
    <row r="23" spans="1:4" x14ac:dyDescent="0.25">
      <c r="A23" t="s">
        <v>4</v>
      </c>
      <c r="B23">
        <v>1263</v>
      </c>
      <c r="C23" t="s">
        <v>26</v>
      </c>
      <c r="D23" t="s">
        <v>6</v>
      </c>
    </row>
    <row r="24" spans="1:4" x14ac:dyDescent="0.25">
      <c r="A24" t="s">
        <v>4</v>
      </c>
      <c r="B24">
        <v>1269</v>
      </c>
      <c r="C24" t="s">
        <v>27</v>
      </c>
      <c r="D24" t="s">
        <v>6</v>
      </c>
    </row>
    <row r="25" spans="1:4" x14ac:dyDescent="0.25">
      <c r="A25" t="s">
        <v>4</v>
      </c>
      <c r="B25">
        <v>1269</v>
      </c>
      <c r="C25" t="s">
        <v>28</v>
      </c>
      <c r="D25" t="s">
        <v>6</v>
      </c>
    </row>
    <row r="26" spans="1:4" x14ac:dyDescent="0.25">
      <c r="A26" t="s">
        <v>4</v>
      </c>
      <c r="B26">
        <v>1263</v>
      </c>
      <c r="C26" t="s">
        <v>29</v>
      </c>
      <c r="D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F16F-30E0-4B58-B71B-2BE02E9E6859}">
  <dimension ref="A1:D2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32</v>
      </c>
      <c r="D1" t="s">
        <v>33</v>
      </c>
    </row>
    <row r="2" spans="1:4" x14ac:dyDescent="0.25">
      <c r="A2" t="s">
        <v>6</v>
      </c>
      <c r="B2" t="s">
        <v>7</v>
      </c>
      <c r="C2">
        <v>2.0272299999999999</v>
      </c>
      <c r="D2">
        <v>1.01247</v>
      </c>
    </row>
    <row r="3" spans="1:4" x14ac:dyDescent="0.25">
      <c r="A3" t="s">
        <v>6</v>
      </c>
      <c r="B3" t="s">
        <v>5</v>
      </c>
      <c r="C3">
        <v>2.0300500000000001</v>
      </c>
      <c r="D3">
        <v>0.93572</v>
      </c>
    </row>
    <row r="4" spans="1:4" x14ac:dyDescent="0.25">
      <c r="A4" t="s">
        <v>6</v>
      </c>
      <c r="B4" t="s">
        <v>29</v>
      </c>
      <c r="C4">
        <v>2.1234700000000002</v>
      </c>
      <c r="D4">
        <v>1.1942600000000001</v>
      </c>
    </row>
    <row r="5" spans="1:4" x14ac:dyDescent="0.25">
      <c r="A5" t="s">
        <v>6</v>
      </c>
      <c r="B5" t="s">
        <v>31</v>
      </c>
      <c r="C5">
        <v>2.1125099999999999</v>
      </c>
      <c r="D5">
        <v>1.2106300000000001</v>
      </c>
    </row>
    <row r="6" spans="1:4" x14ac:dyDescent="0.25">
      <c r="A6" t="s">
        <v>6</v>
      </c>
      <c r="B6" t="s">
        <v>27</v>
      </c>
      <c r="C6">
        <v>2.0272299999999999</v>
      </c>
      <c r="D6">
        <v>1.0170999999999999</v>
      </c>
    </row>
    <row r="7" spans="1:4" x14ac:dyDescent="0.25">
      <c r="A7" t="s">
        <v>6</v>
      </c>
      <c r="B7" t="s">
        <v>28</v>
      </c>
      <c r="C7">
        <v>2.0272299999999999</v>
      </c>
      <c r="D7">
        <v>1.0170999999999999</v>
      </c>
    </row>
    <row r="8" spans="1:4" x14ac:dyDescent="0.25">
      <c r="A8" t="s">
        <v>6</v>
      </c>
      <c r="B8" t="s">
        <v>25</v>
      </c>
      <c r="C8">
        <v>2.0652599999999999</v>
      </c>
      <c r="D8">
        <v>1.0679000000000001</v>
      </c>
    </row>
    <row r="9" spans="1:4" x14ac:dyDescent="0.25">
      <c r="A9" t="s">
        <v>6</v>
      </c>
      <c r="B9" t="s">
        <v>26</v>
      </c>
      <c r="C9">
        <v>2.05775</v>
      </c>
      <c r="D9">
        <v>1.0519400000000001</v>
      </c>
    </row>
    <row r="10" spans="1:4" x14ac:dyDescent="0.25">
      <c r="A10" t="s">
        <v>6</v>
      </c>
      <c r="B10" t="s">
        <v>15</v>
      </c>
      <c r="C10">
        <v>2.0943700000000001</v>
      </c>
      <c r="D10">
        <v>1.13446</v>
      </c>
    </row>
    <row r="11" spans="1:4" x14ac:dyDescent="0.25">
      <c r="A11" t="s">
        <v>6</v>
      </c>
      <c r="B11" t="s">
        <v>16</v>
      </c>
      <c r="C11">
        <v>2.0901399999999999</v>
      </c>
      <c r="D11">
        <v>1.13087</v>
      </c>
    </row>
    <row r="12" spans="1:4" x14ac:dyDescent="0.25">
      <c r="A12" t="s">
        <v>6</v>
      </c>
      <c r="B12" t="s">
        <v>11</v>
      </c>
      <c r="C12">
        <v>2.1305200000000002</v>
      </c>
      <c r="D12">
        <v>1.22594</v>
      </c>
    </row>
    <row r="13" spans="1:4" x14ac:dyDescent="0.25">
      <c r="A13" t="s">
        <v>6</v>
      </c>
      <c r="B13" t="s">
        <v>12</v>
      </c>
      <c r="C13">
        <v>2.0272299999999999</v>
      </c>
      <c r="D13">
        <v>1.0096799999999999</v>
      </c>
    </row>
    <row r="14" spans="1:4" x14ac:dyDescent="0.25">
      <c r="A14" t="s">
        <v>6</v>
      </c>
      <c r="B14" t="s">
        <v>13</v>
      </c>
      <c r="C14">
        <v>2.17353</v>
      </c>
      <c r="D14">
        <v>1.38456</v>
      </c>
    </row>
    <row r="15" spans="1:4" x14ac:dyDescent="0.25">
      <c r="A15" t="s">
        <v>6</v>
      </c>
      <c r="B15" t="s">
        <v>14</v>
      </c>
      <c r="C15">
        <v>2.0272299999999999</v>
      </c>
      <c r="D15">
        <v>1.0096799999999999</v>
      </c>
    </row>
    <row r="16" spans="1:4" x14ac:dyDescent="0.25">
      <c r="A16" t="s">
        <v>6</v>
      </c>
      <c r="B16" t="s">
        <v>9</v>
      </c>
      <c r="C16">
        <v>2.0516399999999999</v>
      </c>
      <c r="D16">
        <v>1.03674</v>
      </c>
    </row>
    <row r="17" spans="1:4" x14ac:dyDescent="0.25">
      <c r="A17" t="s">
        <v>6</v>
      </c>
      <c r="B17" t="s">
        <v>10</v>
      </c>
      <c r="C17">
        <v>2.0493000000000001</v>
      </c>
      <c r="D17">
        <v>1.0361800000000001</v>
      </c>
    </row>
    <row r="18" spans="1:4" x14ac:dyDescent="0.25">
      <c r="A18" t="s">
        <v>6</v>
      </c>
      <c r="B18" t="s">
        <v>23</v>
      </c>
      <c r="C18">
        <v>2.1056300000000001</v>
      </c>
      <c r="D18">
        <v>1.1409</v>
      </c>
    </row>
    <row r="19" spans="1:4" x14ac:dyDescent="0.25">
      <c r="A19" t="s">
        <v>6</v>
      </c>
      <c r="B19" t="s">
        <v>24</v>
      </c>
      <c r="C19">
        <v>2.0987800000000001</v>
      </c>
      <c r="D19">
        <v>1.1480900000000001</v>
      </c>
    </row>
    <row r="20" spans="1:4" x14ac:dyDescent="0.25">
      <c r="A20" t="s">
        <v>6</v>
      </c>
      <c r="B20" t="s">
        <v>19</v>
      </c>
      <c r="C20">
        <v>2.13192</v>
      </c>
      <c r="D20">
        <v>1.22214</v>
      </c>
    </row>
    <row r="21" spans="1:4" x14ac:dyDescent="0.25">
      <c r="A21" t="s">
        <v>6</v>
      </c>
      <c r="B21" t="s">
        <v>20</v>
      </c>
      <c r="C21">
        <v>2.0272299999999999</v>
      </c>
      <c r="D21">
        <v>1.0045500000000001</v>
      </c>
    </row>
    <row r="22" spans="1:4" x14ac:dyDescent="0.25">
      <c r="A22" t="s">
        <v>6</v>
      </c>
      <c r="B22" t="s">
        <v>21</v>
      </c>
      <c r="C22">
        <v>2.17537</v>
      </c>
      <c r="D22">
        <v>1.3855599999999999</v>
      </c>
    </row>
    <row r="23" spans="1:4" x14ac:dyDescent="0.25">
      <c r="A23" t="s">
        <v>6</v>
      </c>
      <c r="B23" t="s">
        <v>22</v>
      </c>
      <c r="C23">
        <v>2.0272299999999999</v>
      </c>
      <c r="D23">
        <v>1.0045500000000001</v>
      </c>
    </row>
    <row r="24" spans="1:4" x14ac:dyDescent="0.25">
      <c r="A24" t="s">
        <v>6</v>
      </c>
      <c r="B24" t="s">
        <v>17</v>
      </c>
      <c r="C24">
        <v>2.0539900000000002</v>
      </c>
      <c r="D24">
        <v>1.0318499999999999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D558-CD6B-4E97-9A28-8BEDD87FA7CB}">
  <dimension ref="A1:C25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36</v>
      </c>
    </row>
    <row r="2" spans="1:3" x14ac:dyDescent="0.25">
      <c r="A2" t="s">
        <v>6</v>
      </c>
      <c r="B2" t="s">
        <v>7</v>
      </c>
      <c r="C2">
        <v>208.92381</v>
      </c>
    </row>
    <row r="3" spans="1:3" x14ac:dyDescent="0.25">
      <c r="A3" t="s">
        <v>6</v>
      </c>
      <c r="B3" t="s">
        <v>5</v>
      </c>
      <c r="C3">
        <v>236.78094999999999</v>
      </c>
    </row>
    <row r="4" spans="1:3" x14ac:dyDescent="0.25">
      <c r="A4" t="s">
        <v>6</v>
      </c>
      <c r="B4" t="s">
        <v>29</v>
      </c>
      <c r="C4">
        <v>213.78094999999999</v>
      </c>
    </row>
    <row r="5" spans="1:3" x14ac:dyDescent="0.25">
      <c r="A5" t="s">
        <v>6</v>
      </c>
      <c r="B5" t="s">
        <v>31</v>
      </c>
      <c r="C5">
        <v>213.49524</v>
      </c>
    </row>
    <row r="6" spans="1:3" x14ac:dyDescent="0.25">
      <c r="A6" t="s">
        <v>6</v>
      </c>
      <c r="B6" t="s">
        <v>27</v>
      </c>
      <c r="C6">
        <v>190.92381</v>
      </c>
    </row>
    <row r="7" spans="1:3" x14ac:dyDescent="0.25">
      <c r="A7" t="s">
        <v>6</v>
      </c>
      <c r="B7" t="s">
        <v>28</v>
      </c>
      <c r="C7">
        <v>190.92381</v>
      </c>
    </row>
    <row r="8" spans="1:3" x14ac:dyDescent="0.25">
      <c r="A8" t="s">
        <v>6</v>
      </c>
      <c r="B8" t="s">
        <v>25</v>
      </c>
      <c r="C8">
        <v>192.78094999999999</v>
      </c>
    </row>
    <row r="9" spans="1:3" x14ac:dyDescent="0.25">
      <c r="A9" t="s">
        <v>6</v>
      </c>
      <c r="B9" t="s">
        <v>26</v>
      </c>
      <c r="C9">
        <v>197.78094999999999</v>
      </c>
    </row>
    <row r="10" spans="1:3" x14ac:dyDescent="0.25">
      <c r="A10" t="s">
        <v>6</v>
      </c>
      <c r="B10" t="s">
        <v>15</v>
      </c>
      <c r="C10">
        <v>198.78094999999999</v>
      </c>
    </row>
    <row r="11" spans="1:3" x14ac:dyDescent="0.25">
      <c r="A11" t="s">
        <v>6</v>
      </c>
      <c r="B11" t="s">
        <v>16</v>
      </c>
      <c r="C11">
        <v>190.78094999999999</v>
      </c>
    </row>
    <row r="12" spans="1:3" x14ac:dyDescent="0.25">
      <c r="A12" t="s">
        <v>6</v>
      </c>
      <c r="B12" t="s">
        <v>11</v>
      </c>
      <c r="C12">
        <v>280.78095000000002</v>
      </c>
    </row>
    <row r="13" spans="1:3" x14ac:dyDescent="0.25">
      <c r="A13" t="s">
        <v>6</v>
      </c>
      <c r="B13" t="s">
        <v>12</v>
      </c>
      <c r="C13">
        <v>190.92381</v>
      </c>
    </row>
    <row r="14" spans="1:3" x14ac:dyDescent="0.25">
      <c r="A14" t="s">
        <v>6</v>
      </c>
      <c r="B14" t="s">
        <v>13</v>
      </c>
      <c r="C14">
        <v>245.78094999999999</v>
      </c>
    </row>
    <row r="15" spans="1:3" x14ac:dyDescent="0.25">
      <c r="A15" t="s">
        <v>6</v>
      </c>
      <c r="B15" t="s">
        <v>14</v>
      </c>
      <c r="C15">
        <v>190.92381</v>
      </c>
    </row>
    <row r="16" spans="1:3" x14ac:dyDescent="0.25">
      <c r="A16" t="s">
        <v>6</v>
      </c>
      <c r="B16" t="s">
        <v>9</v>
      </c>
      <c r="C16">
        <v>188.78094999999999</v>
      </c>
    </row>
    <row r="17" spans="1:3" x14ac:dyDescent="0.25">
      <c r="A17" t="s">
        <v>6</v>
      </c>
      <c r="B17" t="s">
        <v>10</v>
      </c>
      <c r="C17">
        <v>194.78094999999999</v>
      </c>
    </row>
    <row r="18" spans="1:3" x14ac:dyDescent="0.25">
      <c r="A18" t="s">
        <v>6</v>
      </c>
      <c r="B18" t="s">
        <v>23</v>
      </c>
      <c r="C18">
        <v>209.78094999999999</v>
      </c>
    </row>
    <row r="19" spans="1:3" x14ac:dyDescent="0.25">
      <c r="A19" t="s">
        <v>6</v>
      </c>
      <c r="B19" t="s">
        <v>24</v>
      </c>
      <c r="C19">
        <v>218.49524</v>
      </c>
    </row>
    <row r="20" spans="1:3" x14ac:dyDescent="0.25">
      <c r="A20" t="s">
        <v>6</v>
      </c>
      <c r="B20" t="s">
        <v>19</v>
      </c>
      <c r="C20">
        <v>290.78095000000002</v>
      </c>
    </row>
    <row r="21" spans="1:3" x14ac:dyDescent="0.25">
      <c r="A21" t="s">
        <v>6</v>
      </c>
      <c r="B21" t="s">
        <v>20</v>
      </c>
      <c r="C21">
        <v>189.92381</v>
      </c>
    </row>
    <row r="22" spans="1:3" x14ac:dyDescent="0.25">
      <c r="A22" t="s">
        <v>6</v>
      </c>
      <c r="B22" t="s">
        <v>21</v>
      </c>
      <c r="C22">
        <v>264.20952</v>
      </c>
    </row>
    <row r="23" spans="1:3" x14ac:dyDescent="0.25">
      <c r="A23" t="s">
        <v>6</v>
      </c>
      <c r="B23" t="s">
        <v>22</v>
      </c>
      <c r="C23">
        <v>189.92381</v>
      </c>
    </row>
    <row r="24" spans="1:3" x14ac:dyDescent="0.25">
      <c r="A24" t="s">
        <v>6</v>
      </c>
      <c r="B24" t="s">
        <v>17</v>
      </c>
      <c r="C24">
        <v>189.78094999999999</v>
      </c>
    </row>
    <row r="25" spans="1:3" x14ac:dyDescent="0.25">
      <c r="A25" t="s">
        <v>6</v>
      </c>
      <c r="B25" t="s">
        <v>18</v>
      </c>
      <c r="C25">
        <v>189.78094999999999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B9DA-089D-455E-A1E1-E66B9A515517}">
  <dimension ref="A1:D18"/>
  <sheetViews>
    <sheetView workbookViewId="0">
      <selection activeCell="B13" sqref="B13"/>
    </sheetView>
  </sheetViews>
  <sheetFormatPr defaultRowHeight="15" x14ac:dyDescent="0.25"/>
  <cols>
    <col min="2" max="2" width="47.42578125" bestFit="1" customWidth="1"/>
    <col min="4" max="4" width="14.85546875" bestFit="1" customWidth="1"/>
  </cols>
  <sheetData>
    <row r="1" spans="1:4" x14ac:dyDescent="0.25">
      <c r="A1" t="s">
        <v>3</v>
      </c>
      <c r="B1" t="s">
        <v>2</v>
      </c>
      <c r="C1" t="s">
        <v>34</v>
      </c>
      <c r="D1" t="s">
        <v>35</v>
      </c>
    </row>
    <row r="2" spans="1:4" x14ac:dyDescent="0.25">
      <c r="A2" t="s">
        <v>6</v>
      </c>
      <c r="B2" t="s">
        <v>7</v>
      </c>
      <c r="C2">
        <v>1080</v>
      </c>
      <c r="D2" s="1">
        <v>44332</v>
      </c>
    </row>
    <row r="3" spans="1:4" x14ac:dyDescent="0.25">
      <c r="A3" t="s">
        <v>6</v>
      </c>
      <c r="B3" t="s">
        <v>5</v>
      </c>
      <c r="C3">
        <v>1081</v>
      </c>
      <c r="D3" s="1">
        <v>44332</v>
      </c>
    </row>
    <row r="4" spans="1:4" x14ac:dyDescent="0.25">
      <c r="A4" t="s">
        <v>6</v>
      </c>
      <c r="B4" t="s">
        <v>29</v>
      </c>
      <c r="C4">
        <v>1080</v>
      </c>
      <c r="D4" s="1">
        <v>44348</v>
      </c>
    </row>
    <row r="5" spans="1:4" x14ac:dyDescent="0.25">
      <c r="A5" t="s">
        <v>6</v>
      </c>
      <c r="B5" t="s">
        <v>27</v>
      </c>
      <c r="C5">
        <v>1080</v>
      </c>
      <c r="D5" s="1">
        <v>44332</v>
      </c>
    </row>
    <row r="6" spans="1:4" x14ac:dyDescent="0.25">
      <c r="A6" t="s">
        <v>6</v>
      </c>
      <c r="B6" t="s">
        <v>28</v>
      </c>
      <c r="C6">
        <v>1080</v>
      </c>
      <c r="D6" s="1">
        <v>44332</v>
      </c>
    </row>
    <row r="7" spans="1:4" x14ac:dyDescent="0.25">
      <c r="A7" t="s">
        <v>6</v>
      </c>
      <c r="B7" t="s">
        <v>25</v>
      </c>
      <c r="C7">
        <v>1080</v>
      </c>
      <c r="D7" s="1">
        <v>44341</v>
      </c>
    </row>
    <row r="8" spans="1:4" x14ac:dyDescent="0.25">
      <c r="A8" t="s">
        <v>6</v>
      </c>
      <c r="B8" t="s">
        <v>26</v>
      </c>
      <c r="C8">
        <v>1080</v>
      </c>
      <c r="D8" s="1">
        <v>44341</v>
      </c>
    </row>
    <row r="9" spans="1:4" x14ac:dyDescent="0.25">
      <c r="A9" t="s">
        <v>6</v>
      </c>
      <c r="B9" t="s">
        <v>15</v>
      </c>
      <c r="C9">
        <v>1080</v>
      </c>
      <c r="D9" s="1">
        <v>44341</v>
      </c>
    </row>
    <row r="10" spans="1:4" x14ac:dyDescent="0.25">
      <c r="A10" t="s">
        <v>6</v>
      </c>
      <c r="B10" t="s">
        <v>16</v>
      </c>
      <c r="C10">
        <v>1080</v>
      </c>
      <c r="D10" s="1">
        <v>44342</v>
      </c>
    </row>
    <row r="11" spans="1:4" x14ac:dyDescent="0.25">
      <c r="A11" t="s">
        <v>6</v>
      </c>
      <c r="B11" t="s">
        <v>11</v>
      </c>
      <c r="C11">
        <v>1080</v>
      </c>
      <c r="D11" s="1">
        <v>44347</v>
      </c>
    </row>
    <row r="12" spans="1:4" x14ac:dyDescent="0.25">
      <c r="A12" t="s">
        <v>6</v>
      </c>
      <c r="B12" t="s">
        <v>12</v>
      </c>
      <c r="C12">
        <v>1080</v>
      </c>
      <c r="D12" s="1">
        <v>44332</v>
      </c>
    </row>
    <row r="13" spans="1:4" x14ac:dyDescent="0.25">
      <c r="A13" t="s">
        <v>6</v>
      </c>
      <c r="B13" t="s">
        <v>14</v>
      </c>
      <c r="C13">
        <v>1080</v>
      </c>
      <c r="D13" s="1">
        <v>44332</v>
      </c>
    </row>
    <row r="14" spans="1:4" x14ac:dyDescent="0.25">
      <c r="A14" t="s">
        <v>6</v>
      </c>
      <c r="B14" t="s">
        <v>9</v>
      </c>
      <c r="C14">
        <v>1080</v>
      </c>
      <c r="D14" s="1">
        <v>44340</v>
      </c>
    </row>
    <row r="15" spans="1:4" x14ac:dyDescent="0.25">
      <c r="A15" t="s">
        <v>6</v>
      </c>
      <c r="B15" t="s">
        <v>10</v>
      </c>
      <c r="C15">
        <v>1080</v>
      </c>
      <c r="D15" s="1">
        <v>44340</v>
      </c>
    </row>
    <row r="16" spans="1:4" x14ac:dyDescent="0.25">
      <c r="A16" t="s">
        <v>6</v>
      </c>
      <c r="B16" t="s">
        <v>23</v>
      </c>
      <c r="C16">
        <v>1080</v>
      </c>
      <c r="D16" s="1">
        <v>44343</v>
      </c>
    </row>
    <row r="17" spans="1:4" x14ac:dyDescent="0.25">
      <c r="A17" t="s">
        <v>6</v>
      </c>
      <c r="B17" t="s">
        <v>24</v>
      </c>
      <c r="C17">
        <v>1083</v>
      </c>
      <c r="D17" s="1">
        <v>44346</v>
      </c>
    </row>
    <row r="18" spans="1:4" x14ac:dyDescent="0.25">
      <c r="A18" t="s">
        <v>6</v>
      </c>
      <c r="B18" t="s">
        <v>19</v>
      </c>
      <c r="C18">
        <v>1080</v>
      </c>
      <c r="D18" s="1">
        <v>44346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6248-15ED-4B8C-92BD-2706D9EC6A5A}">
  <sheetPr filterMode="1"/>
  <dimension ref="A1:S77"/>
  <sheetViews>
    <sheetView topLeftCell="M1" workbookViewId="0">
      <selection activeCell="R85" sqref="R85"/>
    </sheetView>
  </sheetViews>
  <sheetFormatPr defaultRowHeight="15" x14ac:dyDescent="0.25"/>
  <cols>
    <col min="3" max="3" width="14" bestFit="1" customWidth="1"/>
    <col min="4" max="4" width="5.140625" bestFit="1" customWidth="1"/>
    <col min="5" max="5" width="20" bestFit="1" customWidth="1"/>
    <col min="6" max="6" width="13.28515625" bestFit="1" customWidth="1"/>
    <col min="7" max="7" width="13.42578125" customWidth="1"/>
    <col min="17" max="17" width="9.28515625" bestFit="1" customWidth="1"/>
    <col min="18" max="18" width="13.28515625" bestFit="1" customWidth="1"/>
    <col min="19" max="19" width="11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51</v>
      </c>
      <c r="H1" t="s">
        <v>3</v>
      </c>
    </row>
    <row r="2" spans="1:19" hidden="1" x14ac:dyDescent="0.25">
      <c r="A2" t="s">
        <v>4</v>
      </c>
      <c r="B2">
        <v>1822310.1524199999</v>
      </c>
      <c r="C2" t="s">
        <v>5</v>
      </c>
      <c r="H2" t="s">
        <v>6</v>
      </c>
      <c r="K2" t="s">
        <v>5</v>
      </c>
      <c r="L2">
        <f>AVERAGEIF($C$2:$C$77,K2,$B$2:$B$77)</f>
        <v>1254955.6292699999</v>
      </c>
    </row>
    <row r="3" spans="1:19" x14ac:dyDescent="0.25">
      <c r="A3" t="s">
        <v>4</v>
      </c>
      <c r="B3">
        <v>1819306.07714</v>
      </c>
      <c r="C3" t="s">
        <v>7</v>
      </c>
      <c r="H3" t="s">
        <v>6</v>
      </c>
      <c r="K3" t="s">
        <v>7</v>
      </c>
      <c r="L3">
        <f t="shared" ref="L3:L6" si="0">AVERAGEIF($C$2:$C$77,K3,$B$2:$B$77)</f>
        <v>1262977.51795</v>
      </c>
    </row>
    <row r="4" spans="1:19" hidden="1" x14ac:dyDescent="0.25">
      <c r="A4" t="s">
        <v>4</v>
      </c>
      <c r="B4">
        <v>687601.10612000001</v>
      </c>
      <c r="C4" t="s">
        <v>5</v>
      </c>
      <c r="H4" t="s">
        <v>8</v>
      </c>
      <c r="K4" t="s">
        <v>37</v>
      </c>
      <c r="L4">
        <f t="shared" si="0"/>
        <v>2020248.4375195832</v>
      </c>
    </row>
    <row r="5" spans="1:19" x14ac:dyDescent="0.25">
      <c r="A5" t="s">
        <v>4</v>
      </c>
      <c r="B5">
        <v>706648.95875999995</v>
      </c>
      <c r="C5" t="s">
        <v>7</v>
      </c>
      <c r="H5" t="s">
        <v>8</v>
      </c>
      <c r="K5" t="s">
        <v>46</v>
      </c>
      <c r="L5">
        <f t="shared" si="0"/>
        <v>2020363.1066745836</v>
      </c>
      <c r="Q5" t="s">
        <v>40</v>
      </c>
      <c r="R5" t="s">
        <v>41</v>
      </c>
      <c r="S5" t="s">
        <v>42</v>
      </c>
    </row>
    <row r="6" spans="1:19" x14ac:dyDescent="0.25">
      <c r="A6" t="s">
        <v>4</v>
      </c>
      <c r="B6">
        <v>1943009.0553900001</v>
      </c>
      <c r="C6" t="s">
        <v>37</v>
      </c>
      <c r="D6" t="s">
        <v>38</v>
      </c>
      <c r="E6" t="s">
        <v>39</v>
      </c>
      <c r="F6" t="s">
        <v>40</v>
      </c>
      <c r="G6">
        <v>3</v>
      </c>
      <c r="H6" t="s">
        <v>6</v>
      </c>
      <c r="K6" t="s">
        <v>47</v>
      </c>
      <c r="L6">
        <f t="shared" si="0"/>
        <v>2121773.5860283333</v>
      </c>
      <c r="P6" t="s">
        <v>57</v>
      </c>
      <c r="Q6" t="s">
        <v>58</v>
      </c>
      <c r="R6" t="s">
        <v>59</v>
      </c>
      <c r="S6" t="s">
        <v>60</v>
      </c>
    </row>
    <row r="7" spans="1:19" hidden="1" x14ac:dyDescent="0.25">
      <c r="A7" t="s">
        <v>4</v>
      </c>
      <c r="B7">
        <v>1919091.15692</v>
      </c>
      <c r="C7" t="s">
        <v>37</v>
      </c>
      <c r="D7" t="s">
        <v>38</v>
      </c>
      <c r="E7" t="s">
        <v>39</v>
      </c>
      <c r="F7" t="s">
        <v>40</v>
      </c>
      <c r="G7">
        <v>5</v>
      </c>
      <c r="H7" t="s">
        <v>6</v>
      </c>
    </row>
    <row r="8" spans="1:19" x14ac:dyDescent="0.25">
      <c r="A8" t="s">
        <v>4</v>
      </c>
      <c r="B8">
        <v>1911911.1535400001</v>
      </c>
      <c r="C8" t="s">
        <v>37</v>
      </c>
      <c r="D8" t="s">
        <v>38</v>
      </c>
      <c r="E8" t="s">
        <v>39</v>
      </c>
      <c r="F8" t="s">
        <v>41</v>
      </c>
      <c r="G8">
        <v>3</v>
      </c>
      <c r="H8" t="s">
        <v>6</v>
      </c>
      <c r="O8" t="s">
        <v>39</v>
      </c>
      <c r="P8" t="s">
        <v>53</v>
      </c>
      <c r="Q8" s="2">
        <f>+AVERAGEIFS($B$6:$B$28,$E$6:$E$28,$O8,$F$6:$F$28,Q$5)/$B$3-1</f>
        <v>6.142123660174037E-2</v>
      </c>
      <c r="R8" s="2">
        <f t="shared" ref="R8:S8" si="1">+AVERAGEIFS($B$6:$B$28,$E$6:$E$28,$O8,$F$6:$F$28,R$5)/$B$3-1</f>
        <v>4.6092758719206373E-2</v>
      </c>
      <c r="S8" s="2">
        <f t="shared" si="1"/>
        <v>6.7292288152225543E-2</v>
      </c>
    </row>
    <row r="9" spans="1:19" hidden="1" x14ac:dyDescent="0.25">
      <c r="A9" t="s">
        <v>4</v>
      </c>
      <c r="B9">
        <v>1894414.6728399999</v>
      </c>
      <c r="C9" t="s">
        <v>37</v>
      </c>
      <c r="D9" t="s">
        <v>38</v>
      </c>
      <c r="E9" t="s">
        <v>39</v>
      </c>
      <c r="F9" t="s">
        <v>41</v>
      </c>
      <c r="G9">
        <v>5</v>
      </c>
      <c r="H9" t="s">
        <v>6</v>
      </c>
    </row>
    <row r="10" spans="1:19" x14ac:dyDescent="0.25">
      <c r="A10" t="s">
        <v>4</v>
      </c>
      <c r="B10">
        <v>1945864.8754199999</v>
      </c>
      <c r="C10" t="s">
        <v>37</v>
      </c>
      <c r="D10" t="s">
        <v>38</v>
      </c>
      <c r="E10" t="s">
        <v>39</v>
      </c>
      <c r="F10" t="s">
        <v>42</v>
      </c>
      <c r="G10">
        <v>3</v>
      </c>
      <c r="H10" t="s">
        <v>6</v>
      </c>
      <c r="O10" t="s">
        <v>43</v>
      </c>
      <c r="P10" t="s">
        <v>54</v>
      </c>
      <c r="Q10" s="2">
        <f t="shared" ref="Q10:S10" si="2">+AVERAGEIFS($B$6:$B$28,$E$6:$E$28,$O10,$F$6:$F$28,Q$5)/$B$3-1</f>
        <v>0.12164940176417005</v>
      </c>
      <c r="R10" s="2">
        <f t="shared" si="2"/>
        <v>0.11092087355484126</v>
      </c>
      <c r="S10" s="2">
        <f t="shared" si="2"/>
        <v>0.14591436124773205</v>
      </c>
    </row>
    <row r="11" spans="1:19" hidden="1" x14ac:dyDescent="0.25">
      <c r="A11" t="s">
        <v>4</v>
      </c>
      <c r="B11">
        <v>1937597.81642</v>
      </c>
      <c r="C11" t="s">
        <v>37</v>
      </c>
      <c r="D11" t="s">
        <v>38</v>
      </c>
      <c r="E11" t="s">
        <v>39</v>
      </c>
      <c r="F11" t="s">
        <v>42</v>
      </c>
      <c r="G11">
        <v>5</v>
      </c>
      <c r="H11" t="s">
        <v>6</v>
      </c>
    </row>
    <row r="12" spans="1:19" x14ac:dyDescent="0.25">
      <c r="A12" t="s">
        <v>4</v>
      </c>
      <c r="B12">
        <v>2023048.8447400001</v>
      </c>
      <c r="C12" t="s">
        <v>37</v>
      </c>
      <c r="D12" t="s">
        <v>38</v>
      </c>
      <c r="E12" t="s">
        <v>43</v>
      </c>
      <c r="F12" t="s">
        <v>40</v>
      </c>
      <c r="G12">
        <v>3</v>
      </c>
      <c r="H12" t="s">
        <v>6</v>
      </c>
      <c r="O12" t="s">
        <v>44</v>
      </c>
      <c r="P12" t="s">
        <v>55</v>
      </c>
      <c r="Q12" s="2">
        <f t="shared" ref="Q12:S12" si="3">+AVERAGEIFS($B$6:$B$28,$E$6:$E$28,$O12,$F$6:$F$28,Q$5)/$B$3-1</f>
        <v>0.14039119465072036</v>
      </c>
      <c r="R12" s="2">
        <f t="shared" si="3"/>
        <v>0.13774896180963792</v>
      </c>
      <c r="S12" s="2">
        <f t="shared" si="3"/>
        <v>0.18827406566379645</v>
      </c>
    </row>
    <row r="13" spans="1:19" hidden="1" x14ac:dyDescent="0.25">
      <c r="A13" t="s">
        <v>4</v>
      </c>
      <c r="B13">
        <v>2058198.3013599999</v>
      </c>
      <c r="C13" t="s">
        <v>37</v>
      </c>
      <c r="D13" t="s">
        <v>38</v>
      </c>
      <c r="E13" t="s">
        <v>43</v>
      </c>
      <c r="F13" t="s">
        <v>40</v>
      </c>
      <c r="G13">
        <v>5</v>
      </c>
      <c r="H13" t="s">
        <v>6</v>
      </c>
    </row>
    <row r="14" spans="1:19" x14ac:dyDescent="0.25">
      <c r="A14" t="s">
        <v>4</v>
      </c>
      <c r="B14">
        <v>2037651.9882</v>
      </c>
      <c r="C14" t="s">
        <v>37</v>
      </c>
      <c r="D14" t="s">
        <v>38</v>
      </c>
      <c r="E14" t="s">
        <v>43</v>
      </c>
      <c r="F14" t="s">
        <v>41</v>
      </c>
      <c r="G14">
        <v>3</v>
      </c>
      <c r="H14" t="s">
        <v>6</v>
      </c>
      <c r="O14" t="s">
        <v>45</v>
      </c>
      <c r="P14" t="s">
        <v>56</v>
      </c>
      <c r="Q14" s="2">
        <f t="shared" ref="Q14:S14" si="4">+AVERAGEIFS($B$6:$B$28,$E$6:$E$28,$O14,$F$6:$F$28,Q$5)/$B$3-1</f>
        <v>8.813649617554753E-2</v>
      </c>
      <c r="R14" s="2">
        <f t="shared" si="4"/>
        <v>0.10125198142556679</v>
      </c>
      <c r="S14" s="2">
        <f t="shared" si="4"/>
        <v>0.11161079681501795</v>
      </c>
    </row>
    <row r="15" spans="1:19" hidden="1" x14ac:dyDescent="0.25">
      <c r="A15" t="s">
        <v>4</v>
      </c>
      <c r="B15">
        <v>2004558.2047600001</v>
      </c>
      <c r="C15" t="s">
        <v>37</v>
      </c>
      <c r="D15" t="s">
        <v>38</v>
      </c>
      <c r="E15" t="s">
        <v>43</v>
      </c>
      <c r="F15" t="s">
        <v>41</v>
      </c>
      <c r="G15">
        <v>5</v>
      </c>
      <c r="H15" t="s">
        <v>6</v>
      </c>
    </row>
    <row r="16" spans="1:19" x14ac:dyDescent="0.25">
      <c r="A16" t="s">
        <v>4</v>
      </c>
      <c r="B16">
        <v>2112762.6417999999</v>
      </c>
      <c r="C16" t="s">
        <v>37</v>
      </c>
      <c r="D16" t="s">
        <v>38</v>
      </c>
      <c r="E16" t="s">
        <v>43</v>
      </c>
      <c r="F16" t="s">
        <v>42</v>
      </c>
      <c r="G16">
        <v>3</v>
      </c>
      <c r="H16" t="s">
        <v>6</v>
      </c>
    </row>
    <row r="17" spans="1:8" hidden="1" x14ac:dyDescent="0.25">
      <c r="A17" t="s">
        <v>4</v>
      </c>
      <c r="B17">
        <v>2056775.2808000001</v>
      </c>
      <c r="C17" t="s">
        <v>37</v>
      </c>
      <c r="D17" t="s">
        <v>38</v>
      </c>
      <c r="E17" t="s">
        <v>43</v>
      </c>
      <c r="F17" t="s">
        <v>42</v>
      </c>
      <c r="G17">
        <v>5</v>
      </c>
      <c r="H17" t="s">
        <v>6</v>
      </c>
    </row>
    <row r="18" spans="1:8" x14ac:dyDescent="0.25">
      <c r="A18" t="s">
        <v>4</v>
      </c>
      <c r="B18">
        <v>2076588.57198</v>
      </c>
      <c r="C18" t="s">
        <v>37</v>
      </c>
      <c r="D18" t="s">
        <v>38</v>
      </c>
      <c r="E18" t="s">
        <v>44</v>
      </c>
      <c r="F18" t="s">
        <v>40</v>
      </c>
      <c r="G18">
        <v>3</v>
      </c>
      <c r="H18" t="s">
        <v>6</v>
      </c>
    </row>
    <row r="19" spans="1:8" hidden="1" x14ac:dyDescent="0.25">
      <c r="A19" t="s">
        <v>4</v>
      </c>
      <c r="B19">
        <v>2072852.6895099999</v>
      </c>
      <c r="C19" t="s">
        <v>37</v>
      </c>
      <c r="D19" t="s">
        <v>38</v>
      </c>
      <c r="E19" t="s">
        <v>44</v>
      </c>
      <c r="F19" t="s">
        <v>40</v>
      </c>
      <c r="G19">
        <v>5</v>
      </c>
      <c r="H19" t="s">
        <v>6</v>
      </c>
    </row>
    <row r="20" spans="1:8" x14ac:dyDescent="0.25">
      <c r="A20" t="s">
        <v>4</v>
      </c>
      <c r="B20">
        <v>2058154.7194600001</v>
      </c>
      <c r="C20" t="s">
        <v>37</v>
      </c>
      <c r="D20" t="s">
        <v>38</v>
      </c>
      <c r="E20" t="s">
        <v>44</v>
      </c>
      <c r="F20" t="s">
        <v>41</v>
      </c>
      <c r="G20">
        <v>3</v>
      </c>
      <c r="H20" t="s">
        <v>6</v>
      </c>
    </row>
    <row r="21" spans="1:8" hidden="1" x14ac:dyDescent="0.25">
      <c r="A21" t="s">
        <v>4</v>
      </c>
      <c r="B21">
        <v>2081672.4815</v>
      </c>
      <c r="C21" t="s">
        <v>37</v>
      </c>
      <c r="D21" t="s">
        <v>38</v>
      </c>
      <c r="E21" t="s">
        <v>44</v>
      </c>
      <c r="F21" t="s">
        <v>41</v>
      </c>
      <c r="G21">
        <v>5</v>
      </c>
      <c r="H21" t="s">
        <v>6</v>
      </c>
    </row>
    <row r="22" spans="1:8" x14ac:dyDescent="0.25">
      <c r="A22" t="s">
        <v>4</v>
      </c>
      <c r="B22">
        <v>2188841.29005</v>
      </c>
      <c r="C22" t="s">
        <v>37</v>
      </c>
      <c r="D22" t="s">
        <v>38</v>
      </c>
      <c r="E22" t="s">
        <v>44</v>
      </c>
      <c r="F22" t="s">
        <v>42</v>
      </c>
      <c r="G22">
        <v>3</v>
      </c>
      <c r="H22" t="s">
        <v>6</v>
      </c>
    </row>
    <row r="23" spans="1:8" hidden="1" x14ac:dyDescent="0.25">
      <c r="A23" t="s">
        <v>4</v>
      </c>
      <c r="B23">
        <v>2134827.1678900002</v>
      </c>
      <c r="C23" t="s">
        <v>37</v>
      </c>
      <c r="D23" t="s">
        <v>38</v>
      </c>
      <c r="E23" t="s">
        <v>44</v>
      </c>
      <c r="F23" t="s">
        <v>42</v>
      </c>
      <c r="G23">
        <v>5</v>
      </c>
      <c r="H23" t="s">
        <v>6</v>
      </c>
    </row>
    <row r="24" spans="1:8" x14ac:dyDescent="0.25">
      <c r="A24" t="s">
        <v>4</v>
      </c>
      <c r="B24">
        <v>1992705.44199</v>
      </c>
      <c r="C24" t="s">
        <v>37</v>
      </c>
      <c r="D24" t="s">
        <v>38</v>
      </c>
      <c r="E24" t="s">
        <v>45</v>
      </c>
      <c r="F24" t="s">
        <v>40</v>
      </c>
      <c r="G24">
        <v>3</v>
      </c>
      <c r="H24" t="s">
        <v>6</v>
      </c>
    </row>
    <row r="25" spans="1:8" hidden="1" x14ac:dyDescent="0.25">
      <c r="A25" t="s">
        <v>4</v>
      </c>
      <c r="B25">
        <v>1966601.2385100001</v>
      </c>
      <c r="C25" t="s">
        <v>37</v>
      </c>
      <c r="D25" t="s">
        <v>38</v>
      </c>
      <c r="E25" t="s">
        <v>45</v>
      </c>
      <c r="F25" t="s">
        <v>40</v>
      </c>
      <c r="G25">
        <v>5</v>
      </c>
      <c r="H25" t="s">
        <v>6</v>
      </c>
    </row>
    <row r="26" spans="1:8" x14ac:dyDescent="0.25">
      <c r="A26" t="s">
        <v>4</v>
      </c>
      <c r="B26">
        <v>2016777.4497700001</v>
      </c>
      <c r="C26" t="s">
        <v>37</v>
      </c>
      <c r="D26" t="s">
        <v>38</v>
      </c>
      <c r="E26" t="s">
        <v>45</v>
      </c>
      <c r="F26" t="s">
        <v>41</v>
      </c>
      <c r="G26">
        <v>3</v>
      </c>
      <c r="H26" t="s">
        <v>6</v>
      </c>
    </row>
    <row r="27" spans="1:8" hidden="1" x14ac:dyDescent="0.25">
      <c r="A27" t="s">
        <v>4</v>
      </c>
      <c r="B27">
        <v>1990251.3947699999</v>
      </c>
      <c r="C27" t="s">
        <v>37</v>
      </c>
      <c r="D27" t="s">
        <v>38</v>
      </c>
      <c r="E27" t="s">
        <v>45</v>
      </c>
      <c r="F27" t="s">
        <v>41</v>
      </c>
      <c r="G27">
        <v>5</v>
      </c>
      <c r="H27" t="s">
        <v>6</v>
      </c>
    </row>
    <row r="28" spans="1:8" x14ac:dyDescent="0.25">
      <c r="A28" t="s">
        <v>4</v>
      </c>
      <c r="B28">
        <v>2022360.2780599999</v>
      </c>
      <c r="C28" t="s">
        <v>37</v>
      </c>
      <c r="D28" t="s">
        <v>38</v>
      </c>
      <c r="E28" t="s">
        <v>45</v>
      </c>
      <c r="F28" t="s">
        <v>42</v>
      </c>
      <c r="G28">
        <v>3</v>
      </c>
      <c r="H28" t="s">
        <v>6</v>
      </c>
    </row>
    <row r="29" spans="1:8" hidden="1" x14ac:dyDescent="0.25">
      <c r="A29" t="s">
        <v>4</v>
      </c>
      <c r="B29">
        <v>2039445.7847899999</v>
      </c>
      <c r="C29" t="s">
        <v>37</v>
      </c>
      <c r="D29" t="s">
        <v>38</v>
      </c>
      <c r="E29" t="s">
        <v>45</v>
      </c>
      <c r="F29" t="s">
        <v>42</v>
      </c>
      <c r="G29">
        <v>5</v>
      </c>
      <c r="H29" t="s">
        <v>6</v>
      </c>
    </row>
    <row r="30" spans="1:8" hidden="1" x14ac:dyDescent="0.25">
      <c r="A30" t="s">
        <v>4</v>
      </c>
      <c r="B30">
        <v>1943009.0553900001</v>
      </c>
      <c r="C30" t="s">
        <v>46</v>
      </c>
      <c r="D30" t="s">
        <v>38</v>
      </c>
      <c r="E30" t="s">
        <v>39</v>
      </c>
      <c r="F30" t="s">
        <v>40</v>
      </c>
      <c r="G30">
        <v>3</v>
      </c>
      <c r="H30" t="s">
        <v>6</v>
      </c>
    </row>
    <row r="31" spans="1:8" hidden="1" x14ac:dyDescent="0.25">
      <c r="A31" t="s">
        <v>4</v>
      </c>
      <c r="B31">
        <v>1919091.15692</v>
      </c>
      <c r="C31" t="s">
        <v>46</v>
      </c>
      <c r="D31" t="s">
        <v>38</v>
      </c>
      <c r="E31" t="s">
        <v>39</v>
      </c>
      <c r="F31" t="s">
        <v>40</v>
      </c>
      <c r="G31">
        <v>5</v>
      </c>
      <c r="H31" t="s">
        <v>6</v>
      </c>
    </row>
    <row r="32" spans="1:8" hidden="1" x14ac:dyDescent="0.25">
      <c r="A32" t="s">
        <v>4</v>
      </c>
      <c r="B32">
        <v>1911911.1535400001</v>
      </c>
      <c r="C32" t="s">
        <v>46</v>
      </c>
      <c r="D32" t="s">
        <v>38</v>
      </c>
      <c r="E32" t="s">
        <v>39</v>
      </c>
      <c r="F32" t="s">
        <v>41</v>
      </c>
      <c r="G32">
        <v>3</v>
      </c>
      <c r="H32" t="s">
        <v>6</v>
      </c>
    </row>
    <row r="33" spans="1:8" hidden="1" x14ac:dyDescent="0.25">
      <c r="A33" t="s">
        <v>4</v>
      </c>
      <c r="B33">
        <v>1892831.3212900001</v>
      </c>
      <c r="C33" t="s">
        <v>46</v>
      </c>
      <c r="D33" t="s">
        <v>38</v>
      </c>
      <c r="E33" t="s">
        <v>39</v>
      </c>
      <c r="F33" t="s">
        <v>41</v>
      </c>
      <c r="G33">
        <v>5</v>
      </c>
      <c r="H33" t="s">
        <v>6</v>
      </c>
    </row>
    <row r="34" spans="1:8" hidden="1" x14ac:dyDescent="0.25">
      <c r="A34" t="s">
        <v>4</v>
      </c>
      <c r="B34">
        <v>1945864.8754199999</v>
      </c>
      <c r="C34" t="s">
        <v>46</v>
      </c>
      <c r="D34" t="s">
        <v>38</v>
      </c>
      <c r="E34" t="s">
        <v>39</v>
      </c>
      <c r="F34" t="s">
        <v>42</v>
      </c>
      <c r="G34">
        <v>3</v>
      </c>
      <c r="H34" t="s">
        <v>6</v>
      </c>
    </row>
    <row r="35" spans="1:8" hidden="1" x14ac:dyDescent="0.25">
      <c r="A35" t="s">
        <v>4</v>
      </c>
      <c r="B35">
        <v>1937597.81642</v>
      </c>
      <c r="C35" t="s">
        <v>46</v>
      </c>
      <c r="D35" t="s">
        <v>38</v>
      </c>
      <c r="E35" t="s">
        <v>39</v>
      </c>
      <c r="F35" t="s">
        <v>42</v>
      </c>
      <c r="G35">
        <v>5</v>
      </c>
      <c r="H35" t="s">
        <v>6</v>
      </c>
    </row>
    <row r="36" spans="1:8" hidden="1" x14ac:dyDescent="0.25">
      <c r="A36" t="s">
        <v>4</v>
      </c>
      <c r="B36">
        <v>2014222.40976</v>
      </c>
      <c r="C36" t="s">
        <v>46</v>
      </c>
      <c r="D36" t="s">
        <v>38</v>
      </c>
      <c r="E36" t="s">
        <v>43</v>
      </c>
      <c r="F36" t="s">
        <v>40</v>
      </c>
      <c r="G36">
        <v>3</v>
      </c>
      <c r="H36" t="s">
        <v>6</v>
      </c>
    </row>
    <row r="37" spans="1:8" hidden="1" x14ac:dyDescent="0.25">
      <c r="A37" t="s">
        <v>4</v>
      </c>
      <c r="B37">
        <v>2058149.79195</v>
      </c>
      <c r="C37" t="s">
        <v>46</v>
      </c>
      <c r="D37" t="s">
        <v>38</v>
      </c>
      <c r="E37" t="s">
        <v>43</v>
      </c>
      <c r="F37" t="s">
        <v>40</v>
      </c>
      <c r="G37">
        <v>5</v>
      </c>
      <c r="H37" t="s">
        <v>6</v>
      </c>
    </row>
    <row r="38" spans="1:8" hidden="1" x14ac:dyDescent="0.25">
      <c r="A38" t="s">
        <v>4</v>
      </c>
      <c r="B38">
        <v>2013058.8010100001</v>
      </c>
      <c r="C38" t="s">
        <v>46</v>
      </c>
      <c r="D38" t="s">
        <v>38</v>
      </c>
      <c r="E38" t="s">
        <v>43</v>
      </c>
      <c r="F38" t="s">
        <v>41</v>
      </c>
      <c r="G38">
        <v>3</v>
      </c>
      <c r="H38" t="s">
        <v>6</v>
      </c>
    </row>
    <row r="39" spans="1:8" hidden="1" x14ac:dyDescent="0.25">
      <c r="A39" t="s">
        <v>4</v>
      </c>
      <c r="B39">
        <v>2004558.2047600001</v>
      </c>
      <c r="C39" t="s">
        <v>46</v>
      </c>
      <c r="D39" t="s">
        <v>38</v>
      </c>
      <c r="E39" t="s">
        <v>43</v>
      </c>
      <c r="F39" t="s">
        <v>41</v>
      </c>
      <c r="G39">
        <v>5</v>
      </c>
      <c r="H39" t="s">
        <v>6</v>
      </c>
    </row>
    <row r="40" spans="1:8" hidden="1" x14ac:dyDescent="0.25">
      <c r="A40" t="s">
        <v>4</v>
      </c>
      <c r="B40">
        <v>2083137.28676</v>
      </c>
      <c r="C40" t="s">
        <v>46</v>
      </c>
      <c r="D40" t="s">
        <v>38</v>
      </c>
      <c r="E40" t="s">
        <v>43</v>
      </c>
      <c r="F40" t="s">
        <v>42</v>
      </c>
      <c r="G40">
        <v>3</v>
      </c>
      <c r="H40" t="s">
        <v>6</v>
      </c>
    </row>
    <row r="41" spans="1:8" hidden="1" x14ac:dyDescent="0.25">
      <c r="A41" t="s">
        <v>4</v>
      </c>
      <c r="B41">
        <v>2046034.8327899999</v>
      </c>
      <c r="C41" t="s">
        <v>46</v>
      </c>
      <c r="D41" t="s">
        <v>38</v>
      </c>
      <c r="E41" t="s">
        <v>43</v>
      </c>
      <c r="F41" t="s">
        <v>42</v>
      </c>
      <c r="G41">
        <v>5</v>
      </c>
      <c r="H41" t="s">
        <v>6</v>
      </c>
    </row>
    <row r="42" spans="1:8" hidden="1" x14ac:dyDescent="0.25">
      <c r="A42" t="s">
        <v>4</v>
      </c>
      <c r="B42">
        <v>2082012.6653700001</v>
      </c>
      <c r="C42" t="s">
        <v>46</v>
      </c>
      <c r="D42" t="s">
        <v>38</v>
      </c>
      <c r="E42" t="s">
        <v>44</v>
      </c>
      <c r="F42" t="s">
        <v>40</v>
      </c>
      <c r="G42">
        <v>3</v>
      </c>
      <c r="H42" t="s">
        <v>6</v>
      </c>
    </row>
    <row r="43" spans="1:8" hidden="1" x14ac:dyDescent="0.25">
      <c r="A43" t="s">
        <v>4</v>
      </c>
      <c r="B43">
        <v>2077153.03208</v>
      </c>
      <c r="C43" t="s">
        <v>46</v>
      </c>
      <c r="D43" t="s">
        <v>38</v>
      </c>
      <c r="E43" t="s">
        <v>44</v>
      </c>
      <c r="F43" t="s">
        <v>40</v>
      </c>
      <c r="G43">
        <v>5</v>
      </c>
      <c r="H43" t="s">
        <v>6</v>
      </c>
    </row>
    <row r="44" spans="1:8" hidden="1" x14ac:dyDescent="0.25">
      <c r="A44" t="s">
        <v>4</v>
      </c>
      <c r="B44">
        <v>2067240.1039799999</v>
      </c>
      <c r="C44" t="s">
        <v>46</v>
      </c>
      <c r="D44" t="s">
        <v>38</v>
      </c>
      <c r="E44" t="s">
        <v>44</v>
      </c>
      <c r="F44" t="s">
        <v>41</v>
      </c>
      <c r="G44">
        <v>3</v>
      </c>
      <c r="H44" t="s">
        <v>6</v>
      </c>
    </row>
    <row r="45" spans="1:8" hidden="1" x14ac:dyDescent="0.25">
      <c r="A45" t="s">
        <v>4</v>
      </c>
      <c r="B45">
        <v>2091694.2397499999</v>
      </c>
      <c r="C45" t="s">
        <v>46</v>
      </c>
      <c r="D45" t="s">
        <v>38</v>
      </c>
      <c r="E45" t="s">
        <v>44</v>
      </c>
      <c r="F45" t="s">
        <v>41</v>
      </c>
      <c r="G45">
        <v>5</v>
      </c>
      <c r="H45" t="s">
        <v>6</v>
      </c>
    </row>
    <row r="46" spans="1:8" hidden="1" x14ac:dyDescent="0.25">
      <c r="A46" t="s">
        <v>4</v>
      </c>
      <c r="B46">
        <v>2180911.9282499999</v>
      </c>
      <c r="C46" t="s">
        <v>46</v>
      </c>
      <c r="D46" t="s">
        <v>38</v>
      </c>
      <c r="E46" t="s">
        <v>44</v>
      </c>
      <c r="F46" t="s">
        <v>42</v>
      </c>
      <c r="G46">
        <v>3</v>
      </c>
      <c r="H46" t="s">
        <v>6</v>
      </c>
    </row>
    <row r="47" spans="1:8" hidden="1" x14ac:dyDescent="0.25">
      <c r="A47" t="s">
        <v>4</v>
      </c>
      <c r="B47">
        <v>2149169.0785599998</v>
      </c>
      <c r="C47" t="s">
        <v>46</v>
      </c>
      <c r="D47" t="s">
        <v>38</v>
      </c>
      <c r="E47" t="s">
        <v>44</v>
      </c>
      <c r="F47" t="s">
        <v>42</v>
      </c>
      <c r="G47">
        <v>5</v>
      </c>
      <c r="H47" t="s">
        <v>6</v>
      </c>
    </row>
    <row r="48" spans="1:8" hidden="1" x14ac:dyDescent="0.25">
      <c r="A48" t="s">
        <v>4</v>
      </c>
      <c r="B48">
        <v>1992705.44199</v>
      </c>
      <c r="C48" t="s">
        <v>46</v>
      </c>
      <c r="D48" t="s">
        <v>38</v>
      </c>
      <c r="E48" t="s">
        <v>45</v>
      </c>
      <c r="F48" t="s">
        <v>40</v>
      </c>
      <c r="G48">
        <v>3</v>
      </c>
      <c r="H48" t="s">
        <v>6</v>
      </c>
    </row>
    <row r="49" spans="1:8" hidden="1" x14ac:dyDescent="0.25">
      <c r="A49" t="s">
        <v>4</v>
      </c>
      <c r="B49">
        <v>1966193.57002</v>
      </c>
      <c r="C49" t="s">
        <v>46</v>
      </c>
      <c r="D49" t="s">
        <v>38</v>
      </c>
      <c r="E49" t="s">
        <v>45</v>
      </c>
      <c r="F49" t="s">
        <v>40</v>
      </c>
      <c r="G49">
        <v>5</v>
      </c>
      <c r="H49" t="s">
        <v>6</v>
      </c>
    </row>
    <row r="50" spans="1:8" hidden="1" x14ac:dyDescent="0.25">
      <c r="A50" t="s">
        <v>4</v>
      </c>
      <c r="B50">
        <v>2016777.4497700001</v>
      </c>
      <c r="C50" t="s">
        <v>46</v>
      </c>
      <c r="D50" t="s">
        <v>38</v>
      </c>
      <c r="E50" t="s">
        <v>45</v>
      </c>
      <c r="F50" t="s">
        <v>41</v>
      </c>
      <c r="G50">
        <v>3</v>
      </c>
      <c r="H50" t="s">
        <v>6</v>
      </c>
    </row>
    <row r="51" spans="1:8" hidden="1" x14ac:dyDescent="0.25">
      <c r="A51" t="s">
        <v>4</v>
      </c>
      <c r="B51">
        <v>2029454.443</v>
      </c>
      <c r="C51" t="s">
        <v>46</v>
      </c>
      <c r="D51" t="s">
        <v>38</v>
      </c>
      <c r="E51" t="s">
        <v>45</v>
      </c>
      <c r="F51" t="s">
        <v>41</v>
      </c>
      <c r="G51">
        <v>5</v>
      </c>
      <c r="H51" t="s">
        <v>6</v>
      </c>
    </row>
    <row r="52" spans="1:8" hidden="1" x14ac:dyDescent="0.25">
      <c r="A52" t="s">
        <v>4</v>
      </c>
      <c r="B52">
        <v>2026490.11662</v>
      </c>
      <c r="C52" t="s">
        <v>46</v>
      </c>
      <c r="D52" t="s">
        <v>38</v>
      </c>
      <c r="E52" t="s">
        <v>45</v>
      </c>
      <c r="F52" t="s">
        <v>42</v>
      </c>
      <c r="G52">
        <v>3</v>
      </c>
      <c r="H52" t="s">
        <v>6</v>
      </c>
    </row>
    <row r="53" spans="1:8" hidden="1" x14ac:dyDescent="0.25">
      <c r="A53" t="s">
        <v>4</v>
      </c>
      <c r="B53">
        <v>2039445.7847899999</v>
      </c>
      <c r="C53" t="s">
        <v>46</v>
      </c>
      <c r="D53" t="s">
        <v>38</v>
      </c>
      <c r="E53" t="s">
        <v>45</v>
      </c>
      <c r="F53" t="s">
        <v>42</v>
      </c>
      <c r="G53">
        <v>5</v>
      </c>
      <c r="H53" t="s">
        <v>6</v>
      </c>
    </row>
    <row r="54" spans="1:8" hidden="1" x14ac:dyDescent="0.25">
      <c r="A54" t="s">
        <v>4</v>
      </c>
      <c r="B54">
        <v>1986188.1039400001</v>
      </c>
      <c r="C54" t="s">
        <v>47</v>
      </c>
      <c r="D54" t="s">
        <v>38</v>
      </c>
      <c r="E54" t="s">
        <v>39</v>
      </c>
      <c r="F54" t="s">
        <v>40</v>
      </c>
      <c r="G54">
        <v>3</v>
      </c>
      <c r="H54" t="s">
        <v>6</v>
      </c>
    </row>
    <row r="55" spans="1:8" hidden="1" x14ac:dyDescent="0.25">
      <c r="A55" t="s">
        <v>4</v>
      </c>
      <c r="B55">
        <v>2030202.38454</v>
      </c>
      <c r="C55" t="s">
        <v>47</v>
      </c>
      <c r="D55" t="s">
        <v>38</v>
      </c>
      <c r="E55" t="s">
        <v>39</v>
      </c>
      <c r="F55" t="s">
        <v>40</v>
      </c>
      <c r="G55">
        <v>5</v>
      </c>
      <c r="H55" t="s">
        <v>6</v>
      </c>
    </row>
    <row r="56" spans="1:8" hidden="1" x14ac:dyDescent="0.25">
      <c r="A56" t="s">
        <v>4</v>
      </c>
      <c r="B56">
        <v>1924540.6510699999</v>
      </c>
      <c r="C56" t="s">
        <v>47</v>
      </c>
      <c r="D56" t="s">
        <v>38</v>
      </c>
      <c r="E56" t="s">
        <v>39</v>
      </c>
      <c r="F56" t="s">
        <v>41</v>
      </c>
      <c r="G56">
        <v>3</v>
      </c>
      <c r="H56" t="s">
        <v>6</v>
      </c>
    </row>
    <row r="57" spans="1:8" hidden="1" x14ac:dyDescent="0.25">
      <c r="A57" t="s">
        <v>4</v>
      </c>
      <c r="B57">
        <v>1930505.28251</v>
      </c>
      <c r="C57" t="s">
        <v>47</v>
      </c>
      <c r="D57" t="s">
        <v>38</v>
      </c>
      <c r="E57" t="s">
        <v>39</v>
      </c>
      <c r="F57" t="s">
        <v>41</v>
      </c>
      <c r="G57">
        <v>5</v>
      </c>
      <c r="H57" t="s">
        <v>6</v>
      </c>
    </row>
    <row r="58" spans="1:8" hidden="1" x14ac:dyDescent="0.25">
      <c r="A58" t="s">
        <v>4</v>
      </c>
      <c r="B58">
        <v>2007504.9777800001</v>
      </c>
      <c r="C58" t="s">
        <v>47</v>
      </c>
      <c r="D58" t="s">
        <v>38</v>
      </c>
      <c r="E58" t="s">
        <v>39</v>
      </c>
      <c r="F58" t="s">
        <v>42</v>
      </c>
      <c r="G58">
        <v>3</v>
      </c>
      <c r="H58" t="s">
        <v>6</v>
      </c>
    </row>
    <row r="59" spans="1:8" hidden="1" x14ac:dyDescent="0.25">
      <c r="A59" t="s">
        <v>4</v>
      </c>
      <c r="B59">
        <v>1993589.14699</v>
      </c>
      <c r="C59" t="s">
        <v>47</v>
      </c>
      <c r="D59" t="s">
        <v>38</v>
      </c>
      <c r="E59" t="s">
        <v>39</v>
      </c>
      <c r="F59" t="s">
        <v>42</v>
      </c>
      <c r="G59">
        <v>5</v>
      </c>
      <c r="H59" t="s">
        <v>6</v>
      </c>
    </row>
    <row r="60" spans="1:8" hidden="1" x14ac:dyDescent="0.25">
      <c r="A60" t="s">
        <v>4</v>
      </c>
      <c r="B60">
        <v>2137403.3508600001</v>
      </c>
      <c r="C60" t="s">
        <v>47</v>
      </c>
      <c r="D60" t="s">
        <v>38</v>
      </c>
      <c r="E60" t="s">
        <v>43</v>
      </c>
      <c r="F60" t="s">
        <v>40</v>
      </c>
      <c r="G60">
        <v>3</v>
      </c>
      <c r="H60" t="s">
        <v>6</v>
      </c>
    </row>
    <row r="61" spans="1:8" hidden="1" x14ac:dyDescent="0.25">
      <c r="A61" t="s">
        <v>4</v>
      </c>
      <c r="B61">
        <v>2131034.6862900001</v>
      </c>
      <c r="C61" t="s">
        <v>47</v>
      </c>
      <c r="D61" t="s">
        <v>38</v>
      </c>
      <c r="E61" t="s">
        <v>43</v>
      </c>
      <c r="F61" t="s">
        <v>40</v>
      </c>
      <c r="G61">
        <v>5</v>
      </c>
      <c r="H61" t="s">
        <v>6</v>
      </c>
    </row>
    <row r="62" spans="1:8" hidden="1" x14ac:dyDescent="0.25">
      <c r="A62" t="s">
        <v>4</v>
      </c>
      <c r="B62">
        <v>2046848.6330899999</v>
      </c>
      <c r="C62" t="s">
        <v>47</v>
      </c>
      <c r="D62" t="s">
        <v>38</v>
      </c>
      <c r="E62" t="s">
        <v>43</v>
      </c>
      <c r="F62" t="s">
        <v>41</v>
      </c>
      <c r="G62">
        <v>3</v>
      </c>
      <c r="H62" t="s">
        <v>6</v>
      </c>
    </row>
    <row r="63" spans="1:8" hidden="1" x14ac:dyDescent="0.25">
      <c r="A63" t="s">
        <v>4</v>
      </c>
      <c r="B63">
        <v>2051385.5124600001</v>
      </c>
      <c r="C63" t="s">
        <v>47</v>
      </c>
      <c r="D63" t="s">
        <v>38</v>
      </c>
      <c r="E63" t="s">
        <v>43</v>
      </c>
      <c r="F63" t="s">
        <v>41</v>
      </c>
      <c r="G63">
        <v>5</v>
      </c>
      <c r="H63" t="s">
        <v>6</v>
      </c>
    </row>
    <row r="64" spans="1:8" hidden="1" x14ac:dyDescent="0.25">
      <c r="A64" t="s">
        <v>4</v>
      </c>
      <c r="B64">
        <v>2240579.99554</v>
      </c>
      <c r="C64" t="s">
        <v>47</v>
      </c>
      <c r="D64" t="s">
        <v>38</v>
      </c>
      <c r="E64" t="s">
        <v>43</v>
      </c>
      <c r="F64" t="s">
        <v>42</v>
      </c>
      <c r="G64">
        <v>3</v>
      </c>
      <c r="H64" t="s">
        <v>6</v>
      </c>
    </row>
    <row r="65" spans="1:8" hidden="1" x14ac:dyDescent="0.25">
      <c r="A65" t="s">
        <v>4</v>
      </c>
      <c r="B65">
        <v>2262455.9234099998</v>
      </c>
      <c r="C65" t="s">
        <v>47</v>
      </c>
      <c r="D65" t="s">
        <v>38</v>
      </c>
      <c r="E65" t="s">
        <v>43</v>
      </c>
      <c r="F65" t="s">
        <v>42</v>
      </c>
      <c r="G65">
        <v>5</v>
      </c>
      <c r="H65" t="s">
        <v>6</v>
      </c>
    </row>
    <row r="66" spans="1:8" hidden="1" x14ac:dyDescent="0.25">
      <c r="A66" t="s">
        <v>4</v>
      </c>
      <c r="B66">
        <v>2173816.1894700001</v>
      </c>
      <c r="C66" t="s">
        <v>47</v>
      </c>
      <c r="D66" t="s">
        <v>38</v>
      </c>
      <c r="E66" t="s">
        <v>44</v>
      </c>
      <c r="F66" t="s">
        <v>40</v>
      </c>
      <c r="G66">
        <v>3</v>
      </c>
      <c r="H66" t="s">
        <v>6</v>
      </c>
    </row>
    <row r="67" spans="1:8" hidden="1" x14ac:dyDescent="0.25">
      <c r="A67" t="s">
        <v>4</v>
      </c>
      <c r="B67">
        <v>2206945.9284700002</v>
      </c>
      <c r="C67" t="s">
        <v>47</v>
      </c>
      <c r="D67" t="s">
        <v>38</v>
      </c>
      <c r="E67" t="s">
        <v>44</v>
      </c>
      <c r="F67" t="s">
        <v>40</v>
      </c>
      <c r="G67">
        <v>5</v>
      </c>
      <c r="H67" t="s">
        <v>6</v>
      </c>
    </row>
    <row r="68" spans="1:8" hidden="1" x14ac:dyDescent="0.25">
      <c r="A68" t="s">
        <v>4</v>
      </c>
      <c r="B68">
        <v>2105380.7009700001</v>
      </c>
      <c r="C68" t="s">
        <v>47</v>
      </c>
      <c r="D68" t="s">
        <v>38</v>
      </c>
      <c r="E68" t="s">
        <v>44</v>
      </c>
      <c r="F68" t="s">
        <v>41</v>
      </c>
      <c r="G68">
        <v>3</v>
      </c>
      <c r="H68" t="s">
        <v>6</v>
      </c>
    </row>
    <row r="69" spans="1:8" hidden="1" x14ac:dyDescent="0.25">
      <c r="A69" t="s">
        <v>4</v>
      </c>
      <c r="B69">
        <v>2144003.12678</v>
      </c>
      <c r="C69" t="s">
        <v>47</v>
      </c>
      <c r="D69" t="s">
        <v>38</v>
      </c>
      <c r="E69" t="s">
        <v>44</v>
      </c>
      <c r="F69" t="s">
        <v>41</v>
      </c>
      <c r="G69">
        <v>5</v>
      </c>
      <c r="H69" t="s">
        <v>6</v>
      </c>
    </row>
    <row r="70" spans="1:8" hidden="1" x14ac:dyDescent="0.25">
      <c r="A70" t="s">
        <v>4</v>
      </c>
      <c r="B70">
        <v>2411459.8035499998</v>
      </c>
      <c r="C70" t="s">
        <v>47</v>
      </c>
      <c r="D70" t="s">
        <v>38</v>
      </c>
      <c r="E70" t="s">
        <v>44</v>
      </c>
      <c r="F70" t="s">
        <v>42</v>
      </c>
      <c r="G70">
        <v>3</v>
      </c>
      <c r="H70" t="s">
        <v>6</v>
      </c>
    </row>
    <row r="71" spans="1:8" hidden="1" x14ac:dyDescent="0.25">
      <c r="A71" t="s">
        <v>4</v>
      </c>
      <c r="B71">
        <v>2356474.9562599999</v>
      </c>
      <c r="C71" t="s">
        <v>47</v>
      </c>
      <c r="D71" t="s">
        <v>38</v>
      </c>
      <c r="E71" t="s">
        <v>44</v>
      </c>
      <c r="F71" t="s">
        <v>42</v>
      </c>
      <c r="G71">
        <v>5</v>
      </c>
      <c r="H71" t="s">
        <v>6</v>
      </c>
    </row>
    <row r="72" spans="1:8" hidden="1" x14ac:dyDescent="0.25">
      <c r="A72" t="s">
        <v>4</v>
      </c>
      <c r="B72">
        <v>2095167.8081</v>
      </c>
      <c r="C72" t="s">
        <v>47</v>
      </c>
      <c r="D72" t="s">
        <v>38</v>
      </c>
      <c r="E72" t="s">
        <v>45</v>
      </c>
      <c r="F72" t="s">
        <v>40</v>
      </c>
      <c r="G72">
        <v>3</v>
      </c>
      <c r="H72" t="s">
        <v>6</v>
      </c>
    </row>
    <row r="73" spans="1:8" hidden="1" x14ac:dyDescent="0.25">
      <c r="A73" t="s">
        <v>4</v>
      </c>
      <c r="B73">
        <v>2184467.11827</v>
      </c>
      <c r="C73" t="s">
        <v>47</v>
      </c>
      <c r="D73" t="s">
        <v>38</v>
      </c>
      <c r="E73" t="s">
        <v>45</v>
      </c>
      <c r="F73" t="s">
        <v>40</v>
      </c>
      <c r="G73">
        <v>5</v>
      </c>
      <c r="H73" t="s">
        <v>6</v>
      </c>
    </row>
    <row r="74" spans="1:8" hidden="1" x14ac:dyDescent="0.25">
      <c r="A74" t="s">
        <v>4</v>
      </c>
      <c r="B74">
        <v>2113367.8166999999</v>
      </c>
      <c r="C74" t="s">
        <v>47</v>
      </c>
      <c r="D74" t="s">
        <v>38</v>
      </c>
      <c r="E74" t="s">
        <v>45</v>
      </c>
      <c r="F74" t="s">
        <v>41</v>
      </c>
      <c r="G74">
        <v>3</v>
      </c>
      <c r="H74" t="s">
        <v>6</v>
      </c>
    </row>
    <row r="75" spans="1:8" hidden="1" x14ac:dyDescent="0.25">
      <c r="A75" t="s">
        <v>4</v>
      </c>
      <c r="B75">
        <v>2129342.8909300002</v>
      </c>
      <c r="C75" t="s">
        <v>47</v>
      </c>
      <c r="D75" t="s">
        <v>38</v>
      </c>
      <c r="E75" t="s">
        <v>45</v>
      </c>
      <c r="F75" t="s">
        <v>41</v>
      </c>
      <c r="G75">
        <v>5</v>
      </c>
      <c r="H75" t="s">
        <v>6</v>
      </c>
    </row>
    <row r="76" spans="1:8" hidden="1" x14ac:dyDescent="0.25">
      <c r="A76" t="s">
        <v>4</v>
      </c>
      <c r="B76">
        <v>2100173.0316400002</v>
      </c>
      <c r="C76" t="s">
        <v>47</v>
      </c>
      <c r="D76" t="s">
        <v>38</v>
      </c>
      <c r="E76" t="s">
        <v>45</v>
      </c>
      <c r="F76" t="s">
        <v>42</v>
      </c>
      <c r="G76">
        <v>3</v>
      </c>
      <c r="H76" t="s">
        <v>6</v>
      </c>
    </row>
    <row r="77" spans="1:8" hidden="1" x14ac:dyDescent="0.25">
      <c r="A77" t="s">
        <v>4</v>
      </c>
      <c r="B77">
        <v>2159728.0450599999</v>
      </c>
      <c r="C77" t="s">
        <v>47</v>
      </c>
      <c r="D77" t="s">
        <v>38</v>
      </c>
      <c r="E77" t="s">
        <v>45</v>
      </c>
      <c r="F77" t="s">
        <v>42</v>
      </c>
      <c r="G77">
        <v>5</v>
      </c>
      <c r="H77" t="s">
        <v>6</v>
      </c>
    </row>
  </sheetData>
  <autoFilter ref="A1:H77" xr:uid="{519C6248-15ED-4B8C-92BD-2706D9EC6A5A}">
    <filterColumn colId="2">
      <filters>
        <filter val="Actual"/>
        <filter val="basic"/>
      </filters>
    </filterColumn>
    <filterColumn colId="6">
      <filters blank="1">
        <filter val="3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63B0-5C75-4BDC-B486-963A494A50FE}">
  <dimension ref="A1:S77"/>
  <sheetViews>
    <sheetView workbookViewId="0">
      <selection activeCell="Q4" sqref="Q4:S7"/>
    </sheetView>
  </sheetViews>
  <sheetFormatPr defaultRowHeight="15" x14ac:dyDescent="0.25"/>
  <sheetData>
    <row r="1" spans="1:19" x14ac:dyDescent="0.25">
      <c r="A1" t="s">
        <v>0</v>
      </c>
      <c r="B1" t="s">
        <v>30</v>
      </c>
      <c r="C1" t="s">
        <v>2</v>
      </c>
      <c r="D1" t="s">
        <v>48</v>
      </c>
      <c r="E1" t="s">
        <v>49</v>
      </c>
      <c r="F1" t="s">
        <v>50</v>
      </c>
      <c r="G1" t="s">
        <v>52</v>
      </c>
      <c r="H1" t="s">
        <v>3</v>
      </c>
    </row>
    <row r="2" spans="1:19" x14ac:dyDescent="0.25">
      <c r="A2" t="s">
        <v>4</v>
      </c>
      <c r="B2">
        <v>1259</v>
      </c>
      <c r="C2" t="s">
        <v>5</v>
      </c>
      <c r="H2" t="s">
        <v>6</v>
      </c>
      <c r="K2" t="s">
        <v>5</v>
      </c>
      <c r="L2">
        <f>AVERAGEIF($C$2:$C$77,K2,$B$2:$B$77)</f>
        <v>1202</v>
      </c>
      <c r="Q2" t="s">
        <v>40</v>
      </c>
      <c r="R2" t="s">
        <v>41</v>
      </c>
      <c r="S2" t="s">
        <v>42</v>
      </c>
    </row>
    <row r="3" spans="1:19" x14ac:dyDescent="0.25">
      <c r="A3" t="s">
        <v>4</v>
      </c>
      <c r="B3">
        <v>1267</v>
      </c>
      <c r="C3" t="s">
        <v>7</v>
      </c>
      <c r="H3" t="s">
        <v>6</v>
      </c>
      <c r="K3" t="s">
        <v>7</v>
      </c>
      <c r="L3">
        <f t="shared" ref="L3:L6" si="0">AVERAGEIF($C$2:$C$77,K3,$B$2:$B$77)</f>
        <v>1209.5</v>
      </c>
      <c r="P3" t="s">
        <v>57</v>
      </c>
      <c r="Q3" t="s">
        <v>58</v>
      </c>
      <c r="R3" t="s">
        <v>59</v>
      </c>
      <c r="S3" t="s">
        <v>60</v>
      </c>
    </row>
    <row r="4" spans="1:19" x14ac:dyDescent="0.25">
      <c r="A4" t="s">
        <v>4</v>
      </c>
      <c r="B4">
        <v>1145</v>
      </c>
      <c r="C4" t="s">
        <v>5</v>
      </c>
      <c r="H4" t="s">
        <v>8</v>
      </c>
      <c r="K4" t="s">
        <v>37</v>
      </c>
      <c r="L4">
        <f t="shared" si="0"/>
        <v>1199.9166666666667</v>
      </c>
      <c r="O4" t="s">
        <v>39</v>
      </c>
      <c r="P4" t="s">
        <v>53</v>
      </c>
      <c r="Q4" s="2">
        <f>+AVERAGEIFS($B$2:$B$77,$E$2:$E$77,$O4,$F$2:$F$77,Q$2,$G$2:$G$77,3,$C$2:$C$77,"basic ")/$B$3-1</f>
        <v>-3.235990528808208E-2</v>
      </c>
      <c r="R4" s="2">
        <f t="shared" ref="R4:S7" si="1">+AVERAGEIFS($B$2:$B$77,$E$2:$E$77,$O4,$F$2:$F$77,R$2,$G$2:$G$77,3,$C$2:$C$77,"basic ")/$B$3-1</f>
        <v>-3.235990528808208E-2</v>
      </c>
      <c r="S4" s="2">
        <f t="shared" si="1"/>
        <v>-4.6566692975532731E-2</v>
      </c>
    </row>
    <row r="5" spans="1:19" x14ac:dyDescent="0.25">
      <c r="A5" t="s">
        <v>4</v>
      </c>
      <c r="B5">
        <v>1152</v>
      </c>
      <c r="C5" t="s">
        <v>7</v>
      </c>
      <c r="H5" t="s">
        <v>8</v>
      </c>
      <c r="K5" t="s">
        <v>46</v>
      </c>
      <c r="L5">
        <f t="shared" si="0"/>
        <v>1201.8333333333333</v>
      </c>
      <c r="O5" t="s">
        <v>43</v>
      </c>
      <c r="P5" t="s">
        <v>54</v>
      </c>
      <c r="Q5" s="2">
        <f t="shared" ref="Q5:S7" si="2">+AVERAGEIFS($B$2:$B$77,$E$2:$E$77,$O5,$F$2:$F$77,Q$2,$G$2:$G$77,3,$C$2:$C$77,"basic ")/$B$3-1</f>
        <v>-4.4988161010260486E-2</v>
      </c>
      <c r="R5" s="2">
        <f t="shared" si="1"/>
        <v>-6.7087608524072584E-2</v>
      </c>
      <c r="S5" s="2">
        <f t="shared" si="1"/>
        <v>-7.6558800315706388E-2</v>
      </c>
    </row>
    <row r="6" spans="1:19" x14ac:dyDescent="0.25">
      <c r="A6" t="s">
        <v>4</v>
      </c>
      <c r="B6">
        <v>1226</v>
      </c>
      <c r="C6" t="s">
        <v>37</v>
      </c>
      <c r="D6" t="s">
        <v>38</v>
      </c>
      <c r="E6" t="s">
        <v>39</v>
      </c>
      <c r="F6" t="s">
        <v>40</v>
      </c>
      <c r="G6">
        <v>3</v>
      </c>
      <c r="H6" t="s">
        <v>6</v>
      </c>
      <c r="K6" t="s">
        <v>47</v>
      </c>
      <c r="L6">
        <f t="shared" si="0"/>
        <v>1169.9166666666667</v>
      </c>
      <c r="O6" t="s">
        <v>44</v>
      </c>
      <c r="P6" t="s">
        <v>55</v>
      </c>
      <c r="Q6" s="2">
        <f t="shared" si="2"/>
        <v>-5.445935280189429E-2</v>
      </c>
      <c r="R6" s="2">
        <f t="shared" si="1"/>
        <v>-6.2352012628255737E-2</v>
      </c>
      <c r="S6" s="2">
        <f t="shared" si="1"/>
        <v>-8.997632202052086E-2</v>
      </c>
    </row>
    <row r="7" spans="1:19" x14ac:dyDescent="0.25">
      <c r="A7" t="s">
        <v>4</v>
      </c>
      <c r="B7">
        <v>1224</v>
      </c>
      <c r="C7" t="s">
        <v>37</v>
      </c>
      <c r="D7" t="s">
        <v>38</v>
      </c>
      <c r="E7" t="s">
        <v>39</v>
      </c>
      <c r="F7" t="s">
        <v>40</v>
      </c>
      <c r="G7">
        <v>5</v>
      </c>
      <c r="H7" t="s">
        <v>6</v>
      </c>
      <c r="O7" t="s">
        <v>45</v>
      </c>
      <c r="P7" t="s">
        <v>56</v>
      </c>
      <c r="Q7" s="2">
        <f t="shared" si="2"/>
        <v>-4.0252565114443528E-2</v>
      </c>
      <c r="R7" s="2">
        <f t="shared" si="1"/>
        <v>-5.6037884767166535E-2</v>
      </c>
      <c r="S7" s="2">
        <f t="shared" si="1"/>
        <v>-6.0773480662983381E-2</v>
      </c>
    </row>
    <row r="8" spans="1:19" x14ac:dyDescent="0.25">
      <c r="A8" t="s">
        <v>4</v>
      </c>
      <c r="B8">
        <v>1226</v>
      </c>
      <c r="C8" t="s">
        <v>37</v>
      </c>
      <c r="D8" t="s">
        <v>38</v>
      </c>
      <c r="E8" t="s">
        <v>39</v>
      </c>
      <c r="F8" t="s">
        <v>41</v>
      </c>
      <c r="G8">
        <v>3</v>
      </c>
      <c r="H8" t="s">
        <v>6</v>
      </c>
    </row>
    <row r="9" spans="1:19" x14ac:dyDescent="0.25">
      <c r="A9" t="s">
        <v>4</v>
      </c>
      <c r="B9">
        <v>1238</v>
      </c>
      <c r="C9" t="s">
        <v>37</v>
      </c>
      <c r="D9" t="s">
        <v>38</v>
      </c>
      <c r="E9" t="s">
        <v>39</v>
      </c>
      <c r="F9" t="s">
        <v>41</v>
      </c>
      <c r="G9">
        <v>5</v>
      </c>
      <c r="H9" t="s">
        <v>6</v>
      </c>
    </row>
    <row r="10" spans="1:19" x14ac:dyDescent="0.25">
      <c r="A10" t="s">
        <v>4</v>
      </c>
      <c r="B10">
        <v>1208</v>
      </c>
      <c r="C10" t="s">
        <v>37</v>
      </c>
      <c r="D10" t="s">
        <v>38</v>
      </c>
      <c r="E10" t="s">
        <v>39</v>
      </c>
      <c r="F10" t="s">
        <v>42</v>
      </c>
      <c r="G10">
        <v>3</v>
      </c>
      <c r="H10" t="s">
        <v>6</v>
      </c>
    </row>
    <row r="11" spans="1:19" x14ac:dyDescent="0.25">
      <c r="A11" t="s">
        <v>4</v>
      </c>
      <c r="B11">
        <v>1216</v>
      </c>
      <c r="C11" t="s">
        <v>37</v>
      </c>
      <c r="D11" t="s">
        <v>38</v>
      </c>
      <c r="E11" t="s">
        <v>39</v>
      </c>
      <c r="F11" t="s">
        <v>42</v>
      </c>
      <c r="G11">
        <v>5</v>
      </c>
      <c r="H11" t="s">
        <v>6</v>
      </c>
    </row>
    <row r="12" spans="1:19" x14ac:dyDescent="0.25">
      <c r="A12" t="s">
        <v>4</v>
      </c>
      <c r="B12">
        <v>1210</v>
      </c>
      <c r="C12" t="s">
        <v>37</v>
      </c>
      <c r="D12" t="s">
        <v>38</v>
      </c>
      <c r="E12" t="s">
        <v>43</v>
      </c>
      <c r="F12" t="s">
        <v>40</v>
      </c>
      <c r="G12">
        <v>3</v>
      </c>
      <c r="H12" t="s">
        <v>6</v>
      </c>
    </row>
    <row r="13" spans="1:19" x14ac:dyDescent="0.25">
      <c r="A13" t="s">
        <v>4</v>
      </c>
      <c r="B13">
        <v>1201</v>
      </c>
      <c r="C13" t="s">
        <v>37</v>
      </c>
      <c r="D13" t="s">
        <v>38</v>
      </c>
      <c r="E13" t="s">
        <v>43</v>
      </c>
      <c r="F13" t="s">
        <v>40</v>
      </c>
      <c r="G13">
        <v>5</v>
      </c>
      <c r="H13" t="s">
        <v>6</v>
      </c>
    </row>
    <row r="14" spans="1:19" x14ac:dyDescent="0.25">
      <c r="A14" t="s">
        <v>4</v>
      </c>
      <c r="B14">
        <v>1182</v>
      </c>
      <c r="C14" t="s">
        <v>37</v>
      </c>
      <c r="D14" t="s">
        <v>38</v>
      </c>
      <c r="E14" t="s">
        <v>43</v>
      </c>
      <c r="F14" t="s">
        <v>41</v>
      </c>
      <c r="G14">
        <v>3</v>
      </c>
      <c r="H14" t="s">
        <v>6</v>
      </c>
    </row>
    <row r="15" spans="1:19" x14ac:dyDescent="0.25">
      <c r="A15" t="s">
        <v>4</v>
      </c>
      <c r="B15">
        <v>1195</v>
      </c>
      <c r="C15" t="s">
        <v>37</v>
      </c>
      <c r="D15" t="s">
        <v>38</v>
      </c>
      <c r="E15" t="s">
        <v>43</v>
      </c>
      <c r="F15" t="s">
        <v>41</v>
      </c>
      <c r="G15">
        <v>5</v>
      </c>
      <c r="H15" t="s">
        <v>6</v>
      </c>
    </row>
    <row r="16" spans="1:19" x14ac:dyDescent="0.25">
      <c r="A16" t="s">
        <v>4</v>
      </c>
      <c r="B16">
        <v>1170</v>
      </c>
      <c r="C16" t="s">
        <v>37</v>
      </c>
      <c r="D16" t="s">
        <v>38</v>
      </c>
      <c r="E16" t="s">
        <v>43</v>
      </c>
      <c r="F16" t="s">
        <v>42</v>
      </c>
      <c r="G16">
        <v>3</v>
      </c>
      <c r="H16" t="s">
        <v>6</v>
      </c>
    </row>
    <row r="17" spans="1:8" x14ac:dyDescent="0.25">
      <c r="A17" t="s">
        <v>4</v>
      </c>
      <c r="B17">
        <v>1200</v>
      </c>
      <c r="C17" t="s">
        <v>37</v>
      </c>
      <c r="D17" t="s">
        <v>38</v>
      </c>
      <c r="E17" t="s">
        <v>43</v>
      </c>
      <c r="F17" t="s">
        <v>42</v>
      </c>
      <c r="G17">
        <v>5</v>
      </c>
      <c r="H17" t="s">
        <v>6</v>
      </c>
    </row>
    <row r="18" spans="1:8" x14ac:dyDescent="0.25">
      <c r="A18" t="s">
        <v>4</v>
      </c>
      <c r="B18">
        <v>1198</v>
      </c>
      <c r="C18" t="s">
        <v>37</v>
      </c>
      <c r="D18" t="s">
        <v>38</v>
      </c>
      <c r="E18" t="s">
        <v>44</v>
      </c>
      <c r="F18" t="s">
        <v>40</v>
      </c>
      <c r="G18">
        <v>3</v>
      </c>
      <c r="H18" t="s">
        <v>6</v>
      </c>
    </row>
    <row r="19" spans="1:8" x14ac:dyDescent="0.25">
      <c r="A19" t="s">
        <v>4</v>
      </c>
      <c r="B19">
        <v>1184</v>
      </c>
      <c r="C19" t="s">
        <v>37</v>
      </c>
      <c r="D19" t="s">
        <v>38</v>
      </c>
      <c r="E19" t="s">
        <v>44</v>
      </c>
      <c r="F19" t="s">
        <v>40</v>
      </c>
      <c r="G19">
        <v>5</v>
      </c>
      <c r="H19" t="s">
        <v>6</v>
      </c>
    </row>
    <row r="20" spans="1:8" x14ac:dyDescent="0.25">
      <c r="A20" t="s">
        <v>4</v>
      </c>
      <c r="B20">
        <v>1188</v>
      </c>
      <c r="C20" t="s">
        <v>37</v>
      </c>
      <c r="D20" t="s">
        <v>38</v>
      </c>
      <c r="E20" t="s">
        <v>44</v>
      </c>
      <c r="F20" t="s">
        <v>41</v>
      </c>
      <c r="G20">
        <v>3</v>
      </c>
      <c r="H20" t="s">
        <v>6</v>
      </c>
    </row>
    <row r="21" spans="1:8" x14ac:dyDescent="0.25">
      <c r="A21" t="s">
        <v>4</v>
      </c>
      <c r="B21">
        <v>1173</v>
      </c>
      <c r="C21" t="s">
        <v>37</v>
      </c>
      <c r="D21" t="s">
        <v>38</v>
      </c>
      <c r="E21" t="s">
        <v>44</v>
      </c>
      <c r="F21" t="s">
        <v>41</v>
      </c>
      <c r="G21">
        <v>5</v>
      </c>
      <c r="H21" t="s">
        <v>6</v>
      </c>
    </row>
    <row r="22" spans="1:8" x14ac:dyDescent="0.25">
      <c r="A22" t="s">
        <v>4</v>
      </c>
      <c r="B22">
        <v>1153</v>
      </c>
      <c r="C22" t="s">
        <v>37</v>
      </c>
      <c r="D22" t="s">
        <v>38</v>
      </c>
      <c r="E22" t="s">
        <v>44</v>
      </c>
      <c r="F22" t="s">
        <v>42</v>
      </c>
      <c r="G22">
        <v>3</v>
      </c>
      <c r="H22" t="s">
        <v>6</v>
      </c>
    </row>
    <row r="23" spans="1:8" x14ac:dyDescent="0.25">
      <c r="A23" t="s">
        <v>4</v>
      </c>
      <c r="B23">
        <v>1175</v>
      </c>
      <c r="C23" t="s">
        <v>37</v>
      </c>
      <c r="D23" t="s">
        <v>38</v>
      </c>
      <c r="E23" t="s">
        <v>44</v>
      </c>
      <c r="F23" t="s">
        <v>42</v>
      </c>
      <c r="G23">
        <v>5</v>
      </c>
      <c r="H23" t="s">
        <v>6</v>
      </c>
    </row>
    <row r="24" spans="1:8" x14ac:dyDescent="0.25">
      <c r="A24" t="s">
        <v>4</v>
      </c>
      <c r="B24">
        <v>1216</v>
      </c>
      <c r="C24" t="s">
        <v>37</v>
      </c>
      <c r="D24" t="s">
        <v>38</v>
      </c>
      <c r="E24" t="s">
        <v>45</v>
      </c>
      <c r="F24" t="s">
        <v>40</v>
      </c>
      <c r="G24">
        <v>3</v>
      </c>
      <c r="H24" t="s">
        <v>6</v>
      </c>
    </row>
    <row r="25" spans="1:8" x14ac:dyDescent="0.25">
      <c r="A25" t="s">
        <v>4</v>
      </c>
      <c r="B25">
        <v>1224</v>
      </c>
      <c r="C25" t="s">
        <v>37</v>
      </c>
      <c r="D25" t="s">
        <v>38</v>
      </c>
      <c r="E25" t="s">
        <v>45</v>
      </c>
      <c r="F25" t="s">
        <v>40</v>
      </c>
      <c r="G25">
        <v>5</v>
      </c>
      <c r="H25" t="s">
        <v>6</v>
      </c>
    </row>
    <row r="26" spans="1:8" x14ac:dyDescent="0.25">
      <c r="A26" t="s">
        <v>4</v>
      </c>
      <c r="B26">
        <v>1196</v>
      </c>
      <c r="C26" t="s">
        <v>37</v>
      </c>
      <c r="D26" t="s">
        <v>38</v>
      </c>
      <c r="E26" t="s">
        <v>45</v>
      </c>
      <c r="F26" t="s">
        <v>41</v>
      </c>
      <c r="G26">
        <v>3</v>
      </c>
      <c r="H26" t="s">
        <v>6</v>
      </c>
    </row>
    <row r="27" spans="1:8" x14ac:dyDescent="0.25">
      <c r="A27" t="s">
        <v>4</v>
      </c>
      <c r="B27">
        <v>1215</v>
      </c>
      <c r="C27" t="s">
        <v>37</v>
      </c>
      <c r="D27" t="s">
        <v>38</v>
      </c>
      <c r="E27" t="s">
        <v>45</v>
      </c>
      <c r="F27" t="s">
        <v>41</v>
      </c>
      <c r="G27">
        <v>5</v>
      </c>
      <c r="H27" t="s">
        <v>6</v>
      </c>
    </row>
    <row r="28" spans="1:8" x14ac:dyDescent="0.25">
      <c r="A28" t="s">
        <v>4</v>
      </c>
      <c r="B28">
        <v>1190</v>
      </c>
      <c r="C28" t="s">
        <v>37</v>
      </c>
      <c r="D28" t="s">
        <v>38</v>
      </c>
      <c r="E28" t="s">
        <v>45</v>
      </c>
      <c r="F28" t="s">
        <v>42</v>
      </c>
      <c r="G28">
        <v>3</v>
      </c>
      <c r="H28" t="s">
        <v>6</v>
      </c>
    </row>
    <row r="29" spans="1:8" x14ac:dyDescent="0.25">
      <c r="A29" t="s">
        <v>4</v>
      </c>
      <c r="B29">
        <v>1190</v>
      </c>
      <c r="C29" t="s">
        <v>37</v>
      </c>
      <c r="D29" t="s">
        <v>38</v>
      </c>
      <c r="E29" t="s">
        <v>45</v>
      </c>
      <c r="F29" t="s">
        <v>42</v>
      </c>
      <c r="G29">
        <v>5</v>
      </c>
      <c r="H29" t="s">
        <v>6</v>
      </c>
    </row>
    <row r="30" spans="1:8" x14ac:dyDescent="0.25">
      <c r="A30" t="s">
        <v>4</v>
      </c>
      <c r="B30">
        <v>1226</v>
      </c>
      <c r="C30" t="s">
        <v>46</v>
      </c>
      <c r="D30" t="s">
        <v>38</v>
      </c>
      <c r="E30" t="s">
        <v>39</v>
      </c>
      <c r="F30" t="s">
        <v>40</v>
      </c>
      <c r="G30">
        <v>3</v>
      </c>
      <c r="H30" t="s">
        <v>6</v>
      </c>
    </row>
    <row r="31" spans="1:8" x14ac:dyDescent="0.25">
      <c r="A31" t="s">
        <v>4</v>
      </c>
      <c r="B31">
        <v>1224</v>
      </c>
      <c r="C31" t="s">
        <v>46</v>
      </c>
      <c r="D31" t="s">
        <v>38</v>
      </c>
      <c r="E31" t="s">
        <v>39</v>
      </c>
      <c r="F31" t="s">
        <v>40</v>
      </c>
      <c r="G31">
        <v>5</v>
      </c>
      <c r="H31" t="s">
        <v>6</v>
      </c>
    </row>
    <row r="32" spans="1:8" x14ac:dyDescent="0.25">
      <c r="A32" t="s">
        <v>4</v>
      </c>
      <c r="B32">
        <v>1226</v>
      </c>
      <c r="C32" t="s">
        <v>46</v>
      </c>
      <c r="D32" t="s">
        <v>38</v>
      </c>
      <c r="E32" t="s">
        <v>39</v>
      </c>
      <c r="F32" t="s">
        <v>41</v>
      </c>
      <c r="G32">
        <v>3</v>
      </c>
      <c r="H32" t="s">
        <v>6</v>
      </c>
    </row>
    <row r="33" spans="1:8" x14ac:dyDescent="0.25">
      <c r="A33" t="s">
        <v>4</v>
      </c>
      <c r="B33">
        <v>1238</v>
      </c>
      <c r="C33" t="s">
        <v>46</v>
      </c>
      <c r="D33" t="s">
        <v>38</v>
      </c>
      <c r="E33" t="s">
        <v>39</v>
      </c>
      <c r="F33" t="s">
        <v>41</v>
      </c>
      <c r="G33">
        <v>5</v>
      </c>
      <c r="H33" t="s">
        <v>6</v>
      </c>
    </row>
    <row r="34" spans="1:8" x14ac:dyDescent="0.25">
      <c r="A34" t="s">
        <v>4</v>
      </c>
      <c r="B34">
        <v>1208</v>
      </c>
      <c r="C34" t="s">
        <v>46</v>
      </c>
      <c r="D34" t="s">
        <v>38</v>
      </c>
      <c r="E34" t="s">
        <v>39</v>
      </c>
      <c r="F34" t="s">
        <v>42</v>
      </c>
      <c r="G34">
        <v>3</v>
      </c>
      <c r="H34" t="s">
        <v>6</v>
      </c>
    </row>
    <row r="35" spans="1:8" x14ac:dyDescent="0.25">
      <c r="A35" t="s">
        <v>4</v>
      </c>
      <c r="B35">
        <v>1216</v>
      </c>
      <c r="C35" t="s">
        <v>46</v>
      </c>
      <c r="D35" t="s">
        <v>38</v>
      </c>
      <c r="E35" t="s">
        <v>39</v>
      </c>
      <c r="F35" t="s">
        <v>42</v>
      </c>
      <c r="G35">
        <v>5</v>
      </c>
      <c r="H35" t="s">
        <v>6</v>
      </c>
    </row>
    <row r="36" spans="1:8" x14ac:dyDescent="0.25">
      <c r="A36" t="s">
        <v>4</v>
      </c>
      <c r="B36">
        <v>1210</v>
      </c>
      <c r="C36" t="s">
        <v>46</v>
      </c>
      <c r="D36" t="s">
        <v>38</v>
      </c>
      <c r="E36" t="s">
        <v>43</v>
      </c>
      <c r="F36" t="s">
        <v>40</v>
      </c>
      <c r="G36">
        <v>3</v>
      </c>
      <c r="H36" t="s">
        <v>6</v>
      </c>
    </row>
    <row r="37" spans="1:8" x14ac:dyDescent="0.25">
      <c r="A37" t="s">
        <v>4</v>
      </c>
      <c r="B37">
        <v>1201</v>
      </c>
      <c r="C37" t="s">
        <v>46</v>
      </c>
      <c r="D37" t="s">
        <v>38</v>
      </c>
      <c r="E37" t="s">
        <v>43</v>
      </c>
      <c r="F37" t="s">
        <v>40</v>
      </c>
      <c r="G37">
        <v>5</v>
      </c>
      <c r="H37" t="s">
        <v>6</v>
      </c>
    </row>
    <row r="38" spans="1:8" x14ac:dyDescent="0.25">
      <c r="A38" t="s">
        <v>4</v>
      </c>
      <c r="B38">
        <v>1183</v>
      </c>
      <c r="C38" t="s">
        <v>46</v>
      </c>
      <c r="D38" t="s">
        <v>38</v>
      </c>
      <c r="E38" t="s">
        <v>43</v>
      </c>
      <c r="F38" t="s">
        <v>41</v>
      </c>
      <c r="G38">
        <v>3</v>
      </c>
      <c r="H38" t="s">
        <v>6</v>
      </c>
    </row>
    <row r="39" spans="1:8" x14ac:dyDescent="0.25">
      <c r="A39" t="s">
        <v>4</v>
      </c>
      <c r="B39">
        <v>1195</v>
      </c>
      <c r="C39" t="s">
        <v>46</v>
      </c>
      <c r="D39" t="s">
        <v>38</v>
      </c>
      <c r="E39" t="s">
        <v>43</v>
      </c>
      <c r="F39" t="s">
        <v>41</v>
      </c>
      <c r="G39">
        <v>5</v>
      </c>
      <c r="H39" t="s">
        <v>6</v>
      </c>
    </row>
    <row r="40" spans="1:8" x14ac:dyDescent="0.25">
      <c r="A40" t="s">
        <v>4</v>
      </c>
      <c r="B40">
        <v>1178</v>
      </c>
      <c r="C40" t="s">
        <v>46</v>
      </c>
      <c r="D40" t="s">
        <v>38</v>
      </c>
      <c r="E40" t="s">
        <v>43</v>
      </c>
      <c r="F40" t="s">
        <v>42</v>
      </c>
      <c r="G40">
        <v>3</v>
      </c>
      <c r="H40" t="s">
        <v>6</v>
      </c>
    </row>
    <row r="41" spans="1:8" x14ac:dyDescent="0.25">
      <c r="A41" t="s">
        <v>4</v>
      </c>
      <c r="B41">
        <v>1196</v>
      </c>
      <c r="C41" t="s">
        <v>46</v>
      </c>
      <c r="D41" t="s">
        <v>38</v>
      </c>
      <c r="E41" t="s">
        <v>43</v>
      </c>
      <c r="F41" t="s">
        <v>42</v>
      </c>
      <c r="G41">
        <v>5</v>
      </c>
      <c r="H41" t="s">
        <v>6</v>
      </c>
    </row>
    <row r="42" spans="1:8" x14ac:dyDescent="0.25">
      <c r="A42" t="s">
        <v>4</v>
      </c>
      <c r="B42">
        <v>1205</v>
      </c>
      <c r="C42" t="s">
        <v>46</v>
      </c>
      <c r="D42" t="s">
        <v>38</v>
      </c>
      <c r="E42" t="s">
        <v>44</v>
      </c>
      <c r="F42" t="s">
        <v>40</v>
      </c>
      <c r="G42">
        <v>3</v>
      </c>
      <c r="H42" t="s">
        <v>6</v>
      </c>
    </row>
    <row r="43" spans="1:8" x14ac:dyDescent="0.25">
      <c r="A43" t="s">
        <v>4</v>
      </c>
      <c r="B43">
        <v>1195</v>
      </c>
      <c r="C43" t="s">
        <v>46</v>
      </c>
      <c r="D43" t="s">
        <v>38</v>
      </c>
      <c r="E43" t="s">
        <v>44</v>
      </c>
      <c r="F43" t="s">
        <v>40</v>
      </c>
      <c r="G43">
        <v>5</v>
      </c>
      <c r="H43" t="s">
        <v>6</v>
      </c>
    </row>
    <row r="44" spans="1:8" x14ac:dyDescent="0.25">
      <c r="A44" t="s">
        <v>4</v>
      </c>
      <c r="B44">
        <v>1187</v>
      </c>
      <c r="C44" t="s">
        <v>46</v>
      </c>
      <c r="D44" t="s">
        <v>38</v>
      </c>
      <c r="E44" t="s">
        <v>44</v>
      </c>
      <c r="F44" t="s">
        <v>41</v>
      </c>
      <c r="G44">
        <v>3</v>
      </c>
      <c r="H44" t="s">
        <v>6</v>
      </c>
    </row>
    <row r="45" spans="1:8" x14ac:dyDescent="0.25">
      <c r="A45" t="s">
        <v>4</v>
      </c>
      <c r="B45">
        <v>1178</v>
      </c>
      <c r="C45" t="s">
        <v>46</v>
      </c>
      <c r="D45" t="s">
        <v>38</v>
      </c>
      <c r="E45" t="s">
        <v>44</v>
      </c>
      <c r="F45" t="s">
        <v>41</v>
      </c>
      <c r="G45">
        <v>5</v>
      </c>
      <c r="H45" t="s">
        <v>6</v>
      </c>
    </row>
    <row r="46" spans="1:8" x14ac:dyDescent="0.25">
      <c r="A46" t="s">
        <v>4</v>
      </c>
      <c r="B46">
        <v>1174</v>
      </c>
      <c r="C46" t="s">
        <v>46</v>
      </c>
      <c r="D46" t="s">
        <v>38</v>
      </c>
      <c r="E46" t="s">
        <v>44</v>
      </c>
      <c r="F46" t="s">
        <v>42</v>
      </c>
      <c r="G46">
        <v>3</v>
      </c>
      <c r="H46" t="s">
        <v>6</v>
      </c>
    </row>
    <row r="47" spans="1:8" x14ac:dyDescent="0.25">
      <c r="A47" t="s">
        <v>4</v>
      </c>
      <c r="B47">
        <v>1177</v>
      </c>
      <c r="C47" t="s">
        <v>46</v>
      </c>
      <c r="D47" t="s">
        <v>38</v>
      </c>
      <c r="E47" t="s">
        <v>44</v>
      </c>
      <c r="F47" t="s">
        <v>42</v>
      </c>
      <c r="G47">
        <v>5</v>
      </c>
      <c r="H47" t="s">
        <v>6</v>
      </c>
    </row>
    <row r="48" spans="1:8" x14ac:dyDescent="0.25">
      <c r="A48" t="s">
        <v>4</v>
      </c>
      <c r="B48">
        <v>1216</v>
      </c>
      <c r="C48" t="s">
        <v>46</v>
      </c>
      <c r="D48" t="s">
        <v>38</v>
      </c>
      <c r="E48" t="s">
        <v>45</v>
      </c>
      <c r="F48" t="s">
        <v>40</v>
      </c>
      <c r="G48">
        <v>3</v>
      </c>
      <c r="H48" t="s">
        <v>6</v>
      </c>
    </row>
    <row r="49" spans="1:8" x14ac:dyDescent="0.25">
      <c r="A49" t="s">
        <v>4</v>
      </c>
      <c r="B49">
        <v>1226</v>
      </c>
      <c r="C49" t="s">
        <v>46</v>
      </c>
      <c r="D49" t="s">
        <v>38</v>
      </c>
      <c r="E49" t="s">
        <v>45</v>
      </c>
      <c r="F49" t="s">
        <v>40</v>
      </c>
      <c r="G49">
        <v>5</v>
      </c>
      <c r="H49" t="s">
        <v>6</v>
      </c>
    </row>
    <row r="50" spans="1:8" x14ac:dyDescent="0.25">
      <c r="A50" t="s">
        <v>4</v>
      </c>
      <c r="B50">
        <v>1196</v>
      </c>
      <c r="C50" t="s">
        <v>46</v>
      </c>
      <c r="D50" t="s">
        <v>38</v>
      </c>
      <c r="E50" t="s">
        <v>45</v>
      </c>
      <c r="F50" t="s">
        <v>41</v>
      </c>
      <c r="G50">
        <v>3</v>
      </c>
      <c r="H50" t="s">
        <v>6</v>
      </c>
    </row>
    <row r="51" spans="1:8" x14ac:dyDescent="0.25">
      <c r="A51" t="s">
        <v>4</v>
      </c>
      <c r="B51">
        <v>1211</v>
      </c>
      <c r="C51" t="s">
        <v>46</v>
      </c>
      <c r="D51" t="s">
        <v>38</v>
      </c>
      <c r="E51" t="s">
        <v>45</v>
      </c>
      <c r="F51" t="s">
        <v>41</v>
      </c>
      <c r="G51">
        <v>5</v>
      </c>
      <c r="H51" t="s">
        <v>6</v>
      </c>
    </row>
    <row r="52" spans="1:8" x14ac:dyDescent="0.25">
      <c r="A52" t="s">
        <v>4</v>
      </c>
      <c r="B52">
        <v>1188</v>
      </c>
      <c r="C52" t="s">
        <v>46</v>
      </c>
      <c r="D52" t="s">
        <v>38</v>
      </c>
      <c r="E52" t="s">
        <v>45</v>
      </c>
      <c r="F52" t="s">
        <v>42</v>
      </c>
      <c r="G52">
        <v>3</v>
      </c>
      <c r="H52" t="s">
        <v>6</v>
      </c>
    </row>
    <row r="53" spans="1:8" x14ac:dyDescent="0.25">
      <c r="A53" t="s">
        <v>4</v>
      </c>
      <c r="B53">
        <v>1190</v>
      </c>
      <c r="C53" t="s">
        <v>46</v>
      </c>
      <c r="D53" t="s">
        <v>38</v>
      </c>
      <c r="E53" t="s">
        <v>45</v>
      </c>
      <c r="F53" t="s">
        <v>42</v>
      </c>
      <c r="G53">
        <v>5</v>
      </c>
      <c r="H53" t="s">
        <v>6</v>
      </c>
    </row>
    <row r="54" spans="1:8" x14ac:dyDescent="0.25">
      <c r="A54" t="s">
        <v>4</v>
      </c>
      <c r="B54">
        <v>1210</v>
      </c>
      <c r="C54" t="s">
        <v>47</v>
      </c>
      <c r="D54" t="s">
        <v>38</v>
      </c>
      <c r="E54" t="s">
        <v>39</v>
      </c>
      <c r="F54" t="s">
        <v>40</v>
      </c>
      <c r="G54">
        <v>3</v>
      </c>
      <c r="H54" t="s">
        <v>6</v>
      </c>
    </row>
    <row r="55" spans="1:8" x14ac:dyDescent="0.25">
      <c r="A55" t="s">
        <v>4</v>
      </c>
      <c r="B55">
        <v>1190</v>
      </c>
      <c r="C55" t="s">
        <v>47</v>
      </c>
      <c r="D55" t="s">
        <v>38</v>
      </c>
      <c r="E55" t="s">
        <v>39</v>
      </c>
      <c r="F55" t="s">
        <v>40</v>
      </c>
      <c r="G55">
        <v>5</v>
      </c>
      <c r="H55" t="s">
        <v>6</v>
      </c>
    </row>
    <row r="56" spans="1:8" x14ac:dyDescent="0.25">
      <c r="A56" t="s">
        <v>4</v>
      </c>
      <c r="B56">
        <v>1216</v>
      </c>
      <c r="C56" t="s">
        <v>47</v>
      </c>
      <c r="D56" t="s">
        <v>38</v>
      </c>
      <c r="E56" t="s">
        <v>39</v>
      </c>
      <c r="F56" t="s">
        <v>41</v>
      </c>
      <c r="G56">
        <v>3</v>
      </c>
      <c r="H56" t="s">
        <v>6</v>
      </c>
    </row>
    <row r="57" spans="1:8" x14ac:dyDescent="0.25">
      <c r="A57" t="s">
        <v>4</v>
      </c>
      <c r="B57">
        <v>1216</v>
      </c>
      <c r="C57" t="s">
        <v>47</v>
      </c>
      <c r="D57" t="s">
        <v>38</v>
      </c>
      <c r="E57" t="s">
        <v>39</v>
      </c>
      <c r="F57" t="s">
        <v>41</v>
      </c>
      <c r="G57">
        <v>5</v>
      </c>
      <c r="H57" t="s">
        <v>6</v>
      </c>
    </row>
    <row r="58" spans="1:8" x14ac:dyDescent="0.25">
      <c r="A58" t="s">
        <v>4</v>
      </c>
      <c r="B58">
        <v>1196</v>
      </c>
      <c r="C58" t="s">
        <v>47</v>
      </c>
      <c r="D58" t="s">
        <v>38</v>
      </c>
      <c r="E58" t="s">
        <v>39</v>
      </c>
      <c r="F58" t="s">
        <v>42</v>
      </c>
      <c r="G58">
        <v>3</v>
      </c>
      <c r="H58" t="s">
        <v>6</v>
      </c>
    </row>
    <row r="59" spans="1:8" x14ac:dyDescent="0.25">
      <c r="A59" t="s">
        <v>4</v>
      </c>
      <c r="B59">
        <v>1196</v>
      </c>
      <c r="C59" t="s">
        <v>47</v>
      </c>
      <c r="D59" t="s">
        <v>38</v>
      </c>
      <c r="E59" t="s">
        <v>39</v>
      </c>
      <c r="F59" t="s">
        <v>42</v>
      </c>
      <c r="G59">
        <v>5</v>
      </c>
      <c r="H59" t="s">
        <v>6</v>
      </c>
    </row>
    <row r="60" spans="1:8" x14ac:dyDescent="0.25">
      <c r="A60" t="s">
        <v>4</v>
      </c>
      <c r="B60">
        <v>1172</v>
      </c>
      <c r="C60" t="s">
        <v>47</v>
      </c>
      <c r="D60" t="s">
        <v>38</v>
      </c>
      <c r="E60" t="s">
        <v>43</v>
      </c>
      <c r="F60" t="s">
        <v>40</v>
      </c>
      <c r="G60">
        <v>3</v>
      </c>
      <c r="H60" t="s">
        <v>6</v>
      </c>
    </row>
    <row r="61" spans="1:8" x14ac:dyDescent="0.25">
      <c r="A61" t="s">
        <v>4</v>
      </c>
      <c r="B61">
        <v>1154</v>
      </c>
      <c r="C61" t="s">
        <v>47</v>
      </c>
      <c r="D61" t="s">
        <v>38</v>
      </c>
      <c r="E61" t="s">
        <v>43</v>
      </c>
      <c r="F61" t="s">
        <v>40</v>
      </c>
      <c r="G61">
        <v>5</v>
      </c>
      <c r="H61" t="s">
        <v>6</v>
      </c>
    </row>
    <row r="62" spans="1:8" x14ac:dyDescent="0.25">
      <c r="A62" t="s">
        <v>4</v>
      </c>
      <c r="B62">
        <v>1192</v>
      </c>
      <c r="C62" t="s">
        <v>47</v>
      </c>
      <c r="D62" t="s">
        <v>38</v>
      </c>
      <c r="E62" t="s">
        <v>43</v>
      </c>
      <c r="F62" t="s">
        <v>41</v>
      </c>
      <c r="G62">
        <v>3</v>
      </c>
      <c r="H62" t="s">
        <v>6</v>
      </c>
    </row>
    <row r="63" spans="1:8" x14ac:dyDescent="0.25">
      <c r="A63" t="s">
        <v>4</v>
      </c>
      <c r="B63">
        <v>1202</v>
      </c>
      <c r="C63" t="s">
        <v>47</v>
      </c>
      <c r="D63" t="s">
        <v>38</v>
      </c>
      <c r="E63" t="s">
        <v>43</v>
      </c>
      <c r="F63" t="s">
        <v>41</v>
      </c>
      <c r="G63">
        <v>5</v>
      </c>
      <c r="H63" t="s">
        <v>6</v>
      </c>
    </row>
    <row r="64" spans="1:8" x14ac:dyDescent="0.25">
      <c r="A64" t="s">
        <v>4</v>
      </c>
      <c r="B64">
        <v>1128</v>
      </c>
      <c r="C64" t="s">
        <v>47</v>
      </c>
      <c r="D64" t="s">
        <v>38</v>
      </c>
      <c r="E64" t="s">
        <v>43</v>
      </c>
      <c r="F64" t="s">
        <v>42</v>
      </c>
      <c r="G64">
        <v>3</v>
      </c>
      <c r="H64" t="s">
        <v>6</v>
      </c>
    </row>
    <row r="65" spans="1:8" x14ac:dyDescent="0.25">
      <c r="A65" t="s">
        <v>4</v>
      </c>
      <c r="B65">
        <v>1110</v>
      </c>
      <c r="C65" t="s">
        <v>47</v>
      </c>
      <c r="D65" t="s">
        <v>38</v>
      </c>
      <c r="E65" t="s">
        <v>43</v>
      </c>
      <c r="F65" t="s">
        <v>42</v>
      </c>
      <c r="G65">
        <v>5</v>
      </c>
      <c r="H65" t="s">
        <v>6</v>
      </c>
    </row>
    <row r="66" spans="1:8" x14ac:dyDescent="0.25">
      <c r="A66" t="s">
        <v>4</v>
      </c>
      <c r="B66">
        <v>1164</v>
      </c>
      <c r="C66" t="s">
        <v>47</v>
      </c>
      <c r="D66" t="s">
        <v>38</v>
      </c>
      <c r="E66" t="s">
        <v>44</v>
      </c>
      <c r="F66" t="s">
        <v>40</v>
      </c>
      <c r="G66">
        <v>3</v>
      </c>
      <c r="H66" t="s">
        <v>6</v>
      </c>
    </row>
    <row r="67" spans="1:8" x14ac:dyDescent="0.25">
      <c r="A67" t="s">
        <v>4</v>
      </c>
      <c r="B67">
        <v>1159</v>
      </c>
      <c r="C67" t="s">
        <v>47</v>
      </c>
      <c r="D67" t="s">
        <v>38</v>
      </c>
      <c r="E67" t="s">
        <v>44</v>
      </c>
      <c r="F67" t="s">
        <v>40</v>
      </c>
      <c r="G67">
        <v>5</v>
      </c>
      <c r="H67" t="s">
        <v>6</v>
      </c>
    </row>
    <row r="68" spans="1:8" x14ac:dyDescent="0.25">
      <c r="A68" t="s">
        <v>4</v>
      </c>
      <c r="B68">
        <v>1198</v>
      </c>
      <c r="C68" t="s">
        <v>47</v>
      </c>
      <c r="D68" t="s">
        <v>38</v>
      </c>
      <c r="E68" t="s">
        <v>44</v>
      </c>
      <c r="F68" t="s">
        <v>41</v>
      </c>
      <c r="G68">
        <v>3</v>
      </c>
      <c r="H68" t="s">
        <v>6</v>
      </c>
    </row>
    <row r="69" spans="1:8" x14ac:dyDescent="0.25">
      <c r="A69" t="s">
        <v>4</v>
      </c>
      <c r="B69">
        <v>1172</v>
      </c>
      <c r="C69" t="s">
        <v>47</v>
      </c>
      <c r="D69" t="s">
        <v>38</v>
      </c>
      <c r="E69" t="s">
        <v>44</v>
      </c>
      <c r="F69" t="s">
        <v>41</v>
      </c>
      <c r="G69">
        <v>5</v>
      </c>
      <c r="H69" t="s">
        <v>6</v>
      </c>
    </row>
    <row r="70" spans="1:8" x14ac:dyDescent="0.25">
      <c r="A70" t="s">
        <v>4</v>
      </c>
      <c r="B70">
        <v>1083</v>
      </c>
      <c r="C70" t="s">
        <v>47</v>
      </c>
      <c r="D70" t="s">
        <v>38</v>
      </c>
      <c r="E70" t="s">
        <v>44</v>
      </c>
      <c r="F70" t="s">
        <v>42</v>
      </c>
      <c r="G70">
        <v>3</v>
      </c>
      <c r="H70" t="s">
        <v>6</v>
      </c>
    </row>
    <row r="71" spans="1:8" x14ac:dyDescent="0.25">
      <c r="A71" t="s">
        <v>4</v>
      </c>
      <c r="B71">
        <v>1131</v>
      </c>
      <c r="C71" t="s">
        <v>47</v>
      </c>
      <c r="D71" t="s">
        <v>38</v>
      </c>
      <c r="E71" t="s">
        <v>44</v>
      </c>
      <c r="F71" t="s">
        <v>42</v>
      </c>
      <c r="G71">
        <v>5</v>
      </c>
      <c r="H71" t="s">
        <v>6</v>
      </c>
    </row>
    <row r="72" spans="1:8" x14ac:dyDescent="0.25">
      <c r="A72" t="s">
        <v>4</v>
      </c>
      <c r="B72">
        <v>1171</v>
      </c>
      <c r="C72" t="s">
        <v>47</v>
      </c>
      <c r="D72" t="s">
        <v>38</v>
      </c>
      <c r="E72" t="s">
        <v>45</v>
      </c>
      <c r="F72" t="s">
        <v>40</v>
      </c>
      <c r="G72">
        <v>3</v>
      </c>
      <c r="H72" t="s">
        <v>6</v>
      </c>
    </row>
    <row r="73" spans="1:8" x14ac:dyDescent="0.25">
      <c r="A73" t="s">
        <v>4</v>
      </c>
      <c r="B73">
        <v>1147</v>
      </c>
      <c r="C73" t="s">
        <v>47</v>
      </c>
      <c r="D73" t="s">
        <v>38</v>
      </c>
      <c r="E73" t="s">
        <v>45</v>
      </c>
      <c r="F73" t="s">
        <v>40</v>
      </c>
      <c r="G73">
        <v>5</v>
      </c>
      <c r="H73" t="s">
        <v>6</v>
      </c>
    </row>
    <row r="74" spans="1:8" x14ac:dyDescent="0.25">
      <c r="A74" t="s">
        <v>4</v>
      </c>
      <c r="B74">
        <v>1157</v>
      </c>
      <c r="C74" t="s">
        <v>47</v>
      </c>
      <c r="D74" t="s">
        <v>38</v>
      </c>
      <c r="E74" t="s">
        <v>45</v>
      </c>
      <c r="F74" t="s">
        <v>41</v>
      </c>
      <c r="G74">
        <v>3</v>
      </c>
      <c r="H74" t="s">
        <v>6</v>
      </c>
    </row>
    <row r="75" spans="1:8" x14ac:dyDescent="0.25">
      <c r="A75" t="s">
        <v>4</v>
      </c>
      <c r="B75">
        <v>1180</v>
      </c>
      <c r="C75" t="s">
        <v>47</v>
      </c>
      <c r="D75" t="s">
        <v>38</v>
      </c>
      <c r="E75" t="s">
        <v>45</v>
      </c>
      <c r="F75" t="s">
        <v>41</v>
      </c>
      <c r="G75">
        <v>5</v>
      </c>
      <c r="H75" t="s">
        <v>6</v>
      </c>
    </row>
    <row r="76" spans="1:8" x14ac:dyDescent="0.25">
      <c r="A76" t="s">
        <v>4</v>
      </c>
      <c r="B76">
        <v>1170</v>
      </c>
      <c r="C76" t="s">
        <v>47</v>
      </c>
      <c r="D76" t="s">
        <v>38</v>
      </c>
      <c r="E76" t="s">
        <v>45</v>
      </c>
      <c r="F76" t="s">
        <v>42</v>
      </c>
      <c r="G76">
        <v>3</v>
      </c>
      <c r="H76" t="s">
        <v>6</v>
      </c>
    </row>
    <row r="77" spans="1:8" x14ac:dyDescent="0.25">
      <c r="A77" t="s">
        <v>4</v>
      </c>
      <c r="B77">
        <v>1164</v>
      </c>
      <c r="C77" t="s">
        <v>47</v>
      </c>
      <c r="D77" t="s">
        <v>38</v>
      </c>
      <c r="E77" t="s">
        <v>45</v>
      </c>
      <c r="F77" t="s">
        <v>42</v>
      </c>
      <c r="G77">
        <v>5</v>
      </c>
      <c r="H7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3132-EC67-486F-9500-1671C4ACD0F4}">
  <dimension ref="A1:Q77"/>
  <sheetViews>
    <sheetView tabSelected="1" workbookViewId="0">
      <selection activeCell="O5" sqref="O5:Q8"/>
    </sheetView>
  </sheetViews>
  <sheetFormatPr defaultRowHeight="15" x14ac:dyDescent="0.25"/>
  <sheetData>
    <row r="1" spans="1:17" x14ac:dyDescent="0.25">
      <c r="A1" t="s">
        <v>3</v>
      </c>
      <c r="B1" t="s">
        <v>2</v>
      </c>
      <c r="C1" t="s">
        <v>61</v>
      </c>
      <c r="D1" t="s">
        <v>49</v>
      </c>
      <c r="E1" t="s">
        <v>62</v>
      </c>
      <c r="F1" t="s">
        <v>52</v>
      </c>
      <c r="G1" t="s">
        <v>32</v>
      </c>
      <c r="H1" t="s">
        <v>33</v>
      </c>
    </row>
    <row r="2" spans="1:17" x14ac:dyDescent="0.25">
      <c r="A2" t="s">
        <v>6</v>
      </c>
      <c r="B2" t="s">
        <v>7</v>
      </c>
      <c r="G2">
        <v>2.0272299999999999</v>
      </c>
      <c r="H2">
        <v>1.01247</v>
      </c>
    </row>
    <row r="3" spans="1:17" x14ac:dyDescent="0.25">
      <c r="A3" t="s">
        <v>6</v>
      </c>
      <c r="B3" t="s">
        <v>5</v>
      </c>
      <c r="G3">
        <v>2.0300500000000001</v>
      </c>
      <c r="H3">
        <v>0.93572</v>
      </c>
      <c r="O3" t="s">
        <v>40</v>
      </c>
      <c r="P3" t="s">
        <v>41</v>
      </c>
      <c r="Q3" t="s">
        <v>42</v>
      </c>
    </row>
    <row r="4" spans="1:17" x14ac:dyDescent="0.25">
      <c r="A4" t="s">
        <v>6</v>
      </c>
      <c r="B4" t="s">
        <v>37</v>
      </c>
      <c r="C4" t="s">
        <v>38</v>
      </c>
      <c r="D4" t="s">
        <v>45</v>
      </c>
      <c r="E4" t="s">
        <v>40</v>
      </c>
      <c r="F4">
        <v>3</v>
      </c>
      <c r="G4">
        <v>2.0272299999999999</v>
      </c>
      <c r="H4">
        <v>1.20208</v>
      </c>
      <c r="N4" t="s">
        <v>57</v>
      </c>
      <c r="O4" t="s">
        <v>58</v>
      </c>
      <c r="P4" t="s">
        <v>59</v>
      </c>
      <c r="Q4" t="s">
        <v>60</v>
      </c>
    </row>
    <row r="5" spans="1:17" x14ac:dyDescent="0.25">
      <c r="A5" t="s">
        <v>6</v>
      </c>
      <c r="B5" t="s">
        <v>37</v>
      </c>
      <c r="C5" t="s">
        <v>38</v>
      </c>
      <c r="D5" t="s">
        <v>45</v>
      </c>
      <c r="E5" t="s">
        <v>40</v>
      </c>
      <c r="F5">
        <v>5</v>
      </c>
      <c r="G5">
        <v>2.0272299999999999</v>
      </c>
      <c r="H5">
        <v>1.19739</v>
      </c>
      <c r="M5" t="s">
        <v>39</v>
      </c>
      <c r="N5" t="s">
        <v>53</v>
      </c>
      <c r="O5" s="2">
        <f>+AVERAGEIFS($H$2:$H$77,$D$2:$D$77,$M5,$E$2:$E$77,O$3,$F$2:$F$77,3,$B$2:$B$77,"basic ")/$H$2-1</f>
        <v>7.2940432802947264E-2</v>
      </c>
      <c r="P5" s="2">
        <f t="shared" ref="P5:Q8" si="0">+AVERAGEIFS($H$2:$H$77,$D$2:$D$77,$M5,$E$2:$E$77,P$3,$F$2:$F$77,3,$B$2:$B$77,"basic ")/$H$2-1</f>
        <v>4.2183965944669888E-2</v>
      </c>
      <c r="Q5" s="2">
        <f t="shared" si="0"/>
        <v>0.12220609005698946</v>
      </c>
    </row>
    <row r="6" spans="1:17" x14ac:dyDescent="0.25">
      <c r="A6" t="s">
        <v>6</v>
      </c>
      <c r="B6" t="s">
        <v>37</v>
      </c>
      <c r="C6" t="s">
        <v>38</v>
      </c>
      <c r="D6" t="s">
        <v>45</v>
      </c>
      <c r="E6" t="s">
        <v>41</v>
      </c>
      <c r="F6">
        <v>3</v>
      </c>
      <c r="G6">
        <v>2.0309900000000001</v>
      </c>
      <c r="H6">
        <v>1.2058899999999999</v>
      </c>
      <c r="M6" t="s">
        <v>43</v>
      </c>
      <c r="N6" t="s">
        <v>54</v>
      </c>
      <c r="O6" s="2">
        <f t="shared" ref="O6:Q8" si="1">+AVERAGEIFS($H$2:$H$77,$D$2:$D$77,$M6,$E$2:$E$77,O$3,$F$2:$F$77,3,$B$2:$B$77,"basic ")/$H$2-1</f>
        <v>0.16271099390599231</v>
      </c>
      <c r="P6" s="2">
        <f t="shared" si="0"/>
        <v>0.15599474552332415</v>
      </c>
      <c r="Q6" s="2">
        <f t="shared" si="0"/>
        <v>0.19189704386302808</v>
      </c>
    </row>
    <row r="7" spans="1:17" x14ac:dyDescent="0.25">
      <c r="A7" t="s">
        <v>6</v>
      </c>
      <c r="B7" t="s">
        <v>37</v>
      </c>
      <c r="C7" t="s">
        <v>38</v>
      </c>
      <c r="D7" t="s">
        <v>45</v>
      </c>
      <c r="E7" t="s">
        <v>41</v>
      </c>
      <c r="F7">
        <v>5</v>
      </c>
      <c r="G7">
        <v>2.0291100000000002</v>
      </c>
      <c r="H7">
        <v>1.2078899999999999</v>
      </c>
      <c r="M7" t="s">
        <v>44</v>
      </c>
      <c r="N7" t="s">
        <v>55</v>
      </c>
      <c r="O7" s="2">
        <f t="shared" si="1"/>
        <v>0.1584343239799697</v>
      </c>
      <c r="P7" s="2">
        <f t="shared" si="0"/>
        <v>0.14118936857388364</v>
      </c>
      <c r="Q7" s="2">
        <f t="shared" si="0"/>
        <v>0.21851511649727895</v>
      </c>
    </row>
    <row r="8" spans="1:17" x14ac:dyDescent="0.25">
      <c r="A8" t="s">
        <v>6</v>
      </c>
      <c r="B8" t="s">
        <v>37</v>
      </c>
      <c r="C8" t="s">
        <v>38</v>
      </c>
      <c r="D8" t="s">
        <v>45</v>
      </c>
      <c r="E8" t="s">
        <v>42</v>
      </c>
      <c r="F8">
        <v>3</v>
      </c>
      <c r="G8">
        <v>2.0291100000000002</v>
      </c>
      <c r="H8">
        <v>1.26301</v>
      </c>
      <c r="M8" t="s">
        <v>45</v>
      </c>
      <c r="N8" t="s">
        <v>56</v>
      </c>
      <c r="O8" s="2">
        <f t="shared" si="1"/>
        <v>0.18727468468201525</v>
      </c>
      <c r="P8" s="2">
        <f t="shared" si="0"/>
        <v>0.19103775914348065</v>
      </c>
      <c r="Q8" s="2">
        <f t="shared" si="0"/>
        <v>0.24745424555789297</v>
      </c>
    </row>
    <row r="9" spans="1:17" x14ac:dyDescent="0.25">
      <c r="A9" t="s">
        <v>6</v>
      </c>
      <c r="B9" t="s">
        <v>37</v>
      </c>
      <c r="C9" t="s">
        <v>38</v>
      </c>
      <c r="D9" t="s">
        <v>45</v>
      </c>
      <c r="E9" t="s">
        <v>42</v>
      </c>
      <c r="F9">
        <v>5</v>
      </c>
      <c r="G9">
        <v>2.0272299999999999</v>
      </c>
      <c r="H9">
        <v>1.2325699999999999</v>
      </c>
    </row>
    <row r="10" spans="1:17" x14ac:dyDescent="0.25">
      <c r="A10" t="s">
        <v>6</v>
      </c>
      <c r="B10" t="s">
        <v>37</v>
      </c>
      <c r="C10" t="s">
        <v>38</v>
      </c>
      <c r="D10" t="s">
        <v>43</v>
      </c>
      <c r="E10" t="s">
        <v>40</v>
      </c>
      <c r="F10">
        <v>3</v>
      </c>
      <c r="G10">
        <v>2.0272299999999999</v>
      </c>
      <c r="H10">
        <v>1.1772100000000001</v>
      </c>
    </row>
    <row r="11" spans="1:17" x14ac:dyDescent="0.25">
      <c r="A11" t="s">
        <v>6</v>
      </c>
      <c r="B11" t="s">
        <v>37</v>
      </c>
      <c r="C11" t="s">
        <v>38</v>
      </c>
      <c r="D11" t="s">
        <v>43</v>
      </c>
      <c r="E11" t="s">
        <v>40</v>
      </c>
      <c r="F11">
        <v>5</v>
      </c>
      <c r="G11">
        <v>2.0281699999999998</v>
      </c>
      <c r="H11">
        <v>1.1695800000000001</v>
      </c>
    </row>
    <row r="12" spans="1:17" x14ac:dyDescent="0.25">
      <c r="A12" t="s">
        <v>6</v>
      </c>
      <c r="B12" t="s">
        <v>37</v>
      </c>
      <c r="C12" t="s">
        <v>38</v>
      </c>
      <c r="D12" t="s">
        <v>43</v>
      </c>
      <c r="E12" t="s">
        <v>41</v>
      </c>
      <c r="F12">
        <v>3</v>
      </c>
      <c r="G12">
        <v>2.0272299999999999</v>
      </c>
      <c r="H12">
        <v>1.17041</v>
      </c>
    </row>
    <row r="13" spans="1:17" x14ac:dyDescent="0.25">
      <c r="A13" t="s">
        <v>6</v>
      </c>
      <c r="B13" t="s">
        <v>37</v>
      </c>
      <c r="C13" t="s">
        <v>38</v>
      </c>
      <c r="D13" t="s">
        <v>43</v>
      </c>
      <c r="E13" t="s">
        <v>41</v>
      </c>
      <c r="F13">
        <v>5</v>
      </c>
      <c r="G13">
        <v>2.0291100000000002</v>
      </c>
      <c r="H13">
        <v>1.1270199999999999</v>
      </c>
    </row>
    <row r="14" spans="1:17" x14ac:dyDescent="0.25">
      <c r="A14" t="s">
        <v>6</v>
      </c>
      <c r="B14" t="s">
        <v>37</v>
      </c>
      <c r="C14" t="s">
        <v>38</v>
      </c>
      <c r="D14" t="s">
        <v>43</v>
      </c>
      <c r="E14" t="s">
        <v>42</v>
      </c>
      <c r="F14">
        <v>3</v>
      </c>
      <c r="G14">
        <v>2.0272299999999999</v>
      </c>
      <c r="H14">
        <v>1.2067600000000001</v>
      </c>
    </row>
    <row r="15" spans="1:17" x14ac:dyDescent="0.25">
      <c r="A15" t="s">
        <v>6</v>
      </c>
      <c r="B15" t="s">
        <v>37</v>
      </c>
      <c r="C15" t="s">
        <v>38</v>
      </c>
      <c r="D15" t="s">
        <v>43</v>
      </c>
      <c r="E15" t="s">
        <v>42</v>
      </c>
      <c r="F15">
        <v>5</v>
      </c>
      <c r="G15">
        <v>2.0281699999999998</v>
      </c>
      <c r="H15">
        <v>1.2164299999999999</v>
      </c>
    </row>
    <row r="16" spans="1:17" x14ac:dyDescent="0.25">
      <c r="A16" t="s">
        <v>6</v>
      </c>
      <c r="B16" t="s">
        <v>37</v>
      </c>
      <c r="C16" t="s">
        <v>38</v>
      </c>
      <c r="D16" t="s">
        <v>44</v>
      </c>
      <c r="E16" t="s">
        <v>40</v>
      </c>
      <c r="F16">
        <v>3</v>
      </c>
      <c r="G16">
        <v>2.0323899999999999</v>
      </c>
      <c r="H16">
        <v>1.1728799999999999</v>
      </c>
    </row>
    <row r="17" spans="1:8" x14ac:dyDescent="0.25">
      <c r="A17" t="s">
        <v>6</v>
      </c>
      <c r="B17" t="s">
        <v>37</v>
      </c>
      <c r="C17" t="s">
        <v>38</v>
      </c>
      <c r="D17" t="s">
        <v>44</v>
      </c>
      <c r="E17" t="s">
        <v>40</v>
      </c>
      <c r="F17">
        <v>5</v>
      </c>
      <c r="G17">
        <v>2.03146</v>
      </c>
      <c r="H17">
        <v>1.21577</v>
      </c>
    </row>
    <row r="18" spans="1:8" x14ac:dyDescent="0.25">
      <c r="A18" t="s">
        <v>6</v>
      </c>
      <c r="B18" t="s">
        <v>37</v>
      </c>
      <c r="C18" t="s">
        <v>38</v>
      </c>
      <c r="D18" t="s">
        <v>44</v>
      </c>
      <c r="E18" t="s">
        <v>41</v>
      </c>
      <c r="F18">
        <v>3</v>
      </c>
      <c r="G18">
        <v>2.0361500000000001</v>
      </c>
      <c r="H18">
        <v>1.1554199999999999</v>
      </c>
    </row>
    <row r="19" spans="1:8" x14ac:dyDescent="0.25">
      <c r="A19" t="s">
        <v>6</v>
      </c>
      <c r="B19" t="s">
        <v>37</v>
      </c>
      <c r="C19" t="s">
        <v>38</v>
      </c>
      <c r="D19" t="s">
        <v>44</v>
      </c>
      <c r="E19" t="s">
        <v>41</v>
      </c>
      <c r="F19">
        <v>5</v>
      </c>
      <c r="G19">
        <v>2.0323899999999999</v>
      </c>
      <c r="H19">
        <v>1.1445099999999999</v>
      </c>
    </row>
    <row r="20" spans="1:8" x14ac:dyDescent="0.25">
      <c r="A20" t="s">
        <v>6</v>
      </c>
      <c r="B20" t="s">
        <v>37</v>
      </c>
      <c r="C20" t="s">
        <v>38</v>
      </c>
      <c r="D20" t="s">
        <v>44</v>
      </c>
      <c r="E20" t="s">
        <v>42</v>
      </c>
      <c r="F20">
        <v>3</v>
      </c>
      <c r="G20">
        <v>2.0272299999999999</v>
      </c>
      <c r="H20">
        <v>1.2337100000000001</v>
      </c>
    </row>
    <row r="21" spans="1:8" x14ac:dyDescent="0.25">
      <c r="A21" t="s">
        <v>6</v>
      </c>
      <c r="B21" t="s">
        <v>37</v>
      </c>
      <c r="C21" t="s">
        <v>38</v>
      </c>
      <c r="D21" t="s">
        <v>44</v>
      </c>
      <c r="E21" t="s">
        <v>42</v>
      </c>
      <c r="F21">
        <v>5</v>
      </c>
      <c r="G21">
        <v>2.0262899999999999</v>
      </c>
      <c r="H21">
        <v>1.2040599999999999</v>
      </c>
    </row>
    <row r="22" spans="1:8" x14ac:dyDescent="0.25">
      <c r="A22" t="s">
        <v>6</v>
      </c>
      <c r="B22" t="s">
        <v>37</v>
      </c>
      <c r="C22" t="s">
        <v>38</v>
      </c>
      <c r="D22" t="s">
        <v>39</v>
      </c>
      <c r="E22" t="s">
        <v>40</v>
      </c>
      <c r="F22">
        <v>3</v>
      </c>
      <c r="G22">
        <v>2.0272299999999999</v>
      </c>
      <c r="H22">
        <v>1.08632</v>
      </c>
    </row>
    <row r="23" spans="1:8" x14ac:dyDescent="0.25">
      <c r="A23" t="s">
        <v>6</v>
      </c>
      <c r="B23" t="s">
        <v>37</v>
      </c>
      <c r="C23" t="s">
        <v>38</v>
      </c>
      <c r="D23" t="s">
        <v>39</v>
      </c>
      <c r="E23" t="s">
        <v>40</v>
      </c>
      <c r="F23">
        <v>5</v>
      </c>
      <c r="G23">
        <v>2.0272299999999999</v>
      </c>
      <c r="H23">
        <v>1.07938</v>
      </c>
    </row>
    <row r="24" spans="1:8" x14ac:dyDescent="0.25">
      <c r="A24" t="s">
        <v>6</v>
      </c>
      <c r="B24" t="s">
        <v>37</v>
      </c>
      <c r="C24" t="s">
        <v>38</v>
      </c>
      <c r="D24" t="s">
        <v>39</v>
      </c>
      <c r="E24" t="s">
        <v>41</v>
      </c>
      <c r="F24">
        <v>3</v>
      </c>
      <c r="G24">
        <v>2.0272299999999999</v>
      </c>
      <c r="H24">
        <v>1.05518</v>
      </c>
    </row>
    <row r="25" spans="1:8" x14ac:dyDescent="0.25">
      <c r="A25" t="s">
        <v>6</v>
      </c>
      <c r="B25" t="s">
        <v>37</v>
      </c>
      <c r="C25" t="s">
        <v>38</v>
      </c>
      <c r="D25" t="s">
        <v>39</v>
      </c>
      <c r="E25" t="s">
        <v>41</v>
      </c>
      <c r="F25">
        <v>5</v>
      </c>
      <c r="G25">
        <v>2.0272299999999999</v>
      </c>
      <c r="H25">
        <v>1.04399</v>
      </c>
    </row>
    <row r="26" spans="1:8" x14ac:dyDescent="0.25">
      <c r="A26" t="s">
        <v>6</v>
      </c>
      <c r="B26" t="s">
        <v>37</v>
      </c>
      <c r="C26" t="s">
        <v>38</v>
      </c>
      <c r="D26" t="s">
        <v>39</v>
      </c>
      <c r="E26" t="s">
        <v>42</v>
      </c>
      <c r="F26">
        <v>3</v>
      </c>
      <c r="G26">
        <v>2.0272299999999999</v>
      </c>
      <c r="H26">
        <v>1.1362000000000001</v>
      </c>
    </row>
    <row r="27" spans="1:8" x14ac:dyDescent="0.25">
      <c r="A27" t="s">
        <v>6</v>
      </c>
      <c r="B27" t="s">
        <v>37</v>
      </c>
      <c r="C27" t="s">
        <v>38</v>
      </c>
      <c r="D27" t="s">
        <v>39</v>
      </c>
      <c r="E27" t="s">
        <v>42</v>
      </c>
      <c r="F27">
        <v>5</v>
      </c>
      <c r="G27">
        <v>2.0272299999999999</v>
      </c>
      <c r="H27">
        <v>1.09107</v>
      </c>
    </row>
    <row r="28" spans="1:8" x14ac:dyDescent="0.25">
      <c r="A28" t="s">
        <v>6</v>
      </c>
      <c r="B28" t="s">
        <v>46</v>
      </c>
      <c r="C28" t="s">
        <v>38</v>
      </c>
      <c r="D28" t="s">
        <v>45</v>
      </c>
      <c r="E28" t="s">
        <v>40</v>
      </c>
      <c r="F28">
        <v>3</v>
      </c>
      <c r="G28">
        <v>2.0272299999999999</v>
      </c>
      <c r="H28">
        <v>1.20208</v>
      </c>
    </row>
    <row r="29" spans="1:8" x14ac:dyDescent="0.25">
      <c r="A29" t="s">
        <v>6</v>
      </c>
      <c r="B29" t="s">
        <v>46</v>
      </c>
      <c r="C29" t="s">
        <v>38</v>
      </c>
      <c r="D29" t="s">
        <v>45</v>
      </c>
      <c r="E29" t="s">
        <v>40</v>
      </c>
      <c r="F29">
        <v>5</v>
      </c>
      <c r="G29">
        <v>2.0272299999999999</v>
      </c>
      <c r="H29">
        <v>1.19699</v>
      </c>
    </row>
    <row r="30" spans="1:8" x14ac:dyDescent="0.25">
      <c r="A30" t="s">
        <v>6</v>
      </c>
      <c r="B30" t="s">
        <v>46</v>
      </c>
      <c r="C30" t="s">
        <v>38</v>
      </c>
      <c r="D30" t="s">
        <v>45</v>
      </c>
      <c r="E30" t="s">
        <v>41</v>
      </c>
      <c r="F30">
        <v>3</v>
      </c>
      <c r="G30">
        <v>2.0309900000000001</v>
      </c>
      <c r="H30">
        <v>1.2058899999999999</v>
      </c>
    </row>
    <row r="31" spans="1:8" x14ac:dyDescent="0.25">
      <c r="A31" t="s">
        <v>6</v>
      </c>
      <c r="B31" t="s">
        <v>46</v>
      </c>
      <c r="C31" t="s">
        <v>38</v>
      </c>
      <c r="D31" t="s">
        <v>45</v>
      </c>
      <c r="E31" t="s">
        <v>41</v>
      </c>
      <c r="F31">
        <v>5</v>
      </c>
      <c r="G31">
        <v>2.0291100000000002</v>
      </c>
      <c r="H31">
        <v>1.2195</v>
      </c>
    </row>
    <row r="32" spans="1:8" x14ac:dyDescent="0.25">
      <c r="A32" t="s">
        <v>6</v>
      </c>
      <c r="B32" t="s">
        <v>46</v>
      </c>
      <c r="C32" t="s">
        <v>38</v>
      </c>
      <c r="D32" t="s">
        <v>45</v>
      </c>
      <c r="E32" t="s">
        <v>42</v>
      </c>
      <c r="F32">
        <v>3</v>
      </c>
      <c r="G32">
        <v>2.0291100000000002</v>
      </c>
      <c r="H32">
        <v>1.2648699999999999</v>
      </c>
    </row>
    <row r="33" spans="1:8" x14ac:dyDescent="0.25">
      <c r="A33" t="s">
        <v>6</v>
      </c>
      <c r="B33" t="s">
        <v>46</v>
      </c>
      <c r="C33" t="s">
        <v>38</v>
      </c>
      <c r="D33" t="s">
        <v>45</v>
      </c>
      <c r="E33" t="s">
        <v>42</v>
      </c>
      <c r="F33">
        <v>5</v>
      </c>
      <c r="G33">
        <v>2.0272299999999999</v>
      </c>
      <c r="H33">
        <v>1.2325699999999999</v>
      </c>
    </row>
    <row r="34" spans="1:8" x14ac:dyDescent="0.25">
      <c r="A34" t="s">
        <v>6</v>
      </c>
      <c r="B34" t="s">
        <v>46</v>
      </c>
      <c r="C34" t="s">
        <v>38</v>
      </c>
      <c r="D34" t="s">
        <v>43</v>
      </c>
      <c r="E34" t="s">
        <v>40</v>
      </c>
      <c r="F34">
        <v>3</v>
      </c>
      <c r="G34">
        <v>2.0291100000000002</v>
      </c>
      <c r="H34">
        <v>1.1699600000000001</v>
      </c>
    </row>
    <row r="35" spans="1:8" x14ac:dyDescent="0.25">
      <c r="A35" t="s">
        <v>6</v>
      </c>
      <c r="B35" t="s">
        <v>46</v>
      </c>
      <c r="C35" t="s">
        <v>38</v>
      </c>
      <c r="D35" t="s">
        <v>43</v>
      </c>
      <c r="E35" t="s">
        <v>40</v>
      </c>
      <c r="F35">
        <v>5</v>
      </c>
      <c r="G35">
        <v>2.0281699999999998</v>
      </c>
      <c r="H35">
        <v>1.1687799999999999</v>
      </c>
    </row>
    <row r="36" spans="1:8" x14ac:dyDescent="0.25">
      <c r="A36" t="s">
        <v>6</v>
      </c>
      <c r="B36" t="s">
        <v>46</v>
      </c>
      <c r="C36" t="s">
        <v>38</v>
      </c>
      <c r="D36" t="s">
        <v>43</v>
      </c>
      <c r="E36" t="s">
        <v>41</v>
      </c>
      <c r="F36">
        <v>3</v>
      </c>
      <c r="G36">
        <v>2.0291100000000002</v>
      </c>
      <c r="H36">
        <v>1.16916</v>
      </c>
    </row>
    <row r="37" spans="1:8" x14ac:dyDescent="0.25">
      <c r="A37" t="s">
        <v>6</v>
      </c>
      <c r="B37" t="s">
        <v>46</v>
      </c>
      <c r="C37" t="s">
        <v>38</v>
      </c>
      <c r="D37" t="s">
        <v>43</v>
      </c>
      <c r="E37" t="s">
        <v>41</v>
      </c>
      <c r="F37">
        <v>5</v>
      </c>
      <c r="G37">
        <v>2.0291100000000002</v>
      </c>
      <c r="H37">
        <v>1.1270199999999999</v>
      </c>
    </row>
    <row r="38" spans="1:8" x14ac:dyDescent="0.25">
      <c r="A38" t="s">
        <v>6</v>
      </c>
      <c r="B38" t="s">
        <v>46</v>
      </c>
      <c r="C38" t="s">
        <v>38</v>
      </c>
      <c r="D38" t="s">
        <v>43</v>
      </c>
      <c r="E38" t="s">
        <v>42</v>
      </c>
      <c r="F38">
        <v>3</v>
      </c>
      <c r="G38">
        <v>2.0272299999999999</v>
      </c>
      <c r="H38">
        <v>1.2222299999999999</v>
      </c>
    </row>
    <row r="39" spans="1:8" x14ac:dyDescent="0.25">
      <c r="A39" t="s">
        <v>6</v>
      </c>
      <c r="B39" t="s">
        <v>46</v>
      </c>
      <c r="C39" t="s">
        <v>38</v>
      </c>
      <c r="D39" t="s">
        <v>43</v>
      </c>
      <c r="E39" t="s">
        <v>42</v>
      </c>
      <c r="F39">
        <v>5</v>
      </c>
      <c r="G39">
        <v>2.0281699999999998</v>
      </c>
      <c r="H39">
        <v>1.20441</v>
      </c>
    </row>
    <row r="40" spans="1:8" x14ac:dyDescent="0.25">
      <c r="A40" t="s">
        <v>6</v>
      </c>
      <c r="B40" t="s">
        <v>46</v>
      </c>
      <c r="C40" t="s">
        <v>38</v>
      </c>
      <c r="D40" t="s">
        <v>44</v>
      </c>
      <c r="E40" t="s">
        <v>40</v>
      </c>
      <c r="F40">
        <v>3</v>
      </c>
      <c r="G40">
        <v>2.0361500000000001</v>
      </c>
      <c r="H40">
        <v>1.18235</v>
      </c>
    </row>
    <row r="41" spans="1:8" x14ac:dyDescent="0.25">
      <c r="A41" t="s">
        <v>6</v>
      </c>
      <c r="B41" t="s">
        <v>46</v>
      </c>
      <c r="C41" t="s">
        <v>38</v>
      </c>
      <c r="D41" t="s">
        <v>44</v>
      </c>
      <c r="E41" t="s">
        <v>40</v>
      </c>
      <c r="F41">
        <v>5</v>
      </c>
      <c r="G41">
        <v>2.0300500000000001</v>
      </c>
      <c r="H41">
        <v>1.1965300000000001</v>
      </c>
    </row>
    <row r="42" spans="1:8" x14ac:dyDescent="0.25">
      <c r="A42" t="s">
        <v>6</v>
      </c>
      <c r="B42" t="s">
        <v>46</v>
      </c>
      <c r="C42" t="s">
        <v>38</v>
      </c>
      <c r="D42" t="s">
        <v>44</v>
      </c>
      <c r="E42" t="s">
        <v>41</v>
      </c>
      <c r="F42">
        <v>3</v>
      </c>
      <c r="G42">
        <v>2.0352100000000002</v>
      </c>
      <c r="H42">
        <v>1.1570800000000001</v>
      </c>
    </row>
    <row r="43" spans="1:8" x14ac:dyDescent="0.25">
      <c r="A43" t="s">
        <v>6</v>
      </c>
      <c r="B43" t="s">
        <v>46</v>
      </c>
      <c r="C43" t="s">
        <v>38</v>
      </c>
      <c r="D43" t="s">
        <v>44</v>
      </c>
      <c r="E43" t="s">
        <v>41</v>
      </c>
      <c r="F43">
        <v>5</v>
      </c>
      <c r="G43">
        <v>2.0385</v>
      </c>
      <c r="H43">
        <v>1.14984</v>
      </c>
    </row>
    <row r="44" spans="1:8" x14ac:dyDescent="0.25">
      <c r="A44" t="s">
        <v>6</v>
      </c>
      <c r="B44" t="s">
        <v>46</v>
      </c>
      <c r="C44" t="s">
        <v>38</v>
      </c>
      <c r="D44" t="s">
        <v>44</v>
      </c>
      <c r="E44" t="s">
        <v>42</v>
      </c>
      <c r="F44">
        <v>3</v>
      </c>
      <c r="G44">
        <v>2.0262899999999999</v>
      </c>
      <c r="H44">
        <v>1.2454799999999999</v>
      </c>
    </row>
    <row r="45" spans="1:8" x14ac:dyDescent="0.25">
      <c r="A45" t="s">
        <v>6</v>
      </c>
      <c r="B45" t="s">
        <v>46</v>
      </c>
      <c r="C45" t="s">
        <v>38</v>
      </c>
      <c r="D45" t="s">
        <v>44</v>
      </c>
      <c r="E45" t="s">
        <v>42</v>
      </c>
      <c r="F45">
        <v>5</v>
      </c>
      <c r="G45">
        <v>2.0262899999999999</v>
      </c>
      <c r="H45">
        <v>1.20445</v>
      </c>
    </row>
    <row r="46" spans="1:8" x14ac:dyDescent="0.25">
      <c r="A46" t="s">
        <v>6</v>
      </c>
      <c r="B46" t="s">
        <v>46</v>
      </c>
      <c r="C46" t="s">
        <v>38</v>
      </c>
      <c r="D46" t="s">
        <v>39</v>
      </c>
      <c r="E46" t="s">
        <v>40</v>
      </c>
      <c r="F46">
        <v>3</v>
      </c>
      <c r="G46">
        <v>2.0272299999999999</v>
      </c>
      <c r="H46">
        <v>1.08632</v>
      </c>
    </row>
    <row r="47" spans="1:8" x14ac:dyDescent="0.25">
      <c r="A47" t="s">
        <v>6</v>
      </c>
      <c r="B47" t="s">
        <v>46</v>
      </c>
      <c r="C47" t="s">
        <v>38</v>
      </c>
      <c r="D47" t="s">
        <v>39</v>
      </c>
      <c r="E47" t="s">
        <v>40</v>
      </c>
      <c r="F47">
        <v>5</v>
      </c>
      <c r="G47">
        <v>2.0272299999999999</v>
      </c>
      <c r="H47">
        <v>1.07938</v>
      </c>
    </row>
    <row r="48" spans="1:8" x14ac:dyDescent="0.25">
      <c r="A48" t="s">
        <v>6</v>
      </c>
      <c r="B48" t="s">
        <v>46</v>
      </c>
      <c r="C48" t="s">
        <v>38</v>
      </c>
      <c r="D48" t="s">
        <v>39</v>
      </c>
      <c r="E48" t="s">
        <v>41</v>
      </c>
      <c r="F48">
        <v>3</v>
      </c>
      <c r="G48">
        <v>2.0272299999999999</v>
      </c>
      <c r="H48">
        <v>1.05518</v>
      </c>
    </row>
    <row r="49" spans="1:8" x14ac:dyDescent="0.25">
      <c r="A49" t="s">
        <v>6</v>
      </c>
      <c r="B49" t="s">
        <v>46</v>
      </c>
      <c r="C49" t="s">
        <v>38</v>
      </c>
      <c r="D49" t="s">
        <v>39</v>
      </c>
      <c r="E49" t="s">
        <v>41</v>
      </c>
      <c r="F49">
        <v>5</v>
      </c>
      <c r="G49">
        <v>2.0272299999999999</v>
      </c>
      <c r="H49">
        <v>1.04399</v>
      </c>
    </row>
    <row r="50" spans="1:8" x14ac:dyDescent="0.25">
      <c r="A50" t="s">
        <v>6</v>
      </c>
      <c r="B50" t="s">
        <v>46</v>
      </c>
      <c r="C50" t="s">
        <v>38</v>
      </c>
      <c r="D50" t="s">
        <v>39</v>
      </c>
      <c r="E50" t="s">
        <v>42</v>
      </c>
      <c r="F50">
        <v>3</v>
      </c>
      <c r="G50">
        <v>2.0272299999999999</v>
      </c>
      <c r="H50">
        <v>1.1362000000000001</v>
      </c>
    </row>
    <row r="51" spans="1:8" x14ac:dyDescent="0.25">
      <c r="A51" t="s">
        <v>6</v>
      </c>
      <c r="B51" t="s">
        <v>46</v>
      </c>
      <c r="C51" t="s">
        <v>38</v>
      </c>
      <c r="D51" t="s">
        <v>39</v>
      </c>
      <c r="E51" t="s">
        <v>42</v>
      </c>
      <c r="F51">
        <v>5</v>
      </c>
      <c r="G51">
        <v>2.0272299999999999</v>
      </c>
      <c r="H51">
        <v>1.09107</v>
      </c>
    </row>
    <row r="52" spans="1:8" x14ac:dyDescent="0.25">
      <c r="A52" t="s">
        <v>6</v>
      </c>
      <c r="B52" t="s">
        <v>47</v>
      </c>
      <c r="C52" t="s">
        <v>38</v>
      </c>
      <c r="D52" t="s">
        <v>45</v>
      </c>
      <c r="E52" t="s">
        <v>40</v>
      </c>
      <c r="F52">
        <v>3</v>
      </c>
      <c r="G52">
        <v>2.0319199999999999</v>
      </c>
      <c r="H52">
        <v>1.3107599999999999</v>
      </c>
    </row>
    <row r="53" spans="1:8" x14ac:dyDescent="0.25">
      <c r="A53" t="s">
        <v>6</v>
      </c>
      <c r="B53" t="s">
        <v>47</v>
      </c>
      <c r="C53" t="s">
        <v>38</v>
      </c>
      <c r="D53" t="s">
        <v>45</v>
      </c>
      <c r="E53" t="s">
        <v>40</v>
      </c>
      <c r="F53">
        <v>5</v>
      </c>
      <c r="G53">
        <v>2.0352100000000002</v>
      </c>
      <c r="H53">
        <v>1.3413200000000001</v>
      </c>
    </row>
    <row r="54" spans="1:8" x14ac:dyDescent="0.25">
      <c r="A54" t="s">
        <v>6</v>
      </c>
      <c r="B54" t="s">
        <v>47</v>
      </c>
      <c r="C54" t="s">
        <v>38</v>
      </c>
      <c r="D54" t="s">
        <v>45</v>
      </c>
      <c r="E54" t="s">
        <v>41</v>
      </c>
      <c r="F54">
        <v>3</v>
      </c>
      <c r="G54">
        <v>2.0422500000000001</v>
      </c>
      <c r="H54">
        <v>1.2796400000000001</v>
      </c>
    </row>
    <row r="55" spans="1:8" x14ac:dyDescent="0.25">
      <c r="A55" t="s">
        <v>6</v>
      </c>
      <c r="B55" t="s">
        <v>47</v>
      </c>
      <c r="C55" t="s">
        <v>38</v>
      </c>
      <c r="D55" t="s">
        <v>45</v>
      </c>
      <c r="E55" t="s">
        <v>41</v>
      </c>
      <c r="F55">
        <v>5</v>
      </c>
      <c r="G55">
        <v>2.0333299999999999</v>
      </c>
      <c r="H55">
        <v>1.2470000000000001</v>
      </c>
    </row>
    <row r="56" spans="1:8" x14ac:dyDescent="0.25">
      <c r="A56" t="s">
        <v>6</v>
      </c>
      <c r="B56" t="s">
        <v>47</v>
      </c>
      <c r="C56" t="s">
        <v>38</v>
      </c>
      <c r="D56" t="s">
        <v>45</v>
      </c>
      <c r="E56" t="s">
        <v>42</v>
      </c>
      <c r="F56">
        <v>3</v>
      </c>
      <c r="G56">
        <v>2.0272299999999999</v>
      </c>
      <c r="H56">
        <v>1.32725</v>
      </c>
    </row>
    <row r="57" spans="1:8" x14ac:dyDescent="0.25">
      <c r="A57" t="s">
        <v>6</v>
      </c>
      <c r="B57" t="s">
        <v>47</v>
      </c>
      <c r="C57" t="s">
        <v>38</v>
      </c>
      <c r="D57" t="s">
        <v>45</v>
      </c>
      <c r="E57" t="s">
        <v>42</v>
      </c>
      <c r="F57">
        <v>5</v>
      </c>
      <c r="G57">
        <v>2.0281699999999998</v>
      </c>
      <c r="H57">
        <v>1.3371</v>
      </c>
    </row>
    <row r="58" spans="1:8" x14ac:dyDescent="0.25">
      <c r="A58" t="s">
        <v>6</v>
      </c>
      <c r="B58" t="s">
        <v>47</v>
      </c>
      <c r="C58" t="s">
        <v>38</v>
      </c>
      <c r="D58" t="s">
        <v>43</v>
      </c>
      <c r="E58" t="s">
        <v>40</v>
      </c>
      <c r="F58">
        <v>3</v>
      </c>
      <c r="G58">
        <v>2.0309900000000001</v>
      </c>
      <c r="H58">
        <v>1.26668</v>
      </c>
    </row>
    <row r="59" spans="1:8" x14ac:dyDescent="0.25">
      <c r="A59" t="s">
        <v>6</v>
      </c>
      <c r="B59" t="s">
        <v>47</v>
      </c>
      <c r="C59" t="s">
        <v>38</v>
      </c>
      <c r="D59" t="s">
        <v>43</v>
      </c>
      <c r="E59" t="s">
        <v>40</v>
      </c>
      <c r="F59">
        <v>5</v>
      </c>
      <c r="G59">
        <v>2.0272299999999999</v>
      </c>
      <c r="H59">
        <v>1.2256899999999999</v>
      </c>
    </row>
    <row r="60" spans="1:8" x14ac:dyDescent="0.25">
      <c r="A60" t="s">
        <v>6</v>
      </c>
      <c r="B60" t="s">
        <v>47</v>
      </c>
      <c r="C60" t="s">
        <v>38</v>
      </c>
      <c r="D60" t="s">
        <v>43</v>
      </c>
      <c r="E60" t="s">
        <v>41</v>
      </c>
      <c r="F60">
        <v>3</v>
      </c>
      <c r="G60">
        <v>2.0272299999999999</v>
      </c>
      <c r="H60">
        <v>1.1768099999999999</v>
      </c>
    </row>
    <row r="61" spans="1:8" x14ac:dyDescent="0.25">
      <c r="A61" t="s">
        <v>6</v>
      </c>
      <c r="B61" t="s">
        <v>47</v>
      </c>
      <c r="C61" t="s">
        <v>38</v>
      </c>
      <c r="D61" t="s">
        <v>43</v>
      </c>
      <c r="E61" t="s">
        <v>41</v>
      </c>
      <c r="F61">
        <v>5</v>
      </c>
      <c r="G61">
        <v>2.0319199999999999</v>
      </c>
      <c r="H61">
        <v>1.19295</v>
      </c>
    </row>
    <row r="62" spans="1:8" x14ac:dyDescent="0.25">
      <c r="A62" t="s">
        <v>6</v>
      </c>
      <c r="B62" t="s">
        <v>47</v>
      </c>
      <c r="C62" t="s">
        <v>38</v>
      </c>
      <c r="D62" t="s">
        <v>43</v>
      </c>
      <c r="E62" t="s">
        <v>42</v>
      </c>
      <c r="F62">
        <v>3</v>
      </c>
      <c r="G62">
        <v>2.0272299999999999</v>
      </c>
      <c r="H62">
        <v>1.3029599999999999</v>
      </c>
    </row>
    <row r="63" spans="1:8" x14ac:dyDescent="0.25">
      <c r="A63" t="s">
        <v>6</v>
      </c>
      <c r="B63" t="s">
        <v>47</v>
      </c>
      <c r="C63" t="s">
        <v>38</v>
      </c>
      <c r="D63" t="s">
        <v>43</v>
      </c>
      <c r="E63" t="s">
        <v>42</v>
      </c>
      <c r="F63">
        <v>5</v>
      </c>
      <c r="G63">
        <v>2.0300500000000001</v>
      </c>
      <c r="H63">
        <v>1.32151</v>
      </c>
    </row>
    <row r="64" spans="1:8" x14ac:dyDescent="0.25">
      <c r="A64" t="s">
        <v>6</v>
      </c>
      <c r="B64" t="s">
        <v>47</v>
      </c>
      <c r="C64" t="s">
        <v>38</v>
      </c>
      <c r="D64" t="s">
        <v>44</v>
      </c>
      <c r="E64" t="s">
        <v>40</v>
      </c>
      <c r="F64">
        <v>3</v>
      </c>
      <c r="G64">
        <v>2.0474199999999998</v>
      </c>
      <c r="H64">
        <v>1.24692</v>
      </c>
    </row>
    <row r="65" spans="1:8" x14ac:dyDescent="0.25">
      <c r="A65" t="s">
        <v>6</v>
      </c>
      <c r="B65" t="s">
        <v>47</v>
      </c>
      <c r="C65" t="s">
        <v>38</v>
      </c>
      <c r="D65" t="s">
        <v>44</v>
      </c>
      <c r="E65" t="s">
        <v>40</v>
      </c>
      <c r="F65">
        <v>5</v>
      </c>
      <c r="G65">
        <v>2.0366200000000001</v>
      </c>
      <c r="H65">
        <v>1.23613</v>
      </c>
    </row>
    <row r="66" spans="1:8" x14ac:dyDescent="0.25">
      <c r="A66" t="s">
        <v>6</v>
      </c>
      <c r="B66" t="s">
        <v>47</v>
      </c>
      <c r="C66" t="s">
        <v>38</v>
      </c>
      <c r="D66" t="s">
        <v>44</v>
      </c>
      <c r="E66" t="s">
        <v>41</v>
      </c>
      <c r="F66">
        <v>3</v>
      </c>
      <c r="G66">
        <v>2.0431900000000001</v>
      </c>
      <c r="H66">
        <v>1.16066</v>
      </c>
    </row>
    <row r="67" spans="1:8" x14ac:dyDescent="0.25">
      <c r="A67" t="s">
        <v>6</v>
      </c>
      <c r="B67" t="s">
        <v>47</v>
      </c>
      <c r="C67" t="s">
        <v>38</v>
      </c>
      <c r="D67" t="s">
        <v>44</v>
      </c>
      <c r="E67" t="s">
        <v>41</v>
      </c>
      <c r="F67">
        <v>5</v>
      </c>
      <c r="G67">
        <v>2.0493000000000001</v>
      </c>
      <c r="H67">
        <v>1.18584</v>
      </c>
    </row>
    <row r="68" spans="1:8" x14ac:dyDescent="0.25">
      <c r="A68" t="s">
        <v>6</v>
      </c>
      <c r="B68" t="s">
        <v>47</v>
      </c>
      <c r="C68" t="s">
        <v>38</v>
      </c>
      <c r="D68" t="s">
        <v>44</v>
      </c>
      <c r="E68" t="s">
        <v>42</v>
      </c>
      <c r="F68">
        <v>3</v>
      </c>
      <c r="G68">
        <v>2.03803</v>
      </c>
      <c r="H68">
        <v>1.30827</v>
      </c>
    </row>
    <row r="69" spans="1:8" x14ac:dyDescent="0.25">
      <c r="A69" t="s">
        <v>6</v>
      </c>
      <c r="B69" t="s">
        <v>47</v>
      </c>
      <c r="C69" t="s">
        <v>38</v>
      </c>
      <c r="D69" t="s">
        <v>44</v>
      </c>
      <c r="E69" t="s">
        <v>42</v>
      </c>
      <c r="F69">
        <v>5</v>
      </c>
      <c r="G69">
        <v>2.0328599999999999</v>
      </c>
      <c r="H69">
        <v>1.31002</v>
      </c>
    </row>
    <row r="70" spans="1:8" x14ac:dyDescent="0.25">
      <c r="A70" t="s">
        <v>6</v>
      </c>
      <c r="B70" t="s">
        <v>47</v>
      </c>
      <c r="C70" t="s">
        <v>38</v>
      </c>
      <c r="D70" t="s">
        <v>39</v>
      </c>
      <c r="E70" t="s">
        <v>40</v>
      </c>
      <c r="F70">
        <v>3</v>
      </c>
      <c r="G70">
        <v>2.0272299999999999</v>
      </c>
      <c r="H70">
        <v>1.13289</v>
      </c>
    </row>
    <row r="71" spans="1:8" x14ac:dyDescent="0.25">
      <c r="A71" t="s">
        <v>6</v>
      </c>
      <c r="B71" t="s">
        <v>47</v>
      </c>
      <c r="C71" t="s">
        <v>38</v>
      </c>
      <c r="D71" t="s">
        <v>39</v>
      </c>
      <c r="E71" t="s">
        <v>40</v>
      </c>
      <c r="F71">
        <v>5</v>
      </c>
      <c r="G71">
        <v>2.0272299999999999</v>
      </c>
      <c r="H71">
        <v>1.1203799999999999</v>
      </c>
    </row>
    <row r="72" spans="1:8" x14ac:dyDescent="0.25">
      <c r="A72" t="s">
        <v>6</v>
      </c>
      <c r="B72" t="s">
        <v>47</v>
      </c>
      <c r="C72" t="s">
        <v>38</v>
      </c>
      <c r="D72" t="s">
        <v>39</v>
      </c>
      <c r="E72" t="s">
        <v>41</v>
      </c>
      <c r="F72">
        <v>3</v>
      </c>
      <c r="G72">
        <v>2.0272299999999999</v>
      </c>
      <c r="H72">
        <v>1.0591699999999999</v>
      </c>
    </row>
    <row r="73" spans="1:8" x14ac:dyDescent="0.25">
      <c r="A73" t="s">
        <v>6</v>
      </c>
      <c r="B73" t="s">
        <v>47</v>
      </c>
      <c r="C73" t="s">
        <v>38</v>
      </c>
      <c r="D73" t="s">
        <v>39</v>
      </c>
      <c r="E73" t="s">
        <v>41</v>
      </c>
      <c r="F73">
        <v>5</v>
      </c>
      <c r="G73">
        <v>2.0272299999999999</v>
      </c>
      <c r="H73">
        <v>1.0525</v>
      </c>
    </row>
    <row r="74" spans="1:8" x14ac:dyDescent="0.25">
      <c r="A74" t="s">
        <v>6</v>
      </c>
      <c r="B74" t="s">
        <v>47</v>
      </c>
      <c r="C74" t="s">
        <v>38</v>
      </c>
      <c r="D74" t="s">
        <v>39</v>
      </c>
      <c r="E74" t="s">
        <v>42</v>
      </c>
      <c r="F74">
        <v>3</v>
      </c>
      <c r="G74">
        <v>2.0272299999999999</v>
      </c>
      <c r="H74">
        <v>1.17561</v>
      </c>
    </row>
    <row r="75" spans="1:8" x14ac:dyDescent="0.25">
      <c r="A75" t="s">
        <v>6</v>
      </c>
      <c r="B75" t="s">
        <v>47</v>
      </c>
      <c r="C75" t="s">
        <v>38</v>
      </c>
      <c r="D75" t="s">
        <v>39</v>
      </c>
      <c r="E75" t="s">
        <v>42</v>
      </c>
      <c r="F75">
        <v>5</v>
      </c>
      <c r="G75">
        <v>2.0272299999999999</v>
      </c>
      <c r="H75">
        <v>1.1452599999999999</v>
      </c>
    </row>
    <row r="76" spans="1:8" x14ac:dyDescent="0.25">
      <c r="A76" t="s">
        <v>8</v>
      </c>
      <c r="B76" t="s">
        <v>7</v>
      </c>
      <c r="G76">
        <v>2.1307900000000002</v>
      </c>
      <c r="H76">
        <v>1.25078</v>
      </c>
    </row>
    <row r="77" spans="1:8" x14ac:dyDescent="0.25">
      <c r="A77" t="s">
        <v>8</v>
      </c>
      <c r="B77" t="s">
        <v>5</v>
      </c>
      <c r="G77">
        <v>2.11965</v>
      </c>
      <c r="H77">
        <v>0.91786999999999996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095E-9978-4557-8F1A-FF2604493C84}">
  <dimension ref="A1:Q77"/>
  <sheetViews>
    <sheetView workbookViewId="0">
      <selection activeCell="O6" sqref="O6:Q9"/>
    </sheetView>
  </sheetViews>
  <sheetFormatPr defaultRowHeight="15" x14ac:dyDescent="0.25"/>
  <cols>
    <col min="2" max="2" width="14" bestFit="1" customWidth="1"/>
  </cols>
  <sheetData>
    <row r="1" spans="1:17" x14ac:dyDescent="0.25">
      <c r="A1" t="s">
        <v>3</v>
      </c>
      <c r="B1" t="s">
        <v>2</v>
      </c>
      <c r="C1" t="s">
        <v>61</v>
      </c>
      <c r="D1" t="s">
        <v>49</v>
      </c>
      <c r="E1" t="s">
        <v>62</v>
      </c>
      <c r="F1" t="s">
        <v>52</v>
      </c>
      <c r="G1" t="s">
        <v>36</v>
      </c>
    </row>
    <row r="2" spans="1:17" x14ac:dyDescent="0.25">
      <c r="A2" t="s">
        <v>6</v>
      </c>
      <c r="B2" t="s">
        <v>7</v>
      </c>
      <c r="G2">
        <v>208.92381</v>
      </c>
    </row>
    <row r="3" spans="1:17" x14ac:dyDescent="0.25">
      <c r="A3" t="s">
        <v>6</v>
      </c>
      <c r="B3" t="s">
        <v>5</v>
      </c>
      <c r="G3">
        <v>236.78094999999999</v>
      </c>
    </row>
    <row r="4" spans="1:17" x14ac:dyDescent="0.25">
      <c r="A4" t="s">
        <v>6</v>
      </c>
      <c r="B4" t="s">
        <v>37</v>
      </c>
      <c r="C4" t="s">
        <v>38</v>
      </c>
      <c r="D4" t="s">
        <v>45</v>
      </c>
      <c r="E4" t="s">
        <v>40</v>
      </c>
      <c r="F4">
        <v>3</v>
      </c>
      <c r="G4">
        <v>254.78094999999999</v>
      </c>
      <c r="O4" t="s">
        <v>40</v>
      </c>
      <c r="P4" t="s">
        <v>41</v>
      </c>
      <c r="Q4" t="s">
        <v>42</v>
      </c>
    </row>
    <row r="5" spans="1:17" x14ac:dyDescent="0.25">
      <c r="A5" t="s">
        <v>6</v>
      </c>
      <c r="B5" t="s">
        <v>37</v>
      </c>
      <c r="C5" t="s">
        <v>38</v>
      </c>
      <c r="D5" t="s">
        <v>45</v>
      </c>
      <c r="E5" t="s">
        <v>40</v>
      </c>
      <c r="F5">
        <v>5</v>
      </c>
      <c r="G5">
        <v>242.78094999999999</v>
      </c>
      <c r="N5" t="s">
        <v>57</v>
      </c>
      <c r="O5" t="s">
        <v>58</v>
      </c>
      <c r="P5" t="s">
        <v>59</v>
      </c>
      <c r="Q5" t="s">
        <v>60</v>
      </c>
    </row>
    <row r="6" spans="1:17" x14ac:dyDescent="0.25">
      <c r="A6" t="s">
        <v>6</v>
      </c>
      <c r="B6" t="s">
        <v>37</v>
      </c>
      <c r="C6" t="s">
        <v>38</v>
      </c>
      <c r="D6" t="s">
        <v>45</v>
      </c>
      <c r="E6" t="s">
        <v>41</v>
      </c>
      <c r="F6">
        <v>3</v>
      </c>
      <c r="G6">
        <v>225.06666999999999</v>
      </c>
      <c r="M6" t="s">
        <v>39</v>
      </c>
      <c r="N6" t="s">
        <v>53</v>
      </c>
      <c r="O6" s="2">
        <f>+AVERAGEIFS($G$2:$G$75,$D$2:$D$75,$M6,$E$2:$E$75,O$4,$F$2:$F$75,3,$B$2:$B$75,"basic ")/$G$2-1</f>
        <v>0.14290922609538859</v>
      </c>
      <c r="P6" s="2">
        <f t="shared" ref="P6:Q9" si="0">+AVERAGEIFS($G$2:$G$75,$D$2:$D$75,$M6,$E$2:$E$75,P$4,$F$2:$F$75,3,$B$2:$B$75,"basic ")/$G$2-1</f>
        <v>3.7607681001030846E-2</v>
      </c>
      <c r="Q6" s="2">
        <f t="shared" si="0"/>
        <v>4.2394114868956168E-2</v>
      </c>
    </row>
    <row r="7" spans="1:17" x14ac:dyDescent="0.25">
      <c r="A7" t="s">
        <v>6</v>
      </c>
      <c r="B7" t="s">
        <v>37</v>
      </c>
      <c r="C7" t="s">
        <v>38</v>
      </c>
      <c r="D7" t="s">
        <v>45</v>
      </c>
      <c r="E7" t="s">
        <v>41</v>
      </c>
      <c r="F7">
        <v>5</v>
      </c>
      <c r="G7">
        <v>239.63810000000001</v>
      </c>
      <c r="M7" t="s">
        <v>43</v>
      </c>
      <c r="N7" t="s">
        <v>54</v>
      </c>
      <c r="O7" s="2">
        <f t="shared" ref="O7:Q9" si="1">+AVERAGEIFS($G$2:$G$75,$D$2:$D$75,$M7,$E$2:$E$75,O$4,$F$2:$F$75,3,$B$2:$B$75,"basic ")/$G$2-1</f>
        <v>0.16273875150946182</v>
      </c>
      <c r="P7" s="2">
        <f t="shared" si="0"/>
        <v>0.14632812794290895</v>
      </c>
      <c r="Q7" s="2">
        <f t="shared" si="0"/>
        <v>2.8034813265180203E-2</v>
      </c>
    </row>
    <row r="8" spans="1:17" x14ac:dyDescent="0.25">
      <c r="A8" t="s">
        <v>6</v>
      </c>
      <c r="B8" t="s">
        <v>37</v>
      </c>
      <c r="C8" t="s">
        <v>38</v>
      </c>
      <c r="D8" t="s">
        <v>45</v>
      </c>
      <c r="E8" t="s">
        <v>42</v>
      </c>
      <c r="F8">
        <v>3</v>
      </c>
      <c r="G8">
        <v>208.35238000000001</v>
      </c>
      <c r="M8" t="s">
        <v>44</v>
      </c>
      <c r="N8" t="s">
        <v>55</v>
      </c>
      <c r="O8" s="2">
        <f t="shared" si="1"/>
        <v>0.11350688080980342</v>
      </c>
      <c r="P8" s="2">
        <f t="shared" si="0"/>
        <v>-4.3761694753699953E-2</v>
      </c>
      <c r="Q8" s="2">
        <f t="shared" si="0"/>
        <v>5.4018304567583719E-2</v>
      </c>
    </row>
    <row r="9" spans="1:17" x14ac:dyDescent="0.25">
      <c r="A9" t="s">
        <v>6</v>
      </c>
      <c r="B9" t="s">
        <v>37</v>
      </c>
      <c r="C9" t="s">
        <v>38</v>
      </c>
      <c r="D9" t="s">
        <v>45</v>
      </c>
      <c r="E9" t="s">
        <v>42</v>
      </c>
      <c r="F9">
        <v>5</v>
      </c>
      <c r="G9">
        <v>260.78095000000002</v>
      </c>
      <c r="M9" t="s">
        <v>45</v>
      </c>
      <c r="N9" t="s">
        <v>56</v>
      </c>
      <c r="O9" s="2">
        <f t="shared" si="1"/>
        <v>0.21949216798219395</v>
      </c>
      <c r="P9" s="2">
        <f t="shared" si="0"/>
        <v>7.7266731829177315E-2</v>
      </c>
      <c r="Q9" s="2">
        <f t="shared" si="0"/>
        <v>-2.735111905148524E-3</v>
      </c>
    </row>
    <row r="10" spans="1:17" x14ac:dyDescent="0.25">
      <c r="A10" t="s">
        <v>6</v>
      </c>
      <c r="B10" t="s">
        <v>37</v>
      </c>
      <c r="C10" t="s">
        <v>38</v>
      </c>
      <c r="D10" t="s">
        <v>43</v>
      </c>
      <c r="E10" t="s">
        <v>40</v>
      </c>
      <c r="F10">
        <v>3</v>
      </c>
      <c r="G10">
        <v>242.92381</v>
      </c>
    </row>
    <row r="11" spans="1:17" x14ac:dyDescent="0.25">
      <c r="A11" t="s">
        <v>6</v>
      </c>
      <c r="B11" t="s">
        <v>37</v>
      </c>
      <c r="C11" t="s">
        <v>38</v>
      </c>
      <c r="D11" t="s">
        <v>43</v>
      </c>
      <c r="E11" t="s">
        <v>40</v>
      </c>
      <c r="F11">
        <v>5</v>
      </c>
      <c r="G11">
        <v>211.20952</v>
      </c>
    </row>
    <row r="12" spans="1:17" x14ac:dyDescent="0.25">
      <c r="A12" t="s">
        <v>6</v>
      </c>
      <c r="B12" t="s">
        <v>37</v>
      </c>
      <c r="C12" t="s">
        <v>38</v>
      </c>
      <c r="D12" t="s">
        <v>43</v>
      </c>
      <c r="E12" t="s">
        <v>41</v>
      </c>
      <c r="F12">
        <v>3</v>
      </c>
      <c r="G12">
        <v>239.49524</v>
      </c>
    </row>
    <row r="13" spans="1:17" x14ac:dyDescent="0.25">
      <c r="A13" t="s">
        <v>6</v>
      </c>
      <c r="B13" t="s">
        <v>37</v>
      </c>
      <c r="C13" t="s">
        <v>38</v>
      </c>
      <c r="D13" t="s">
        <v>43</v>
      </c>
      <c r="E13" t="s">
        <v>41</v>
      </c>
      <c r="F13">
        <v>5</v>
      </c>
      <c r="G13">
        <v>242.49524</v>
      </c>
    </row>
    <row r="14" spans="1:17" x14ac:dyDescent="0.25">
      <c r="A14" t="s">
        <v>6</v>
      </c>
      <c r="B14" t="s">
        <v>37</v>
      </c>
      <c r="C14" t="s">
        <v>38</v>
      </c>
      <c r="D14" t="s">
        <v>43</v>
      </c>
      <c r="E14" t="s">
        <v>42</v>
      </c>
      <c r="F14">
        <v>3</v>
      </c>
      <c r="G14">
        <v>214.78094999999999</v>
      </c>
    </row>
    <row r="15" spans="1:17" x14ac:dyDescent="0.25">
      <c r="A15" t="s">
        <v>6</v>
      </c>
      <c r="B15" t="s">
        <v>37</v>
      </c>
      <c r="C15" t="s">
        <v>38</v>
      </c>
      <c r="D15" t="s">
        <v>43</v>
      </c>
      <c r="E15" t="s">
        <v>42</v>
      </c>
      <c r="F15">
        <v>5</v>
      </c>
      <c r="G15">
        <v>189.35238000000001</v>
      </c>
    </row>
    <row r="16" spans="1:17" x14ac:dyDescent="0.25">
      <c r="A16" t="s">
        <v>6</v>
      </c>
      <c r="B16" t="s">
        <v>37</v>
      </c>
      <c r="C16" t="s">
        <v>38</v>
      </c>
      <c r="D16" t="s">
        <v>44</v>
      </c>
      <c r="E16" t="s">
        <v>40</v>
      </c>
      <c r="F16">
        <v>3</v>
      </c>
      <c r="G16">
        <v>232.63810000000001</v>
      </c>
    </row>
    <row r="17" spans="1:7" x14ac:dyDescent="0.25">
      <c r="A17" t="s">
        <v>6</v>
      </c>
      <c r="B17" t="s">
        <v>37</v>
      </c>
      <c r="C17" t="s">
        <v>38</v>
      </c>
      <c r="D17" t="s">
        <v>44</v>
      </c>
      <c r="E17" t="s">
        <v>40</v>
      </c>
      <c r="F17">
        <v>5</v>
      </c>
      <c r="G17">
        <v>241.63810000000001</v>
      </c>
    </row>
    <row r="18" spans="1:7" x14ac:dyDescent="0.25">
      <c r="A18" t="s">
        <v>6</v>
      </c>
      <c r="B18" t="s">
        <v>37</v>
      </c>
      <c r="C18" t="s">
        <v>38</v>
      </c>
      <c r="D18" t="s">
        <v>44</v>
      </c>
      <c r="E18" t="s">
        <v>41</v>
      </c>
      <c r="F18">
        <v>3</v>
      </c>
      <c r="G18">
        <v>199.78094999999999</v>
      </c>
    </row>
    <row r="19" spans="1:7" x14ac:dyDescent="0.25">
      <c r="A19" t="s">
        <v>6</v>
      </c>
      <c r="B19" t="s">
        <v>37</v>
      </c>
      <c r="C19" t="s">
        <v>38</v>
      </c>
      <c r="D19" t="s">
        <v>44</v>
      </c>
      <c r="E19" t="s">
        <v>41</v>
      </c>
      <c r="F19">
        <v>5</v>
      </c>
      <c r="G19">
        <v>199.63810000000001</v>
      </c>
    </row>
    <row r="20" spans="1:7" x14ac:dyDescent="0.25">
      <c r="A20" t="s">
        <v>6</v>
      </c>
      <c r="B20" t="s">
        <v>37</v>
      </c>
      <c r="C20" t="s">
        <v>38</v>
      </c>
      <c r="D20" t="s">
        <v>44</v>
      </c>
      <c r="E20" t="s">
        <v>42</v>
      </c>
      <c r="F20">
        <v>3</v>
      </c>
      <c r="G20">
        <v>220.20952</v>
      </c>
    </row>
    <row r="21" spans="1:7" x14ac:dyDescent="0.25">
      <c r="A21" t="s">
        <v>6</v>
      </c>
      <c r="B21" t="s">
        <v>37</v>
      </c>
      <c r="C21" t="s">
        <v>38</v>
      </c>
      <c r="D21" t="s">
        <v>44</v>
      </c>
      <c r="E21" t="s">
        <v>42</v>
      </c>
      <c r="F21">
        <v>5</v>
      </c>
      <c r="G21">
        <v>231.49524</v>
      </c>
    </row>
    <row r="22" spans="1:7" x14ac:dyDescent="0.25">
      <c r="A22" t="s">
        <v>6</v>
      </c>
      <c r="B22" t="s">
        <v>37</v>
      </c>
      <c r="C22" t="s">
        <v>38</v>
      </c>
      <c r="D22" t="s">
        <v>39</v>
      </c>
      <c r="E22" t="s">
        <v>40</v>
      </c>
      <c r="F22">
        <v>3</v>
      </c>
      <c r="G22">
        <v>238.78094999999999</v>
      </c>
    </row>
    <row r="23" spans="1:7" x14ac:dyDescent="0.25">
      <c r="A23" t="s">
        <v>6</v>
      </c>
      <c r="B23" t="s">
        <v>37</v>
      </c>
      <c r="C23" t="s">
        <v>38</v>
      </c>
      <c r="D23" t="s">
        <v>39</v>
      </c>
      <c r="E23" t="s">
        <v>40</v>
      </c>
      <c r="F23">
        <v>5</v>
      </c>
      <c r="G23">
        <v>241.78094999999999</v>
      </c>
    </row>
    <row r="24" spans="1:7" x14ac:dyDescent="0.25">
      <c r="A24" t="s">
        <v>6</v>
      </c>
      <c r="B24" t="s">
        <v>37</v>
      </c>
      <c r="C24" t="s">
        <v>38</v>
      </c>
      <c r="D24" t="s">
        <v>39</v>
      </c>
      <c r="E24" t="s">
        <v>41</v>
      </c>
      <c r="F24">
        <v>3</v>
      </c>
      <c r="G24">
        <v>216.78094999999999</v>
      </c>
    </row>
    <row r="25" spans="1:7" x14ac:dyDescent="0.25">
      <c r="A25" t="s">
        <v>6</v>
      </c>
      <c r="B25" t="s">
        <v>37</v>
      </c>
      <c r="C25" t="s">
        <v>38</v>
      </c>
      <c r="D25" t="s">
        <v>39</v>
      </c>
      <c r="E25" t="s">
        <v>41</v>
      </c>
      <c r="F25">
        <v>5</v>
      </c>
      <c r="G25">
        <v>199.78094999999999</v>
      </c>
    </row>
    <row r="26" spans="1:7" x14ac:dyDescent="0.25">
      <c r="A26" t="s">
        <v>6</v>
      </c>
      <c r="B26" t="s">
        <v>37</v>
      </c>
      <c r="C26" t="s">
        <v>38</v>
      </c>
      <c r="D26" t="s">
        <v>39</v>
      </c>
      <c r="E26" t="s">
        <v>42</v>
      </c>
      <c r="F26">
        <v>3</v>
      </c>
      <c r="G26">
        <v>217.78094999999999</v>
      </c>
    </row>
    <row r="27" spans="1:7" x14ac:dyDescent="0.25">
      <c r="A27" t="s">
        <v>6</v>
      </c>
      <c r="B27" t="s">
        <v>37</v>
      </c>
      <c r="C27" t="s">
        <v>38</v>
      </c>
      <c r="D27" t="s">
        <v>39</v>
      </c>
      <c r="E27" t="s">
        <v>42</v>
      </c>
      <c r="F27">
        <v>5</v>
      </c>
      <c r="G27">
        <v>221.78094999999999</v>
      </c>
    </row>
    <row r="28" spans="1:7" x14ac:dyDescent="0.25">
      <c r="A28" t="s">
        <v>6</v>
      </c>
      <c r="B28" t="s">
        <v>46</v>
      </c>
      <c r="C28" t="s">
        <v>38</v>
      </c>
      <c r="D28" t="s">
        <v>45</v>
      </c>
      <c r="E28" t="s">
        <v>40</v>
      </c>
      <c r="F28">
        <v>3</v>
      </c>
      <c r="G28">
        <v>254.78094999999999</v>
      </c>
    </row>
    <row r="29" spans="1:7" x14ac:dyDescent="0.25">
      <c r="A29" t="s">
        <v>6</v>
      </c>
      <c r="B29" t="s">
        <v>46</v>
      </c>
      <c r="C29" t="s">
        <v>38</v>
      </c>
      <c r="D29" t="s">
        <v>45</v>
      </c>
      <c r="E29" t="s">
        <v>40</v>
      </c>
      <c r="F29">
        <v>5</v>
      </c>
      <c r="G29">
        <v>242.78094999999999</v>
      </c>
    </row>
    <row r="30" spans="1:7" x14ac:dyDescent="0.25">
      <c r="A30" t="s">
        <v>6</v>
      </c>
      <c r="B30" t="s">
        <v>46</v>
      </c>
      <c r="C30" t="s">
        <v>38</v>
      </c>
      <c r="D30" t="s">
        <v>45</v>
      </c>
      <c r="E30" t="s">
        <v>41</v>
      </c>
      <c r="F30">
        <v>3</v>
      </c>
      <c r="G30">
        <v>225.06666999999999</v>
      </c>
    </row>
    <row r="31" spans="1:7" x14ac:dyDescent="0.25">
      <c r="A31" t="s">
        <v>6</v>
      </c>
      <c r="B31" t="s">
        <v>46</v>
      </c>
      <c r="C31" t="s">
        <v>38</v>
      </c>
      <c r="D31" t="s">
        <v>45</v>
      </c>
      <c r="E31" t="s">
        <v>41</v>
      </c>
      <c r="F31">
        <v>5</v>
      </c>
      <c r="G31">
        <v>242.20952</v>
      </c>
    </row>
    <row r="32" spans="1:7" x14ac:dyDescent="0.25">
      <c r="A32" t="s">
        <v>6</v>
      </c>
      <c r="B32" t="s">
        <v>46</v>
      </c>
      <c r="C32" t="s">
        <v>38</v>
      </c>
      <c r="D32" t="s">
        <v>45</v>
      </c>
      <c r="E32" t="s">
        <v>42</v>
      </c>
      <c r="F32">
        <v>3</v>
      </c>
      <c r="G32">
        <v>208.35238000000001</v>
      </c>
    </row>
    <row r="33" spans="1:7" x14ac:dyDescent="0.25">
      <c r="A33" t="s">
        <v>6</v>
      </c>
      <c r="B33" t="s">
        <v>46</v>
      </c>
      <c r="C33" t="s">
        <v>38</v>
      </c>
      <c r="D33" t="s">
        <v>45</v>
      </c>
      <c r="E33" t="s">
        <v>42</v>
      </c>
      <c r="F33">
        <v>5</v>
      </c>
      <c r="G33">
        <v>260.78095000000002</v>
      </c>
    </row>
    <row r="34" spans="1:7" x14ac:dyDescent="0.25">
      <c r="A34" t="s">
        <v>6</v>
      </c>
      <c r="B34" t="s">
        <v>46</v>
      </c>
      <c r="C34" t="s">
        <v>38</v>
      </c>
      <c r="D34" t="s">
        <v>43</v>
      </c>
      <c r="E34" t="s">
        <v>40</v>
      </c>
      <c r="F34">
        <v>3</v>
      </c>
      <c r="G34">
        <v>227.63810000000001</v>
      </c>
    </row>
    <row r="35" spans="1:7" x14ac:dyDescent="0.25">
      <c r="A35" t="s">
        <v>6</v>
      </c>
      <c r="B35" t="s">
        <v>46</v>
      </c>
      <c r="C35" t="s">
        <v>38</v>
      </c>
      <c r="D35" t="s">
        <v>43</v>
      </c>
      <c r="E35" t="s">
        <v>40</v>
      </c>
      <c r="F35">
        <v>5</v>
      </c>
      <c r="G35">
        <v>209.20952</v>
      </c>
    </row>
    <row r="36" spans="1:7" x14ac:dyDescent="0.25">
      <c r="A36" t="s">
        <v>6</v>
      </c>
      <c r="B36" t="s">
        <v>46</v>
      </c>
      <c r="C36" t="s">
        <v>38</v>
      </c>
      <c r="D36" t="s">
        <v>43</v>
      </c>
      <c r="E36" t="s">
        <v>41</v>
      </c>
      <c r="F36">
        <v>3</v>
      </c>
      <c r="G36">
        <v>235.63810000000001</v>
      </c>
    </row>
    <row r="37" spans="1:7" x14ac:dyDescent="0.25">
      <c r="A37" t="s">
        <v>6</v>
      </c>
      <c r="B37" t="s">
        <v>46</v>
      </c>
      <c r="C37" t="s">
        <v>38</v>
      </c>
      <c r="D37" t="s">
        <v>43</v>
      </c>
      <c r="E37" t="s">
        <v>41</v>
      </c>
      <c r="F37">
        <v>5</v>
      </c>
      <c r="G37">
        <v>242.49524</v>
      </c>
    </row>
    <row r="38" spans="1:7" x14ac:dyDescent="0.25">
      <c r="A38" t="s">
        <v>6</v>
      </c>
      <c r="B38" t="s">
        <v>46</v>
      </c>
      <c r="C38" t="s">
        <v>38</v>
      </c>
      <c r="D38" t="s">
        <v>43</v>
      </c>
      <c r="E38" t="s">
        <v>42</v>
      </c>
      <c r="F38">
        <v>3</v>
      </c>
      <c r="G38">
        <v>219.78094999999999</v>
      </c>
    </row>
    <row r="39" spans="1:7" x14ac:dyDescent="0.25">
      <c r="A39" t="s">
        <v>6</v>
      </c>
      <c r="B39" t="s">
        <v>46</v>
      </c>
      <c r="C39" t="s">
        <v>38</v>
      </c>
      <c r="D39" t="s">
        <v>43</v>
      </c>
      <c r="E39" t="s">
        <v>42</v>
      </c>
      <c r="F39">
        <v>5</v>
      </c>
      <c r="G39">
        <v>202.35238000000001</v>
      </c>
    </row>
    <row r="40" spans="1:7" x14ac:dyDescent="0.25">
      <c r="A40" t="s">
        <v>6</v>
      </c>
      <c r="B40" t="s">
        <v>46</v>
      </c>
      <c r="C40" t="s">
        <v>38</v>
      </c>
      <c r="D40" t="s">
        <v>44</v>
      </c>
      <c r="E40" t="s">
        <v>40</v>
      </c>
      <c r="F40">
        <v>3</v>
      </c>
      <c r="G40">
        <v>235.78094999999999</v>
      </c>
    </row>
    <row r="41" spans="1:7" x14ac:dyDescent="0.25">
      <c r="A41" t="s">
        <v>6</v>
      </c>
      <c r="B41" t="s">
        <v>46</v>
      </c>
      <c r="C41" t="s">
        <v>38</v>
      </c>
      <c r="D41" t="s">
        <v>44</v>
      </c>
      <c r="E41" t="s">
        <v>40</v>
      </c>
      <c r="F41">
        <v>5</v>
      </c>
      <c r="G41">
        <v>247.63810000000001</v>
      </c>
    </row>
    <row r="42" spans="1:7" x14ac:dyDescent="0.25">
      <c r="A42" t="s">
        <v>6</v>
      </c>
      <c r="B42" t="s">
        <v>46</v>
      </c>
      <c r="C42" t="s">
        <v>38</v>
      </c>
      <c r="D42" t="s">
        <v>44</v>
      </c>
      <c r="E42" t="s">
        <v>41</v>
      </c>
      <c r="F42">
        <v>3</v>
      </c>
      <c r="G42">
        <v>190.78094999999999</v>
      </c>
    </row>
    <row r="43" spans="1:7" x14ac:dyDescent="0.25">
      <c r="A43" t="s">
        <v>6</v>
      </c>
      <c r="B43" t="s">
        <v>46</v>
      </c>
      <c r="C43" t="s">
        <v>38</v>
      </c>
      <c r="D43" t="s">
        <v>44</v>
      </c>
      <c r="E43" t="s">
        <v>41</v>
      </c>
      <c r="F43">
        <v>5</v>
      </c>
      <c r="G43">
        <v>204.78094999999999</v>
      </c>
    </row>
    <row r="44" spans="1:7" x14ac:dyDescent="0.25">
      <c r="A44" t="s">
        <v>6</v>
      </c>
      <c r="B44" t="s">
        <v>46</v>
      </c>
      <c r="C44" t="s">
        <v>38</v>
      </c>
      <c r="D44" t="s">
        <v>44</v>
      </c>
      <c r="E44" t="s">
        <v>42</v>
      </c>
      <c r="F44">
        <v>3</v>
      </c>
      <c r="G44">
        <v>223.49524</v>
      </c>
    </row>
    <row r="45" spans="1:7" x14ac:dyDescent="0.25">
      <c r="A45" t="s">
        <v>6</v>
      </c>
      <c r="B45" t="s">
        <v>46</v>
      </c>
      <c r="C45" t="s">
        <v>38</v>
      </c>
      <c r="D45" t="s">
        <v>44</v>
      </c>
      <c r="E45" t="s">
        <v>42</v>
      </c>
      <c r="F45">
        <v>5</v>
      </c>
      <c r="G45">
        <v>239.49524</v>
      </c>
    </row>
    <row r="46" spans="1:7" x14ac:dyDescent="0.25">
      <c r="A46" t="s">
        <v>6</v>
      </c>
      <c r="B46" t="s">
        <v>46</v>
      </c>
      <c r="C46" t="s">
        <v>38</v>
      </c>
      <c r="D46" t="s">
        <v>39</v>
      </c>
      <c r="E46" t="s">
        <v>40</v>
      </c>
      <c r="F46">
        <v>3</v>
      </c>
      <c r="G46">
        <v>238.78094999999999</v>
      </c>
    </row>
    <row r="47" spans="1:7" x14ac:dyDescent="0.25">
      <c r="A47" t="s">
        <v>6</v>
      </c>
      <c r="B47" t="s">
        <v>46</v>
      </c>
      <c r="C47" t="s">
        <v>38</v>
      </c>
      <c r="D47" t="s">
        <v>39</v>
      </c>
      <c r="E47" t="s">
        <v>40</v>
      </c>
      <c r="F47">
        <v>5</v>
      </c>
      <c r="G47">
        <v>241.78094999999999</v>
      </c>
    </row>
    <row r="48" spans="1:7" x14ac:dyDescent="0.25">
      <c r="A48" t="s">
        <v>6</v>
      </c>
      <c r="B48" t="s">
        <v>46</v>
      </c>
      <c r="C48" t="s">
        <v>38</v>
      </c>
      <c r="D48" t="s">
        <v>39</v>
      </c>
      <c r="E48" t="s">
        <v>41</v>
      </c>
      <c r="F48">
        <v>3</v>
      </c>
      <c r="G48">
        <v>216.78094999999999</v>
      </c>
    </row>
    <row r="49" spans="1:7" x14ac:dyDescent="0.25">
      <c r="A49" t="s">
        <v>6</v>
      </c>
      <c r="B49" t="s">
        <v>46</v>
      </c>
      <c r="C49" t="s">
        <v>38</v>
      </c>
      <c r="D49" t="s">
        <v>39</v>
      </c>
      <c r="E49" t="s">
        <v>41</v>
      </c>
      <c r="F49">
        <v>5</v>
      </c>
      <c r="G49">
        <v>199.78094999999999</v>
      </c>
    </row>
    <row r="50" spans="1:7" x14ac:dyDescent="0.25">
      <c r="A50" t="s">
        <v>6</v>
      </c>
      <c r="B50" t="s">
        <v>46</v>
      </c>
      <c r="C50" t="s">
        <v>38</v>
      </c>
      <c r="D50" t="s">
        <v>39</v>
      </c>
      <c r="E50" t="s">
        <v>42</v>
      </c>
      <c r="F50">
        <v>3</v>
      </c>
      <c r="G50">
        <v>217.78094999999999</v>
      </c>
    </row>
    <row r="51" spans="1:7" x14ac:dyDescent="0.25">
      <c r="A51" t="s">
        <v>6</v>
      </c>
      <c r="B51" t="s">
        <v>46</v>
      </c>
      <c r="C51" t="s">
        <v>38</v>
      </c>
      <c r="D51" t="s">
        <v>39</v>
      </c>
      <c r="E51" t="s">
        <v>42</v>
      </c>
      <c r="F51">
        <v>5</v>
      </c>
      <c r="G51">
        <v>221.78094999999999</v>
      </c>
    </row>
    <row r="52" spans="1:7" x14ac:dyDescent="0.25">
      <c r="A52" t="s">
        <v>6</v>
      </c>
      <c r="B52" t="s">
        <v>47</v>
      </c>
      <c r="C52" t="s">
        <v>38</v>
      </c>
      <c r="D52" t="s">
        <v>45</v>
      </c>
      <c r="E52" t="s">
        <v>40</v>
      </c>
      <c r="F52">
        <v>3</v>
      </c>
      <c r="G52">
        <v>256.78095000000002</v>
      </c>
    </row>
    <row r="53" spans="1:7" x14ac:dyDescent="0.25">
      <c r="A53" t="s">
        <v>6</v>
      </c>
      <c r="B53" t="s">
        <v>47</v>
      </c>
      <c r="C53" t="s">
        <v>38</v>
      </c>
      <c r="D53" t="s">
        <v>45</v>
      </c>
      <c r="E53" t="s">
        <v>40</v>
      </c>
      <c r="F53">
        <v>5</v>
      </c>
      <c r="G53">
        <v>263.20952</v>
      </c>
    </row>
    <row r="54" spans="1:7" x14ac:dyDescent="0.25">
      <c r="A54" t="s">
        <v>6</v>
      </c>
      <c r="B54" t="s">
        <v>47</v>
      </c>
      <c r="C54" t="s">
        <v>38</v>
      </c>
      <c r="D54" t="s">
        <v>45</v>
      </c>
      <c r="E54" t="s">
        <v>41</v>
      </c>
      <c r="F54">
        <v>3</v>
      </c>
      <c r="G54">
        <v>260.78095000000002</v>
      </c>
    </row>
    <row r="55" spans="1:7" x14ac:dyDescent="0.25">
      <c r="A55" t="s">
        <v>6</v>
      </c>
      <c r="B55" t="s">
        <v>47</v>
      </c>
      <c r="C55" t="s">
        <v>38</v>
      </c>
      <c r="D55" t="s">
        <v>45</v>
      </c>
      <c r="E55" t="s">
        <v>41</v>
      </c>
      <c r="F55">
        <v>5</v>
      </c>
      <c r="G55">
        <v>202.92381</v>
      </c>
    </row>
    <row r="56" spans="1:7" x14ac:dyDescent="0.25">
      <c r="A56" t="s">
        <v>6</v>
      </c>
      <c r="B56" t="s">
        <v>47</v>
      </c>
      <c r="C56" t="s">
        <v>38</v>
      </c>
      <c r="D56" t="s">
        <v>45</v>
      </c>
      <c r="E56" t="s">
        <v>42</v>
      </c>
      <c r="F56">
        <v>3</v>
      </c>
      <c r="G56">
        <v>241.78094999999999</v>
      </c>
    </row>
    <row r="57" spans="1:7" x14ac:dyDescent="0.25">
      <c r="A57" t="s">
        <v>6</v>
      </c>
      <c r="B57" t="s">
        <v>47</v>
      </c>
      <c r="C57" t="s">
        <v>38</v>
      </c>
      <c r="D57" t="s">
        <v>45</v>
      </c>
      <c r="E57" t="s">
        <v>42</v>
      </c>
      <c r="F57">
        <v>5</v>
      </c>
      <c r="G57">
        <v>224.20952</v>
      </c>
    </row>
    <row r="58" spans="1:7" x14ac:dyDescent="0.25">
      <c r="A58" t="s">
        <v>6</v>
      </c>
      <c r="B58" t="s">
        <v>47</v>
      </c>
      <c r="C58" t="s">
        <v>38</v>
      </c>
      <c r="D58" t="s">
        <v>43</v>
      </c>
      <c r="E58" t="s">
        <v>40</v>
      </c>
      <c r="F58">
        <v>3</v>
      </c>
      <c r="G58">
        <v>204.20952</v>
      </c>
    </row>
    <row r="59" spans="1:7" x14ac:dyDescent="0.25">
      <c r="A59" t="s">
        <v>6</v>
      </c>
      <c r="B59" t="s">
        <v>47</v>
      </c>
      <c r="C59" t="s">
        <v>38</v>
      </c>
      <c r="D59" t="s">
        <v>43</v>
      </c>
      <c r="E59" t="s">
        <v>40</v>
      </c>
      <c r="F59">
        <v>5</v>
      </c>
      <c r="G59">
        <v>228.63810000000001</v>
      </c>
    </row>
    <row r="60" spans="1:7" x14ac:dyDescent="0.25">
      <c r="A60" t="s">
        <v>6</v>
      </c>
      <c r="B60" t="s">
        <v>47</v>
      </c>
      <c r="C60" t="s">
        <v>38</v>
      </c>
      <c r="D60" t="s">
        <v>43</v>
      </c>
      <c r="E60" t="s">
        <v>41</v>
      </c>
      <c r="F60">
        <v>3</v>
      </c>
      <c r="G60">
        <v>250.49524</v>
      </c>
    </row>
    <row r="61" spans="1:7" x14ac:dyDescent="0.25">
      <c r="A61" t="s">
        <v>6</v>
      </c>
      <c r="B61" t="s">
        <v>47</v>
      </c>
      <c r="C61" t="s">
        <v>38</v>
      </c>
      <c r="D61" t="s">
        <v>43</v>
      </c>
      <c r="E61" t="s">
        <v>41</v>
      </c>
      <c r="F61">
        <v>5</v>
      </c>
      <c r="G61">
        <v>250.35238000000001</v>
      </c>
    </row>
    <row r="62" spans="1:7" x14ac:dyDescent="0.25">
      <c r="A62" t="s">
        <v>6</v>
      </c>
      <c r="B62" t="s">
        <v>47</v>
      </c>
      <c r="C62" t="s">
        <v>38</v>
      </c>
      <c r="D62" t="s">
        <v>43</v>
      </c>
      <c r="E62" t="s">
        <v>42</v>
      </c>
      <c r="F62">
        <v>3</v>
      </c>
      <c r="G62">
        <v>231.49524</v>
      </c>
    </row>
    <row r="63" spans="1:7" x14ac:dyDescent="0.25">
      <c r="A63" t="s">
        <v>6</v>
      </c>
      <c r="B63" t="s">
        <v>47</v>
      </c>
      <c r="C63" t="s">
        <v>38</v>
      </c>
      <c r="D63" t="s">
        <v>43</v>
      </c>
      <c r="E63" t="s">
        <v>42</v>
      </c>
      <c r="F63">
        <v>5</v>
      </c>
      <c r="G63">
        <v>232.78094999999999</v>
      </c>
    </row>
    <row r="64" spans="1:7" x14ac:dyDescent="0.25">
      <c r="A64" t="s">
        <v>6</v>
      </c>
      <c r="B64" t="s">
        <v>47</v>
      </c>
      <c r="C64" t="s">
        <v>38</v>
      </c>
      <c r="D64" t="s">
        <v>44</v>
      </c>
      <c r="E64" t="s">
        <v>40</v>
      </c>
      <c r="F64">
        <v>3</v>
      </c>
      <c r="G64">
        <v>245.63810000000001</v>
      </c>
    </row>
    <row r="65" spans="1:7" x14ac:dyDescent="0.25">
      <c r="A65" t="s">
        <v>6</v>
      </c>
      <c r="B65" t="s">
        <v>47</v>
      </c>
      <c r="C65" t="s">
        <v>38</v>
      </c>
      <c r="D65" t="s">
        <v>44</v>
      </c>
      <c r="E65" t="s">
        <v>40</v>
      </c>
      <c r="F65">
        <v>5</v>
      </c>
      <c r="G65">
        <v>225.78094999999999</v>
      </c>
    </row>
    <row r="66" spans="1:7" x14ac:dyDescent="0.25">
      <c r="A66" t="s">
        <v>6</v>
      </c>
      <c r="B66" t="s">
        <v>47</v>
      </c>
      <c r="C66" t="s">
        <v>38</v>
      </c>
      <c r="D66" t="s">
        <v>44</v>
      </c>
      <c r="E66" t="s">
        <v>41</v>
      </c>
      <c r="F66">
        <v>3</v>
      </c>
      <c r="G66">
        <v>201.20952</v>
      </c>
    </row>
    <row r="67" spans="1:7" x14ac:dyDescent="0.25">
      <c r="A67" t="s">
        <v>6</v>
      </c>
      <c r="B67" t="s">
        <v>47</v>
      </c>
      <c r="C67" t="s">
        <v>38</v>
      </c>
      <c r="D67" t="s">
        <v>44</v>
      </c>
      <c r="E67" t="s">
        <v>41</v>
      </c>
      <c r="F67">
        <v>5</v>
      </c>
      <c r="G67">
        <v>204.78094999999999</v>
      </c>
    </row>
    <row r="68" spans="1:7" x14ac:dyDescent="0.25">
      <c r="A68" t="s">
        <v>6</v>
      </c>
      <c r="B68" t="s">
        <v>47</v>
      </c>
      <c r="C68" t="s">
        <v>38</v>
      </c>
      <c r="D68" t="s">
        <v>44</v>
      </c>
      <c r="E68" t="s">
        <v>42</v>
      </c>
      <c r="F68">
        <v>3</v>
      </c>
      <c r="G68">
        <v>225.20952</v>
      </c>
    </row>
    <row r="69" spans="1:7" x14ac:dyDescent="0.25">
      <c r="A69" t="s">
        <v>6</v>
      </c>
      <c r="B69" t="s">
        <v>47</v>
      </c>
      <c r="C69" t="s">
        <v>38</v>
      </c>
      <c r="D69" t="s">
        <v>44</v>
      </c>
      <c r="E69" t="s">
        <v>42</v>
      </c>
      <c r="F69">
        <v>5</v>
      </c>
      <c r="G69">
        <v>274.35237999999998</v>
      </c>
    </row>
    <row r="70" spans="1:7" x14ac:dyDescent="0.25">
      <c r="A70" t="s">
        <v>6</v>
      </c>
      <c r="B70" t="s">
        <v>47</v>
      </c>
      <c r="C70" t="s">
        <v>38</v>
      </c>
      <c r="D70" t="s">
        <v>39</v>
      </c>
      <c r="E70" t="s">
        <v>40</v>
      </c>
      <c r="F70">
        <v>3</v>
      </c>
      <c r="G70">
        <v>245.78094999999999</v>
      </c>
    </row>
    <row r="71" spans="1:7" x14ac:dyDescent="0.25">
      <c r="A71" t="s">
        <v>6</v>
      </c>
      <c r="B71" t="s">
        <v>47</v>
      </c>
      <c r="C71" t="s">
        <v>38</v>
      </c>
      <c r="D71" t="s">
        <v>39</v>
      </c>
      <c r="E71" t="s">
        <v>40</v>
      </c>
      <c r="F71">
        <v>5</v>
      </c>
      <c r="G71">
        <v>223.78094999999999</v>
      </c>
    </row>
    <row r="72" spans="1:7" x14ac:dyDescent="0.25">
      <c r="A72" t="s">
        <v>6</v>
      </c>
      <c r="B72" t="s">
        <v>47</v>
      </c>
      <c r="C72" t="s">
        <v>38</v>
      </c>
      <c r="D72" t="s">
        <v>39</v>
      </c>
      <c r="E72" t="s">
        <v>41</v>
      </c>
      <c r="F72">
        <v>3</v>
      </c>
      <c r="G72">
        <v>207.78094999999999</v>
      </c>
    </row>
    <row r="73" spans="1:7" x14ac:dyDescent="0.25">
      <c r="A73" t="s">
        <v>6</v>
      </c>
      <c r="B73" t="s">
        <v>47</v>
      </c>
      <c r="C73" t="s">
        <v>38</v>
      </c>
      <c r="D73" t="s">
        <v>39</v>
      </c>
      <c r="E73" t="s">
        <v>41</v>
      </c>
      <c r="F73">
        <v>5</v>
      </c>
      <c r="G73">
        <v>220.78094999999999</v>
      </c>
    </row>
    <row r="74" spans="1:7" x14ac:dyDescent="0.25">
      <c r="A74" t="s">
        <v>6</v>
      </c>
      <c r="B74" t="s">
        <v>47</v>
      </c>
      <c r="C74" t="s">
        <v>38</v>
      </c>
      <c r="D74" t="s">
        <v>39</v>
      </c>
      <c r="E74" t="s">
        <v>42</v>
      </c>
      <c r="F74">
        <v>3</v>
      </c>
      <c r="G74">
        <v>241.78094999999999</v>
      </c>
    </row>
    <row r="75" spans="1:7" x14ac:dyDescent="0.25">
      <c r="A75" t="s">
        <v>6</v>
      </c>
      <c r="B75" t="s">
        <v>47</v>
      </c>
      <c r="C75" t="s">
        <v>38</v>
      </c>
      <c r="D75" t="s">
        <v>39</v>
      </c>
      <c r="E75" t="s">
        <v>42</v>
      </c>
      <c r="F75">
        <v>5</v>
      </c>
      <c r="G75">
        <v>227.78094999999999</v>
      </c>
    </row>
    <row r="76" spans="1:7" x14ac:dyDescent="0.25">
      <c r="A76" t="s">
        <v>8</v>
      </c>
      <c r="B76" t="s">
        <v>7</v>
      </c>
      <c r="G76">
        <v>277</v>
      </c>
    </row>
    <row r="77" spans="1:7" x14ac:dyDescent="0.25">
      <c r="A77" t="s">
        <v>8</v>
      </c>
      <c r="B77" t="s">
        <v>5</v>
      </c>
      <c r="G7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1AA6-BA75-444B-84A8-EB6EB19ECFD9}">
  <dimension ref="A1:O73"/>
  <sheetViews>
    <sheetView workbookViewId="0">
      <selection activeCell="H5" sqref="H5"/>
    </sheetView>
  </sheetViews>
  <sheetFormatPr defaultRowHeight="15" x14ac:dyDescent="0.25"/>
  <cols>
    <col min="2" max="2" width="14" bestFit="1" customWidth="1"/>
    <col min="4" max="4" width="14.85546875" bestFit="1" customWidth="1"/>
    <col min="8" max="8" width="14.85546875" bestFit="1" customWidth="1"/>
    <col min="10" max="10" width="14.85546875" bestFit="1" customWidth="1"/>
    <col min="13" max="13" width="9.5703125" bestFit="1" customWidth="1"/>
    <col min="14" max="14" width="13.28515625" bestFit="1" customWidth="1"/>
    <col min="15" max="15" width="11.7109375" bestFit="1" customWidth="1"/>
  </cols>
  <sheetData>
    <row r="1" spans="1:15" x14ac:dyDescent="0.25">
      <c r="A1" t="s">
        <v>3</v>
      </c>
      <c r="B1" t="s">
        <v>2</v>
      </c>
      <c r="C1" t="s">
        <v>61</v>
      </c>
      <c r="D1" t="s">
        <v>49</v>
      </c>
      <c r="E1" t="s">
        <v>62</v>
      </c>
      <c r="F1" t="s">
        <v>52</v>
      </c>
      <c r="G1" t="s">
        <v>34</v>
      </c>
      <c r="H1" t="s">
        <v>35</v>
      </c>
    </row>
    <row r="2" spans="1:15" x14ac:dyDescent="0.25">
      <c r="A2" t="s">
        <v>6</v>
      </c>
      <c r="B2" t="s">
        <v>7</v>
      </c>
      <c r="G2">
        <v>1080</v>
      </c>
      <c r="H2" s="1">
        <v>44332</v>
      </c>
    </row>
    <row r="3" spans="1:15" x14ac:dyDescent="0.25">
      <c r="A3" t="s">
        <v>6</v>
      </c>
      <c r="B3" t="s">
        <v>5</v>
      </c>
      <c r="G3">
        <v>1081</v>
      </c>
      <c r="H3" s="1">
        <v>44332</v>
      </c>
      <c r="J3" s="1"/>
      <c r="M3" t="s">
        <v>40</v>
      </c>
      <c r="N3" t="s">
        <v>41</v>
      </c>
      <c r="O3" t="s">
        <v>42</v>
      </c>
    </row>
    <row r="4" spans="1:15" x14ac:dyDescent="0.25">
      <c r="A4" t="s">
        <v>6</v>
      </c>
      <c r="B4" t="s">
        <v>37</v>
      </c>
      <c r="C4" t="s">
        <v>38</v>
      </c>
      <c r="D4" t="s">
        <v>45</v>
      </c>
      <c r="E4" t="s">
        <v>40</v>
      </c>
      <c r="F4">
        <v>3</v>
      </c>
      <c r="G4">
        <v>1080</v>
      </c>
      <c r="H4" s="1">
        <v>44332</v>
      </c>
      <c r="L4" t="s">
        <v>57</v>
      </c>
      <c r="M4" t="s">
        <v>58</v>
      </c>
      <c r="N4" t="s">
        <v>59</v>
      </c>
      <c r="O4" t="s">
        <v>60</v>
      </c>
    </row>
    <row r="5" spans="1:15" x14ac:dyDescent="0.25">
      <c r="A5" t="s">
        <v>6</v>
      </c>
      <c r="B5" t="s">
        <v>37</v>
      </c>
      <c r="C5" t="s">
        <v>38</v>
      </c>
      <c r="D5" t="s">
        <v>45</v>
      </c>
      <c r="E5" t="s">
        <v>40</v>
      </c>
      <c r="F5">
        <v>5</v>
      </c>
      <c r="G5">
        <v>1080</v>
      </c>
      <c r="H5" s="1">
        <v>44332</v>
      </c>
      <c r="K5" t="s">
        <v>39</v>
      </c>
      <c r="L5" t="s">
        <v>53</v>
      </c>
      <c r="M5" s="3">
        <f>+AVERAGEIFS($H$2:$H$73,$D$2:$D$73,$K5,$E$2:$E$73,M$3,$F$2:$F$73,3,$B$2:$B$73,"basic ")-DATE(2021,5,16)</f>
        <v>0</v>
      </c>
      <c r="N5" s="3">
        <f t="shared" ref="N5:O8" si="0">+AVERAGEIFS($H$2:$H$73,$D$2:$D$73,$K5,$E$2:$E$73,N$3,$F$2:$F$73,3,$B$2:$B$73,"basic ")-DATE(2021,5,16)</f>
        <v>0</v>
      </c>
      <c r="O5" s="3">
        <f t="shared" si="0"/>
        <v>0</v>
      </c>
    </row>
    <row r="6" spans="1:15" x14ac:dyDescent="0.25">
      <c r="A6" t="s">
        <v>6</v>
      </c>
      <c r="B6" t="s">
        <v>37</v>
      </c>
      <c r="C6" t="s">
        <v>38</v>
      </c>
      <c r="D6" t="s">
        <v>45</v>
      </c>
      <c r="E6" t="s">
        <v>41</v>
      </c>
      <c r="F6">
        <v>3</v>
      </c>
      <c r="G6">
        <v>1080</v>
      </c>
      <c r="H6" s="1">
        <v>44333</v>
      </c>
      <c r="K6" t="s">
        <v>43</v>
      </c>
      <c r="L6" t="s">
        <v>54</v>
      </c>
      <c r="M6" s="3">
        <f t="shared" ref="M6:O8" si="1">+AVERAGEIFS($H$2:$H$73,$D$2:$D$73,$K6,$E$2:$E$73,M$3,$F$2:$F$73,3,$B$2:$B$73,"basic ")-DATE(2021,5,16)</f>
        <v>0</v>
      </c>
      <c r="N6" s="3">
        <f t="shared" si="0"/>
        <v>0</v>
      </c>
      <c r="O6" s="3">
        <f t="shared" si="0"/>
        <v>0</v>
      </c>
    </row>
    <row r="7" spans="1:15" x14ac:dyDescent="0.25">
      <c r="A7" t="s">
        <v>6</v>
      </c>
      <c r="B7" t="s">
        <v>37</v>
      </c>
      <c r="C7" t="s">
        <v>38</v>
      </c>
      <c r="D7" t="s">
        <v>45</v>
      </c>
      <c r="E7" t="s">
        <v>41</v>
      </c>
      <c r="F7">
        <v>5</v>
      </c>
      <c r="G7">
        <v>1080</v>
      </c>
      <c r="H7" s="1">
        <v>44334</v>
      </c>
      <c r="K7" t="s">
        <v>44</v>
      </c>
      <c r="L7" t="s">
        <v>55</v>
      </c>
      <c r="M7" s="3">
        <f t="shared" si="1"/>
        <v>2</v>
      </c>
      <c r="N7" s="3">
        <f t="shared" si="0"/>
        <v>5</v>
      </c>
      <c r="O7" s="3">
        <f t="shared" si="0"/>
        <v>1</v>
      </c>
    </row>
    <row r="8" spans="1:15" x14ac:dyDescent="0.25">
      <c r="A8" t="s">
        <v>6</v>
      </c>
      <c r="B8" t="s">
        <v>37</v>
      </c>
      <c r="C8" t="s">
        <v>38</v>
      </c>
      <c r="D8" t="s">
        <v>45</v>
      </c>
      <c r="E8" t="s">
        <v>42</v>
      </c>
      <c r="F8">
        <v>3</v>
      </c>
      <c r="G8">
        <v>1080</v>
      </c>
      <c r="H8" s="1">
        <v>44333</v>
      </c>
      <c r="K8" t="s">
        <v>45</v>
      </c>
      <c r="L8" t="s">
        <v>56</v>
      </c>
      <c r="M8" s="3">
        <f t="shared" si="1"/>
        <v>0</v>
      </c>
      <c r="N8" s="3">
        <f t="shared" si="0"/>
        <v>1</v>
      </c>
      <c r="O8" s="3">
        <f t="shared" si="0"/>
        <v>1</v>
      </c>
    </row>
    <row r="9" spans="1:15" x14ac:dyDescent="0.25">
      <c r="A9" t="s">
        <v>6</v>
      </c>
      <c r="B9" t="s">
        <v>37</v>
      </c>
      <c r="C9" t="s">
        <v>38</v>
      </c>
      <c r="D9" t="s">
        <v>45</v>
      </c>
      <c r="E9" t="s">
        <v>42</v>
      </c>
      <c r="F9">
        <v>5</v>
      </c>
      <c r="G9">
        <v>1080</v>
      </c>
      <c r="H9" s="1">
        <v>44332</v>
      </c>
    </row>
    <row r="10" spans="1:15" x14ac:dyDescent="0.25">
      <c r="A10" t="s">
        <v>6</v>
      </c>
      <c r="B10" t="s">
        <v>37</v>
      </c>
      <c r="C10" t="s">
        <v>38</v>
      </c>
      <c r="D10" t="s">
        <v>43</v>
      </c>
      <c r="E10" t="s">
        <v>40</v>
      </c>
      <c r="F10">
        <v>3</v>
      </c>
      <c r="G10">
        <v>1080</v>
      </c>
      <c r="H10" s="1">
        <v>44332</v>
      </c>
    </row>
    <row r="11" spans="1:15" x14ac:dyDescent="0.25">
      <c r="A11" t="s">
        <v>6</v>
      </c>
      <c r="B11" t="s">
        <v>37</v>
      </c>
      <c r="C11" t="s">
        <v>38</v>
      </c>
      <c r="D11" t="s">
        <v>43</v>
      </c>
      <c r="E11" t="s">
        <v>40</v>
      </c>
      <c r="F11">
        <v>5</v>
      </c>
      <c r="G11">
        <v>1080</v>
      </c>
      <c r="H11" s="1">
        <v>44333</v>
      </c>
    </row>
    <row r="12" spans="1:15" x14ac:dyDescent="0.25">
      <c r="A12" t="s">
        <v>6</v>
      </c>
      <c r="B12" t="s">
        <v>37</v>
      </c>
      <c r="C12" t="s">
        <v>38</v>
      </c>
      <c r="D12" t="s">
        <v>43</v>
      </c>
      <c r="E12" t="s">
        <v>41</v>
      </c>
      <c r="F12">
        <v>3</v>
      </c>
      <c r="G12">
        <v>1080</v>
      </c>
      <c r="H12" s="1">
        <v>44332</v>
      </c>
    </row>
    <row r="13" spans="1:15" x14ac:dyDescent="0.25">
      <c r="A13" t="s">
        <v>6</v>
      </c>
      <c r="B13" t="s">
        <v>37</v>
      </c>
      <c r="C13" t="s">
        <v>38</v>
      </c>
      <c r="D13" t="s">
        <v>43</v>
      </c>
      <c r="E13" t="s">
        <v>41</v>
      </c>
      <c r="F13">
        <v>5</v>
      </c>
      <c r="G13">
        <v>1080</v>
      </c>
      <c r="H13" s="1">
        <v>44333</v>
      </c>
    </row>
    <row r="14" spans="1:15" x14ac:dyDescent="0.25">
      <c r="A14" t="s">
        <v>6</v>
      </c>
      <c r="B14" t="s">
        <v>37</v>
      </c>
      <c r="C14" t="s">
        <v>38</v>
      </c>
      <c r="D14" t="s">
        <v>43</v>
      </c>
      <c r="E14" t="s">
        <v>42</v>
      </c>
      <c r="F14">
        <v>3</v>
      </c>
      <c r="G14">
        <v>1080</v>
      </c>
      <c r="H14" s="1">
        <v>44332</v>
      </c>
    </row>
    <row r="15" spans="1:15" x14ac:dyDescent="0.25">
      <c r="A15" t="s">
        <v>6</v>
      </c>
      <c r="B15" t="s">
        <v>37</v>
      </c>
      <c r="C15" t="s">
        <v>38</v>
      </c>
      <c r="D15" t="s">
        <v>43</v>
      </c>
      <c r="E15" t="s">
        <v>42</v>
      </c>
      <c r="F15">
        <v>5</v>
      </c>
      <c r="G15">
        <v>1080</v>
      </c>
      <c r="H15" s="1">
        <v>44333</v>
      </c>
    </row>
    <row r="16" spans="1:15" x14ac:dyDescent="0.25">
      <c r="A16" t="s">
        <v>6</v>
      </c>
      <c r="B16" t="s">
        <v>37</v>
      </c>
      <c r="C16" t="s">
        <v>38</v>
      </c>
      <c r="D16" t="s">
        <v>44</v>
      </c>
      <c r="E16" t="s">
        <v>40</v>
      </c>
      <c r="F16">
        <v>3</v>
      </c>
      <c r="G16">
        <v>1080</v>
      </c>
      <c r="H16" s="1">
        <v>44334</v>
      </c>
    </row>
    <row r="17" spans="1:8" x14ac:dyDescent="0.25">
      <c r="A17" t="s">
        <v>6</v>
      </c>
      <c r="B17" t="s">
        <v>37</v>
      </c>
      <c r="C17" t="s">
        <v>38</v>
      </c>
      <c r="D17" t="s">
        <v>44</v>
      </c>
      <c r="E17" t="s">
        <v>40</v>
      </c>
      <c r="F17">
        <v>5</v>
      </c>
      <c r="G17">
        <v>1080</v>
      </c>
      <c r="H17" s="1">
        <v>44334</v>
      </c>
    </row>
    <row r="18" spans="1:8" x14ac:dyDescent="0.25">
      <c r="A18" t="s">
        <v>6</v>
      </c>
      <c r="B18" t="s">
        <v>37</v>
      </c>
      <c r="C18" t="s">
        <v>38</v>
      </c>
      <c r="D18" t="s">
        <v>44</v>
      </c>
      <c r="E18" t="s">
        <v>41</v>
      </c>
      <c r="F18">
        <v>3</v>
      </c>
      <c r="G18">
        <v>1080</v>
      </c>
      <c r="H18" s="1">
        <v>44337</v>
      </c>
    </row>
    <row r="19" spans="1:8" x14ac:dyDescent="0.25">
      <c r="A19" t="s">
        <v>6</v>
      </c>
      <c r="B19" t="s">
        <v>37</v>
      </c>
      <c r="C19" t="s">
        <v>38</v>
      </c>
      <c r="D19" t="s">
        <v>44</v>
      </c>
      <c r="E19" t="s">
        <v>41</v>
      </c>
      <c r="F19">
        <v>5</v>
      </c>
      <c r="G19">
        <v>1080</v>
      </c>
      <c r="H19" s="1">
        <v>44335</v>
      </c>
    </row>
    <row r="20" spans="1:8" x14ac:dyDescent="0.25">
      <c r="A20" t="s">
        <v>6</v>
      </c>
      <c r="B20" t="s">
        <v>37</v>
      </c>
      <c r="C20" t="s">
        <v>38</v>
      </c>
      <c r="D20" t="s">
        <v>44</v>
      </c>
      <c r="E20" t="s">
        <v>42</v>
      </c>
      <c r="F20">
        <v>3</v>
      </c>
      <c r="G20">
        <v>1080</v>
      </c>
      <c r="H20" s="1">
        <v>44333</v>
      </c>
    </row>
    <row r="21" spans="1:8" x14ac:dyDescent="0.25">
      <c r="A21" t="s">
        <v>6</v>
      </c>
      <c r="B21" t="s">
        <v>37</v>
      </c>
      <c r="C21" t="s">
        <v>38</v>
      </c>
      <c r="D21" t="s">
        <v>44</v>
      </c>
      <c r="E21" t="s">
        <v>42</v>
      </c>
      <c r="F21">
        <v>5</v>
      </c>
      <c r="G21">
        <v>1080</v>
      </c>
      <c r="H21" s="1">
        <v>44332</v>
      </c>
    </row>
    <row r="22" spans="1:8" x14ac:dyDescent="0.25">
      <c r="A22" t="s">
        <v>6</v>
      </c>
      <c r="B22" t="s">
        <v>37</v>
      </c>
      <c r="C22" t="s">
        <v>38</v>
      </c>
      <c r="D22" t="s">
        <v>39</v>
      </c>
      <c r="E22" t="s">
        <v>40</v>
      </c>
      <c r="F22">
        <v>3</v>
      </c>
      <c r="G22">
        <v>1080</v>
      </c>
      <c r="H22" s="1">
        <v>44332</v>
      </c>
    </row>
    <row r="23" spans="1:8" x14ac:dyDescent="0.25">
      <c r="A23" t="s">
        <v>6</v>
      </c>
      <c r="B23" t="s">
        <v>37</v>
      </c>
      <c r="C23" t="s">
        <v>38</v>
      </c>
      <c r="D23" t="s">
        <v>39</v>
      </c>
      <c r="E23" t="s">
        <v>40</v>
      </c>
      <c r="F23">
        <v>5</v>
      </c>
      <c r="G23">
        <v>1080</v>
      </c>
      <c r="H23" s="1">
        <v>44332</v>
      </c>
    </row>
    <row r="24" spans="1:8" x14ac:dyDescent="0.25">
      <c r="A24" t="s">
        <v>6</v>
      </c>
      <c r="B24" t="s">
        <v>37</v>
      </c>
      <c r="C24" t="s">
        <v>38</v>
      </c>
      <c r="D24" t="s">
        <v>39</v>
      </c>
      <c r="E24" t="s">
        <v>41</v>
      </c>
      <c r="F24">
        <v>3</v>
      </c>
      <c r="G24">
        <v>1080</v>
      </c>
      <c r="H24" s="1">
        <v>44332</v>
      </c>
    </row>
    <row r="25" spans="1:8" x14ac:dyDescent="0.25">
      <c r="A25" t="s">
        <v>6</v>
      </c>
      <c r="B25" t="s">
        <v>37</v>
      </c>
      <c r="C25" t="s">
        <v>38</v>
      </c>
      <c r="D25" t="s">
        <v>39</v>
      </c>
      <c r="E25" t="s">
        <v>41</v>
      </c>
      <c r="F25">
        <v>5</v>
      </c>
      <c r="G25">
        <v>1080</v>
      </c>
      <c r="H25" s="1">
        <v>44332</v>
      </c>
    </row>
    <row r="26" spans="1:8" x14ac:dyDescent="0.25">
      <c r="A26" t="s">
        <v>6</v>
      </c>
      <c r="B26" t="s">
        <v>37</v>
      </c>
      <c r="C26" t="s">
        <v>38</v>
      </c>
      <c r="D26" t="s">
        <v>39</v>
      </c>
      <c r="E26" t="s">
        <v>42</v>
      </c>
      <c r="F26">
        <v>3</v>
      </c>
      <c r="G26">
        <v>1080</v>
      </c>
      <c r="H26" s="1">
        <v>44332</v>
      </c>
    </row>
    <row r="27" spans="1:8" x14ac:dyDescent="0.25">
      <c r="A27" t="s">
        <v>6</v>
      </c>
      <c r="B27" t="s">
        <v>37</v>
      </c>
      <c r="C27" t="s">
        <v>38</v>
      </c>
      <c r="D27" t="s">
        <v>39</v>
      </c>
      <c r="E27" t="s">
        <v>42</v>
      </c>
      <c r="F27">
        <v>5</v>
      </c>
      <c r="G27">
        <v>1080</v>
      </c>
      <c r="H27" s="1">
        <v>44332</v>
      </c>
    </row>
    <row r="28" spans="1:8" x14ac:dyDescent="0.25">
      <c r="A28" t="s">
        <v>6</v>
      </c>
      <c r="B28" t="s">
        <v>46</v>
      </c>
      <c r="C28" t="s">
        <v>38</v>
      </c>
      <c r="D28" t="s">
        <v>45</v>
      </c>
      <c r="E28" t="s">
        <v>40</v>
      </c>
      <c r="F28">
        <v>3</v>
      </c>
      <c r="G28">
        <v>1080</v>
      </c>
      <c r="H28" s="1">
        <v>44332</v>
      </c>
    </row>
    <row r="29" spans="1:8" x14ac:dyDescent="0.25">
      <c r="A29" t="s">
        <v>6</v>
      </c>
      <c r="B29" t="s">
        <v>46</v>
      </c>
      <c r="C29" t="s">
        <v>38</v>
      </c>
      <c r="D29" t="s">
        <v>45</v>
      </c>
      <c r="E29" t="s">
        <v>40</v>
      </c>
      <c r="F29">
        <v>5</v>
      </c>
      <c r="G29">
        <v>1080</v>
      </c>
      <c r="H29" s="1">
        <v>44332</v>
      </c>
    </row>
    <row r="30" spans="1:8" x14ac:dyDescent="0.25">
      <c r="A30" t="s">
        <v>6</v>
      </c>
      <c r="B30" t="s">
        <v>46</v>
      </c>
      <c r="C30" t="s">
        <v>38</v>
      </c>
      <c r="D30" t="s">
        <v>45</v>
      </c>
      <c r="E30" t="s">
        <v>41</v>
      </c>
      <c r="F30">
        <v>3</v>
      </c>
      <c r="G30">
        <v>1080</v>
      </c>
      <c r="H30" s="1">
        <v>44333</v>
      </c>
    </row>
    <row r="31" spans="1:8" x14ac:dyDescent="0.25">
      <c r="A31" t="s">
        <v>6</v>
      </c>
      <c r="B31" t="s">
        <v>46</v>
      </c>
      <c r="C31" t="s">
        <v>38</v>
      </c>
      <c r="D31" t="s">
        <v>45</v>
      </c>
      <c r="E31" t="s">
        <v>41</v>
      </c>
      <c r="F31">
        <v>5</v>
      </c>
      <c r="G31">
        <v>1080</v>
      </c>
      <c r="H31" s="1">
        <v>44333</v>
      </c>
    </row>
    <row r="32" spans="1:8" x14ac:dyDescent="0.25">
      <c r="A32" t="s">
        <v>6</v>
      </c>
      <c r="B32" t="s">
        <v>46</v>
      </c>
      <c r="C32" t="s">
        <v>38</v>
      </c>
      <c r="D32" t="s">
        <v>45</v>
      </c>
      <c r="E32" t="s">
        <v>42</v>
      </c>
      <c r="F32">
        <v>3</v>
      </c>
      <c r="G32">
        <v>1080</v>
      </c>
      <c r="H32" s="1">
        <v>44333</v>
      </c>
    </row>
    <row r="33" spans="1:8" x14ac:dyDescent="0.25">
      <c r="A33" t="s">
        <v>6</v>
      </c>
      <c r="B33" t="s">
        <v>46</v>
      </c>
      <c r="C33" t="s">
        <v>38</v>
      </c>
      <c r="D33" t="s">
        <v>45</v>
      </c>
      <c r="E33" t="s">
        <v>42</v>
      </c>
      <c r="F33">
        <v>5</v>
      </c>
      <c r="G33">
        <v>1080</v>
      </c>
      <c r="H33" s="1">
        <v>44332</v>
      </c>
    </row>
    <row r="34" spans="1:8" x14ac:dyDescent="0.25">
      <c r="A34" t="s">
        <v>6</v>
      </c>
      <c r="B34" t="s">
        <v>46</v>
      </c>
      <c r="C34" t="s">
        <v>38</v>
      </c>
      <c r="D34" t="s">
        <v>43</v>
      </c>
      <c r="E34" t="s">
        <v>40</v>
      </c>
      <c r="F34">
        <v>3</v>
      </c>
      <c r="G34">
        <v>1080</v>
      </c>
      <c r="H34" s="1">
        <v>44334</v>
      </c>
    </row>
    <row r="35" spans="1:8" x14ac:dyDescent="0.25">
      <c r="A35" t="s">
        <v>6</v>
      </c>
      <c r="B35" t="s">
        <v>46</v>
      </c>
      <c r="C35" t="s">
        <v>38</v>
      </c>
      <c r="D35" t="s">
        <v>43</v>
      </c>
      <c r="E35" t="s">
        <v>40</v>
      </c>
      <c r="F35">
        <v>5</v>
      </c>
      <c r="G35">
        <v>1080</v>
      </c>
      <c r="H35" s="1">
        <v>44333</v>
      </c>
    </row>
    <row r="36" spans="1:8" x14ac:dyDescent="0.25">
      <c r="A36" t="s">
        <v>6</v>
      </c>
      <c r="B36" t="s">
        <v>46</v>
      </c>
      <c r="C36" t="s">
        <v>38</v>
      </c>
      <c r="D36" t="s">
        <v>43</v>
      </c>
      <c r="E36" t="s">
        <v>41</v>
      </c>
      <c r="F36">
        <v>3</v>
      </c>
      <c r="G36">
        <v>1080</v>
      </c>
      <c r="H36" s="1">
        <v>44334</v>
      </c>
    </row>
    <row r="37" spans="1:8" x14ac:dyDescent="0.25">
      <c r="A37" t="s">
        <v>6</v>
      </c>
      <c r="B37" t="s">
        <v>46</v>
      </c>
      <c r="C37" t="s">
        <v>38</v>
      </c>
      <c r="D37" t="s">
        <v>43</v>
      </c>
      <c r="E37" t="s">
        <v>41</v>
      </c>
      <c r="F37">
        <v>5</v>
      </c>
      <c r="G37">
        <v>1080</v>
      </c>
      <c r="H37" s="1">
        <v>44333</v>
      </c>
    </row>
    <row r="38" spans="1:8" x14ac:dyDescent="0.25">
      <c r="A38" t="s">
        <v>6</v>
      </c>
      <c r="B38" t="s">
        <v>46</v>
      </c>
      <c r="C38" t="s">
        <v>38</v>
      </c>
      <c r="D38" t="s">
        <v>43</v>
      </c>
      <c r="E38" t="s">
        <v>42</v>
      </c>
      <c r="F38">
        <v>3</v>
      </c>
      <c r="G38">
        <v>1080</v>
      </c>
      <c r="H38" s="1">
        <v>44332</v>
      </c>
    </row>
    <row r="39" spans="1:8" x14ac:dyDescent="0.25">
      <c r="A39" t="s">
        <v>6</v>
      </c>
      <c r="B39" t="s">
        <v>46</v>
      </c>
      <c r="C39" t="s">
        <v>38</v>
      </c>
      <c r="D39" t="s">
        <v>43</v>
      </c>
      <c r="E39" t="s">
        <v>42</v>
      </c>
      <c r="F39">
        <v>5</v>
      </c>
      <c r="G39">
        <v>1080</v>
      </c>
      <c r="H39" s="1">
        <v>44333</v>
      </c>
    </row>
    <row r="40" spans="1:8" x14ac:dyDescent="0.25">
      <c r="A40" t="s">
        <v>6</v>
      </c>
      <c r="B40" t="s">
        <v>46</v>
      </c>
      <c r="C40" t="s">
        <v>38</v>
      </c>
      <c r="D40" t="s">
        <v>44</v>
      </c>
      <c r="E40" t="s">
        <v>40</v>
      </c>
      <c r="F40">
        <v>3</v>
      </c>
      <c r="G40">
        <v>1080</v>
      </c>
      <c r="H40" s="1">
        <v>44336</v>
      </c>
    </row>
    <row r="41" spans="1:8" x14ac:dyDescent="0.25">
      <c r="A41" t="s">
        <v>6</v>
      </c>
      <c r="B41" t="s">
        <v>46</v>
      </c>
      <c r="C41" t="s">
        <v>38</v>
      </c>
      <c r="D41" t="s">
        <v>44</v>
      </c>
      <c r="E41" t="s">
        <v>40</v>
      </c>
      <c r="F41">
        <v>5</v>
      </c>
      <c r="G41">
        <v>1080</v>
      </c>
      <c r="H41" s="1">
        <v>44334</v>
      </c>
    </row>
    <row r="42" spans="1:8" x14ac:dyDescent="0.25">
      <c r="A42" t="s">
        <v>6</v>
      </c>
      <c r="B42" t="s">
        <v>46</v>
      </c>
      <c r="C42" t="s">
        <v>38</v>
      </c>
      <c r="D42" t="s">
        <v>44</v>
      </c>
      <c r="E42" t="s">
        <v>41</v>
      </c>
      <c r="F42">
        <v>3</v>
      </c>
      <c r="G42">
        <v>1080</v>
      </c>
      <c r="H42" s="1">
        <v>44337</v>
      </c>
    </row>
    <row r="43" spans="1:8" x14ac:dyDescent="0.25">
      <c r="A43" t="s">
        <v>6</v>
      </c>
      <c r="B43" t="s">
        <v>46</v>
      </c>
      <c r="C43" t="s">
        <v>38</v>
      </c>
      <c r="D43" t="s">
        <v>44</v>
      </c>
      <c r="E43" t="s">
        <v>41</v>
      </c>
      <c r="F43">
        <v>5</v>
      </c>
      <c r="G43">
        <v>1080</v>
      </c>
      <c r="H43" s="1">
        <v>44337</v>
      </c>
    </row>
    <row r="44" spans="1:8" x14ac:dyDescent="0.25">
      <c r="A44" t="s">
        <v>6</v>
      </c>
      <c r="B44" t="s">
        <v>46</v>
      </c>
      <c r="C44" t="s">
        <v>38</v>
      </c>
      <c r="D44" t="s">
        <v>44</v>
      </c>
      <c r="E44" t="s">
        <v>42</v>
      </c>
      <c r="F44">
        <v>3</v>
      </c>
      <c r="G44">
        <v>1080</v>
      </c>
      <c r="H44" s="1">
        <v>44332</v>
      </c>
    </row>
    <row r="45" spans="1:8" x14ac:dyDescent="0.25">
      <c r="A45" t="s">
        <v>6</v>
      </c>
      <c r="B45" t="s">
        <v>46</v>
      </c>
      <c r="C45" t="s">
        <v>38</v>
      </c>
      <c r="D45" t="s">
        <v>44</v>
      </c>
      <c r="E45" t="s">
        <v>42</v>
      </c>
      <c r="F45">
        <v>5</v>
      </c>
      <c r="G45">
        <v>1080</v>
      </c>
      <c r="H45" s="1">
        <v>44332</v>
      </c>
    </row>
    <row r="46" spans="1:8" x14ac:dyDescent="0.25">
      <c r="A46" t="s">
        <v>6</v>
      </c>
      <c r="B46" t="s">
        <v>46</v>
      </c>
      <c r="C46" t="s">
        <v>38</v>
      </c>
      <c r="D46" t="s">
        <v>39</v>
      </c>
      <c r="E46" t="s">
        <v>40</v>
      </c>
      <c r="F46">
        <v>3</v>
      </c>
      <c r="G46">
        <v>1080</v>
      </c>
      <c r="H46" s="1">
        <v>44332</v>
      </c>
    </row>
    <row r="47" spans="1:8" x14ac:dyDescent="0.25">
      <c r="A47" t="s">
        <v>6</v>
      </c>
      <c r="B47" t="s">
        <v>46</v>
      </c>
      <c r="C47" t="s">
        <v>38</v>
      </c>
      <c r="D47" t="s">
        <v>39</v>
      </c>
      <c r="E47" t="s">
        <v>40</v>
      </c>
      <c r="F47">
        <v>5</v>
      </c>
      <c r="G47">
        <v>1080</v>
      </c>
      <c r="H47" s="1">
        <v>44332</v>
      </c>
    </row>
    <row r="48" spans="1:8" x14ac:dyDescent="0.25">
      <c r="A48" t="s">
        <v>6</v>
      </c>
      <c r="B48" t="s">
        <v>46</v>
      </c>
      <c r="C48" t="s">
        <v>38</v>
      </c>
      <c r="D48" t="s">
        <v>39</v>
      </c>
      <c r="E48" t="s">
        <v>41</v>
      </c>
      <c r="F48">
        <v>3</v>
      </c>
      <c r="G48">
        <v>1080</v>
      </c>
      <c r="H48" s="1">
        <v>44332</v>
      </c>
    </row>
    <row r="49" spans="1:8" x14ac:dyDescent="0.25">
      <c r="A49" t="s">
        <v>6</v>
      </c>
      <c r="B49" t="s">
        <v>46</v>
      </c>
      <c r="C49" t="s">
        <v>38</v>
      </c>
      <c r="D49" t="s">
        <v>39</v>
      </c>
      <c r="E49" t="s">
        <v>41</v>
      </c>
      <c r="F49">
        <v>5</v>
      </c>
      <c r="G49">
        <v>1080</v>
      </c>
      <c r="H49" s="1">
        <v>44332</v>
      </c>
    </row>
    <row r="50" spans="1:8" x14ac:dyDescent="0.25">
      <c r="A50" t="s">
        <v>6</v>
      </c>
      <c r="B50" t="s">
        <v>46</v>
      </c>
      <c r="C50" t="s">
        <v>38</v>
      </c>
      <c r="D50" t="s">
        <v>39</v>
      </c>
      <c r="E50" t="s">
        <v>42</v>
      </c>
      <c r="F50">
        <v>3</v>
      </c>
      <c r="G50">
        <v>1080</v>
      </c>
      <c r="H50" s="1">
        <v>44332</v>
      </c>
    </row>
    <row r="51" spans="1:8" x14ac:dyDescent="0.25">
      <c r="A51" t="s">
        <v>6</v>
      </c>
      <c r="B51" t="s">
        <v>46</v>
      </c>
      <c r="C51" t="s">
        <v>38</v>
      </c>
      <c r="D51" t="s">
        <v>39</v>
      </c>
      <c r="E51" t="s">
        <v>42</v>
      </c>
      <c r="F51">
        <v>5</v>
      </c>
      <c r="G51">
        <v>1080</v>
      </c>
      <c r="H51" s="1">
        <v>44332</v>
      </c>
    </row>
    <row r="52" spans="1:8" x14ac:dyDescent="0.25">
      <c r="A52" t="s">
        <v>6</v>
      </c>
      <c r="B52" t="s">
        <v>47</v>
      </c>
      <c r="C52" t="s">
        <v>38</v>
      </c>
      <c r="D52" t="s">
        <v>45</v>
      </c>
      <c r="E52" t="s">
        <v>40</v>
      </c>
      <c r="F52">
        <v>3</v>
      </c>
      <c r="G52">
        <v>1080</v>
      </c>
      <c r="H52" s="1">
        <v>44333</v>
      </c>
    </row>
    <row r="53" spans="1:8" x14ac:dyDescent="0.25">
      <c r="A53" t="s">
        <v>6</v>
      </c>
      <c r="B53" t="s">
        <v>47</v>
      </c>
      <c r="C53" t="s">
        <v>38</v>
      </c>
      <c r="D53" t="s">
        <v>45</v>
      </c>
      <c r="E53" t="s">
        <v>40</v>
      </c>
      <c r="F53">
        <v>5</v>
      </c>
      <c r="G53">
        <v>1080</v>
      </c>
      <c r="H53" s="1">
        <v>44334</v>
      </c>
    </row>
    <row r="54" spans="1:8" x14ac:dyDescent="0.25">
      <c r="A54" t="s">
        <v>6</v>
      </c>
      <c r="B54" t="s">
        <v>47</v>
      </c>
      <c r="C54" t="s">
        <v>38</v>
      </c>
      <c r="D54" t="s">
        <v>45</v>
      </c>
      <c r="E54" t="s">
        <v>41</v>
      </c>
      <c r="F54">
        <v>3</v>
      </c>
      <c r="G54">
        <v>1080</v>
      </c>
      <c r="H54" s="1">
        <v>44338</v>
      </c>
    </row>
    <row r="55" spans="1:8" x14ac:dyDescent="0.25">
      <c r="A55" t="s">
        <v>6</v>
      </c>
      <c r="B55" t="s">
        <v>47</v>
      </c>
      <c r="C55" t="s">
        <v>38</v>
      </c>
      <c r="D55" t="s">
        <v>45</v>
      </c>
      <c r="E55" t="s">
        <v>41</v>
      </c>
      <c r="F55">
        <v>5</v>
      </c>
      <c r="G55">
        <v>1080</v>
      </c>
      <c r="H55" s="1">
        <v>44334</v>
      </c>
    </row>
    <row r="56" spans="1:8" x14ac:dyDescent="0.25">
      <c r="A56" t="s">
        <v>6</v>
      </c>
      <c r="B56" t="s">
        <v>47</v>
      </c>
      <c r="C56" t="s">
        <v>38</v>
      </c>
      <c r="D56" t="s">
        <v>45</v>
      </c>
      <c r="E56" t="s">
        <v>42</v>
      </c>
      <c r="F56">
        <v>3</v>
      </c>
      <c r="G56">
        <v>1080</v>
      </c>
      <c r="H56" s="1">
        <v>44332</v>
      </c>
    </row>
    <row r="57" spans="1:8" x14ac:dyDescent="0.25">
      <c r="A57" t="s">
        <v>6</v>
      </c>
      <c r="B57" t="s">
        <v>47</v>
      </c>
      <c r="C57" t="s">
        <v>38</v>
      </c>
      <c r="D57" t="s">
        <v>45</v>
      </c>
      <c r="E57" t="s">
        <v>42</v>
      </c>
      <c r="F57">
        <v>5</v>
      </c>
      <c r="G57">
        <v>1080</v>
      </c>
      <c r="H57" s="1">
        <v>44333</v>
      </c>
    </row>
    <row r="58" spans="1:8" x14ac:dyDescent="0.25">
      <c r="A58" t="s">
        <v>6</v>
      </c>
      <c r="B58" t="s">
        <v>47</v>
      </c>
      <c r="C58" t="s">
        <v>38</v>
      </c>
      <c r="D58" t="s">
        <v>43</v>
      </c>
      <c r="E58" t="s">
        <v>40</v>
      </c>
      <c r="F58">
        <v>3</v>
      </c>
      <c r="G58">
        <v>1080</v>
      </c>
      <c r="H58" s="1">
        <v>44333</v>
      </c>
    </row>
    <row r="59" spans="1:8" x14ac:dyDescent="0.25">
      <c r="A59" t="s">
        <v>6</v>
      </c>
      <c r="B59" t="s">
        <v>47</v>
      </c>
      <c r="C59" t="s">
        <v>38</v>
      </c>
      <c r="D59" t="s">
        <v>43</v>
      </c>
      <c r="E59" t="s">
        <v>40</v>
      </c>
      <c r="F59">
        <v>5</v>
      </c>
      <c r="G59">
        <v>1080</v>
      </c>
      <c r="H59" s="1">
        <v>44332</v>
      </c>
    </row>
    <row r="60" spans="1:8" x14ac:dyDescent="0.25">
      <c r="A60" t="s">
        <v>6</v>
      </c>
      <c r="B60" t="s">
        <v>47</v>
      </c>
      <c r="C60" t="s">
        <v>38</v>
      </c>
      <c r="D60" t="s">
        <v>43</v>
      </c>
      <c r="E60" t="s">
        <v>41</v>
      </c>
      <c r="F60">
        <v>3</v>
      </c>
      <c r="G60">
        <v>1080</v>
      </c>
      <c r="H60" s="1">
        <v>44332</v>
      </c>
    </row>
    <row r="61" spans="1:8" x14ac:dyDescent="0.25">
      <c r="A61" t="s">
        <v>6</v>
      </c>
      <c r="B61" t="s">
        <v>47</v>
      </c>
      <c r="C61" t="s">
        <v>38</v>
      </c>
      <c r="D61" t="s">
        <v>43</v>
      </c>
      <c r="E61" t="s">
        <v>41</v>
      </c>
      <c r="F61">
        <v>5</v>
      </c>
      <c r="G61">
        <v>1080</v>
      </c>
      <c r="H61" s="1">
        <v>44334</v>
      </c>
    </row>
    <row r="62" spans="1:8" x14ac:dyDescent="0.25">
      <c r="A62" t="s">
        <v>6</v>
      </c>
      <c r="B62" t="s">
        <v>47</v>
      </c>
      <c r="C62" t="s">
        <v>38</v>
      </c>
      <c r="D62" t="s">
        <v>43</v>
      </c>
      <c r="E62" t="s">
        <v>42</v>
      </c>
      <c r="F62">
        <v>3</v>
      </c>
      <c r="G62">
        <v>1080</v>
      </c>
      <c r="H62" s="1">
        <v>44332</v>
      </c>
    </row>
    <row r="63" spans="1:8" x14ac:dyDescent="0.25">
      <c r="A63" t="s">
        <v>6</v>
      </c>
      <c r="B63" t="s">
        <v>47</v>
      </c>
      <c r="C63" t="s">
        <v>38</v>
      </c>
      <c r="D63" t="s">
        <v>43</v>
      </c>
      <c r="E63" t="s">
        <v>42</v>
      </c>
      <c r="F63">
        <v>5</v>
      </c>
      <c r="G63">
        <v>1080</v>
      </c>
      <c r="H63" s="1">
        <v>44333</v>
      </c>
    </row>
    <row r="64" spans="1:8" x14ac:dyDescent="0.25">
      <c r="A64" t="s">
        <v>6</v>
      </c>
      <c r="B64" t="s">
        <v>47</v>
      </c>
      <c r="C64" t="s">
        <v>38</v>
      </c>
      <c r="D64" t="s">
        <v>44</v>
      </c>
      <c r="E64" t="s">
        <v>40</v>
      </c>
      <c r="F64">
        <v>3</v>
      </c>
      <c r="G64">
        <v>1080</v>
      </c>
      <c r="H64" s="1">
        <v>44337</v>
      </c>
    </row>
    <row r="65" spans="1:8" x14ac:dyDescent="0.25">
      <c r="A65" t="s">
        <v>6</v>
      </c>
      <c r="B65" t="s">
        <v>47</v>
      </c>
      <c r="C65" t="s">
        <v>38</v>
      </c>
      <c r="D65" t="s">
        <v>44</v>
      </c>
      <c r="E65" t="s">
        <v>40</v>
      </c>
      <c r="F65">
        <v>5</v>
      </c>
      <c r="G65">
        <v>1080</v>
      </c>
      <c r="H65" s="1">
        <v>44334</v>
      </c>
    </row>
    <row r="66" spans="1:8" x14ac:dyDescent="0.25">
      <c r="A66" t="s">
        <v>6</v>
      </c>
      <c r="B66" t="s">
        <v>47</v>
      </c>
      <c r="C66" t="s">
        <v>38</v>
      </c>
      <c r="D66" t="s">
        <v>44</v>
      </c>
      <c r="E66" t="s">
        <v>41</v>
      </c>
      <c r="F66">
        <v>3</v>
      </c>
      <c r="G66">
        <v>1080</v>
      </c>
      <c r="H66" s="1">
        <v>44335</v>
      </c>
    </row>
    <row r="67" spans="1:8" x14ac:dyDescent="0.25">
      <c r="A67" t="s">
        <v>6</v>
      </c>
      <c r="B67" t="s">
        <v>47</v>
      </c>
      <c r="C67" t="s">
        <v>38</v>
      </c>
      <c r="D67" t="s">
        <v>44</v>
      </c>
      <c r="E67" t="s">
        <v>41</v>
      </c>
      <c r="F67">
        <v>5</v>
      </c>
      <c r="G67">
        <v>1080</v>
      </c>
      <c r="H67" s="1">
        <v>44339</v>
      </c>
    </row>
    <row r="68" spans="1:8" x14ac:dyDescent="0.25">
      <c r="A68" t="s">
        <v>6</v>
      </c>
      <c r="B68" t="s">
        <v>47</v>
      </c>
      <c r="C68" t="s">
        <v>38</v>
      </c>
      <c r="D68" t="s">
        <v>44</v>
      </c>
      <c r="E68" t="s">
        <v>42</v>
      </c>
      <c r="F68">
        <v>3</v>
      </c>
      <c r="G68">
        <v>1080</v>
      </c>
      <c r="H68" s="1">
        <v>44335</v>
      </c>
    </row>
    <row r="69" spans="1:8" x14ac:dyDescent="0.25">
      <c r="A69" t="s">
        <v>6</v>
      </c>
      <c r="B69" t="s">
        <v>47</v>
      </c>
      <c r="C69" t="s">
        <v>38</v>
      </c>
      <c r="D69" t="s">
        <v>44</v>
      </c>
      <c r="E69" t="s">
        <v>42</v>
      </c>
      <c r="F69">
        <v>5</v>
      </c>
      <c r="G69">
        <v>1080</v>
      </c>
      <c r="H69" s="1">
        <v>44334</v>
      </c>
    </row>
    <row r="70" spans="1:8" x14ac:dyDescent="0.25">
      <c r="A70" t="s">
        <v>6</v>
      </c>
      <c r="B70" t="s">
        <v>47</v>
      </c>
      <c r="C70" t="s">
        <v>38</v>
      </c>
      <c r="D70" t="s">
        <v>39</v>
      </c>
      <c r="E70" t="s">
        <v>40</v>
      </c>
      <c r="F70">
        <v>3</v>
      </c>
      <c r="G70">
        <v>1080</v>
      </c>
      <c r="H70" s="1">
        <v>44332</v>
      </c>
    </row>
    <row r="71" spans="1:8" x14ac:dyDescent="0.25">
      <c r="A71" t="s">
        <v>6</v>
      </c>
      <c r="B71" t="s">
        <v>47</v>
      </c>
      <c r="C71" t="s">
        <v>38</v>
      </c>
      <c r="D71" t="s">
        <v>39</v>
      </c>
      <c r="E71" t="s">
        <v>40</v>
      </c>
      <c r="F71">
        <v>5</v>
      </c>
      <c r="G71">
        <v>1080</v>
      </c>
      <c r="H71" s="1">
        <v>44332</v>
      </c>
    </row>
    <row r="72" spans="1:8" x14ac:dyDescent="0.25">
      <c r="A72" t="s">
        <v>6</v>
      </c>
      <c r="B72" t="s">
        <v>47</v>
      </c>
      <c r="C72" t="s">
        <v>38</v>
      </c>
      <c r="D72" t="s">
        <v>39</v>
      </c>
      <c r="E72" t="s">
        <v>41</v>
      </c>
      <c r="F72">
        <v>3</v>
      </c>
      <c r="G72">
        <v>1080</v>
      </c>
      <c r="H72" s="1">
        <v>44332</v>
      </c>
    </row>
    <row r="73" spans="1:8" x14ac:dyDescent="0.25">
      <c r="A73" t="s">
        <v>6</v>
      </c>
      <c r="B73" t="s">
        <v>47</v>
      </c>
      <c r="C73" t="s">
        <v>38</v>
      </c>
      <c r="D73" t="s">
        <v>39</v>
      </c>
      <c r="E73" t="s">
        <v>41</v>
      </c>
      <c r="F73">
        <v>5</v>
      </c>
      <c r="G73">
        <v>1080</v>
      </c>
      <c r="H73" s="1">
        <v>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 Distance</vt:lpstr>
      <vt:lpstr>Original Breaks</vt:lpstr>
      <vt:lpstr>Original Difference</vt:lpstr>
      <vt:lpstr>Original Balance</vt:lpstr>
      <vt:lpstr>Original Dates</vt:lpstr>
      <vt:lpstr>New Distance</vt:lpstr>
      <vt:lpstr>New Breaks</vt:lpstr>
      <vt:lpstr>New Difference</vt:lpstr>
      <vt:lpstr>New Balance</vt:lpstr>
      <vt:lpstr>New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2022-05-26T21:00:51Z</dcterms:created>
  <dcterms:modified xsi:type="dcterms:W3CDTF">2022-05-26T22:11:43Z</dcterms:modified>
</cp:coreProperties>
</file>