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24" i="2" l="1"/>
  <c r="E3" i="1"/>
  <c r="J3" i="1"/>
  <c r="F12" i="1"/>
  <c r="G3" i="1"/>
  <c r="K3" i="1"/>
  <c r="G4" i="1"/>
  <c r="K4" i="1"/>
  <c r="G5" i="1"/>
  <c r="K5" i="1"/>
  <c r="G6" i="1"/>
  <c r="K6" i="1"/>
  <c r="G7" i="1"/>
  <c r="K7" i="1"/>
  <c r="G8" i="1"/>
  <c r="K8" i="1"/>
  <c r="G9" i="1"/>
  <c r="K9" i="1"/>
  <c r="G10" i="1"/>
  <c r="K10" i="1"/>
  <c r="G11" i="1"/>
  <c r="K11" i="1"/>
  <c r="G2" i="1"/>
  <c r="K2" i="1"/>
  <c r="I3" i="1"/>
  <c r="H3" i="1"/>
  <c r="H4" i="1"/>
  <c r="H5" i="1"/>
  <c r="H6" i="1"/>
  <c r="H7" i="1"/>
  <c r="H8" i="1"/>
  <c r="H9" i="1"/>
  <c r="H10" i="1"/>
  <c r="H11" i="1"/>
  <c r="H2" i="1"/>
  <c r="H12" i="1"/>
  <c r="E11" i="1"/>
  <c r="J11" i="1" s="1"/>
  <c r="E10" i="1"/>
  <c r="J10" i="1" s="1"/>
  <c r="E9" i="1"/>
  <c r="J9" i="1" s="1"/>
  <c r="E8" i="1"/>
  <c r="J8" i="1" s="1"/>
  <c r="E7" i="1"/>
  <c r="J7" i="1" s="1"/>
  <c r="E6" i="1"/>
  <c r="J6" i="1" s="1"/>
  <c r="E5" i="1"/>
  <c r="J5" i="1" s="1"/>
  <c r="E4" i="1"/>
  <c r="J4" i="1" s="1"/>
  <c r="E2" i="1"/>
  <c r="J2" i="1" s="1"/>
  <c r="E12" i="1"/>
  <c r="G12" i="1"/>
  <c r="I2" i="1" l="1"/>
  <c r="I11" i="1"/>
  <c r="I10" i="1"/>
  <c r="I9" i="1"/>
  <c r="I8" i="1"/>
  <c r="I7" i="1"/>
  <c r="I6" i="1"/>
  <c r="I5" i="1"/>
  <c r="I4" i="1"/>
  <c r="I12" i="1" l="1"/>
</calcChain>
</file>

<file path=xl/sharedStrings.xml><?xml version="1.0" encoding="utf-8"?>
<sst xmlns="http://schemas.openxmlformats.org/spreadsheetml/2006/main" count="124" uniqueCount="63">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</sst>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4.8611111111111112E-2"/>
          <c:w val="0.67291666666666672"/>
          <c:h val="0.82986111111111116"/>
        </c:manualLayout>
      </c:layout>
      <c:scatterChart>
        <c:scatterStyle val="lineMarker"/>
        <c:varyColors val="0"/>
        <c:ser>
          <c:idx val="0"/>
          <c:order val="0"/>
          <c:yVal>
            <c:numRef>
              <c:f>Hoja1!$E$2:$E$11</c:f>
              <c:numCache>
                <c:formatCode>General</c:formatCode>
                <c:ptCount val="10"/>
                <c:pt idx="0">
                  <c:v>3000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9840"/>
        <c:axId val="66700416"/>
      </c:scatterChart>
      <c:valAx>
        <c:axId val="666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66700416"/>
        <c:crosses val="autoZero"/>
        <c:crossBetween val="midCat"/>
      </c:valAx>
      <c:valAx>
        <c:axId val="667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99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5" sqref="F5"/>
    </sheetView>
  </sheetViews>
  <sheetFormatPr baseColWidth="10" defaultColWidth="9.140625" defaultRowHeight="15" x14ac:dyDescent="0.2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0</v>
      </c>
      <c r="E2">
        <f>60*B15</f>
        <v>3000</v>
      </c>
      <c r="F2">
        <v>0</v>
      </c>
      <c r="G2">
        <f>SUMIF(Hoja2!$D$4:$D$113,A2,Hoja2!$E$4:$E$113)*$B$15</f>
        <v>1950</v>
      </c>
      <c r="H2">
        <f>F2-G2</f>
        <v>-1950</v>
      </c>
      <c r="I2">
        <f>F2-E2</f>
        <v>-3000</v>
      </c>
      <c r="J2">
        <f>F2/E2</f>
        <v>0</v>
      </c>
      <c r="K2">
        <f>F2/G2</f>
        <v>0</v>
      </c>
    </row>
    <row r="3" spans="1:11" x14ac:dyDescent="0.25">
      <c r="A3" t="s">
        <v>14</v>
      </c>
      <c r="B3" t="s">
        <v>15</v>
      </c>
      <c r="C3" t="s">
        <v>16</v>
      </c>
      <c r="D3">
        <v>50</v>
      </c>
      <c r="E3">
        <f>40*B15</f>
        <v>2000</v>
      </c>
      <c r="F3">
        <v>0</v>
      </c>
      <c r="G3">
        <f>SUMIF(Hoja2!$D$4:$D$113,A3,Hoja2!$E$4:$E$113)*$B$15</f>
        <v>0</v>
      </c>
      <c r="H3">
        <f t="shared" ref="H3:H11" si="0">F3-G3</f>
        <v>0</v>
      </c>
      <c r="I3">
        <f t="shared" ref="I3:I11" si="1">F3-E3</f>
        <v>-2000</v>
      </c>
      <c r="J3">
        <f t="shared" ref="J3:J11" si="2">F3/E3</f>
        <v>0</v>
      </c>
      <c r="K3" t="e">
        <f t="shared" ref="K3:K11" si="3">F3/G3</f>
        <v>#DIV/0!</v>
      </c>
    </row>
    <row r="4" spans="1:11" x14ac:dyDescent="0.25">
      <c r="A4" t="s">
        <v>17</v>
      </c>
      <c r="B4" t="s">
        <v>18</v>
      </c>
      <c r="C4" t="s">
        <v>19</v>
      </c>
      <c r="D4">
        <v>0</v>
      </c>
      <c r="E4">
        <f>40*B15</f>
        <v>2000</v>
      </c>
      <c r="F4">
        <v>0</v>
      </c>
      <c r="G4">
        <f>SUMIF(Hoja2!$D$4:$D$113,A4,Hoja2!$E$4:$E$113)*$B$15</f>
        <v>0</v>
      </c>
      <c r="H4">
        <f t="shared" si="0"/>
        <v>0</v>
      </c>
      <c r="I4">
        <f t="shared" si="1"/>
        <v>-2000</v>
      </c>
      <c r="J4">
        <f t="shared" si="2"/>
        <v>0</v>
      </c>
      <c r="K4" t="e">
        <f t="shared" si="3"/>
        <v>#DIV/0!</v>
      </c>
    </row>
    <row r="5" spans="1:11" x14ac:dyDescent="0.25">
      <c r="A5" t="s">
        <v>20</v>
      </c>
      <c r="B5" t="s">
        <v>21</v>
      </c>
      <c r="C5" t="s">
        <v>19</v>
      </c>
      <c r="D5">
        <v>0</v>
      </c>
      <c r="E5">
        <f>40*B15</f>
        <v>2000</v>
      </c>
      <c r="F5">
        <v>0</v>
      </c>
      <c r="G5">
        <f>SUMIF(Hoja2!$D$4:$D$113,A5,Hoja2!$E$4:$E$113)*$B$15</f>
        <v>0</v>
      </c>
      <c r="H5">
        <f t="shared" si="0"/>
        <v>0</v>
      </c>
      <c r="I5">
        <f t="shared" si="1"/>
        <v>-2000</v>
      </c>
      <c r="J5">
        <f t="shared" si="2"/>
        <v>0</v>
      </c>
      <c r="K5" t="e">
        <f t="shared" si="3"/>
        <v>#DIV/0!</v>
      </c>
    </row>
    <row r="6" spans="1:11" x14ac:dyDescent="0.25">
      <c r="A6" t="s">
        <v>22</v>
      </c>
      <c r="B6" t="s">
        <v>23</v>
      </c>
      <c r="C6" t="s">
        <v>19</v>
      </c>
      <c r="D6">
        <v>0</v>
      </c>
      <c r="E6">
        <f>40*B15</f>
        <v>2000</v>
      </c>
      <c r="F6">
        <v>0</v>
      </c>
      <c r="G6">
        <f>SUMIF(Hoja2!$D$4:$D$113,A6,Hoja2!$E$4:$E$113)*$B$15</f>
        <v>0</v>
      </c>
      <c r="H6">
        <f t="shared" si="0"/>
        <v>0</v>
      </c>
      <c r="I6">
        <f t="shared" si="1"/>
        <v>-2000</v>
      </c>
      <c r="J6">
        <f t="shared" si="2"/>
        <v>0</v>
      </c>
      <c r="K6" t="e">
        <f t="shared" si="3"/>
        <v>#DIV/0!</v>
      </c>
    </row>
    <row r="7" spans="1:11" x14ac:dyDescent="0.25">
      <c r="A7" t="s">
        <v>24</v>
      </c>
      <c r="B7" t="s">
        <v>25</v>
      </c>
      <c r="C7" t="s">
        <v>19</v>
      </c>
      <c r="D7">
        <v>0</v>
      </c>
      <c r="E7">
        <f>40*B15</f>
        <v>2000</v>
      </c>
      <c r="F7">
        <v>0</v>
      </c>
      <c r="G7">
        <f>SUMIF(Hoja2!$D$4:$D$113,A7,Hoja2!$E$4:$E$113)*$B$15</f>
        <v>0</v>
      </c>
      <c r="H7">
        <f t="shared" si="0"/>
        <v>0</v>
      </c>
      <c r="I7">
        <f t="shared" si="1"/>
        <v>-2000</v>
      </c>
      <c r="J7">
        <f t="shared" si="2"/>
        <v>0</v>
      </c>
      <c r="K7" t="e">
        <f t="shared" si="3"/>
        <v>#DIV/0!</v>
      </c>
    </row>
    <row r="8" spans="1:11" x14ac:dyDescent="0.25">
      <c r="A8" t="s">
        <v>26</v>
      </c>
      <c r="B8" t="s">
        <v>27</v>
      </c>
      <c r="C8" t="s">
        <v>19</v>
      </c>
      <c r="D8">
        <v>0</v>
      </c>
      <c r="E8">
        <f>20*B15</f>
        <v>1000</v>
      </c>
      <c r="F8">
        <v>0</v>
      </c>
      <c r="G8">
        <f>SUMIF(Hoja2!$D$4:$D$113,A8,Hoja2!$E$4:$E$113)*$B$15</f>
        <v>0</v>
      </c>
      <c r="H8">
        <f t="shared" si="0"/>
        <v>0</v>
      </c>
      <c r="I8">
        <f t="shared" si="1"/>
        <v>-1000</v>
      </c>
      <c r="J8">
        <f t="shared" si="2"/>
        <v>0</v>
      </c>
      <c r="K8" t="e">
        <f t="shared" si="3"/>
        <v>#DIV/0!</v>
      </c>
    </row>
    <row r="9" spans="1:11" x14ac:dyDescent="0.25">
      <c r="A9" t="s">
        <v>28</v>
      </c>
      <c r="B9" t="s">
        <v>29</v>
      </c>
      <c r="C9" t="s">
        <v>19</v>
      </c>
      <c r="D9">
        <v>0</v>
      </c>
      <c r="E9">
        <f>20*B15</f>
        <v>1000</v>
      </c>
      <c r="F9">
        <v>0</v>
      </c>
      <c r="G9">
        <f>SUMIF(Hoja2!$D$4:$D$113,A9,Hoja2!$E$4:$E$113)*$B$15</f>
        <v>0</v>
      </c>
      <c r="H9">
        <f t="shared" si="0"/>
        <v>0</v>
      </c>
      <c r="I9">
        <f t="shared" si="1"/>
        <v>-1000</v>
      </c>
      <c r="J9">
        <f t="shared" si="2"/>
        <v>0</v>
      </c>
      <c r="K9" t="e">
        <f t="shared" si="3"/>
        <v>#DIV/0!</v>
      </c>
    </row>
    <row r="10" spans="1:11" x14ac:dyDescent="0.25">
      <c r="A10" t="s">
        <v>30</v>
      </c>
      <c r="B10" t="s">
        <v>31</v>
      </c>
      <c r="C10" t="s">
        <v>19</v>
      </c>
      <c r="D10">
        <v>0</v>
      </c>
      <c r="E10">
        <f>40*B15</f>
        <v>2000</v>
      </c>
      <c r="F10">
        <v>0</v>
      </c>
      <c r="G10">
        <f>SUMIF(Hoja2!$D$4:$D$113,A10,Hoja2!$E$4:$E$113)*$B$15</f>
        <v>0</v>
      </c>
      <c r="H10">
        <f t="shared" si="0"/>
        <v>0</v>
      </c>
      <c r="I10">
        <f t="shared" si="1"/>
        <v>-2000</v>
      </c>
      <c r="J10">
        <f t="shared" si="2"/>
        <v>0</v>
      </c>
      <c r="K10" t="e">
        <f t="shared" si="3"/>
        <v>#DIV/0!</v>
      </c>
    </row>
    <row r="11" spans="1:11" x14ac:dyDescent="0.25">
      <c r="A11" t="s">
        <v>32</v>
      </c>
      <c r="B11" t="s">
        <v>33</v>
      </c>
      <c r="C11" t="s">
        <v>19</v>
      </c>
      <c r="D11">
        <v>0</v>
      </c>
      <c r="E11">
        <f>20*B15</f>
        <v>1000</v>
      </c>
      <c r="F11">
        <v>0</v>
      </c>
      <c r="G11">
        <f>SUMIF(Hoja2!$D$4:$D$113,A11,Hoja2!$E$4:$E$113)*$B$15</f>
        <v>0</v>
      </c>
      <c r="H11">
        <f t="shared" si="0"/>
        <v>0</v>
      </c>
      <c r="I11">
        <f t="shared" si="1"/>
        <v>-1000</v>
      </c>
      <c r="J11">
        <f t="shared" si="2"/>
        <v>0</v>
      </c>
      <c r="K11" t="e">
        <f t="shared" si="3"/>
        <v>#DIV/0!</v>
      </c>
    </row>
    <row r="12" spans="1:11" x14ac:dyDescent="0.25">
      <c r="D12" t="s">
        <v>34</v>
      </c>
      <c r="E12">
        <f>SUM(E2:E11)</f>
        <v>18000</v>
      </c>
      <c r="F12">
        <f>SUM(F2:F11)</f>
        <v>0</v>
      </c>
      <c r="G12">
        <f>SUM(G2:G11)</f>
        <v>1950</v>
      </c>
      <c r="H12">
        <f>SUM(H2:H11)</f>
        <v>-1950</v>
      </c>
      <c r="I12">
        <f>SUM(I2:I11)</f>
        <v>-18000</v>
      </c>
    </row>
    <row r="15" spans="1:11" x14ac:dyDescent="0.25">
      <c r="A15" t="s">
        <v>35</v>
      </c>
      <c r="B15" s="2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2" max="2" width="19" customWidth="1"/>
    <col min="3" max="3" width="24.5703125" bestFit="1" customWidth="1"/>
    <col min="4" max="4" width="11" customWidth="1"/>
    <col min="5" max="5" width="22.140625" customWidth="1"/>
  </cols>
  <sheetData>
    <row r="1" spans="1:5" x14ac:dyDescent="0.25">
      <c r="A1" t="s">
        <v>36</v>
      </c>
      <c r="B1" t="s">
        <v>37</v>
      </c>
      <c r="C1" t="s">
        <v>38</v>
      </c>
      <c r="D1" t="s">
        <v>1</v>
      </c>
      <c r="E1" t="s">
        <v>39</v>
      </c>
    </row>
    <row r="2" spans="1:5" x14ac:dyDescent="0.25">
      <c r="A2" s="1">
        <v>40432</v>
      </c>
      <c r="B2" t="s">
        <v>40</v>
      </c>
      <c r="C2" t="s">
        <v>52</v>
      </c>
      <c r="D2" t="s">
        <v>11</v>
      </c>
      <c r="E2">
        <v>4</v>
      </c>
    </row>
    <row r="3" spans="1:5" x14ac:dyDescent="0.25">
      <c r="A3" s="1">
        <v>40433</v>
      </c>
      <c r="B3" t="s">
        <v>40</v>
      </c>
      <c r="C3" t="s">
        <v>52</v>
      </c>
      <c r="D3" t="s">
        <v>11</v>
      </c>
      <c r="E3">
        <v>6</v>
      </c>
    </row>
    <row r="4" spans="1:5" x14ac:dyDescent="0.25">
      <c r="A4" s="1">
        <v>40435</v>
      </c>
      <c r="B4" t="s">
        <v>40</v>
      </c>
      <c r="C4" t="s">
        <v>41</v>
      </c>
      <c r="D4" t="s">
        <v>11</v>
      </c>
      <c r="E4">
        <v>3</v>
      </c>
    </row>
    <row r="5" spans="1:5" x14ac:dyDescent="0.25">
      <c r="A5" s="1">
        <v>40436</v>
      </c>
      <c r="B5" t="s">
        <v>40</v>
      </c>
      <c r="C5" t="s">
        <v>41</v>
      </c>
      <c r="D5" t="s">
        <v>11</v>
      </c>
      <c r="E5">
        <v>2</v>
      </c>
    </row>
    <row r="6" spans="1:5" x14ac:dyDescent="0.25">
      <c r="A6" s="1">
        <v>40437</v>
      </c>
      <c r="B6" t="s">
        <v>40</v>
      </c>
      <c r="C6" t="s">
        <v>41</v>
      </c>
      <c r="D6" t="s">
        <v>11</v>
      </c>
      <c r="E6">
        <v>2</v>
      </c>
    </row>
    <row r="7" spans="1:5" x14ac:dyDescent="0.25">
      <c r="A7" s="1">
        <v>40438</v>
      </c>
      <c r="B7" t="s">
        <v>40</v>
      </c>
      <c r="C7" t="s">
        <v>41</v>
      </c>
      <c r="D7" t="s">
        <v>11</v>
      </c>
      <c r="E7">
        <v>3</v>
      </c>
    </row>
    <row r="8" spans="1:5" x14ac:dyDescent="0.25">
      <c r="A8" s="1">
        <v>40439</v>
      </c>
      <c r="B8" t="s">
        <v>40</v>
      </c>
      <c r="C8" t="s">
        <v>41</v>
      </c>
      <c r="D8" t="s">
        <v>11</v>
      </c>
      <c r="E8">
        <v>5</v>
      </c>
    </row>
    <row r="9" spans="1:5" x14ac:dyDescent="0.25">
      <c r="A9" s="1">
        <v>40428</v>
      </c>
      <c r="B9" t="s">
        <v>53</v>
      </c>
      <c r="C9" t="s">
        <v>54</v>
      </c>
      <c r="D9" t="s">
        <v>11</v>
      </c>
      <c r="E9">
        <v>2</v>
      </c>
    </row>
    <row r="10" spans="1:5" x14ac:dyDescent="0.25">
      <c r="A10" s="1">
        <v>40429</v>
      </c>
      <c r="B10" t="s">
        <v>53</v>
      </c>
      <c r="C10" t="s">
        <v>55</v>
      </c>
      <c r="D10" t="s">
        <v>11</v>
      </c>
      <c r="E10">
        <v>1.5</v>
      </c>
    </row>
    <row r="11" spans="1:5" x14ac:dyDescent="0.25">
      <c r="A11" s="1">
        <v>40431</v>
      </c>
      <c r="B11" t="s">
        <v>53</v>
      </c>
      <c r="C11" t="s">
        <v>56</v>
      </c>
      <c r="D11" t="s">
        <v>11</v>
      </c>
      <c r="E11">
        <v>3</v>
      </c>
    </row>
    <row r="12" spans="1:5" x14ac:dyDescent="0.25">
      <c r="A12" s="1">
        <v>40432</v>
      </c>
      <c r="B12" t="s">
        <v>53</v>
      </c>
      <c r="C12" t="s">
        <v>57</v>
      </c>
      <c r="D12" t="s">
        <v>11</v>
      </c>
      <c r="E12">
        <v>0.5</v>
      </c>
    </row>
    <row r="13" spans="1:5" x14ac:dyDescent="0.25">
      <c r="A13" s="1">
        <v>40435</v>
      </c>
      <c r="B13" t="s">
        <v>53</v>
      </c>
      <c r="C13" t="s">
        <v>58</v>
      </c>
      <c r="D13" t="s">
        <v>11</v>
      </c>
      <c r="E13">
        <v>2.5</v>
      </c>
    </row>
    <row r="14" spans="1:5" x14ac:dyDescent="0.25">
      <c r="A14" s="1">
        <v>40435</v>
      </c>
      <c r="B14" t="s">
        <v>53</v>
      </c>
      <c r="C14" t="s">
        <v>59</v>
      </c>
      <c r="D14" t="s">
        <v>11</v>
      </c>
      <c r="E14">
        <v>1.5</v>
      </c>
    </row>
    <row r="15" spans="1:5" x14ac:dyDescent="0.25">
      <c r="A15" s="1">
        <v>40436</v>
      </c>
      <c r="B15" t="s">
        <v>53</v>
      </c>
      <c r="C15" t="s">
        <v>60</v>
      </c>
      <c r="D15" t="s">
        <v>11</v>
      </c>
      <c r="E15">
        <v>1</v>
      </c>
    </row>
    <row r="16" spans="1:5" x14ac:dyDescent="0.25">
      <c r="A16" s="1">
        <v>40432</v>
      </c>
      <c r="B16" t="s">
        <v>61</v>
      </c>
      <c r="C16" t="s">
        <v>54</v>
      </c>
      <c r="D16" t="s">
        <v>11</v>
      </c>
      <c r="E16">
        <v>2</v>
      </c>
    </row>
    <row r="17" spans="1:5" x14ac:dyDescent="0.25">
      <c r="A17" s="1">
        <v>40432</v>
      </c>
      <c r="B17" t="s">
        <v>61</v>
      </c>
      <c r="C17" t="s">
        <v>55</v>
      </c>
      <c r="D17" t="s">
        <v>11</v>
      </c>
      <c r="E17">
        <v>2</v>
      </c>
    </row>
    <row r="18" spans="1:5" x14ac:dyDescent="0.25">
      <c r="A18" s="1">
        <v>40435</v>
      </c>
      <c r="B18" t="s">
        <v>61</v>
      </c>
      <c r="C18" t="s">
        <v>54</v>
      </c>
      <c r="D18" t="s">
        <v>11</v>
      </c>
      <c r="E18">
        <v>1</v>
      </c>
    </row>
    <row r="19" spans="1:5" x14ac:dyDescent="0.25">
      <c r="A19" s="1">
        <v>40435</v>
      </c>
      <c r="B19" t="s">
        <v>61</v>
      </c>
      <c r="C19" t="s">
        <v>55</v>
      </c>
      <c r="D19" t="s">
        <v>11</v>
      </c>
      <c r="E19">
        <v>1</v>
      </c>
    </row>
    <row r="20" spans="1:5" x14ac:dyDescent="0.25">
      <c r="A20" s="1">
        <v>40439</v>
      </c>
      <c r="B20" t="s">
        <v>61</v>
      </c>
      <c r="C20" t="s">
        <v>58</v>
      </c>
      <c r="D20" t="s">
        <v>11</v>
      </c>
      <c r="E20">
        <v>1</v>
      </c>
    </row>
    <row r="21" spans="1:5" x14ac:dyDescent="0.25">
      <c r="A21" s="1">
        <v>40439</v>
      </c>
      <c r="B21" t="s">
        <v>61</v>
      </c>
      <c r="C21" t="s">
        <v>59</v>
      </c>
      <c r="D21" t="s">
        <v>11</v>
      </c>
      <c r="E21">
        <v>1</v>
      </c>
    </row>
    <row r="22" spans="1:5" x14ac:dyDescent="0.25">
      <c r="A22" s="1">
        <v>40441</v>
      </c>
      <c r="B22" t="s">
        <v>61</v>
      </c>
      <c r="C22" t="s">
        <v>62</v>
      </c>
      <c r="D22" t="s">
        <v>11</v>
      </c>
      <c r="E22">
        <v>4</v>
      </c>
    </row>
    <row r="23" spans="1:5" x14ac:dyDescent="0.25">
      <c r="A23" s="1"/>
    </row>
    <row r="24" spans="1:5" x14ac:dyDescent="0.25">
      <c r="D24" t="s">
        <v>34</v>
      </c>
      <c r="E24">
        <f>SUM(E2:E22)</f>
        <v>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D27"/>
  <sheetViews>
    <sheetView workbookViewId="0"/>
  </sheetViews>
  <sheetFormatPr baseColWidth="10" defaultColWidth="9.140625" defaultRowHeight="15" x14ac:dyDescent="0.25"/>
  <sheetData>
    <row r="17" spans="2:4" x14ac:dyDescent="0.25">
      <c r="C17" t="s">
        <v>5</v>
      </c>
      <c r="D17" t="s">
        <v>4</v>
      </c>
    </row>
    <row r="18" spans="2:4" x14ac:dyDescent="0.25">
      <c r="B18" t="s">
        <v>42</v>
      </c>
    </row>
    <row r="19" spans="2:4" x14ac:dyDescent="0.25">
      <c r="B19" t="s">
        <v>43</v>
      </c>
    </row>
    <row r="20" spans="2:4" x14ac:dyDescent="0.25">
      <c r="B20" t="s">
        <v>44</v>
      </c>
    </row>
    <row r="21" spans="2:4" x14ac:dyDescent="0.25">
      <c r="B21" t="s">
        <v>45</v>
      </c>
    </row>
    <row r="22" spans="2:4" x14ac:dyDescent="0.25">
      <c r="B22" t="s">
        <v>46</v>
      </c>
    </row>
    <row r="23" spans="2:4" x14ac:dyDescent="0.25">
      <c r="B23" t="s">
        <v>47</v>
      </c>
    </row>
    <row r="24" spans="2:4" x14ac:dyDescent="0.25">
      <c r="B24" t="s">
        <v>48</v>
      </c>
    </row>
    <row r="25" spans="2:4" x14ac:dyDescent="0.25">
      <c r="B25" t="s">
        <v>49</v>
      </c>
    </row>
    <row r="26" spans="2:4" x14ac:dyDescent="0.25">
      <c r="B26" t="s">
        <v>50</v>
      </c>
    </row>
    <row r="27" spans="2:4" x14ac:dyDescent="0.25">
      <c r="B2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2010-09-21T13:16:08Z</dcterms:modified>
</cp:coreProperties>
</file>