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F127" i="2" l="1"/>
  <c r="G22" i="1"/>
  <c r="K22" i="1" s="1"/>
  <c r="I22" i="1"/>
  <c r="J22" i="1"/>
  <c r="J21" i="1"/>
  <c r="I21" i="1"/>
  <c r="G21" i="1"/>
  <c r="K21" i="1" s="1"/>
  <c r="E20" i="1"/>
  <c r="E19" i="1"/>
  <c r="F27" i="1"/>
  <c r="I23" i="3"/>
  <c r="H23" i="3"/>
  <c r="G23" i="3"/>
  <c r="F23" i="3"/>
  <c r="F137" i="2"/>
  <c r="F110" i="2"/>
  <c r="G2" i="1"/>
  <c r="K2" i="1" s="1"/>
  <c r="D20" i="3"/>
  <c r="G3" i="1"/>
  <c r="H3" i="1" s="1"/>
  <c r="G4" i="1"/>
  <c r="H4" i="1" s="1"/>
  <c r="G5" i="1"/>
  <c r="K5" i="1" s="1"/>
  <c r="G6" i="1"/>
  <c r="K6" i="1" s="1"/>
  <c r="G7" i="1"/>
  <c r="K7" i="1" s="1"/>
  <c r="G8" i="1"/>
  <c r="H8" i="1" s="1"/>
  <c r="G9" i="1"/>
  <c r="H9" i="1" s="1"/>
  <c r="G10" i="1"/>
  <c r="K10" i="1" s="1"/>
  <c r="G11" i="1"/>
  <c r="K11" i="1" s="1"/>
  <c r="G12" i="1"/>
  <c r="K12" i="1" s="1"/>
  <c r="G13" i="1"/>
  <c r="K13" i="1" s="1"/>
  <c r="G14" i="1"/>
  <c r="H14" i="1" s="1"/>
  <c r="G15" i="1"/>
  <c r="H15" i="1" s="1"/>
  <c r="G16" i="1"/>
  <c r="H16" i="1" s="1"/>
  <c r="G17" i="1"/>
  <c r="K17" i="1" s="1"/>
  <c r="G18" i="1"/>
  <c r="H18" i="1" s="1"/>
  <c r="G19" i="1"/>
  <c r="H19" i="1" s="1"/>
  <c r="G20" i="1"/>
  <c r="H20" i="1" s="1"/>
  <c r="H7" i="1"/>
  <c r="I20" i="1"/>
  <c r="J20" i="1"/>
  <c r="J19" i="1"/>
  <c r="I19" i="1"/>
  <c r="E2" i="1"/>
  <c r="C20" i="3"/>
  <c r="G20" i="3" s="1"/>
  <c r="I15" i="1"/>
  <c r="E18" i="1"/>
  <c r="I18" i="1"/>
  <c r="H21" i="3"/>
  <c r="H22" i="3"/>
  <c r="C24" i="3"/>
  <c r="I22" i="3"/>
  <c r="I24" i="3"/>
  <c r="H20" i="3"/>
  <c r="G21" i="3"/>
  <c r="G22" i="3"/>
  <c r="F22" i="3"/>
  <c r="F24" i="3"/>
  <c r="I2" i="1"/>
  <c r="J18" i="1"/>
  <c r="E17" i="1"/>
  <c r="J17" i="1"/>
  <c r="E16" i="1"/>
  <c r="J16" i="1"/>
  <c r="J15" i="1"/>
  <c r="J14" i="1"/>
  <c r="J13" i="1"/>
  <c r="I11" i="1"/>
  <c r="E10" i="1"/>
  <c r="E9" i="1"/>
  <c r="I9" i="1" s="1"/>
  <c r="E8" i="1"/>
  <c r="E7" i="1"/>
  <c r="J7" i="1" s="1"/>
  <c r="J6" i="1"/>
  <c r="I5" i="1"/>
  <c r="E4" i="1"/>
  <c r="E27" i="1" s="1"/>
  <c r="J3" i="1"/>
  <c r="I12" i="1"/>
  <c r="F78" i="2"/>
  <c r="J10" i="1"/>
  <c r="I8" i="1"/>
  <c r="J5" i="1"/>
  <c r="I4" i="1"/>
  <c r="F42" i="2"/>
  <c r="I3" i="1"/>
  <c r="J8" i="1"/>
  <c r="J4" i="1"/>
  <c r="I6" i="1"/>
  <c r="J2" i="1"/>
  <c r="I10" i="1"/>
  <c r="J9" i="1"/>
  <c r="J12" i="1"/>
  <c r="I21" i="3"/>
  <c r="F21" i="3"/>
  <c r="H10" i="1"/>
  <c r="K18" i="1"/>
  <c r="K15" i="1"/>
  <c r="K8" i="1"/>
  <c r="K4" i="1"/>
  <c r="H24" i="3"/>
  <c r="G24" i="3"/>
  <c r="J11" i="1"/>
  <c r="I13" i="1"/>
  <c r="I16" i="1"/>
  <c r="K9" i="1"/>
  <c r="E20" i="3"/>
  <c r="F20" i="3" s="1"/>
  <c r="H2" i="1"/>
  <c r="I14" i="1"/>
  <c r="I17" i="1"/>
  <c r="K16" i="1"/>
  <c r="H6" i="1"/>
  <c r="I20" i="3" l="1"/>
  <c r="K3" i="1"/>
  <c r="H13" i="1"/>
  <c r="H12" i="1"/>
  <c r="I7" i="1"/>
  <c r="H5" i="1"/>
  <c r="H11" i="1"/>
  <c r="G27" i="1"/>
  <c r="H17" i="1"/>
  <c r="K19" i="1"/>
  <c r="K14" i="1"/>
  <c r="K20" i="1"/>
  <c r="H22" i="1"/>
  <c r="H21" i="1"/>
  <c r="I27" i="1"/>
  <c r="H27" i="1" l="1"/>
</calcChain>
</file>

<file path=xl/sharedStrings.xml><?xml version="1.0" encoding="utf-8"?>
<sst xmlns="http://schemas.openxmlformats.org/spreadsheetml/2006/main" count="408" uniqueCount="154">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</sst>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38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8256"/>
        <c:axId val="79270400"/>
      </c:lineChart>
      <c:catAx>
        <c:axId val="104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79270400"/>
        <c:crosses val="autoZero"/>
        <c:auto val="1"/>
        <c:lblAlgn val="ctr"/>
        <c:lblOffset val="100"/>
        <c:noMultiLvlLbl val="0"/>
      </c:catAx>
      <c:valAx>
        <c:axId val="792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8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08"/>
          <c:y val="0.37152777777777807"/>
          <c:w val="0.11422845691382745"/>
          <c:h val="0.249999999999999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 x14ac:dyDescent="0.25">
      <c r="A3" s="8" t="s">
        <v>11</v>
      </c>
      <c r="B3" s="8" t="s">
        <v>12</v>
      </c>
      <c r="C3" t="s">
        <v>94</v>
      </c>
      <c r="D3">
        <v>50</v>
      </c>
      <c r="E3" s="10">
        <v>20</v>
      </c>
      <c r="F3">
        <v>10</v>
      </c>
      <c r="G3">
        <f>SUMIF('Horas insumidas'!$E$6:$E$135,A3,'Horas insumidas'!$F$6:$F$135)</f>
        <v>5</v>
      </c>
      <c r="H3">
        <f>F3-G3</f>
        <v>5</v>
      </c>
      <c r="I3">
        <f>F3-E3</f>
        <v>-10</v>
      </c>
      <c r="J3">
        <f>F3/E3</f>
        <v>0.5</v>
      </c>
      <c r="K3">
        <f>F3/G3</f>
        <v>2</v>
      </c>
    </row>
    <row r="4" spans="1:11" x14ac:dyDescent="0.25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insumidas'!$E$6:$E$135,A4,'Horas insumidas'!$F$6:$F$135)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 x14ac:dyDescent="0.25">
      <c r="A5" s="8" t="s">
        <v>16</v>
      </c>
      <c r="B5" s="8" t="s">
        <v>17</v>
      </c>
      <c r="C5" t="s">
        <v>13</v>
      </c>
      <c r="D5">
        <v>0</v>
      </c>
      <c r="E5" s="10">
        <v>20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-20</v>
      </c>
      <c r="J5">
        <f t="shared" si="2"/>
        <v>0</v>
      </c>
      <c r="K5" t="e">
        <f t="shared" si="3"/>
        <v>#DIV/0!</v>
      </c>
    </row>
    <row r="6" spans="1:11" x14ac:dyDescent="0.25">
      <c r="A6" s="8" t="s">
        <v>18</v>
      </c>
      <c r="B6" s="8" t="s">
        <v>19</v>
      </c>
      <c r="C6" t="s">
        <v>13</v>
      </c>
      <c r="D6">
        <v>0</v>
      </c>
      <c r="E6" s="10">
        <v>20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-20</v>
      </c>
      <c r="J6">
        <f t="shared" si="2"/>
        <v>0</v>
      </c>
      <c r="K6" t="e">
        <f t="shared" si="3"/>
        <v>#DIV/0!</v>
      </c>
    </row>
    <row r="7" spans="1:11" x14ac:dyDescent="0.25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insumidas'!$E$6:$E$135,A7,'Horas insumidas'!$F$6:$F$135)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 x14ac:dyDescent="0.25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 x14ac:dyDescent="0.25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 x14ac:dyDescent="0.25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insumidas'!$E$6:$E$135,A11,'Horas insumidas'!$F$6:$F$135)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 x14ac:dyDescent="0.25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insumidas'!$E$6:$E$135,A12,'Horas insumidas'!$F$6:$F$135)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 x14ac:dyDescent="0.25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insumidas'!$E$6:$E$135,A13,'Horas insumidas'!$F$6:$F$135)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 x14ac:dyDescent="0.25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insumidas'!$E$6:$E$135,A14,'Horas insumidas'!$F$6:$F$135)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 x14ac:dyDescent="0.25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insumidas'!$E$6:$E$135,A15,'Horas insumidas'!$F$6:$F$135)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 x14ac:dyDescent="0.25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 x14ac:dyDescent="0.25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 x14ac:dyDescent="0.25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insumidas'!$E$6:$E$135,A18,'Horas insumidas'!$F$6:$F$135)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 x14ac:dyDescent="0.25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 x14ac:dyDescent="0.25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insumidas'!$E$6:$E$135,A20,'Horas insumidas'!$F$6:$F$135)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 x14ac:dyDescent="0.25">
      <c r="A21" s="8" t="s">
        <v>141</v>
      </c>
      <c r="B21" s="8" t="s">
        <v>150</v>
      </c>
      <c r="C21" t="s">
        <v>94</v>
      </c>
      <c r="D21">
        <v>50</v>
      </c>
      <c r="E21" s="10">
        <v>29</v>
      </c>
      <c r="F21">
        <v>15</v>
      </c>
      <c r="G21">
        <f>SUMIF('Horas insumidas'!$E$6:$E$135,A21,'Horas insumidas'!$F$6:$F$135)</f>
        <v>15</v>
      </c>
      <c r="H21">
        <f>F21-G21</f>
        <v>0</v>
      </c>
      <c r="I21">
        <f>F21-E21</f>
        <v>-14</v>
      </c>
      <c r="J21">
        <f>F21/E21</f>
        <v>0.51724137931034486</v>
      </c>
      <c r="K21">
        <f>F21/G21</f>
        <v>1</v>
      </c>
    </row>
    <row r="22" spans="1:11" x14ac:dyDescent="0.25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insumidas'!$E$6:$E$135,A22,'Horas insumidas'!$F$6:$F$135)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 x14ac:dyDescent="0.25">
      <c r="A23" s="8" t="s">
        <v>68</v>
      </c>
      <c r="B23" s="8" t="s">
        <v>69</v>
      </c>
    </row>
    <row r="24" spans="1:11" x14ac:dyDescent="0.25">
      <c r="A24" s="8" t="s">
        <v>102</v>
      </c>
      <c r="B24" s="8" t="s">
        <v>103</v>
      </c>
    </row>
    <row r="25" spans="1:11" x14ac:dyDescent="0.25">
      <c r="A25" s="8" t="s">
        <v>121</v>
      </c>
      <c r="B25" s="8" t="s">
        <v>122</v>
      </c>
    </row>
    <row r="26" spans="1:11" x14ac:dyDescent="0.25">
      <c r="A26" s="8" t="s">
        <v>146</v>
      </c>
      <c r="B26" s="8" t="s">
        <v>149</v>
      </c>
    </row>
    <row r="27" spans="1:11" x14ac:dyDescent="0.25">
      <c r="D27" t="s">
        <v>28</v>
      </c>
      <c r="E27" s="9">
        <f>SUM(E2:E21)</f>
        <v>442</v>
      </c>
      <c r="F27">
        <f>SUM(F2:F21)</f>
        <v>258</v>
      </c>
      <c r="G27">
        <f>SUM(G2:G21)</f>
        <v>182</v>
      </c>
      <c r="H27">
        <f>SUM(H2:H21)</f>
        <v>76</v>
      </c>
      <c r="I27">
        <f>SUM(I2:I21)</f>
        <v>-184</v>
      </c>
    </row>
    <row r="30" spans="1:11" x14ac:dyDescent="0.25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"/>
  <sheetViews>
    <sheetView topLeftCell="A111" workbookViewId="0">
      <selection activeCell="D123" sqref="D123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 x14ac:dyDescent="0.25">
      <c r="B3" s="1">
        <v>40428</v>
      </c>
      <c r="C3" t="s">
        <v>36</v>
      </c>
      <c r="D3" t="s">
        <v>37</v>
      </c>
      <c r="F3">
        <v>2</v>
      </c>
    </row>
    <row r="4" spans="2:6" x14ac:dyDescent="0.25">
      <c r="B4" s="1">
        <v>40429</v>
      </c>
      <c r="C4" t="s">
        <v>47</v>
      </c>
      <c r="D4" t="s">
        <v>50</v>
      </c>
      <c r="F4">
        <v>1</v>
      </c>
    </row>
    <row r="5" spans="2:6" x14ac:dyDescent="0.25">
      <c r="B5" s="1">
        <v>40429</v>
      </c>
      <c r="C5" t="s">
        <v>36</v>
      </c>
      <c r="D5" t="s">
        <v>38</v>
      </c>
      <c r="F5">
        <v>1.5</v>
      </c>
    </row>
    <row r="6" spans="2:6" x14ac:dyDescent="0.25">
      <c r="B6" s="1">
        <v>40431</v>
      </c>
      <c r="C6" t="s">
        <v>36</v>
      </c>
      <c r="D6" t="s">
        <v>39</v>
      </c>
      <c r="F6">
        <v>3</v>
      </c>
    </row>
    <row r="7" spans="2:6" x14ac:dyDescent="0.25">
      <c r="B7" s="1">
        <v>40432</v>
      </c>
      <c r="C7" t="s">
        <v>33</v>
      </c>
      <c r="D7" t="s">
        <v>35</v>
      </c>
      <c r="F7">
        <v>4</v>
      </c>
    </row>
    <row r="8" spans="2:6" x14ac:dyDescent="0.25">
      <c r="B8" s="1">
        <v>40432</v>
      </c>
      <c r="C8" t="s">
        <v>36</v>
      </c>
      <c r="D8" t="s">
        <v>40</v>
      </c>
      <c r="F8">
        <v>0.5</v>
      </c>
    </row>
    <row r="9" spans="2:6" x14ac:dyDescent="0.25">
      <c r="B9" s="1">
        <v>40432</v>
      </c>
      <c r="C9" t="s">
        <v>44</v>
      </c>
      <c r="D9" t="s">
        <v>37</v>
      </c>
      <c r="F9">
        <v>2</v>
      </c>
    </row>
    <row r="10" spans="2:6" x14ac:dyDescent="0.25">
      <c r="B10" s="1">
        <v>40432</v>
      </c>
      <c r="C10" t="s">
        <v>44</v>
      </c>
      <c r="D10" t="s">
        <v>38</v>
      </c>
      <c r="F10">
        <v>2</v>
      </c>
    </row>
    <row r="11" spans="2:6" x14ac:dyDescent="0.25">
      <c r="B11" s="1">
        <v>40433</v>
      </c>
      <c r="C11" t="s">
        <v>33</v>
      </c>
      <c r="D11" t="s">
        <v>35</v>
      </c>
      <c r="F11">
        <v>6</v>
      </c>
    </row>
    <row r="12" spans="2:6" x14ac:dyDescent="0.25">
      <c r="B12" s="13" t="s">
        <v>46</v>
      </c>
      <c r="C12" s="13"/>
      <c r="D12" s="13"/>
      <c r="E12" s="13"/>
      <c r="F12" s="13"/>
    </row>
    <row r="13" spans="2:6" x14ac:dyDescent="0.25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 x14ac:dyDescent="0.25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 x14ac:dyDescent="0.25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 x14ac:dyDescent="0.25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 x14ac:dyDescent="0.25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 x14ac:dyDescent="0.25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 x14ac:dyDescent="0.25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 x14ac:dyDescent="0.25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 x14ac:dyDescent="0.25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 x14ac:dyDescent="0.25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 x14ac:dyDescent="0.25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 x14ac:dyDescent="0.25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 x14ac:dyDescent="0.25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 x14ac:dyDescent="0.25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 x14ac:dyDescent="0.25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 x14ac:dyDescent="0.25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 x14ac:dyDescent="0.25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 x14ac:dyDescent="0.25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 x14ac:dyDescent="0.25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 x14ac:dyDescent="0.25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 x14ac:dyDescent="0.25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 x14ac:dyDescent="0.25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 x14ac:dyDescent="0.25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 x14ac:dyDescent="0.25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 x14ac:dyDescent="0.25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 x14ac:dyDescent="0.25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 x14ac:dyDescent="0.25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 x14ac:dyDescent="0.25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 x14ac:dyDescent="0.25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 x14ac:dyDescent="0.25">
      <c r="B42" s="3"/>
      <c r="C42" s="3"/>
      <c r="D42" s="3"/>
      <c r="E42" s="3" t="s">
        <v>73</v>
      </c>
      <c r="F42" s="3">
        <f>SUM(F3:F41)</f>
        <v>74.5</v>
      </c>
    </row>
    <row r="43" spans="2:6" x14ac:dyDescent="0.25">
      <c r="B43" s="13" t="s">
        <v>61</v>
      </c>
      <c r="C43" s="13"/>
      <c r="D43" s="13"/>
      <c r="E43" s="13"/>
      <c r="F43" s="13"/>
    </row>
    <row r="44" spans="2:6" x14ac:dyDescent="0.25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 x14ac:dyDescent="0.25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 x14ac:dyDescent="0.25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 x14ac:dyDescent="0.25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 x14ac:dyDescent="0.25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 x14ac:dyDescent="0.25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 x14ac:dyDescent="0.25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 x14ac:dyDescent="0.25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 x14ac:dyDescent="0.25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 x14ac:dyDescent="0.25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 x14ac:dyDescent="0.25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 x14ac:dyDescent="0.25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 x14ac:dyDescent="0.25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 x14ac:dyDescent="0.25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 x14ac:dyDescent="0.25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 x14ac:dyDescent="0.25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 x14ac:dyDescent="0.25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 x14ac:dyDescent="0.25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 x14ac:dyDescent="0.25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 x14ac:dyDescent="0.25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 x14ac:dyDescent="0.25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 x14ac:dyDescent="0.25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 x14ac:dyDescent="0.25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 x14ac:dyDescent="0.25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 x14ac:dyDescent="0.25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 x14ac:dyDescent="0.25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 x14ac:dyDescent="0.25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 x14ac:dyDescent="0.25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 x14ac:dyDescent="0.25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 x14ac:dyDescent="0.25">
      <c r="B78" s="3"/>
      <c r="C78" s="3"/>
      <c r="D78" s="3"/>
      <c r="E78" s="3" t="s">
        <v>72</v>
      </c>
      <c r="F78" s="3">
        <f>SUM(F48:F77)</f>
        <v>66.5</v>
      </c>
    </row>
    <row r="81" spans="2:6" x14ac:dyDescent="0.25">
      <c r="B81" s="13" t="s">
        <v>62</v>
      </c>
      <c r="C81" s="13"/>
      <c r="D81" s="13"/>
      <c r="E81" s="13"/>
      <c r="F81" s="13"/>
    </row>
    <row r="82" spans="2:6" x14ac:dyDescent="0.25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 x14ac:dyDescent="0.25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 x14ac:dyDescent="0.25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 x14ac:dyDescent="0.25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 x14ac:dyDescent="0.25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 x14ac:dyDescent="0.25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 x14ac:dyDescent="0.25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 x14ac:dyDescent="0.25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 x14ac:dyDescent="0.25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 x14ac:dyDescent="0.25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 x14ac:dyDescent="0.25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 x14ac:dyDescent="0.25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 x14ac:dyDescent="0.25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 x14ac:dyDescent="0.25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 x14ac:dyDescent="0.25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 x14ac:dyDescent="0.25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 x14ac:dyDescent="0.25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 x14ac:dyDescent="0.25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 x14ac:dyDescent="0.25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 x14ac:dyDescent="0.25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 x14ac:dyDescent="0.25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 x14ac:dyDescent="0.25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 x14ac:dyDescent="0.25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 x14ac:dyDescent="0.25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 x14ac:dyDescent="0.25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 x14ac:dyDescent="0.25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 x14ac:dyDescent="0.25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 x14ac:dyDescent="0.25">
      <c r="B110" s="3"/>
      <c r="C110" s="3"/>
      <c r="D110" s="3"/>
      <c r="E110" s="3" t="s">
        <v>123</v>
      </c>
      <c r="F110" s="3">
        <f>SUM(F80:F109)</f>
        <v>72</v>
      </c>
    </row>
    <row r="113" spans="2:6" x14ac:dyDescent="0.25">
      <c r="B113" s="13" t="s">
        <v>63</v>
      </c>
      <c r="C113" s="13"/>
      <c r="D113" s="13"/>
      <c r="E113" s="13"/>
      <c r="F113" s="13"/>
    </row>
    <row r="114" spans="2:6" x14ac:dyDescent="0.25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 x14ac:dyDescent="0.25">
      <c r="B115" s="1">
        <v>40484</v>
      </c>
      <c r="C115" t="s">
        <v>95</v>
      </c>
      <c r="D115" t="s">
        <v>144</v>
      </c>
      <c r="E115" s="8" t="s">
        <v>14</v>
      </c>
      <c r="F115">
        <v>2</v>
      </c>
    </row>
    <row r="116" spans="2:6" x14ac:dyDescent="0.25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 x14ac:dyDescent="0.25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 x14ac:dyDescent="0.25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 x14ac:dyDescent="0.25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 x14ac:dyDescent="0.25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 x14ac:dyDescent="0.25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 x14ac:dyDescent="0.25">
      <c r="B122" s="1">
        <v>40491</v>
      </c>
      <c r="C122" t="s">
        <v>65</v>
      </c>
      <c r="D122" t="s">
        <v>153</v>
      </c>
      <c r="E122" t="s">
        <v>11</v>
      </c>
      <c r="F122">
        <v>5</v>
      </c>
    </row>
    <row r="123" spans="2:6" x14ac:dyDescent="0.25">
      <c r="B123" s="12"/>
      <c r="C123" s="12"/>
      <c r="E123" s="12"/>
    </row>
    <row r="127" spans="2:6" x14ac:dyDescent="0.25">
      <c r="F127">
        <f>SUM(F114:F126)</f>
        <v>27</v>
      </c>
    </row>
    <row r="137" spans="2:6" x14ac:dyDescent="0.25">
      <c r="B137" s="3"/>
      <c r="C137" s="3"/>
      <c r="D137" s="3"/>
      <c r="E137" s="3" t="s">
        <v>147</v>
      </c>
      <c r="F137" s="3">
        <f>SUM(F116:F136)</f>
        <v>50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topLeftCell="A4" workbookViewId="0">
      <selection activeCell="J25" sqref="J25"/>
    </sheetView>
  </sheetViews>
  <sheetFormatPr baseColWidth="10" defaultColWidth="9.140625" defaultRowHeight="15" x14ac:dyDescent="0.25"/>
  <cols>
    <col min="3" max="3" width="11.85546875" bestFit="1" customWidth="1"/>
    <col min="9" max="9" width="11.85546875" bestFit="1" customWidth="1"/>
  </cols>
  <sheetData>
    <row r="19" spans="2:9" x14ac:dyDescent="0.25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 x14ac:dyDescent="0.25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 x14ac:dyDescent="0.25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 x14ac:dyDescent="0.25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 x14ac:dyDescent="0.25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 x14ac:dyDescent="0.25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2010-11-09T21:48:35Z</dcterms:modified>
</cp:coreProperties>
</file>