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externalLinks/externalLink4.xml" ContentType="application/vnd.openxmlformats-officedocument.spreadsheetml.externalLink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onzalez\Downloads\OneDrive_2021-08-31\Archivos Matias\Renovables\"/>
    </mc:Choice>
  </mc:AlternateContent>
  <xr:revisionPtr revIDLastSave="0" documentId="13_ncr:1_{E2DA5B5A-5572-4924-B278-B87157138D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  <sheet name="CP Achiras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123Graph_A" hidden="1">[1]PREVCINE!$C$11:$C$59</definedName>
    <definedName name="__123Graph_C" hidden="1">[1]PREVCINE!$D$11:$D$59</definedName>
    <definedName name="_Dist_Bin" hidden="1">#REF!</definedName>
    <definedName name="_Dist_Values" hidden="1">#REF!</definedName>
    <definedName name="_Fill" hidden="1">#REF!</definedName>
    <definedName name="_xlnm._FilterDatabase" localSheetId="1" hidden="1">'CP Achiras'!$A$5:$JS$109</definedName>
    <definedName name="_xlnm._FilterDatabase" localSheetId="0" hidden="1">#REF!</definedName>
    <definedName name="_xlnm._FilterDatabase" hidden="1">#REF!</definedName>
    <definedName name="_GCr2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GCr21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Key1" hidden="1">#REF!</definedName>
    <definedName name="_Key2" hidden="1">'[2]ALTAS 2002'!#REF!</definedName>
    <definedName name="_Order1" hidden="1">255</definedName>
    <definedName name="_Order2" hidden="1">0</definedName>
    <definedName name="_Parse_In" hidden="1">#REF!</definedName>
    <definedName name="_Parse_Out" hidden="1">#REF!</definedName>
    <definedName name="_R" localSheetId="0" hidden="1">{#N/A,#N/A,FALSE,"Venta"}</definedName>
    <definedName name="_R" hidden="1">{#N/A,#N/A,FALSE,"Venta"}</definedName>
    <definedName name="_rr1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rr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rty1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Sort" hidden="1">#REF!</definedName>
    <definedName name="AEI" localSheetId="0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AEI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anaa" localSheetId="0" hidden="1">{#N/A,#N/A,FALSE,"Aging Summary";#N/A,#N/A,FALSE,"Ratio Analysis";#N/A,#N/A,FALSE,"Test 120 Day Accts";#N/A,#N/A,FALSE,"Tickmarks"}</definedName>
    <definedName name="anaa" hidden="1">{#N/A,#N/A,FALSE,"Aging Summary";#N/A,#N/A,FALSE,"Ratio Analysis";#N/A,#N/A,FALSE,"Test 120 Day Accts";#N/A,#N/A,FALSE,"Tickmarks"}</definedName>
    <definedName name="anita" localSheetId="0" hidden="1">{#N/A,#N/A,FALSE,"Aging Summary";#N/A,#N/A,FALSE,"Ratio Analysis";#N/A,#N/A,FALSE,"Test 120 Day Accts";#N/A,#N/A,FALSE,"Tickmarks"}</definedName>
    <definedName name="anita" hidden="1">{#N/A,#N/A,FALSE,"Aging Summary";#N/A,#N/A,FALSE,"Ratio Analysis";#N/A,#N/A,FALSE,"Test 120 Day Accts";#N/A,#N/A,FALSE,"Tickmarks"}</definedName>
    <definedName name="anscount" hidden="1">1</definedName>
    <definedName name="anticipos" hidden="1">#REF!</definedName>
    <definedName name="as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S2DocOpenMode" hidden="1">"AS2DocumentEdit"</definedName>
    <definedName name="AS2HasNoAutoHeaderFooter" hidden="1">" "</definedName>
    <definedName name="AS2NamedRange" hidden="1">21</definedName>
    <definedName name="AS2ReportLS" hidden="1">2</definedName>
    <definedName name="AS2StaticLS" hidden="1">#REF!</definedName>
    <definedName name="AS2SyncStepLS" hidden="1">0</definedName>
    <definedName name="AS2TickmarkLS" hidden="1">#REF!</definedName>
    <definedName name="AS2VersionLS" hidden="1">220</definedName>
    <definedName name="asdf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sd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sdf1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sdf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ss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s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bb" localSheetId="0" hidden="1">{#N/A,#N/A,FALSE,"Aging Summary";#N/A,#N/A,FALSE,"Ratio Analysis";#N/A,#N/A,FALSE,"Test 120 Day Accts";#N/A,#N/A,FALSE,"Tickmarks"}</definedName>
    <definedName name="bb" hidden="1">{#N/A,#N/A,FALSE,"Aging Summary";#N/A,#N/A,FALSE,"Ratio Analysis";#N/A,#N/A,FALSE,"Test 120 Day Accts";#N/A,#N/A,FALSE,"Tickmarks"}</definedName>
    <definedName name="bdo" localSheetId="0" hidden="1">{"'Sheet1'!$A$1:$G$85"}</definedName>
    <definedName name="bdo" hidden="1">{"'Sheet1'!$A$1:$G$85"}</definedName>
    <definedName name="BG_Del" hidden="1">15</definedName>
    <definedName name="BG_Ins" hidden="1">4</definedName>
    <definedName name="BG_Mod" hidden="1">6</definedName>
    <definedName name="borra" localSheetId="0" hidden="1">{#N/A,#N/A,FALSE,"Aging Summary";#N/A,#N/A,FALSE,"Ratio Analysis";#N/A,#N/A,FALSE,"Test 120 Day Accts";#N/A,#N/A,FALSE,"Tickmarks"}</definedName>
    <definedName name="borra" hidden="1">{#N/A,#N/A,FALSE,"Aging Summary";#N/A,#N/A,FALSE,"Ratio Analysis";#N/A,#N/A,FALSE,"Test 120 Day Accts";#N/A,#N/A,FALSE,"Tickmarks"}</definedName>
    <definedName name="burundi" localSheetId="0" hidden="1">{#N/A,#N/A,TRUE,"INDICE";#N/A,#N/A,TRUE,"Variables";#N/A,#N/A,TRUE,"Cdro_Rtado";#N/A,#N/A,TRUE,"Patrim";#N/A,#N/A,TRUE,"Cash Flow";#N/A,#N/A,TRUE,"Cobranza";#N/A,#N/A,TRUE,"Resumen Gs.";#N/A,#N/A,TRUE,"Gs Comerc";#N/A,#N/A,TRUE,"Gs Administ";#N/A,#N/A,TRUE,"Gs Explot";#N/A,#N/A,TRUE,"Gs Personal";#N/A,#N/A,TRUE,"Inver."}</definedName>
    <definedName name="burundi" hidden="1">{#N/A,#N/A,TRUE,"INDICE";#N/A,#N/A,TRUE,"Variables";#N/A,#N/A,TRUE,"Cdro_Rtado";#N/A,#N/A,TRUE,"Patrim";#N/A,#N/A,TRUE,"Cash Flow";#N/A,#N/A,TRUE,"Cobranza";#N/A,#N/A,TRUE,"Resumen Gs.";#N/A,#N/A,TRUE,"Gs Comerc";#N/A,#N/A,TRUE,"Gs Administ";#N/A,#N/A,TRUE,"Gs Explot";#N/A,#N/A,TRUE,"Gs Personal";#N/A,#N/A,TRUE,"Inver."}</definedName>
    <definedName name="ctg" localSheetId="0" hidden="1">{#N/A,#N/A,FALSE,"Aging Summary";#N/A,#N/A,FALSE,"Ratio Analysis";#N/A,#N/A,FALSE,"Test 120 Day Accts";#N/A,#N/A,FALSE,"Tickmarks"}</definedName>
    <definedName name="ctg" hidden="1">{#N/A,#N/A,FALSE,"Aging Summary";#N/A,#N/A,FALSE,"Ratio Analysis";#N/A,#N/A,FALSE,"Test 120 Day Accts";#N/A,#N/A,FALSE,"Tickmarks"}</definedName>
    <definedName name="dd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EE" localSheetId="0" hidden="1">{#N/A,#N/A,FALSE,"PERSONAL";#N/A,#N/A,FALSE,"explotación";#N/A,#N/A,FALSE,"generales"}</definedName>
    <definedName name="EE" hidden="1">{#N/A,#N/A,FALSE,"PERSONAL";#N/A,#N/A,FALSE,"explotación";#N/A,#N/A,FALSE,"generales"}</definedName>
    <definedName name="eee" localSheetId="0" hidden="1">{#N/A,#N/A,FALSE,"PERSONAL";#N/A,#N/A,FALSE,"explotación";#N/A,#N/A,FALSE,"generales"}</definedName>
    <definedName name="eee" hidden="1">{#N/A,#N/A,FALSE,"PERSONAL";#N/A,#N/A,FALSE,"explotación";#N/A,#N/A,FALSE,"generales"}</definedName>
    <definedName name="EEEE" localSheetId="0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EEEE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eeeeee" localSheetId="0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eeeeee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estados" localSheetId="0" hidden="1">{#N/A,#N/A,FALSE,"balance";#N/A,#N/A,FALSE,"P&amp;L";#N/A,#N/A,FALSE,"Equity";#N/A,#N/A,FALSE,"cash flow";#N/A,#N/A,FALSE,"bienes uso";#N/A,#N/A,FALSE,"intangibles";#N/A,#N/A,FALSE,"P&amp;L MD&amp;A";#N/A,#N/A,FALSE,"breakdown";#N/A,#N/A,FALSE,"stat ratios"}</definedName>
    <definedName name="estados" hidden="1">{#N/A,#N/A,FALSE,"balance";#N/A,#N/A,FALSE,"P&amp;L";#N/A,#N/A,FALSE,"Equity";#N/A,#N/A,FALSE,"cash flow";#N/A,#N/A,FALSE,"bienes uso";#N/A,#N/A,FALSE,"intangibles";#N/A,#N/A,FALSE,"P&amp;L MD&amp;A";#N/A,#N/A,FALSE,"breakdown";#N/A,#N/A,FALSE,"stat ratios"}</definedName>
    <definedName name="esteban" localSheetId="0" hidden="1">{#N/A,#N/A,FALSE,"PERSONAL";#N/A,#N/A,FALSE,"explotación";#N/A,#N/A,FALSE,"generales"}</definedName>
    <definedName name="esteban" hidden="1">{#N/A,#N/A,FALSE,"PERSONAL";#N/A,#N/A,FALSE,"explotación";#N/A,#N/A,FALSE,"generales"}</definedName>
    <definedName name="fff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f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anancias" localSheetId="0" hidden="1">{#N/A,#N/A,FALSE,"Aging Summary";#N/A,#N/A,FALSE,"Ratio Analysis";#N/A,#N/A,FALSE,"Test 120 Day Accts";#N/A,#N/A,FALSE,"Tickmarks"}</definedName>
    <definedName name="ganancias" hidden="1">{#N/A,#N/A,FALSE,"Aging Summary";#N/A,#N/A,FALSE,"Ratio Analysis";#N/A,#N/A,FALSE,"Test 120 Day Accts";#N/A,#N/A,FALSE,"Tickmarks"}</definedName>
    <definedName name="gas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a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astosgescopy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astosgescopy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astosgescopy1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astosgescop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EE" hidden="1">#REF!</definedName>
    <definedName name="GEGE" hidden="1">#REF!</definedName>
    <definedName name="GEGEG" hidden="1">#REF!</definedName>
    <definedName name="gf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HTML_CodePage" hidden="1">1252</definedName>
    <definedName name="HTML_Control" localSheetId="0" hidden="1">{"'Sheet1'!$A$1:$G$85"}</definedName>
    <definedName name="HTML_Control" hidden="1">{"'Sheet1'!$A$1:$G$85"}</definedName>
    <definedName name="HTML_Description" hidden="1">""</definedName>
    <definedName name="HTML_Email" hidden="1">""</definedName>
    <definedName name="HTML_Header" hidden="1">"Sheet1"</definedName>
    <definedName name="HTML_LastUpdate" hidden="1">"2/24/99"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HD:HomePageStuff:New_Home_Page:datafile:histret.html"</definedName>
    <definedName name="HTML_Title" hidden="1">"Historical Returns on Stocks, Bonds and Bills"</definedName>
    <definedName name="HTML1_1" hidden="1">"[ReturnsHistorical]Sheet1!$A$1:$D$77"</definedName>
    <definedName name="HTML1_10" hidden="1">""</definedName>
    <definedName name="HTML1_11" hidden="1">1</definedName>
    <definedName name="HTML1_12" hidden="1">"Zip 100:New_Home_Page:datafile:histret.html"</definedName>
    <definedName name="HTML1_2" hidden="1">1</definedName>
    <definedName name="HTML1_3" hidden="1">"ReturnsHistorical"</definedName>
    <definedName name="HTML1_4" hidden="1">"Historical Returns on Stocks, Bonds and Bills"</definedName>
    <definedName name="HTML1_5" hidden="1">"Ibbotson Data"</definedName>
    <definedName name="HTML1_6" hidden="1">-4146</definedName>
    <definedName name="HTML1_7" hidden="1">-4146</definedName>
    <definedName name="HTML1_8" hidden="1">"3/17/97"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2</definedName>
    <definedName name="Imagen" localSheetId="0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Imagen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informe" localSheetId="0" hidden="1">{#N/A,#N/A,TRUE,"Sit.Patrim.";#N/A,#N/A,TRUE,"Pat.Neto";#N/A,#N/A,TRUE,"Est.Result.";#N/A,#N/A,TRUE,"Est Resul Gestional";#N/A,#N/A,TRUE,"Ventas";#N/A,#N/A,TRUE,"Ventas Grandes volumen";#N/A,#N/A,TRUE,"Venta Grandes $";#N/A,#N/A,TRUE,"Cantidad de clientes";#N/A,#N/A,TRUE,"CostoVentas";#N/A,#N/A,TRUE,"Gastos";#N/A,#N/A,TRUE,"Anexo H";#N/A,#N/A,TRUE,"Ot.Ingresos";#N/A,#N/A,TRUE,"E.O.A.F.";#N/A,#N/A,TRUE,"Rec.Humanos";#N/A,#N/A,TRUE,"Inversiones";#N/A,#N/A,TRUE,"Contingencias"}</definedName>
    <definedName name="informe" hidden="1">{#N/A,#N/A,TRUE,"Sit.Patrim.";#N/A,#N/A,TRUE,"Pat.Neto";#N/A,#N/A,TRUE,"Est.Result.";#N/A,#N/A,TRUE,"Est Resul Gestional";#N/A,#N/A,TRUE,"Ventas";#N/A,#N/A,TRUE,"Ventas Grandes volumen";#N/A,#N/A,TRUE,"Venta Grandes $";#N/A,#N/A,TRUE,"Cantidad de clientes";#N/A,#N/A,TRUE,"CostoVentas";#N/A,#N/A,TRUE,"Gastos";#N/A,#N/A,TRUE,"Anexo H";#N/A,#N/A,TRUE,"Ot.Ingresos";#N/A,#N/A,TRUE,"E.O.A.F.";#N/A,#N/A,TRUE,"Rec.Humanos";#N/A,#N/A,TRUE,"Inversiones";#N/A,#N/A,TRUE,"Contingencias"}</definedName>
    <definedName name="jh" localSheetId="0" hidden="1">{#N/A,#N/A,FALSE,"PERSONAL";#N/A,#N/A,FALSE,"explotación";#N/A,#N/A,FALSE,"generales"}</definedName>
    <definedName name="jh" hidden="1">{#N/A,#N/A,FALSE,"PERSONAL";#N/A,#N/A,FALSE,"explotación";#N/A,#N/A,FALSE,"generales"}</definedName>
    <definedName name="JIJDSOIV" hidden="1">#REF!</definedName>
    <definedName name="jkljlkñj" localSheetId="0" hidden="1">{#N/A,#N/A,FALSE,"PERSONAL";#N/A,#N/A,FALSE,"explotación";#N/A,#N/A,FALSE,"generales"}</definedName>
    <definedName name="jkljlkñj" hidden="1">{#N/A,#N/A,FALSE,"PERSONAL";#N/A,#N/A,FALSE,"explotación";#N/A,#N/A,FALSE,"generales"}</definedName>
    <definedName name="jlkj" localSheetId="0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jlkj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kj" localSheetId="0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kj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kjklj" localSheetId="0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kjklj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kk" hidden="1">#REF!</definedName>
    <definedName name="klj" localSheetId="0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klj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KV" localSheetId="0" hidden="1">{#N/A,#N/A,FALSE,"Aging Summary";#N/A,#N/A,FALSE,"Ratio Analysis";#N/A,#N/A,FALSE,"Test 120 Day Accts";#N/A,#N/A,FALSE,"Tickmarks"}</definedName>
    <definedName name="KV" hidden="1">{#N/A,#N/A,FALSE,"Aging Summary";#N/A,#N/A,FALSE,"Ratio Analysis";#N/A,#N/A,FALSE,"Test 120 Day Accts";#N/A,#N/A,FALSE,"Tickmarks"}</definedName>
    <definedName name="kvh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kvh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lola" localSheetId="0" hidden="1">{#N/A,#N/A,FALSE,"PERSONAL";#N/A,#N/A,FALSE,"explotación";#N/A,#N/A,FALSE,"generales"}</definedName>
    <definedName name="lola" hidden="1">{#N/A,#N/A,FALSE,"PERSONAL";#N/A,#N/A,FALSE,"explotación";#N/A,#N/A,FALSE,"generales"}</definedName>
    <definedName name="lolas" localSheetId="0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lolas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lolass" localSheetId="0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lolass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March" localSheetId="0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March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mm" hidden="1">[3]PREVCINE!$C$11:$C$59</definedName>
    <definedName name="mmm" hidden="1">'[3]400800'!$C$30:$C$33</definedName>
    <definedName name="mmmm" hidden="1">[3]PREVCINE!$D$11:$D$59</definedName>
    <definedName name="mmmmm" hidden="1">'[3]400800'!$D$30:$D$33</definedName>
    <definedName name="mmmmmm" hidden="1">'[3]170117'!$E$54:$E$54</definedName>
    <definedName name="mmmmmmm" hidden="1">[3]PREVCINE!$C$11:$C$59</definedName>
    <definedName name="mmmmmmmm" hidden="1">'[3]400800'!$C$30:$C$33</definedName>
    <definedName name="mmmmmmmmmm" hidden="1">[3]PREVCINE!$D$11:$D$59</definedName>
    <definedName name="MuchMusic" localSheetId="0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MuchMusic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nuevo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uevo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uevo1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uevo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UEVOTIPO" localSheetId="0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NUEVOTIPO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ñlkñlk" localSheetId="0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ñlkñlk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pepe1" localSheetId="0" hidden="1">{#N/A,#N/A,TRUE,"CONSOLIDADO";#N/A,#N/A,TRUE,"PRINCELY";#N/A,#N/A,TRUE,"VERONICA";#N/A,#N/A,TRUE,"BARGE G3";#N/A,#N/A,TRUE,"CAVALIER";#N/A,#N/A,TRUE,"PIA";#N/A,#N/A,TRUE,"EVA";#N/A,#N/A,TRUE,"LAURA";#N/A,#N/A,TRUE,"FATIMA";#N/A,#N/A,TRUE,"PLATE";#N/A,#N/A,TRUE,"EGRET";#N/A,#N/A,TRUE,"DA QUING 92";#N/A,#N/A,TRUE,"abbeydale";#N/A,#N/A,TRUE,"CHARTEADOS";#N/A,#N/A,TRUE,"ADMINISTRATIVO";#N/A,#N/A,TRUE,"hydramar";#N/A,#N/A,TRUE,"adamas";#N/A,#N/A,TRUE,"alkman";#N/A,#N/A,TRUE,"daqing";#N/A,#N/A,TRUE,"acina";#N/A,#N/A,TRUE,"n.liberata";#N/A,#N/A,TRUE,"centaorus";#N/A,#N/A,TRUE,"harrier";#N/A,#N/A,TRUE,"upi"}</definedName>
    <definedName name="pepe1" hidden="1">{#N/A,#N/A,TRUE,"CONSOLIDADO";#N/A,#N/A,TRUE,"PRINCELY";#N/A,#N/A,TRUE,"VERONICA";#N/A,#N/A,TRUE,"BARGE G3";#N/A,#N/A,TRUE,"CAVALIER";#N/A,#N/A,TRUE,"PIA";#N/A,#N/A,TRUE,"EVA";#N/A,#N/A,TRUE,"LAURA";#N/A,#N/A,TRUE,"FATIMA";#N/A,#N/A,TRUE,"PLATE";#N/A,#N/A,TRUE,"EGRET";#N/A,#N/A,TRUE,"DA QUING 92";#N/A,#N/A,TRUE,"abbeydale";#N/A,#N/A,TRUE,"CHARTEADOS";#N/A,#N/A,TRUE,"ADMINISTRATIVO";#N/A,#N/A,TRUE,"hydramar";#N/A,#N/A,TRUE,"adamas";#N/A,#N/A,TRUE,"alkman";#N/A,#N/A,TRUE,"daqing";#N/A,#N/A,TRUE,"acina";#N/A,#N/A,TRUE,"n.liberata";#N/A,#N/A,TRUE,"centaorus";#N/A,#N/A,TRUE,"harrier";#N/A,#N/A,TRUE,"upi"}</definedName>
    <definedName name="rr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r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ti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ti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ty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ty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saldos2" localSheetId="0" hidden="1">{#N/A,#N/A,FALSE,"balance";#N/A,#N/A,FALSE,"resultados";#N/A,#N/A,FALSE,"patrimonio";#N/A,#N/A,FALSE,"bienes uso";#N/A,#N/A,FALSE,"art.64"}</definedName>
    <definedName name="saldos2" hidden="1">{#N/A,#N/A,FALSE,"balance";#N/A,#N/A,FALSE,"resultados";#N/A,#N/A,FALSE,"patrimonio";#N/A,#N/A,FALSE,"bienes uso";#N/A,#N/A,FALSE,"art.64"}</definedName>
    <definedName name="sdasd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sdas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sencount" hidden="1">1</definedName>
    <definedName name="tab" localSheetId="0" hidden="1">{#N/A,#N/A,FALSE,"Aging Summary";#N/A,#N/A,FALSE,"Ratio Analysis";#N/A,#N/A,FALSE,"Test 120 Day Accts";#N/A,#N/A,FALSE,"Tickmarks"}</definedName>
    <definedName name="tab" hidden="1">{#N/A,#N/A,FALSE,"Aging Summary";#N/A,#N/A,FALSE,"Ratio Analysis";#N/A,#N/A,FALSE,"Test 120 Day Accts";#N/A,#N/A,FALSE,"Tickmarks"}</definedName>
    <definedName name="TextRefCopyRangeCount" hidden="1">2</definedName>
    <definedName name="trabajo" localSheetId="0" hidden="1">{#N/A,#N/A,FALSE,"Aging Summary";#N/A,#N/A,FALSE,"Ratio Analysis";#N/A,#N/A,FALSE,"Test 120 Day Accts";#N/A,#N/A,FALSE,"Tickmarks"}</definedName>
    <definedName name="trabajo" hidden="1">{#N/A,#N/A,FALSE,"Aging Summary";#N/A,#N/A,FALSE,"Ratio Analysis";#N/A,#N/A,FALSE,"Test 120 Day Accts";#N/A,#N/A,FALSE,"Tickmarks"}</definedName>
    <definedName name="TSComerciales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TSComerciale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TSComerciales1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TSComerciales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vv" localSheetId="0" hidden="1">{#N/A,#N/A,FALSE,"Aging Summary";#N/A,#N/A,FALSE,"Ratio Analysis";#N/A,#N/A,FALSE,"Test 120 Day Accts";#N/A,#N/A,FALSE,"Tickmarks"}</definedName>
    <definedName name="vv" hidden="1">{#N/A,#N/A,FALSE,"Aging Summary";#N/A,#N/A,FALSE,"Ratio Analysis";#N/A,#N/A,FALSE,"Test 120 Day Accts";#N/A,#N/A,FALSE,"Tickmarks"}</definedName>
    <definedName name="wacc1" localSheetId="0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wacc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WACCVNTY" localSheetId="0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WACCVNTY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work" localSheetId="0" hidden="1">{#N/A,#N/A,FALSE,"Aging Summary";#N/A,#N/A,FALSE,"Ratio Analysis";#N/A,#N/A,FALSE,"Test 120 Day Accts";#N/A,#N/A,FALSE,"Tickmarks"}</definedName>
    <definedName name="work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cuadros." localSheetId="0" hidden="1">{"anex_I",#N/A,FALSE,"Anexos";#N/A,#N/A,FALSE,"Carát 12_97";"ESP",#N/A,FALSE,"eecc";"rdo",#N/A,FALSE,"eecc";"evpn98",#N/A,FALSE,"eecc";"evpn97",#N/A,FALSE,"eecc";"anex_II",#N/A,FALSE,"Anexos";"anex_III",#N/A,FALSE,"Anexos";"anex_IV",#N/A,FALSE,"Anexos";"anex_V",#N/A,FALSE,"Anexos";"anex_VI",#N/A,FALSE,"Anexos";"anex_VII",#N/A,FALSE,"Anexos"}</definedName>
    <definedName name="wrn.cuadros." hidden="1">{"anex_I",#N/A,FALSE,"Anexos";#N/A,#N/A,FALSE,"Carát 12_97";"ESP",#N/A,FALSE,"eecc";"rdo",#N/A,FALSE,"eecc";"evpn98",#N/A,FALSE,"eecc";"evpn97",#N/A,FALSE,"eecc";"anex_II",#N/A,FALSE,"Anexos";"anex_III",#N/A,FALSE,"Anexos";"anex_IV",#N/A,FALSE,"Anexos";"anex_V",#N/A,FALSE,"Anexos";"anex_VI",#N/A,FALSE,"Anexos";"anex_VII",#N/A,FALSE,"Anexos"}</definedName>
    <definedName name="wrn.ddjj._.ganancias." localSheetId="0" hidden="1">{#N/A,#N/A,FALSE,"ganancias";#N/A,#N/A,FALSE,"ganancia presunta";#N/A,#N/A,FALSE,"p.trabajo";#N/A,#N/A,FALSE,"quebrantos";#N/A,#N/A,FALSE,"f500";#N/A,#N/A,FALSE,"balance"}</definedName>
    <definedName name="wrn.ddjj._.ganancias." hidden="1">{#N/A,#N/A,FALSE,"ganancias";#N/A,#N/A,FALSE,"ganancia presunta";#N/A,#N/A,FALSE,"p.trabajo";#N/A,#N/A,FALSE,"quebrantos";#N/A,#N/A,FALSE,"f500";#N/A,#N/A,FALSE,"balance"}</definedName>
    <definedName name="wrn.Esquema._.de._.Convenio." localSheetId="0" hidden="1">{#N/A,#N/A,TRUE,"Tapa 1";#N/A,#N/A,TRUE,"Tapa 2"}</definedName>
    <definedName name="wrn.Esquema._.de._.Convenio." hidden="1">{#N/A,#N/A,TRUE,"Tapa 1";#N/A,#N/A,TRUE,"Tapa 2"}</definedName>
    <definedName name="wrn.estados._.contables." localSheetId="0" hidden="1">{#N/A,#N/A,FALSE,"balance";#N/A,#N/A,FALSE,"P&amp;L";#N/A,#N/A,FALSE,"Equity";#N/A,#N/A,FALSE,"cash flow";#N/A,#N/A,FALSE,"bienes uso";#N/A,#N/A,FALSE,"intangibles";#N/A,#N/A,FALSE,"P&amp;L MD&amp;A";#N/A,#N/A,FALSE,"breakdown";#N/A,#N/A,FALSE,"stat ratios"}</definedName>
    <definedName name="wrn.estados._.contables." hidden="1">{#N/A,#N/A,FALSE,"balance";#N/A,#N/A,FALSE,"P&amp;L";#N/A,#N/A,FALSE,"Equity";#N/A,#N/A,FALSE,"cash flow";#N/A,#N/A,FALSE,"bienes uso";#N/A,#N/A,FALSE,"intangibles";#N/A,#N/A,FALSE,"P&amp;L MD&amp;A";#N/A,#N/A,FALSE,"breakdown";#N/A,#N/A,FALSE,"stat ratios"}</definedName>
    <definedName name="wrn.fc1998." localSheetId="0" hidden="1">{"car",#N/A,FALSE,"Cara";"memoria",#N/A,FALSE,"Memoria";"infoaudi",#N/A,FALSE,"INFOAUDI";"com",#N/A,FALSE,"COM";"bal",#N/A,FALSE,"BAL";"res",#N/A,FALSE,"RES";"evo",#N/A,FALSE,"EVO";"oaf",#N/A,FALSE,"OAF";"notas",#N/A,FALSE,"NOT";"0I",#N/A,FALSE,"OI";"II",#N/A,FALSE,"II";"III",#N/A,FALSE,"III";"infoaudi",#N/A,FALSE,"INFOAUDI"}</definedName>
    <definedName name="wrn.fc1998." hidden="1">{"car",#N/A,FALSE,"Cara";"memoria",#N/A,FALSE,"Memoria";"infoaudi",#N/A,FALSE,"INFOAUDI";"com",#N/A,FALSE,"COM";"bal",#N/A,FALSE,"BAL";"res",#N/A,FALSE,"RES";"evo",#N/A,FALSE,"EVO";"oaf",#N/A,FALSE,"OAF";"notas",#N/A,FALSE,"NOT";"0I",#N/A,FALSE,"OI";"II",#N/A,FALSE,"II";"III",#N/A,FALSE,"III";"infoaudi",#N/A,FALSE,"INFOAUDI"}</definedName>
    <definedName name="wrn.forecast." localSheetId="0" hidden="1">{#N/A,#N/A,FALSE,"model"}</definedName>
    <definedName name="wrn.forecast." hidden="1">{#N/A,#N/A,FALSE,"model"}</definedName>
    <definedName name="wrn.forecast2" localSheetId="0" hidden="1">{#N/A,#N/A,FALSE,"model"}</definedName>
    <definedName name="wrn.forecast2" hidden="1">{#N/A,#N/A,FALSE,"model"}</definedName>
    <definedName name="wrn.forecastassumptions." localSheetId="0" hidden="1">{#N/A,#N/A,FALSE,"model"}</definedName>
    <definedName name="wrn.forecastassumptions." hidden="1">{#N/A,#N/A,FALSE,"model"}</definedName>
    <definedName name="wrn.forecastassumptions2" localSheetId="0" hidden="1">{#N/A,#N/A,FALSE,"model"}</definedName>
    <definedName name="wrn.forecastassumptions2" hidden="1">{#N/A,#N/A,FALSE,"model"}</definedName>
    <definedName name="wrn.forecastROIC." localSheetId="0" hidden="1">{#N/A,#N/A,FALSE,"model"}</definedName>
    <definedName name="wrn.forecastROIC." hidden="1">{#N/A,#N/A,FALSE,"model"}</definedName>
    <definedName name="wrn.forecastROIC2" localSheetId="0" hidden="1">{#N/A,#N/A,FALSE,"model"}</definedName>
    <definedName name="wrn.forecastROIC2" hidden="1">{#N/A,#N/A,FALSE,"model"}</definedName>
    <definedName name="wrn.gastos." localSheetId="0" hidden="1">{#N/A,#N/A,FALSE,"PERSONAL";#N/A,#N/A,FALSE,"explotación";#N/A,#N/A,FALSE,"generales"}</definedName>
    <definedName name="wrn.gastos." hidden="1">{#N/A,#N/A,FALSE,"PERSONAL";#N/A,#N/A,FALSE,"explotación";#N/A,#N/A,FALSE,"generales"}</definedName>
    <definedName name="wrn.GRAFICOS." localSheetId="0" hidden="1">{"vista1",#N/A,FALSE,"On line";"vista2",#N/A,FALSE,"SatLink";"vista3",#N/A,FALSE,"OVERnet";"vista4",#N/A,FALSE,"Interactive";"vista5",#N/A,FALSE,"SpryNet";"vista6",#N/A,FALSE,"On line";"vista7",#N/A,FALSE,"SatLink";"vista8",#N/A,FALSE,"OVERnet";"vista9",#N/A,FALSE,"SpryNet";"vista10",#N/A,FALSE," Personal";"vista11",#N/A,FALSE,"Tráfico";"vista12",#N/A,FALSE,"Tráfico"}</definedName>
    <definedName name="wrn.GRAFICOS." hidden="1">{"vista1",#N/A,FALSE,"On line";"vista2",#N/A,FALSE,"SatLink";"vista3",#N/A,FALSE,"OVERnet";"vista4",#N/A,FALSE,"Interactive";"vista5",#N/A,FALSE,"SpryNet";"vista6",#N/A,FALSE,"On line";"vista7",#N/A,FALSE,"SatLink";"vista8",#N/A,FALSE,"OVERnet";"vista9",#N/A,FALSE,"SpryNet";"vista10",#N/A,FALSE," Personal";"vista11",#N/A,FALSE,"Tráfico";"vista12",#N/A,FALSE,"Tráfico"}</definedName>
    <definedName name="wrn.history." localSheetId="0" hidden="1">{#N/A,#N/A,FALSE,"model"}</definedName>
    <definedName name="wrn.history." hidden="1">{#N/A,#N/A,FALSE,"model"}</definedName>
    <definedName name="wrn.history2" localSheetId="0" hidden="1">{#N/A,#N/A,FALSE,"model"}</definedName>
    <definedName name="wrn.history2" hidden="1">{#N/A,#N/A,FALSE,"model"}</definedName>
    <definedName name="wrn.histROIC." localSheetId="0" hidden="1">{#N/A,#N/A,FALSE,"model"}</definedName>
    <definedName name="wrn.histROIC." hidden="1">{#N/A,#N/A,FALSE,"model"}</definedName>
    <definedName name="wrn.histROIC2" localSheetId="0" hidden="1">{#N/A,#N/A,FALSE,"model"}</definedName>
    <definedName name="wrn.histROIC2" hidden="1">{#N/A,#N/A,FALSE,"model"}</definedName>
    <definedName name="wrn.INFO." localSheetId="0" hidden="1">{#N/A,#N/A,FALSE,"Variables";#N/A,#N/A,FALSE,"Patrim"}</definedName>
    <definedName name="wrn.INFO." hidden="1">{#N/A,#N/A,FALSE,"Variables";#N/A,#N/A,FALSE,"Patrim"}</definedName>
    <definedName name="wrn.INFORME._.02.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wrn.INFORME._.02.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wrn.INFORME._.DE._.GESTION." localSheetId="0" hidden="1">{#N/A,#N/A,TRUE,"INDICE";#N/A,#N/A,TRUE,"Variables";#N/A,#N/A,TRUE,"Cdro_Rtado";#N/A,#N/A,TRUE,"Patrim";#N/A,#N/A,TRUE,"Cash Flow";#N/A,#N/A,TRUE,"Vtas. U_Fís";#N/A,#N/A,TRUE,"Vtas. $";#N/A,#N/A,TRUE,"Cobranza";#N/A,#N/A,TRUE,"Resumen Gs.";#N/A,#N/A,TRUE,"Gs Comerc";#N/A,#N/A,TRUE,"Gs Administ";#N/A,#N/A,TRUE,"Gs Explot";#N/A,#N/A,TRUE,"Gs Personal";#N/A,#N/A,TRUE,"Inver."}</definedName>
    <definedName name="wrn.INFORME._.DE._.GESTION." hidden="1">{#N/A,#N/A,TRUE,"INDICE";#N/A,#N/A,TRUE,"Variables";#N/A,#N/A,TRUE,"Cdro_Rtado";#N/A,#N/A,TRUE,"Patrim";#N/A,#N/A,TRUE,"Cash Flow";#N/A,#N/A,TRUE,"Vtas. U_Fís";#N/A,#N/A,TRUE,"Vtas. $";#N/A,#N/A,TRUE,"Cobranza";#N/A,#N/A,TRUE,"Resumen Gs.";#N/A,#N/A,TRUE,"Gs Comerc";#N/A,#N/A,TRUE,"Gs Administ";#N/A,#N/A,TRUE,"Gs Explot";#N/A,#N/A,TRUE,"Gs Personal";#N/A,#N/A,TRUE,"Inver."}</definedName>
    <definedName name="wrn.ingresos." localSheetId="0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wrn.ingresos.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wrn.Precio._.Venta." localSheetId="0" hidden="1">{#N/A,#N/A,FALSE,"Venta"}</definedName>
    <definedName name="wrn.Precio._.Venta." hidden="1">{#N/A,#N/A,FALSE,"Venta"}</definedName>
    <definedName name="wrn.PROVIDERSUMRPT." localSheetId="0" hidden="1">{#N/A,#N/A,FALSE,"AEI";#N/A,#N/A,FALSE,"BBC";#N/A,#N/A,FALSE,"ART";#N/A,#N/A,FALSE,"Bloomberg";#N/A,#N/A,FALSE,"Cinecanal";#N/A,#N/A,FALSE,"Telemundo Intn'l";#N/A,#N/A,FALSE,"Telemundo PR";#N/A,#N/A,FALSE,"CL@SE";#N/A,#N/A,FALSE,"Cronica TV";#N/A,#N/A,FALSE,"Music Choice";#N/A,#N/A,FALSE,"Discoveryal";#N/A,#N/A,FALSE,"Discoveryall";#N/A,#N/A,FALSE,"Disney ";#N/A,#N/A,FALSE,"Disney-BR";#N/A,#N/A,FALSE,"Disney - PR";#N/A,#N/A,FALSE,"E! PR";#N/A,#N/A,FALSE,"ESPN - PR";#N/A,#N/A,FALSE,"ESPN ";#N/A,#N/A,FALSE,"ESPN2";#N/A,#N/A,FALSE,"ESPN-Brasil";#N/A,#N/A,FALSE,"Film Zone";#N/A,#N/A,FALSE,"Gems";#N/A,#N/A,FALSE,"Hallmark";#N/A,#N/A,FALSE,"HBO Basic all";#N/A,#N/A,FALSE,"HBO_Ole(P)";#N/A,#N/A,FALSE,"HBOSouth(P) Flat Fee";#N/A,#N/A,FALSE,"HBO PR ";#N/A,#N/A,FALSE,"Showtime - PR";#N/A,#N/A,FALSE,"HTV";#N/A,#N/A,FALSE,"Imagen";#N/A,#N/A,FALSE,"Lifetime";#N/A,#N/A,FALSE,"Infinito";#N/A,#N/A,FALSE,"MGM ";#N/A,#N/A,FALSE,"Casa Club";#N/A,#N/A,FALSE,"MTV_Latino";#N/A,#N/A,FALSE,"MTV_Brasil";#N/A,#N/A,FALSE,"MuchMusic";#N/A,#N/A,FALSE,"MVS-Multipremier";#N/A,#N/A,FALSE,"MVS-ZAZ";#N/A,#N/A,FALSE,"MVS-Antena3";#N/A,#N/A,FALSE,"MVS-CineLatino";#N/A,#N/A,FALSE,"MVS-MAS&amp;MC";#N/A,#N/A,FALSE,"NHK";#N/A,#N/A,FALSE,"Nickelodeon PR";#N/A,#N/A,FALSE,"Nickelodeon";#N/A,#N/A,FALSE,"Locomotion-ODC";#N/A,#N/A,FALSE,"Playboy";#N/A,#N/A,FALSE,"RTVE- TVE";#N/A,#N/A,FALSE,"TU Acquisition";#N/A,#N/A,FALSE,"Turner II";#N/A,#N/A,FALSE,"Turner I";#N/A,#N/A,FALSE,"TVA";#N/A,#N/A,FALSE,"TV5";#N/A,#N/A,FALSE,"USA";#N/A,#N/A,FALSE,"USA Brasil ";#N/A,#N/A,FALSE,"USA - PR";#N/A,#N/A,FALSE,"TVN_CHILE";#N/A,#N/A,FALSE,"Venevision";#N/A,#N/A,FALSE,"Weather Channel";#N/A,#N/A,FALSE,"Venus";#N/A,#N/A,FALSE,"Band News";#N/A,#N/A,FALSE,"CMT Brasil";#N/A,#N/A,FALSE,"PR Networks";#N/A,#N/A,FALSE,"A&amp;E - PR";#N/A,#N/A,FALSE,"Disney ";#N/A,#N/A,FALSE,"Eurochannel";#N/A,#N/A,FALSE,"HBO Basic all";#N/A,#N/A,FALSE,"HBO_Ole(P)"}</definedName>
    <definedName name="wrn.PROVIDERSUMRPT." hidden="1">{#N/A,#N/A,FALSE,"AEI";#N/A,#N/A,FALSE,"BBC";#N/A,#N/A,FALSE,"ART";#N/A,#N/A,FALSE,"Bloomberg";#N/A,#N/A,FALSE,"Cinecanal";#N/A,#N/A,FALSE,"Telemundo Intn'l";#N/A,#N/A,FALSE,"Telemundo PR";#N/A,#N/A,FALSE,"CL@SE";#N/A,#N/A,FALSE,"Cronica TV";#N/A,#N/A,FALSE,"Music Choice";#N/A,#N/A,FALSE,"Discoveryal";#N/A,#N/A,FALSE,"Discoveryall";#N/A,#N/A,FALSE,"Disney ";#N/A,#N/A,FALSE,"Disney-BR";#N/A,#N/A,FALSE,"Disney - PR";#N/A,#N/A,FALSE,"E! PR";#N/A,#N/A,FALSE,"ESPN - PR";#N/A,#N/A,FALSE,"ESPN ";#N/A,#N/A,FALSE,"ESPN2";#N/A,#N/A,FALSE,"ESPN-Brasil";#N/A,#N/A,FALSE,"Film Zone";#N/A,#N/A,FALSE,"Gems";#N/A,#N/A,FALSE,"Hallmark";#N/A,#N/A,FALSE,"HBO Basic all";#N/A,#N/A,FALSE,"HBO_Ole(P)";#N/A,#N/A,FALSE,"HBOSouth(P) Flat Fee";#N/A,#N/A,FALSE,"HBO PR ";#N/A,#N/A,FALSE,"Showtime - PR";#N/A,#N/A,FALSE,"HTV";#N/A,#N/A,FALSE,"Imagen";#N/A,#N/A,FALSE,"Lifetime";#N/A,#N/A,FALSE,"Infinito";#N/A,#N/A,FALSE,"MGM ";#N/A,#N/A,FALSE,"Casa Club";#N/A,#N/A,FALSE,"MTV_Latino";#N/A,#N/A,FALSE,"MTV_Brasil";#N/A,#N/A,FALSE,"MuchMusic";#N/A,#N/A,FALSE,"MVS-Multipremier";#N/A,#N/A,FALSE,"MVS-ZAZ";#N/A,#N/A,FALSE,"MVS-Antena3";#N/A,#N/A,FALSE,"MVS-CineLatino";#N/A,#N/A,FALSE,"MVS-MAS&amp;MC";#N/A,#N/A,FALSE,"NHK";#N/A,#N/A,FALSE,"Nickelodeon PR";#N/A,#N/A,FALSE,"Nickelodeon";#N/A,#N/A,FALSE,"Locomotion-ODC";#N/A,#N/A,FALSE,"Playboy";#N/A,#N/A,FALSE,"RTVE- TVE";#N/A,#N/A,FALSE,"TU Acquisition";#N/A,#N/A,FALSE,"Turner II";#N/A,#N/A,FALSE,"Turner I";#N/A,#N/A,FALSE,"TVA";#N/A,#N/A,FALSE,"TV5";#N/A,#N/A,FALSE,"USA";#N/A,#N/A,FALSE,"USA Brasil ";#N/A,#N/A,FALSE,"USA - PR";#N/A,#N/A,FALSE,"TVN_CHILE";#N/A,#N/A,FALSE,"Venevision";#N/A,#N/A,FALSE,"Weather Channel";#N/A,#N/A,FALSE,"Venus";#N/A,#N/A,FALSE,"Band News";#N/A,#N/A,FALSE,"CMT Brasil";#N/A,#N/A,FALSE,"PR Networks";#N/A,#N/A,FALSE,"A&amp;E - PR";#N/A,#N/A,FALSE,"Disney ";#N/A,#N/A,FALSE,"Eurochannel";#N/A,#N/A,FALSE,"HBO Basic all";#N/A,#N/A,FALSE,"HBO_Ole(P)"}</definedName>
    <definedName name="wrn.Royalty." localSheetId="0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wrn.Royalty.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wrn.TODO." localSheetId="0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wrn.TODO.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wrn.tuto." localSheetId="0" hidden="1">{#N/A,#N/A,TRUE,"Sit.Patrim.";#N/A,#N/A,TRUE,"Pat.Neto";#N/A,#N/A,TRUE,"Est.Result.";#N/A,#N/A,TRUE,"Est Resul Gestional";#N/A,#N/A,TRUE,"Ventas";#N/A,#N/A,TRUE,"Ventas Grandes volumen";#N/A,#N/A,TRUE,"Venta Grandes $";#N/A,#N/A,TRUE,"Cantidad de clientes";#N/A,#N/A,TRUE,"CostoVentas";#N/A,#N/A,TRUE,"Gastos";#N/A,#N/A,TRUE,"Anexo H";#N/A,#N/A,TRUE,"Ot.Ingresos";#N/A,#N/A,TRUE,"E.O.A.F.";#N/A,#N/A,TRUE,"Rec.Humanos";#N/A,#N/A,TRUE,"Inversiones";#N/A,#N/A,TRUE,"Contingencias"}</definedName>
    <definedName name="wrn.tuto." hidden="1">{#N/A,#N/A,TRUE,"Sit.Patrim.";#N/A,#N/A,TRUE,"Pat.Neto";#N/A,#N/A,TRUE,"Est.Result.";#N/A,#N/A,TRUE,"Est Resul Gestional";#N/A,#N/A,TRUE,"Ventas";#N/A,#N/A,TRUE,"Ventas Grandes volumen";#N/A,#N/A,TRUE,"Venta Grandes $";#N/A,#N/A,TRUE,"Cantidad de clientes";#N/A,#N/A,TRUE,"CostoVentas";#N/A,#N/A,TRUE,"Gastos";#N/A,#N/A,TRUE,"Anexo H";#N/A,#N/A,TRUE,"Ot.Ingresos";#N/A,#N/A,TRUE,"E.O.A.F.";#N/A,#N/A,TRUE,"Rec.Humanos";#N/A,#N/A,TRUE,"Inversiones";#N/A,#N/A,TRUE,"Contingencias"}</definedName>
    <definedName name="wrn1.history" localSheetId="0" hidden="1">{#N/A,#N/A,FALSE,"model"}</definedName>
    <definedName name="wrn1.history" hidden="1">{#N/A,#N/A,FALSE,"model"}</definedName>
    <definedName name="wrn3.histroic" localSheetId="0" hidden="1">{#N/A,#N/A,FALSE,"model"}</definedName>
    <definedName name="wrn3.histroic" hidden="1">{#N/A,#N/A,FALSE,"model"}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6" hidden="1">#REF!</definedName>
    <definedName name="XREF_COLUMN_17" hidden="1">[4]Resumen!#REF!</definedName>
    <definedName name="XREF_COLUMN_18" hidden="1">#REF!</definedName>
    <definedName name="XREF_COLUMN_19" hidden="1">#REF!</definedName>
    <definedName name="XREF_COLUMN_2" hidden="1">#REF!</definedName>
    <definedName name="XREF_COLUMN_21" hidden="1">[4]Resumen!#REF!</definedName>
    <definedName name="XREF_COLUMN_22" hidden="1">#REF!</definedName>
    <definedName name="XREF_COLUMN_23" hidden="1">[4]Resumen!#REF!</definedName>
    <definedName name="XREF_COLUMN_24" hidden="1">[4]Resumen!#REF!</definedName>
    <definedName name="XREF_COLUMN_25" hidden="1">#REF!</definedName>
    <definedName name="XREF_COLUMN_26" hidden="1">#REF!</definedName>
    <definedName name="XREF_COLUMN_27" hidden="1">#REF!</definedName>
    <definedName name="XREF_COLUMN_3" hidden="1">#REF!</definedName>
    <definedName name="XREF_COLUMN_30" hidden="1">#REF!</definedName>
    <definedName name="XREF_COLUMN_31" hidden="1">#REF!</definedName>
    <definedName name="XREF_COLUMN_32" hidden="1">#REF!</definedName>
    <definedName name="XREF_COLUMN_3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2</definedName>
    <definedName name="XRefCopy1" hidden="1">#REF!</definedName>
    <definedName name="XRefCopy10" hidden="1">#REF!</definedName>
    <definedName name="XRefCopy100" hidden="1">'[5]FA Movement'!#REF!</definedName>
    <definedName name="XRefCopy104" hidden="1">'[5]FA Movement'!#REF!</definedName>
    <definedName name="XRefCopy105" hidden="1">'[5]FA Movement'!#REF!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'[6]713-002}2'!#REF!</definedName>
    <definedName name="XRefCopy15Row" hidden="1">#REF!</definedName>
    <definedName name="XRefCopy16" hidden="1">'[7]P-A Clientes'!#REF!</definedName>
    <definedName name="XRefCopy16Row" hidden="1">#REF!</definedName>
    <definedName name="XRefCopy17" hidden="1">'[6]713-002}2'!#REF!</definedName>
    <definedName name="XRefCopy17Row" hidden="1">[8]XREF!$A$18:$IV$18</definedName>
    <definedName name="XRefCopy18" hidden="1">'[7]P-A Clientes'!#REF!</definedName>
    <definedName name="XRefCopy18Row" hidden="1">[8]XREF!$A$19:$IV$19</definedName>
    <definedName name="XRefCopy19" hidden="1">'[7]P-A Clientes'!#REF!</definedName>
    <definedName name="XRefCopy19Row" hidden="1">[8]XREF!$A$20:$IV$20</definedName>
    <definedName name="XRefCopy1Row" hidden="1">#REF!</definedName>
    <definedName name="XRefCopy2" hidden="1">#REF!</definedName>
    <definedName name="XRefCopy20" hidden="1">'[7]P-A Clientes'!#REF!</definedName>
    <definedName name="XRefCopy20Row" hidden="1">#REF!</definedName>
    <definedName name="XRefCopy21" hidden="1">'[7]P-A Clientes'!#REF!</definedName>
    <definedName name="XRefCopy21Row" hidden="1">#REF!</definedName>
    <definedName name="XRefCopy22" hidden="1">'[7]P-A Clientes'!#REF!</definedName>
    <definedName name="XRefCopy22Row" hidden="1">[8]XREF!$A$21:$IV$21</definedName>
    <definedName name="XRefCopy23" hidden="1">'[7]P-A Clientes'!#REF!</definedName>
    <definedName name="XRefCopy23Row" hidden="1">[8]XREF!$A$25:$IV$25</definedName>
    <definedName name="XRefCopy24" hidden="1">'[7]P-A Clientes'!#REF!</definedName>
    <definedName name="XRefCopy24Row" hidden="1">[8]XREF!#REF!</definedName>
    <definedName name="XRefCopy25" hidden="1">'[7]P-A Clientes'!#REF!</definedName>
    <definedName name="XRefCopy25Row" hidden="1">#REF!</definedName>
    <definedName name="XRefCopy26" hidden="1">'[7]P-A Clientes'!#REF!</definedName>
    <definedName name="XRefCopy26Row" hidden="1">#REF!</definedName>
    <definedName name="XRefCopy27" hidden="1">#REF!</definedName>
    <definedName name="XRefCopy27Row" hidden="1">[8]XREF!#REF!</definedName>
    <definedName name="XRefCopy28" hidden="1">'[8]Pruebas Globales'!$B$40</definedName>
    <definedName name="XRefCopy28Row" hidden="1">[8]XREF!#REF!</definedName>
    <definedName name="XRefCopy29" hidden="1">#REF!</definedName>
    <definedName name="XRefCopy29Row" hidden="1">#REF!</definedName>
    <definedName name="XRefCopy2Row" hidden="1">[9]XREF!#REF!</definedName>
    <definedName name="XRefCopy3" hidden="1">[10]MMA!#REF!</definedName>
    <definedName name="XRefCopy30" hidden="1">[11]Contratos!#REF!</definedName>
    <definedName name="XRefCopy30Row" hidden="1">#REF!</definedName>
    <definedName name="XRefCopy31" hidden="1">'[8]Pruebas Globales'!$B$40</definedName>
    <definedName name="XRefCopy31Row" hidden="1">#REF!</definedName>
    <definedName name="XRefCopy32" hidden="1">[8]Selección!$E$37</definedName>
    <definedName name="XRefCopy33" hidden="1">[8]Selección!$E$37</definedName>
    <definedName name="XRefCopy33Row" hidden="1">#REF!</definedName>
    <definedName name="XRefCopy34" hidden="1">'[8]Pruebas Globales'!$B$40</definedName>
    <definedName name="XRefCopy34Row" hidden="1">#REF!</definedName>
    <definedName name="XRefCopy35" hidden="1">'[8]Pruebas Globales'!$B$40</definedName>
    <definedName name="XRefCopy35Row" hidden="1">#REF!</definedName>
    <definedName name="XRefCopy36" hidden="1">'[8]Pruebas Globales'!$B$40</definedName>
    <definedName name="XRefCopy36Row" hidden="1">#REF!</definedName>
    <definedName name="XRefCopy37" hidden="1">'[8]Pruebas Globales'!$B$40</definedName>
    <definedName name="XRefCopy37Row" hidden="1">#REF!</definedName>
    <definedName name="XRefCopy38" hidden="1">'[8]Pruebas Globales'!$B$40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1Row" hidden="1">[7]XREF!#REF!</definedName>
    <definedName name="XRefCopy42" hidden="1">'[11]Selección Altas'!#REF!</definedName>
    <definedName name="XRefCopy42Row" hidden="1">#REF!</definedName>
    <definedName name="XRefCopy43" hidden="1">'[11]Selección Altas'!#REF!</definedName>
    <definedName name="XRefCopy43Row" hidden="1">#REF!</definedName>
    <definedName name="XRefCopy45Row" hidden="1">#REF!</definedName>
    <definedName name="XRefCopy46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7" hidden="1">[4]Resumen!#REF!</definedName>
    <definedName name="XRefCopy59" hidden="1">[4]Resumen!#REF!</definedName>
    <definedName name="XRefCopy59Row" hidden="1">#REF!</definedName>
    <definedName name="XRefCopy5Row" hidden="1">#REF!</definedName>
    <definedName name="XRefCopy6" hidden="1">#REF!</definedName>
    <definedName name="XRefCopy64Row" hidden="1">#REF!</definedName>
    <definedName name="XRefCopy65Row" hidden="1">#REF!</definedName>
    <definedName name="XRefCopy66" hidden="1">[4]Resumen!#REF!</definedName>
    <definedName name="XRefCopy66Row" hidden="1">#REF!</definedName>
    <definedName name="XRefCopy68Row" hidden="1">#REF!</definedName>
    <definedName name="XRefCopy6Row" hidden="1">#REF!</definedName>
    <definedName name="XRefCopy7" hidden="1">#REF!</definedName>
    <definedName name="XRefCopy70Row" hidden="1">#REF!</definedName>
    <definedName name="XRefCopy71Row" hidden="1">#REF!</definedName>
    <definedName name="XRefCopy72Row" hidden="1">#REF!</definedName>
    <definedName name="XRefCopy73" hidden="1">[4]Resumen!#REF!</definedName>
    <definedName name="XRefCopy73Row" hidden="1">#REF!</definedName>
    <definedName name="XRefCopy74Row" hidden="1">#REF!</definedName>
    <definedName name="XRefCopy75" hidden="1">[4]Resumen!#REF!</definedName>
    <definedName name="XRefCopy75Row" hidden="1">#REF!</definedName>
    <definedName name="XRefCopy76" hidden="1">[4]Resumen!#REF!</definedName>
    <definedName name="XRefCopy76Row" hidden="1">#REF!</definedName>
    <definedName name="XRefCopy77" hidden="1">#REF!</definedName>
    <definedName name="XRefCopy78" hidden="1">#REF!</definedName>
    <definedName name="XRefCopy78Row" hidden="1">#REF!</definedName>
    <definedName name="XRefCopy79" hidden="1">#REF!</definedName>
    <definedName name="XRefCopy79Row" hidden="1">#REF!</definedName>
    <definedName name="XRefCopy7Row" hidden="1">#REF!</definedName>
    <definedName name="XRefCopy8" hidden="1">#REF!</definedName>
    <definedName name="XRefCopy80" hidden="1">#REF!</definedName>
    <definedName name="XRefCopy80Row" hidden="1">#REF!</definedName>
    <definedName name="XRefCopy81" hidden="1">#REF!</definedName>
    <definedName name="XRefCopy81Row" hidden="1">#REF!</definedName>
    <definedName name="XRefCopy82" hidden="1">#REF!</definedName>
    <definedName name="XRefCopy82Row" hidden="1">#REF!</definedName>
    <definedName name="XRefCopy83" hidden="1">#REF!</definedName>
    <definedName name="XRefCopy83Row" hidden="1">#REF!</definedName>
    <definedName name="XRefCopy84Row" hidden="1">#REF!</definedName>
    <definedName name="XRefCopy87" hidden="1">#REF!</definedName>
    <definedName name="XRefCopy87Row" hidden="1">#REF!</definedName>
    <definedName name="XRefCopy88Row" hidden="1">[4]XREF!#REF!</definedName>
    <definedName name="XRefCopy8Row" hidden="1">#REF!</definedName>
    <definedName name="XRefCopy9" hidden="1">#REF!</definedName>
    <definedName name="XRefCopy94" hidden="1">'[5]FA Movement'!#REF!</definedName>
    <definedName name="XRefCopy95" hidden="1">'[5]FA Movement'!#REF!</definedName>
    <definedName name="XRefCopy99" hidden="1">'[5]FA Movement'!#REF!</definedName>
    <definedName name="XRefCopy9Row" hidden="1">#REF!</definedName>
    <definedName name="XRefCopyRangeCount" hidden="1">9</definedName>
    <definedName name="xrefi" hidden="1">#REF!</definedName>
    <definedName name="XRefPaste1" hidden="1">#REF!</definedName>
    <definedName name="XRefPaste10" hidden="1">[7]Clientes!#REF!</definedName>
    <definedName name="XRefPaste10Row" hidden="1">#REF!</definedName>
    <definedName name="XRefPaste11" hidden="1">[7]Clientes!#REF!</definedName>
    <definedName name="XRefPaste11Row" hidden="1">#REF!</definedName>
    <definedName name="XRefPaste12" hidden="1">[8]Selección!$E$37</definedName>
    <definedName name="XRefPaste12Row" hidden="1">#REF!</definedName>
    <definedName name="XRefPaste13" hidden="1">[7]Clientes!#REF!</definedName>
    <definedName name="XRefPaste13Row" hidden="1">#REF!</definedName>
    <definedName name="XRefPaste14" hidden="1">[7]Clientes!#REF!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[9]XREF!#REF!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[7]Clientes!#REF!</definedName>
    <definedName name="XRefPaste22Row" hidden="1">#REF!</definedName>
    <definedName name="XRefPaste23" hidden="1">#REF!</definedName>
    <definedName name="XRefPaste23Row" hidden="1">#REF!</definedName>
    <definedName name="XRefPaste24" hidden="1">[7]Clientes!#REF!</definedName>
    <definedName name="XRefPaste24Row" hidden="1">#REF!</definedName>
    <definedName name="XRefPaste25" hidden="1">[7]Clientes!#REF!</definedName>
    <definedName name="XRefPaste25Row" hidden="1">#REF!</definedName>
    <definedName name="XRefPaste26" hidden="1">#REF!</definedName>
    <definedName name="XRefPaste26Row" hidden="1">#REF!</definedName>
    <definedName name="XRefPaste27" hidden="1">[7]Clientes!#REF!</definedName>
    <definedName name="XRefPaste27Row" hidden="1">#REF!</definedName>
    <definedName name="XRefPaste28" hidden="1">[7]Clientes!#REF!</definedName>
    <definedName name="XRefPaste28Row" hidden="1">#REF!</definedName>
    <definedName name="XRefPaste29" hidden="1">[7]Clientes!#REF!</definedName>
    <definedName name="XRefPaste29Row" hidden="1">[12]XREF!#REF!</definedName>
    <definedName name="XRefPaste2Row" hidden="1">#REF!</definedName>
    <definedName name="XRefPaste3" hidden="1">#REF!</definedName>
    <definedName name="XRefPaste30" hidden="1">[7]Clientes!#REF!</definedName>
    <definedName name="XRefPaste30Row" hidden="1">#REF!</definedName>
    <definedName name="XRefPaste31" hidden="1">#REF!</definedName>
    <definedName name="XRefPaste31Row" hidden="1">[13]XREF!#REF!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'[11]Selección Altas'!#REF!</definedName>
    <definedName name="XRefPaste35Row" hidden="1">#REF!</definedName>
    <definedName name="XRefPaste36" hidden="1">#REF!</definedName>
    <definedName name="XRefPaste36Row" hidden="1">#REF!</definedName>
    <definedName name="XRefPaste37Row" hidden="1">#REF!</definedName>
    <definedName name="XRefPaste38" hidden="1">'[5]FA Movement'!#REF!</definedName>
    <definedName name="XRefPaste38Row" hidden="1">#REF!</definedName>
    <definedName name="XRefPaste39" hidden="1">'[5]FA Movement'!#REF!</definedName>
    <definedName name="XRefPaste39Row" hidden="1">#REF!</definedName>
    <definedName name="XRefPaste3Row" hidden="1">#REF!</definedName>
    <definedName name="XRefPaste4" hidden="1">#REF!</definedName>
    <definedName name="XRefPaste40Row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[7]XREF!#REF!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'[14]1. OPs'!#REF!</definedName>
    <definedName name="XRefPaste50" hidden="1">#REF!</definedName>
    <definedName name="XRefPaste50Row" hidden="1">#REF!</definedName>
    <definedName name="XRefPaste51" hidden="1">#REF!</definedName>
    <definedName name="XRefPaste51Row" hidden="1">#REF!</definedName>
    <definedName name="XRefPaste52" hidden="1">#REF!</definedName>
    <definedName name="XRefPaste52Row" hidden="1">#REF!</definedName>
    <definedName name="XRefPaste53" hidden="1">#REF!</definedName>
    <definedName name="XRefPaste53Row" hidden="1">#REF!</definedName>
    <definedName name="XRefPaste54" hidden="1">#REF!</definedName>
    <definedName name="XRefPaste54Row" hidden="1">#REF!</definedName>
    <definedName name="XRefPaste55" hidden="1">#REF!</definedName>
    <definedName name="XRefPaste55Row" hidden="1">#REF!</definedName>
    <definedName name="XRefPaste56" hidden="1">#REF!</definedName>
    <definedName name="XRefPaste56Row" hidden="1">#REF!</definedName>
    <definedName name="XRefPaste57" hidden="1">#REF!</definedName>
    <definedName name="XRefPaste57Row" hidden="1">#REF!</definedName>
    <definedName name="XRefPaste58" hidden="1">#REF!</definedName>
    <definedName name="XRefPaste58Row" hidden="1">#REF!</definedName>
    <definedName name="XRefPaste59" hidden="1">#REF!</definedName>
    <definedName name="XRefPaste59Row" hidden="1">#REF!</definedName>
    <definedName name="XRefPaste6" hidden="1">[15]TPO!#REF!</definedName>
    <definedName name="XRefPaste60" hidden="1">#REF!</definedName>
    <definedName name="XRefPaste60Row" hidden="1">#REF!</definedName>
    <definedName name="XRefPaste62" hidden="1">#REF!</definedName>
    <definedName name="XRefPaste68" hidden="1">#REF!</definedName>
    <definedName name="XRefPaste68Row" hidden="1">#REF!</definedName>
    <definedName name="XRefPaste6Row" hidden="1">#REF!</definedName>
    <definedName name="XRefPaste7" hidden="1">#REF!</definedName>
    <definedName name="XRefPaste70" hidden="1">#REF!</definedName>
    <definedName name="XRefPaste70Row" hidden="1">#REF!</definedName>
    <definedName name="XRefPaste75" hidden="1">'[5]FA Movement'!#REF!</definedName>
    <definedName name="XRefPaste7Row" hidden="1">[13]XREF!#REF!</definedName>
    <definedName name="XRefPaste8" hidden="1">#REF!</definedName>
    <definedName name="XRefPaste8Row" hidden="1">#REF!</definedName>
    <definedName name="XRefPaste9" hidden="1">[8]Selección!$E$37</definedName>
    <definedName name="XRefPaste9Row" hidden="1">#REF!</definedName>
    <definedName name="XRefPasteRangeCount" hidden="1">10</definedName>
    <definedName name="xxx" hidden="1">[8]Selección!$E$37</definedName>
    <definedName name="xxxnom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xxxnom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xxxnom1" localSheetId="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xxxnom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y" hidden="1">#REF!</definedName>
    <definedName name="z" localSheetId="0" hidden="1">{#N/A,#N/A,FALSE,"Aging Summary";#N/A,#N/A,FALSE,"Ratio Analysis";#N/A,#N/A,FALSE,"Test 120 Day Accts";#N/A,#N/A,FALSE,"Tickmarks"}</definedName>
    <definedName name="z" hidden="1">{#N/A,#N/A,FALSE,"Aging Summary";#N/A,#N/A,FALSE,"Ratio Analysis";#N/A,#N/A,FALSE,"Test 120 Day Accts";#N/A,#N/A,FALSE,"Tickmarks"}</definedName>
    <definedName name="ZZ" localSheetId="0" hidden="1">{#N/A,#N/A,FALSE,"Aging Summary";#N/A,#N/A,FALSE,"Ratio Analysis";#N/A,#N/A,FALSE,"Test 120 Day Accts";#N/A,#N/A,FALSE,"Tickmarks"}</definedName>
    <definedName name="ZZ" hidden="1">{#N/A,#N/A,FALSE,"Aging Summary";#N/A,#N/A,FALSE,"Ratio Analysis";#N/A,#N/A,FALSE,"Test 120 Day Accts";#N/A,#N/A,FALSE,"Tickmarks"}</definedName>
  </definedNames>
  <calcPr calcId="191029" calcMode="manual" iterate="1" iterateCount="30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JU3" i="1" l="1"/>
  <c r="KR5" i="1"/>
  <c r="JV3" i="1" l="1"/>
  <c r="JW3" i="1" l="1"/>
  <c r="JX3" i="1" l="1"/>
  <c r="JY3" i="1" l="1"/>
  <c r="JZ3" i="1" l="1"/>
  <c r="KA3" i="1" l="1"/>
  <c r="KB3" i="1" l="1"/>
  <c r="KC3" i="1" l="1"/>
  <c r="KD3" i="1" l="1"/>
  <c r="KE3" i="1" l="1"/>
  <c r="KF3" i="1" l="1"/>
  <c r="KG3" i="1" l="1"/>
  <c r="KH3" i="1" l="1"/>
  <c r="KI3" i="1" l="1"/>
  <c r="KJ3" i="1" l="1"/>
  <c r="KK3" i="1" l="1"/>
  <c r="KL3" i="1" l="1"/>
  <c r="KM3" i="1" l="1"/>
  <c r="KN3" i="1" l="1"/>
  <c r="KO3" i="1" l="1"/>
  <c r="KP3" i="1" l="1"/>
  <c r="P3" i="1" l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O3" i="1"/>
  <c r="JU4" i="1" l="1"/>
  <c r="JV4" i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JT4" i="1"/>
  <c r="JT108" i="1" l="1"/>
  <c r="JW108" i="1" l="1"/>
  <c r="JV108" i="1"/>
  <c r="JU108" i="1"/>
  <c r="JX108" i="1" l="1"/>
  <c r="KR108" i="1" l="1"/>
  <c r="JT99" i="1" l="1"/>
  <c r="JT84" i="1"/>
  <c r="JT80" i="1"/>
  <c r="KN79" i="1"/>
  <c r="KL79" i="1"/>
  <c r="KJ79" i="1"/>
  <c r="KH79" i="1"/>
  <c r="KF79" i="1"/>
  <c r="KD79" i="1"/>
  <c r="KB79" i="1"/>
  <c r="JZ79" i="1"/>
  <c r="JX79" i="1"/>
  <c r="JV79" i="1"/>
  <c r="JT78" i="1"/>
  <c r="JT65" i="1"/>
  <c r="JT61" i="1"/>
  <c r="KF59" i="1"/>
  <c r="KD59" i="1"/>
  <c r="KB59" i="1"/>
  <c r="JZ59" i="1"/>
  <c r="JX59" i="1"/>
  <c r="JV59" i="1"/>
  <c r="JT58" i="1"/>
  <c r="JT55" i="1"/>
  <c r="KM54" i="1"/>
  <c r="KK54" i="1"/>
  <c r="KI54" i="1"/>
  <c r="KG54" i="1"/>
  <c r="KE54" i="1"/>
  <c r="KC54" i="1"/>
  <c r="KA54" i="1"/>
  <c r="JW54" i="1"/>
  <c r="JU54" i="1"/>
  <c r="JT54" i="1"/>
  <c r="KP49" i="1"/>
  <c r="KN49" i="1"/>
  <c r="KL49" i="1"/>
  <c r="KJ49" i="1"/>
  <c r="KH49" i="1"/>
  <c r="KF49" i="1"/>
  <c r="KD49" i="1"/>
  <c r="KB49" i="1"/>
  <c r="JZ49" i="1"/>
  <c r="JX49" i="1"/>
  <c r="JV49" i="1"/>
  <c r="JT19" i="1" l="1"/>
  <c r="JT28" i="1"/>
  <c r="JT31" i="1"/>
  <c r="JT33" i="1"/>
  <c r="JT35" i="1"/>
  <c r="JT40" i="1"/>
  <c r="JT23" i="1"/>
  <c r="JT57" i="1"/>
  <c r="JT89" i="1"/>
  <c r="JT22" i="1"/>
  <c r="JT43" i="1"/>
  <c r="KN26" i="1"/>
  <c r="KA30" i="1"/>
  <c r="KE30" i="1"/>
  <c r="JU43" i="1"/>
  <c r="JU25" i="1"/>
  <c r="JX26" i="1"/>
  <c r="JZ26" i="1"/>
  <c r="KJ26" i="1"/>
  <c r="KC30" i="1"/>
  <c r="KM30" i="1"/>
  <c r="JW43" i="1"/>
  <c r="JV87" i="1"/>
  <c r="JV91" i="1"/>
  <c r="JW25" i="1"/>
  <c r="KD26" i="1"/>
  <c r="JU30" i="1"/>
  <c r="KI30" i="1"/>
  <c r="KO30" i="1"/>
  <c r="JU56" i="1"/>
  <c r="JW56" i="1"/>
  <c r="KA56" i="1"/>
  <c r="KF26" i="1"/>
  <c r="KP26" i="1"/>
  <c r="JW30" i="1"/>
  <c r="KG30" i="1"/>
  <c r="JV26" i="1"/>
  <c r="KB26" i="1"/>
  <c r="KH26" i="1"/>
  <c r="KL26" i="1"/>
  <c r="KK30" i="1"/>
  <c r="KP79" i="1"/>
  <c r="JV82" i="1"/>
  <c r="JZ84" i="1"/>
  <c r="KB84" i="1"/>
  <c r="KD84" i="1"/>
  <c r="KF84" i="1"/>
  <c r="KH84" i="1"/>
  <c r="KJ84" i="1"/>
  <c r="KL84" i="1"/>
  <c r="KN84" i="1"/>
  <c r="KP84" i="1"/>
  <c r="JW12" i="1"/>
  <c r="JT49" i="1"/>
  <c r="JT59" i="1"/>
  <c r="JT76" i="1"/>
  <c r="JV99" i="1"/>
  <c r="KR30" i="1"/>
  <c r="JY30" i="1"/>
  <c r="JU37" i="1"/>
  <c r="JW37" i="1"/>
  <c r="JV38" i="1"/>
  <c r="JU39" i="1"/>
  <c r="JW39" i="1"/>
  <c r="KR39" i="1"/>
  <c r="JY39" i="1"/>
  <c r="KA39" i="1"/>
  <c r="KC39" i="1"/>
  <c r="KE39" i="1"/>
  <c r="KG39" i="1"/>
  <c r="KI39" i="1"/>
  <c r="KK39" i="1"/>
  <c r="KM39" i="1"/>
  <c r="KO39" i="1"/>
  <c r="R68" i="1"/>
  <c r="Z68" i="1"/>
  <c r="AH68" i="1"/>
  <c r="AP68" i="1"/>
  <c r="AX68" i="1"/>
  <c r="BF68" i="1"/>
  <c r="JV48" i="1"/>
  <c r="JV51" i="1"/>
  <c r="JX51" i="1"/>
  <c r="JZ51" i="1"/>
  <c r="KB51" i="1"/>
  <c r="KD51" i="1"/>
  <c r="KF51" i="1"/>
  <c r="KH51" i="1"/>
  <c r="KJ51" i="1"/>
  <c r="KL51" i="1"/>
  <c r="KN51" i="1"/>
  <c r="KP51" i="1"/>
  <c r="JY56" i="1"/>
  <c r="KR56" i="1"/>
  <c r="KC56" i="1"/>
  <c r="KE56" i="1"/>
  <c r="KG56" i="1"/>
  <c r="KI56" i="1"/>
  <c r="KK56" i="1"/>
  <c r="KM56" i="1"/>
  <c r="KO56" i="1"/>
  <c r="JV96" i="1"/>
  <c r="U100" i="1"/>
  <c r="AC100" i="1"/>
  <c r="AK100" i="1"/>
  <c r="AS100" i="1"/>
  <c r="BA100" i="1"/>
  <c r="JV19" i="1"/>
  <c r="JU20" i="1"/>
  <c r="JW20" i="1"/>
  <c r="JY20" i="1"/>
  <c r="KR20" i="1"/>
  <c r="KA20" i="1"/>
  <c r="KC20" i="1"/>
  <c r="KE20" i="1"/>
  <c r="KG20" i="1"/>
  <c r="KI20" i="1"/>
  <c r="KK20" i="1"/>
  <c r="KM20" i="1"/>
  <c r="KO20" i="1"/>
  <c r="JU42" i="1"/>
  <c r="JW42" i="1"/>
  <c r="JY42" i="1"/>
  <c r="KR42" i="1"/>
  <c r="KA42" i="1"/>
  <c r="KC42" i="1"/>
  <c r="KE42" i="1"/>
  <c r="KG42" i="1"/>
  <c r="KI42" i="1"/>
  <c r="KK42" i="1"/>
  <c r="KM42" i="1"/>
  <c r="KO42" i="1"/>
  <c r="S68" i="1"/>
  <c r="AA68" i="1"/>
  <c r="AI68" i="1"/>
  <c r="AQ68" i="1"/>
  <c r="AY68" i="1"/>
  <c r="BG68" i="1"/>
  <c r="JU47" i="1"/>
  <c r="JW47" i="1"/>
  <c r="JU50" i="1"/>
  <c r="JW50" i="1"/>
  <c r="JU53" i="1"/>
  <c r="JW53" i="1"/>
  <c r="KR53" i="1"/>
  <c r="JY53" i="1"/>
  <c r="KA53" i="1"/>
  <c r="KC53" i="1"/>
  <c r="KE53" i="1"/>
  <c r="KG53" i="1"/>
  <c r="KI53" i="1"/>
  <c r="KK53" i="1"/>
  <c r="KM53" i="1"/>
  <c r="KO53" i="1"/>
  <c r="JV55" i="1"/>
  <c r="JV58" i="1"/>
  <c r="JX58" i="1"/>
  <c r="JZ58" i="1"/>
  <c r="KB58" i="1"/>
  <c r="KD58" i="1"/>
  <c r="KF58" i="1"/>
  <c r="KH58" i="1"/>
  <c r="KJ58" i="1"/>
  <c r="KL58" i="1"/>
  <c r="KN58" i="1"/>
  <c r="KP58" i="1"/>
  <c r="JU60" i="1"/>
  <c r="JW60" i="1"/>
  <c r="JY60" i="1"/>
  <c r="KR60" i="1"/>
  <c r="KA60" i="1"/>
  <c r="KC60" i="1"/>
  <c r="KE60" i="1"/>
  <c r="KG60" i="1"/>
  <c r="KI60" i="1"/>
  <c r="KK60" i="1"/>
  <c r="KM60" i="1"/>
  <c r="KO60" i="1"/>
  <c r="JU63" i="1"/>
  <c r="JW63" i="1"/>
  <c r="KR63" i="1"/>
  <c r="JY63" i="1"/>
  <c r="KA63" i="1"/>
  <c r="KC63" i="1"/>
  <c r="KE63" i="1"/>
  <c r="KG63" i="1"/>
  <c r="KI63" i="1"/>
  <c r="KK63" i="1"/>
  <c r="KM63" i="1"/>
  <c r="KO63" i="1"/>
  <c r="JT64" i="1"/>
  <c r="JV65" i="1"/>
  <c r="JX65" i="1"/>
  <c r="JZ65" i="1"/>
  <c r="KB65" i="1"/>
  <c r="KD65" i="1"/>
  <c r="KF65" i="1"/>
  <c r="KH65" i="1"/>
  <c r="KJ65" i="1"/>
  <c r="KL65" i="1"/>
  <c r="KN65" i="1"/>
  <c r="KP65" i="1"/>
  <c r="JU67" i="1"/>
  <c r="JW67" i="1"/>
  <c r="JY67" i="1"/>
  <c r="KR67" i="1"/>
  <c r="KA67" i="1"/>
  <c r="KC67" i="1"/>
  <c r="KE67" i="1"/>
  <c r="KG67" i="1"/>
  <c r="KI67" i="1"/>
  <c r="KK67" i="1"/>
  <c r="KM67" i="1"/>
  <c r="KO67" i="1"/>
  <c r="JU74" i="1"/>
  <c r="JW74" i="1"/>
  <c r="KR74" i="1"/>
  <c r="JY74" i="1"/>
  <c r="KA74" i="1"/>
  <c r="KC74" i="1"/>
  <c r="KE74" i="1"/>
  <c r="KG74" i="1"/>
  <c r="KI74" i="1"/>
  <c r="KK74" i="1"/>
  <c r="KM74" i="1"/>
  <c r="KO74" i="1"/>
  <c r="JT75" i="1"/>
  <c r="JV76" i="1"/>
  <c r="JU81" i="1"/>
  <c r="JW81" i="1"/>
  <c r="JT83" i="1"/>
  <c r="JT88" i="1"/>
  <c r="JV89" i="1"/>
  <c r="JU90" i="1"/>
  <c r="JW90" i="1"/>
  <c r="KP91" i="1"/>
  <c r="JU93" i="1"/>
  <c r="JW93" i="1"/>
  <c r="V100" i="1"/>
  <c r="AD100" i="1"/>
  <c r="AL100" i="1"/>
  <c r="AT100" i="1"/>
  <c r="BB100" i="1"/>
  <c r="JV98" i="1"/>
  <c r="JU12" i="1"/>
  <c r="JT8" i="1"/>
  <c r="JV22" i="1"/>
  <c r="JU23" i="1"/>
  <c r="JW23" i="1"/>
  <c r="JT26" i="1"/>
  <c r="JV27" i="1"/>
  <c r="JU28" i="1"/>
  <c r="JW28" i="1"/>
  <c r="JV29" i="1"/>
  <c r="JX29" i="1"/>
  <c r="JZ29" i="1"/>
  <c r="KB29" i="1"/>
  <c r="KD29" i="1"/>
  <c r="KF29" i="1"/>
  <c r="KH29" i="1"/>
  <c r="KJ29" i="1"/>
  <c r="KL29" i="1"/>
  <c r="KN29" i="1"/>
  <c r="KP29" i="1"/>
  <c r="JU31" i="1"/>
  <c r="JW31" i="1"/>
  <c r="JV32" i="1"/>
  <c r="JU33" i="1"/>
  <c r="JW33" i="1"/>
  <c r="JV34" i="1"/>
  <c r="JU35" i="1"/>
  <c r="JW35" i="1"/>
  <c r="JV36" i="1"/>
  <c r="JX36" i="1"/>
  <c r="JZ36" i="1"/>
  <c r="KB36" i="1"/>
  <c r="KD36" i="1"/>
  <c r="KF36" i="1"/>
  <c r="KH36" i="1"/>
  <c r="KJ36" i="1"/>
  <c r="KL36" i="1"/>
  <c r="KN36" i="1"/>
  <c r="KP36" i="1"/>
  <c r="JT38" i="1"/>
  <c r="JU40" i="1"/>
  <c r="JW40" i="1"/>
  <c r="T68" i="1"/>
  <c r="AJ68" i="1"/>
  <c r="AR68" i="1"/>
  <c r="JO68" i="1"/>
  <c r="JT48" i="1"/>
  <c r="JT51" i="1"/>
  <c r="JV52" i="1"/>
  <c r="JU57" i="1"/>
  <c r="JW57" i="1"/>
  <c r="JV62" i="1"/>
  <c r="JU78" i="1"/>
  <c r="JW78" i="1"/>
  <c r="JY78" i="1"/>
  <c r="KR78" i="1"/>
  <c r="KA78" i="1"/>
  <c r="KC78" i="1"/>
  <c r="KE78" i="1"/>
  <c r="KG78" i="1"/>
  <c r="KI78" i="1"/>
  <c r="KK78" i="1"/>
  <c r="KM78" i="1"/>
  <c r="KO78" i="1"/>
  <c r="JT79" i="1"/>
  <c r="JV80" i="1"/>
  <c r="KA81" i="1"/>
  <c r="KC81" i="1"/>
  <c r="KE81" i="1"/>
  <c r="KG81" i="1"/>
  <c r="KI81" i="1"/>
  <c r="KK81" i="1"/>
  <c r="KM81" i="1"/>
  <c r="KO81" i="1"/>
  <c r="JT82" i="1"/>
  <c r="JU84" i="1"/>
  <c r="JW84" i="1"/>
  <c r="JV85" i="1"/>
  <c r="JX85" i="1"/>
  <c r="JZ85" i="1"/>
  <c r="KB85" i="1"/>
  <c r="KD85" i="1"/>
  <c r="KF85" i="1"/>
  <c r="KH85" i="1"/>
  <c r="KJ85" i="1"/>
  <c r="KL85" i="1"/>
  <c r="KN85" i="1"/>
  <c r="KP85" i="1"/>
  <c r="JT87" i="1"/>
  <c r="JT91" i="1"/>
  <c r="KA93" i="1"/>
  <c r="KC93" i="1"/>
  <c r="KE93" i="1"/>
  <c r="KG93" i="1"/>
  <c r="KI93" i="1"/>
  <c r="KK93" i="1"/>
  <c r="KM93" i="1"/>
  <c r="KO93" i="1"/>
  <c r="JT96" i="1"/>
  <c r="N100" i="1"/>
  <c r="O100" i="1"/>
  <c r="W100" i="1"/>
  <c r="AE100" i="1"/>
  <c r="AM100" i="1"/>
  <c r="AU100" i="1"/>
  <c r="BC100" i="1"/>
  <c r="BK100" i="1"/>
  <c r="U68" i="1"/>
  <c r="AC68" i="1"/>
  <c r="AK68" i="1"/>
  <c r="AS68" i="1"/>
  <c r="BA68" i="1"/>
  <c r="JP68" i="1"/>
  <c r="JY54" i="1"/>
  <c r="KR54" i="1"/>
  <c r="KO54" i="1"/>
  <c r="KH59" i="1"/>
  <c r="KJ59" i="1"/>
  <c r="KL59" i="1"/>
  <c r="KN59" i="1"/>
  <c r="KP59" i="1"/>
  <c r="JU61" i="1"/>
  <c r="JW61" i="1"/>
  <c r="JU64" i="1"/>
  <c r="JW64" i="1"/>
  <c r="KR64" i="1"/>
  <c r="JY64" i="1"/>
  <c r="KA64" i="1"/>
  <c r="KC64" i="1"/>
  <c r="KE64" i="1"/>
  <c r="KG64" i="1"/>
  <c r="KI64" i="1"/>
  <c r="KK64" i="1"/>
  <c r="KM64" i="1"/>
  <c r="KO64" i="1"/>
  <c r="JV66" i="1"/>
  <c r="JX66" i="1"/>
  <c r="JZ66" i="1"/>
  <c r="KB66" i="1"/>
  <c r="KD66" i="1"/>
  <c r="KF66" i="1"/>
  <c r="KH66" i="1"/>
  <c r="KJ66" i="1"/>
  <c r="KL66" i="1"/>
  <c r="KN66" i="1"/>
  <c r="KP66" i="1"/>
  <c r="JU75" i="1"/>
  <c r="JW75" i="1"/>
  <c r="KR75" i="1"/>
  <c r="JY75" i="1"/>
  <c r="KA75" i="1"/>
  <c r="KC75" i="1"/>
  <c r="KE75" i="1"/>
  <c r="KG75" i="1"/>
  <c r="KI75" i="1"/>
  <c r="KK75" i="1"/>
  <c r="KM75" i="1"/>
  <c r="KO75" i="1"/>
  <c r="JZ80" i="1"/>
  <c r="KB80" i="1"/>
  <c r="KD80" i="1"/>
  <c r="KF80" i="1"/>
  <c r="KH80" i="1"/>
  <c r="KJ80" i="1"/>
  <c r="KL80" i="1"/>
  <c r="KN80" i="1"/>
  <c r="KP80" i="1"/>
  <c r="JU83" i="1"/>
  <c r="JW83" i="1"/>
  <c r="JU88" i="1"/>
  <c r="JW88" i="1"/>
  <c r="KR88" i="1"/>
  <c r="JY88" i="1"/>
  <c r="KA88" i="1"/>
  <c r="KC88" i="1"/>
  <c r="KE88" i="1"/>
  <c r="KG88" i="1"/>
  <c r="KI88" i="1"/>
  <c r="KK88" i="1"/>
  <c r="KM88" i="1"/>
  <c r="KO88" i="1"/>
  <c r="JZ89" i="1"/>
  <c r="KB89" i="1"/>
  <c r="KD89" i="1"/>
  <c r="KF89" i="1"/>
  <c r="KH89" i="1"/>
  <c r="KJ89" i="1"/>
  <c r="KL89" i="1"/>
  <c r="KN89" i="1"/>
  <c r="KP89" i="1"/>
  <c r="JV92" i="1"/>
  <c r="JX92" i="1"/>
  <c r="JZ92" i="1"/>
  <c r="KB92" i="1"/>
  <c r="KD92" i="1"/>
  <c r="KF92" i="1"/>
  <c r="KH92" i="1"/>
  <c r="KJ92" i="1"/>
  <c r="KL92" i="1"/>
  <c r="KN92" i="1"/>
  <c r="KP92" i="1"/>
  <c r="X100" i="1"/>
  <c r="AF100" i="1"/>
  <c r="AV100" i="1"/>
  <c r="BD100" i="1"/>
  <c r="JT98" i="1"/>
  <c r="JV12" i="1"/>
  <c r="JV25" i="1"/>
  <c r="JU26" i="1"/>
  <c r="JW26" i="1"/>
  <c r="JY26" i="1"/>
  <c r="KR26" i="1"/>
  <c r="KA26" i="1"/>
  <c r="KC26" i="1"/>
  <c r="KE26" i="1"/>
  <c r="KG26" i="1"/>
  <c r="KI26" i="1"/>
  <c r="KK26" i="1"/>
  <c r="KM26" i="1"/>
  <c r="KO26" i="1"/>
  <c r="JT27" i="1"/>
  <c r="JT29" i="1"/>
  <c r="JV30" i="1"/>
  <c r="JX30" i="1"/>
  <c r="JZ30" i="1"/>
  <c r="KB30" i="1"/>
  <c r="KD30" i="1"/>
  <c r="KF30" i="1"/>
  <c r="KH30" i="1"/>
  <c r="KJ30" i="1"/>
  <c r="KL30" i="1"/>
  <c r="KN30" i="1"/>
  <c r="KP30" i="1"/>
  <c r="JT32" i="1"/>
  <c r="JT34" i="1"/>
  <c r="JT36" i="1"/>
  <c r="JV37" i="1"/>
  <c r="JU38" i="1"/>
  <c r="JW38" i="1"/>
  <c r="JV39" i="1"/>
  <c r="JX39" i="1"/>
  <c r="JZ39" i="1"/>
  <c r="KB39" i="1"/>
  <c r="KD39" i="1"/>
  <c r="KF39" i="1"/>
  <c r="KH39" i="1"/>
  <c r="KJ39" i="1"/>
  <c r="KL39" i="1"/>
  <c r="KN39" i="1"/>
  <c r="KP39" i="1"/>
  <c r="V68" i="1"/>
  <c r="AD68" i="1"/>
  <c r="AL68" i="1"/>
  <c r="AT68" i="1"/>
  <c r="BB68" i="1"/>
  <c r="JQ68" i="1"/>
  <c r="JU48" i="1"/>
  <c r="JW48" i="1"/>
  <c r="JU51" i="1"/>
  <c r="JW51" i="1"/>
  <c r="KR51" i="1"/>
  <c r="JY51" i="1"/>
  <c r="KA51" i="1"/>
  <c r="KC51" i="1"/>
  <c r="KE51" i="1"/>
  <c r="KG51" i="1"/>
  <c r="KI51" i="1"/>
  <c r="KK51" i="1"/>
  <c r="KM51" i="1"/>
  <c r="KO51" i="1"/>
  <c r="JT52" i="1"/>
  <c r="JV56" i="1"/>
  <c r="JX56" i="1"/>
  <c r="JZ56" i="1"/>
  <c r="KB56" i="1"/>
  <c r="KD56" i="1"/>
  <c r="KF56" i="1"/>
  <c r="KH56" i="1"/>
  <c r="KJ56" i="1"/>
  <c r="KL56" i="1"/>
  <c r="KN56" i="1"/>
  <c r="KP56" i="1"/>
  <c r="JT62" i="1"/>
  <c r="JU79" i="1"/>
  <c r="JW79" i="1"/>
  <c r="KR79" i="1"/>
  <c r="JY79" i="1"/>
  <c r="KA79" i="1"/>
  <c r="KC79" i="1"/>
  <c r="KE79" i="1"/>
  <c r="KG79" i="1"/>
  <c r="KI79" i="1"/>
  <c r="KK79" i="1"/>
  <c r="KM79" i="1"/>
  <c r="KO79" i="1"/>
  <c r="JU82" i="1"/>
  <c r="JW82" i="1"/>
  <c r="KA84" i="1"/>
  <c r="KC84" i="1"/>
  <c r="KE84" i="1"/>
  <c r="KG84" i="1"/>
  <c r="KI84" i="1"/>
  <c r="KK84" i="1"/>
  <c r="KM84" i="1"/>
  <c r="KO84" i="1"/>
  <c r="JT85" i="1"/>
  <c r="JU87" i="1"/>
  <c r="JW87" i="1"/>
  <c r="JU91" i="1"/>
  <c r="JW91" i="1"/>
  <c r="JU96" i="1"/>
  <c r="P100" i="1"/>
  <c r="JW96" i="1"/>
  <c r="AN100" i="1"/>
  <c r="Q100" i="1"/>
  <c r="Y100" i="1"/>
  <c r="AG100" i="1"/>
  <c r="AO100" i="1"/>
  <c r="AW100" i="1"/>
  <c r="BE100" i="1"/>
  <c r="JU99" i="1"/>
  <c r="JW99" i="1"/>
  <c r="JT10" i="1"/>
  <c r="JT11" i="1"/>
  <c r="BF44" i="1"/>
  <c r="JU19" i="1"/>
  <c r="JW19" i="1"/>
  <c r="JV20" i="1"/>
  <c r="JX20" i="1"/>
  <c r="JZ20" i="1"/>
  <c r="KB20" i="1"/>
  <c r="KD20" i="1"/>
  <c r="KF20" i="1"/>
  <c r="KH20" i="1"/>
  <c r="KJ20" i="1"/>
  <c r="KL20" i="1"/>
  <c r="KN20" i="1"/>
  <c r="KP20" i="1"/>
  <c r="JV42" i="1"/>
  <c r="JX42" i="1"/>
  <c r="JZ42" i="1"/>
  <c r="KB42" i="1"/>
  <c r="KD42" i="1"/>
  <c r="KF42" i="1"/>
  <c r="KH42" i="1"/>
  <c r="KJ42" i="1"/>
  <c r="KL42" i="1"/>
  <c r="KN42" i="1"/>
  <c r="KP42" i="1"/>
  <c r="O68" i="1"/>
  <c r="W68" i="1"/>
  <c r="AE68" i="1"/>
  <c r="AM68" i="1"/>
  <c r="AU68" i="1"/>
  <c r="BC68" i="1"/>
  <c r="JR68" i="1"/>
  <c r="JV47" i="1"/>
  <c r="JV50" i="1"/>
  <c r="JV53" i="1"/>
  <c r="JX53" i="1"/>
  <c r="JZ53" i="1"/>
  <c r="KB53" i="1"/>
  <c r="KD53" i="1"/>
  <c r="KF53" i="1"/>
  <c r="KH53" i="1"/>
  <c r="KJ53" i="1"/>
  <c r="KL53" i="1"/>
  <c r="KN53" i="1"/>
  <c r="KP53" i="1"/>
  <c r="JU55" i="1"/>
  <c r="JW55" i="1"/>
  <c r="JU58" i="1"/>
  <c r="JW58" i="1"/>
  <c r="JY58" i="1"/>
  <c r="KR58" i="1"/>
  <c r="KA58" i="1"/>
  <c r="KC58" i="1"/>
  <c r="KE58" i="1"/>
  <c r="KG58" i="1"/>
  <c r="KI58" i="1"/>
  <c r="KK58" i="1"/>
  <c r="KM58" i="1"/>
  <c r="KO58" i="1"/>
  <c r="JV60" i="1"/>
  <c r="JX60" i="1"/>
  <c r="JZ60" i="1"/>
  <c r="KB60" i="1"/>
  <c r="KD60" i="1"/>
  <c r="KF60" i="1"/>
  <c r="KH60" i="1"/>
  <c r="KJ60" i="1"/>
  <c r="KL60" i="1"/>
  <c r="KN60" i="1"/>
  <c r="KP60" i="1"/>
  <c r="JV63" i="1"/>
  <c r="JX63" i="1"/>
  <c r="JZ63" i="1"/>
  <c r="KB63" i="1"/>
  <c r="KD63" i="1"/>
  <c r="KF63" i="1"/>
  <c r="KH63" i="1"/>
  <c r="KJ63" i="1"/>
  <c r="KL63" i="1"/>
  <c r="KN63" i="1"/>
  <c r="KP63" i="1"/>
  <c r="JU65" i="1"/>
  <c r="JW65" i="1"/>
  <c r="JY65" i="1"/>
  <c r="KR65" i="1"/>
  <c r="KA65" i="1"/>
  <c r="KC65" i="1"/>
  <c r="KE65" i="1"/>
  <c r="KG65" i="1"/>
  <c r="KI65" i="1"/>
  <c r="KK65" i="1"/>
  <c r="KM65" i="1"/>
  <c r="KO65" i="1"/>
  <c r="JT66" i="1"/>
  <c r="JV67" i="1"/>
  <c r="JX67" i="1"/>
  <c r="JZ67" i="1"/>
  <c r="KB67" i="1"/>
  <c r="KD67" i="1"/>
  <c r="KF67" i="1"/>
  <c r="KH67" i="1"/>
  <c r="KJ67" i="1"/>
  <c r="KL67" i="1"/>
  <c r="KN67" i="1"/>
  <c r="KP67" i="1"/>
  <c r="JV74" i="1"/>
  <c r="JX74" i="1"/>
  <c r="JZ74" i="1"/>
  <c r="KB74" i="1"/>
  <c r="KD74" i="1"/>
  <c r="KF74" i="1"/>
  <c r="KH74" i="1"/>
  <c r="KJ74" i="1"/>
  <c r="KL74" i="1"/>
  <c r="KN74" i="1"/>
  <c r="KP74" i="1"/>
  <c r="JU76" i="1"/>
  <c r="JW76" i="1"/>
  <c r="JV81" i="1"/>
  <c r="JU89" i="1"/>
  <c r="JW89" i="1"/>
  <c r="JV90" i="1"/>
  <c r="JT92" i="1"/>
  <c r="JV93" i="1"/>
  <c r="R100" i="1"/>
  <c r="Z100" i="1"/>
  <c r="AH100" i="1"/>
  <c r="AP100" i="1"/>
  <c r="AX100" i="1"/>
  <c r="BF100" i="1"/>
  <c r="JU98" i="1"/>
  <c r="JW98" i="1"/>
  <c r="R44" i="1"/>
  <c r="AX44" i="1"/>
  <c r="JT12" i="1"/>
  <c r="U44" i="1"/>
  <c r="AC44" i="1"/>
  <c r="AK44" i="1"/>
  <c r="AS44" i="1"/>
  <c r="BA44" i="1"/>
  <c r="JU22" i="1"/>
  <c r="JW22" i="1"/>
  <c r="JV23" i="1"/>
  <c r="JT25" i="1"/>
  <c r="JU27" i="1"/>
  <c r="JW27" i="1"/>
  <c r="JV28" i="1"/>
  <c r="JU29" i="1"/>
  <c r="JW29" i="1"/>
  <c r="JY29" i="1"/>
  <c r="KR29" i="1"/>
  <c r="KA29" i="1"/>
  <c r="KC29" i="1"/>
  <c r="KE29" i="1"/>
  <c r="KG29" i="1"/>
  <c r="KI29" i="1"/>
  <c r="KK29" i="1"/>
  <c r="KM29" i="1"/>
  <c r="KO29" i="1"/>
  <c r="JT30" i="1"/>
  <c r="JV31" i="1"/>
  <c r="JU32" i="1"/>
  <c r="JW32" i="1"/>
  <c r="JV33" i="1"/>
  <c r="JU34" i="1"/>
  <c r="JW34" i="1"/>
  <c r="JV35" i="1"/>
  <c r="JU36" i="1"/>
  <c r="JW36" i="1"/>
  <c r="JY36" i="1"/>
  <c r="KR36" i="1"/>
  <c r="KA36" i="1"/>
  <c r="KC36" i="1"/>
  <c r="KE36" i="1"/>
  <c r="KG36" i="1"/>
  <c r="KI36" i="1"/>
  <c r="KK36" i="1"/>
  <c r="KM36" i="1"/>
  <c r="KO36" i="1"/>
  <c r="JT37" i="1"/>
  <c r="JT39" i="1"/>
  <c r="JV40" i="1"/>
  <c r="X68" i="1"/>
  <c r="AF68" i="1"/>
  <c r="AV68" i="1"/>
  <c r="BD68" i="1"/>
  <c r="JS68" i="1"/>
  <c r="JU52" i="1"/>
  <c r="JW52" i="1"/>
  <c r="JT56" i="1"/>
  <c r="JV57" i="1"/>
  <c r="JU62" i="1"/>
  <c r="JW62" i="1"/>
  <c r="JV78" i="1"/>
  <c r="JX78" i="1"/>
  <c r="JZ78" i="1"/>
  <c r="KB78" i="1"/>
  <c r="KD78" i="1"/>
  <c r="KF78" i="1"/>
  <c r="KH78" i="1"/>
  <c r="KJ78" i="1"/>
  <c r="KL78" i="1"/>
  <c r="KN78" i="1"/>
  <c r="KP78" i="1"/>
  <c r="JU80" i="1"/>
  <c r="JW80" i="1"/>
  <c r="JZ81" i="1"/>
  <c r="KB81" i="1"/>
  <c r="KD81" i="1"/>
  <c r="KF81" i="1"/>
  <c r="KH81" i="1"/>
  <c r="KJ81" i="1"/>
  <c r="KL81" i="1"/>
  <c r="KN81" i="1"/>
  <c r="KP81" i="1"/>
  <c r="JV84" i="1"/>
  <c r="JU85" i="1"/>
  <c r="JW85" i="1"/>
  <c r="JY85" i="1"/>
  <c r="KR85" i="1"/>
  <c r="KA85" i="1"/>
  <c r="KC85" i="1"/>
  <c r="KE85" i="1"/>
  <c r="KG85" i="1"/>
  <c r="KI85" i="1"/>
  <c r="KK85" i="1"/>
  <c r="KM85" i="1"/>
  <c r="KO85" i="1"/>
  <c r="KP90" i="1"/>
  <c r="JZ93" i="1"/>
  <c r="KB93" i="1"/>
  <c r="KD93" i="1"/>
  <c r="KF93" i="1"/>
  <c r="KH93" i="1"/>
  <c r="KJ93" i="1"/>
  <c r="KL93" i="1"/>
  <c r="KN93" i="1"/>
  <c r="KP93" i="1"/>
  <c r="S100" i="1"/>
  <c r="AA100" i="1"/>
  <c r="AI100" i="1"/>
  <c r="AQ100" i="1"/>
  <c r="AY100" i="1"/>
  <c r="BG100" i="1"/>
  <c r="V44" i="1"/>
  <c r="AD44" i="1"/>
  <c r="AL44" i="1"/>
  <c r="BB44" i="1"/>
  <c r="JP44" i="1"/>
  <c r="JT20" i="1"/>
  <c r="JT42" i="1"/>
  <c r="JV43" i="1"/>
  <c r="Q68" i="1"/>
  <c r="Y68" i="1"/>
  <c r="AG68" i="1"/>
  <c r="AO68" i="1"/>
  <c r="AW68" i="1"/>
  <c r="BE68" i="1"/>
  <c r="JT47" i="1"/>
  <c r="JU49" i="1"/>
  <c r="JW49" i="1"/>
  <c r="JY49" i="1"/>
  <c r="KR49" i="1"/>
  <c r="KA49" i="1"/>
  <c r="KC49" i="1"/>
  <c r="KE49" i="1"/>
  <c r="KG49" i="1"/>
  <c r="KI49" i="1"/>
  <c r="KK49" i="1"/>
  <c r="KM49" i="1"/>
  <c r="KO49" i="1"/>
  <c r="JT50" i="1"/>
  <c r="JT53" i="1"/>
  <c r="JV54" i="1"/>
  <c r="JX54" i="1"/>
  <c r="JZ54" i="1"/>
  <c r="KB54" i="1"/>
  <c r="KD54" i="1"/>
  <c r="KF54" i="1"/>
  <c r="KH54" i="1"/>
  <c r="KJ54" i="1"/>
  <c r="KL54" i="1"/>
  <c r="KN54" i="1"/>
  <c r="KP54" i="1"/>
  <c r="JU59" i="1"/>
  <c r="JW59" i="1"/>
  <c r="JY59" i="1"/>
  <c r="KR59" i="1"/>
  <c r="KA59" i="1"/>
  <c r="KC59" i="1"/>
  <c r="KE59" i="1"/>
  <c r="KG59" i="1"/>
  <c r="KI59" i="1"/>
  <c r="KK59" i="1"/>
  <c r="KM59" i="1"/>
  <c r="KO59" i="1"/>
  <c r="JT60" i="1"/>
  <c r="JV61" i="1"/>
  <c r="JT63" i="1"/>
  <c r="JV64" i="1"/>
  <c r="JX64" i="1"/>
  <c r="JZ64" i="1"/>
  <c r="KB64" i="1"/>
  <c r="KD64" i="1"/>
  <c r="KF64" i="1"/>
  <c r="KH64" i="1"/>
  <c r="KJ64" i="1"/>
  <c r="KL64" i="1"/>
  <c r="KN64" i="1"/>
  <c r="KP64" i="1"/>
  <c r="JU66" i="1"/>
  <c r="JW66" i="1"/>
  <c r="JY66" i="1"/>
  <c r="KR66" i="1"/>
  <c r="KA66" i="1"/>
  <c r="KC66" i="1"/>
  <c r="KE66" i="1"/>
  <c r="KG66" i="1"/>
  <c r="KI66" i="1"/>
  <c r="KK66" i="1"/>
  <c r="KM66" i="1"/>
  <c r="KO66" i="1"/>
  <c r="JT67" i="1"/>
  <c r="JT71" i="1"/>
  <c r="KE73" i="1"/>
  <c r="KK73" i="1"/>
  <c r="JT74" i="1"/>
  <c r="JV75" i="1"/>
  <c r="JX75" i="1"/>
  <c r="JZ75" i="1"/>
  <c r="KB75" i="1"/>
  <c r="KD75" i="1"/>
  <c r="KF75" i="1"/>
  <c r="KH75" i="1"/>
  <c r="KJ75" i="1"/>
  <c r="KL75" i="1"/>
  <c r="KN75" i="1"/>
  <c r="KP75" i="1"/>
  <c r="KA80" i="1"/>
  <c r="KC80" i="1"/>
  <c r="KE80" i="1"/>
  <c r="KG80" i="1"/>
  <c r="KI80" i="1"/>
  <c r="KK80" i="1"/>
  <c r="KM80" i="1"/>
  <c r="KO80" i="1"/>
  <c r="JT81" i="1"/>
  <c r="JV83" i="1"/>
  <c r="JV88" i="1"/>
  <c r="JX88" i="1"/>
  <c r="JZ88" i="1"/>
  <c r="KB88" i="1"/>
  <c r="KD88" i="1"/>
  <c r="KF88" i="1"/>
  <c r="KH88" i="1"/>
  <c r="KJ88" i="1"/>
  <c r="KL88" i="1"/>
  <c r="KN88" i="1"/>
  <c r="KP88" i="1"/>
  <c r="KA89" i="1"/>
  <c r="KC89" i="1"/>
  <c r="KE89" i="1"/>
  <c r="KG89" i="1"/>
  <c r="KI89" i="1"/>
  <c r="KK89" i="1"/>
  <c r="KM89" i="1"/>
  <c r="KO89" i="1"/>
  <c r="JT90" i="1"/>
  <c r="JU92" i="1"/>
  <c r="JW92" i="1"/>
  <c r="KR92" i="1"/>
  <c r="JY92" i="1"/>
  <c r="KA92" i="1"/>
  <c r="KC92" i="1"/>
  <c r="KE92" i="1"/>
  <c r="KG92" i="1"/>
  <c r="KI92" i="1"/>
  <c r="KK92" i="1"/>
  <c r="KM92" i="1"/>
  <c r="KO92" i="1"/>
  <c r="JT93" i="1"/>
  <c r="T100" i="1"/>
  <c r="AJ100" i="1"/>
  <c r="AR100" i="1"/>
  <c r="KD97" i="1"/>
  <c r="JV77" i="1" l="1"/>
  <c r="JV21" i="1"/>
  <c r="JU11" i="1"/>
  <c r="JT14" i="1"/>
  <c r="KC73" i="1"/>
  <c r="JW9" i="1"/>
  <c r="JT7" i="1"/>
  <c r="KN97" i="1"/>
  <c r="KH97" i="1"/>
  <c r="KM73" i="1"/>
  <c r="KF97" i="1"/>
  <c r="KG73" i="1"/>
  <c r="JV72" i="1"/>
  <c r="T94" i="1"/>
  <c r="KO73" i="1"/>
  <c r="KL97" i="1"/>
  <c r="JV97" i="1"/>
  <c r="JV100" i="1" s="1"/>
  <c r="KP97" i="1"/>
  <c r="JZ97" i="1"/>
  <c r="JX77" i="1"/>
  <c r="AH44" i="1"/>
  <c r="AT44" i="1"/>
  <c r="AZ94" i="1"/>
  <c r="KK24" i="1"/>
  <c r="KC24" i="1"/>
  <c r="JU24" i="1"/>
  <c r="KJ77" i="1"/>
  <c r="KB77" i="1"/>
  <c r="KK72" i="1"/>
  <c r="KC72" i="1"/>
  <c r="AG94" i="1"/>
  <c r="AU16" i="1"/>
  <c r="AU104" i="1"/>
  <c r="AU106" i="1" s="1"/>
  <c r="S104" i="1"/>
  <c r="S106" i="1" s="1"/>
  <c r="S16" i="1"/>
  <c r="KL73" i="1"/>
  <c r="KD73" i="1"/>
  <c r="AV94" i="1"/>
  <c r="P94" i="1"/>
  <c r="JU70" i="1"/>
  <c r="AE94" i="1"/>
  <c r="JV41" i="1"/>
  <c r="KL24" i="1"/>
  <c r="KD24" i="1"/>
  <c r="JV24" i="1"/>
  <c r="BE44" i="1"/>
  <c r="Y44" i="1"/>
  <c r="JT13" i="1"/>
  <c r="AK16" i="1"/>
  <c r="AK104" i="1"/>
  <c r="AK106" i="1" s="1"/>
  <c r="BD44" i="1"/>
  <c r="X44" i="1"/>
  <c r="JV11" i="1"/>
  <c r="JU10" i="1"/>
  <c r="BC44" i="1"/>
  <c r="JU9" i="1"/>
  <c r="AO104" i="1"/>
  <c r="AO106" i="1" s="1"/>
  <c r="AO16" i="1"/>
  <c r="X16" i="1"/>
  <c r="X104" i="1"/>
  <c r="X106" i="1" s="1"/>
  <c r="AL104" i="1"/>
  <c r="AL106" i="1" s="1"/>
  <c r="AL16" i="1"/>
  <c r="AA16" i="1"/>
  <c r="AA104" i="1"/>
  <c r="AA106" i="1" s="1"/>
  <c r="KN71" i="1"/>
  <c r="KF71" i="1"/>
  <c r="JX71" i="1"/>
  <c r="AH94" i="1"/>
  <c r="AR44" i="1"/>
  <c r="AF104" i="1"/>
  <c r="AF106" i="1" s="1"/>
  <c r="AF16" i="1"/>
  <c r="JW8" i="1"/>
  <c r="N16" i="1"/>
  <c r="JT6" i="1"/>
  <c r="N104" i="1"/>
  <c r="JV86" i="1"/>
  <c r="BG44" i="1"/>
  <c r="AA44" i="1"/>
  <c r="JU13" i="1"/>
  <c r="KM97" i="1"/>
  <c r="KE97" i="1"/>
  <c r="JW97" i="1"/>
  <c r="JW100" i="1" s="1"/>
  <c r="JU21" i="1"/>
  <c r="JQ44" i="1"/>
  <c r="KM86" i="1"/>
  <c r="KE86" i="1"/>
  <c r="JT77" i="1"/>
  <c r="JT72" i="1"/>
  <c r="KI71" i="1"/>
  <c r="KA71" i="1"/>
  <c r="AL94" i="1"/>
  <c r="KO77" i="1"/>
  <c r="KG77" i="1"/>
  <c r="KJ72" i="1"/>
  <c r="KB72" i="1"/>
  <c r="BA94" i="1"/>
  <c r="U94" i="1"/>
  <c r="N44" i="1"/>
  <c r="JT18" i="1"/>
  <c r="KM24" i="1"/>
  <c r="KE24" i="1"/>
  <c r="JW24" i="1"/>
  <c r="JO44" i="1"/>
  <c r="KL77" i="1"/>
  <c r="KD77" i="1"/>
  <c r="KM72" i="1"/>
  <c r="KE72" i="1"/>
  <c r="BE94" i="1"/>
  <c r="Y94" i="1"/>
  <c r="JT9" i="1"/>
  <c r="W104" i="1"/>
  <c r="W106" i="1" s="1"/>
  <c r="W16" i="1"/>
  <c r="AP44" i="1"/>
  <c r="AD104" i="1"/>
  <c r="AD106" i="1" s="1"/>
  <c r="AD16" i="1"/>
  <c r="KN73" i="1"/>
  <c r="KF73" i="1"/>
  <c r="JU72" i="1"/>
  <c r="JW70" i="1"/>
  <c r="AN94" i="1"/>
  <c r="JV73" i="1"/>
  <c r="BC94" i="1"/>
  <c r="W94" i="1"/>
  <c r="KN24" i="1"/>
  <c r="KF24" i="1"/>
  <c r="JX24" i="1"/>
  <c r="AW44" i="1"/>
  <c r="Q44" i="1"/>
  <c r="AC104" i="1"/>
  <c r="AC106" i="1" s="1"/>
  <c r="AC16" i="1"/>
  <c r="AZ16" i="1"/>
  <c r="AZ104" i="1"/>
  <c r="AV44" i="1"/>
  <c r="JU18" i="1"/>
  <c r="P44" i="1"/>
  <c r="JW10" i="1"/>
  <c r="AR16" i="1"/>
  <c r="AR104" i="1"/>
  <c r="AR106" i="1" s="1"/>
  <c r="Z16" i="1"/>
  <c r="Z104" i="1"/>
  <c r="Z106" i="1" s="1"/>
  <c r="JU86" i="1"/>
  <c r="AI104" i="1"/>
  <c r="AI106" i="1" s="1"/>
  <c r="AI16" i="1"/>
  <c r="KL86" i="1"/>
  <c r="S94" i="1"/>
  <c r="KI73" i="1"/>
  <c r="KA73" i="1"/>
  <c r="AR94" i="1"/>
  <c r="KJ97" i="1"/>
  <c r="KB97" i="1"/>
  <c r="AP16" i="1"/>
  <c r="AP104" i="1"/>
  <c r="AP106" i="1" s="1"/>
  <c r="KN86" i="1"/>
  <c r="KF86" i="1"/>
  <c r="JT86" i="1"/>
  <c r="JU73" i="1"/>
  <c r="AQ94" i="1"/>
  <c r="JU41" i="1"/>
  <c r="AG104" i="1"/>
  <c r="AG106" i="1" s="1"/>
  <c r="AG16" i="1"/>
  <c r="JV7" i="1"/>
  <c r="KP71" i="1"/>
  <c r="KH71" i="1"/>
  <c r="JZ71" i="1"/>
  <c r="BF94" i="1"/>
  <c r="Z94" i="1"/>
  <c r="AJ44" i="1"/>
  <c r="P104" i="1"/>
  <c r="P16" i="1"/>
  <c r="JU6" i="1"/>
  <c r="AM16" i="1"/>
  <c r="AM104" i="1"/>
  <c r="AM106" i="1" s="1"/>
  <c r="JT41" i="1"/>
  <c r="JT24" i="1"/>
  <c r="AY44" i="1"/>
  <c r="S44" i="1"/>
  <c r="JW13" i="1"/>
  <c r="KO97" i="1"/>
  <c r="KG97" i="1"/>
  <c r="JY97" i="1"/>
  <c r="KR97" i="1"/>
  <c r="JW21" i="1"/>
  <c r="JT15" i="1"/>
  <c r="BB16" i="1"/>
  <c r="BB104" i="1"/>
  <c r="BB106" i="1" s="1"/>
  <c r="W44" i="1"/>
  <c r="AY104" i="1"/>
  <c r="AY106" i="1" s="1"/>
  <c r="AY16" i="1"/>
  <c r="KO86" i="1"/>
  <c r="KG86" i="1"/>
  <c r="JW7" i="1"/>
  <c r="AX16" i="1"/>
  <c r="AX104" i="1"/>
  <c r="AX106" i="1" s="1"/>
  <c r="JT97" i="1"/>
  <c r="JT100" i="1" s="1"/>
  <c r="KK71" i="1"/>
  <c r="KC71" i="1"/>
  <c r="JU71" i="1"/>
  <c r="AD94" i="1"/>
  <c r="KI77" i="1"/>
  <c r="KA77" i="1"/>
  <c r="KL72" i="1"/>
  <c r="KD72" i="1"/>
  <c r="AS94" i="1"/>
  <c r="KD86" i="1"/>
  <c r="AJ94" i="1"/>
  <c r="KO24" i="1"/>
  <c r="KG24" i="1"/>
  <c r="JY24" i="1"/>
  <c r="KR24" i="1"/>
  <c r="JV14" i="1"/>
  <c r="KN77" i="1"/>
  <c r="KF77" i="1"/>
  <c r="KO72" i="1"/>
  <c r="KG72" i="1"/>
  <c r="AW94" i="1"/>
  <c r="Q94" i="1"/>
  <c r="Z44" i="1"/>
  <c r="JU77" i="1"/>
  <c r="KP73" i="1"/>
  <c r="KH73" i="1"/>
  <c r="JZ73" i="1"/>
  <c r="JW72" i="1"/>
  <c r="AF94" i="1"/>
  <c r="AU94" i="1"/>
  <c r="O94" i="1"/>
  <c r="AB68" i="1"/>
  <c r="JV46" i="1"/>
  <c r="JV68" i="1" s="1"/>
  <c r="KP24" i="1"/>
  <c r="KH24" i="1"/>
  <c r="JZ24" i="1"/>
  <c r="AO44" i="1"/>
  <c r="JU14" i="1"/>
  <c r="JV9" i="1"/>
  <c r="BA104" i="1"/>
  <c r="BA106" i="1" s="1"/>
  <c r="BA16" i="1"/>
  <c r="U16" i="1"/>
  <c r="U102" i="1" s="1"/>
  <c r="U109" i="1" s="1"/>
  <c r="U104" i="1"/>
  <c r="U106" i="1" s="1"/>
  <c r="AJ104" i="1"/>
  <c r="AJ106" i="1" s="1"/>
  <c r="AJ16" i="1"/>
  <c r="AU44" i="1"/>
  <c r="AN44" i="1"/>
  <c r="JW18" i="1"/>
  <c r="JV15" i="1"/>
  <c r="AB16" i="1"/>
  <c r="JV6" i="1"/>
  <c r="AB104" i="1"/>
  <c r="JW86" i="1"/>
  <c r="AY94" i="1"/>
  <c r="KP86" i="1"/>
  <c r="KH86" i="1"/>
  <c r="JZ86" i="1"/>
  <c r="JW73" i="1"/>
  <c r="AI94" i="1"/>
  <c r="P68" i="1"/>
  <c r="JU46" i="1"/>
  <c r="JU68" i="1" s="1"/>
  <c r="JW41" i="1"/>
  <c r="BE16" i="1"/>
  <c r="BE104" i="1"/>
  <c r="BE106" i="1" s="1"/>
  <c r="Y104" i="1"/>
  <c r="Y106" i="1" s="1"/>
  <c r="Y16" i="1"/>
  <c r="Y102" i="1" s="1"/>
  <c r="Y109" i="1" s="1"/>
  <c r="BD104" i="1"/>
  <c r="BD106" i="1" s="1"/>
  <c r="BD16" i="1"/>
  <c r="BC104" i="1"/>
  <c r="BC106" i="1" s="1"/>
  <c r="BC16" i="1"/>
  <c r="BC102" i="1" s="1"/>
  <c r="BC109" i="1" s="1"/>
  <c r="JV13" i="1"/>
  <c r="JV8" i="1"/>
  <c r="KJ71" i="1"/>
  <c r="KB71" i="1"/>
  <c r="AX94" i="1"/>
  <c r="R94" i="1"/>
  <c r="JV18" i="1"/>
  <c r="JV44" i="1" s="1"/>
  <c r="AB44" i="1"/>
  <c r="JU15" i="1"/>
  <c r="JW11" i="1"/>
  <c r="O104" i="1"/>
  <c r="O106" i="1" s="1"/>
  <c r="O16" i="1"/>
  <c r="AM44" i="1"/>
  <c r="JU7" i="1"/>
  <c r="JT46" i="1"/>
  <c r="JT68" i="1" s="1"/>
  <c r="N68" i="1"/>
  <c r="AQ44" i="1"/>
  <c r="KI97" i="1"/>
  <c r="KA97" i="1"/>
  <c r="V104" i="1"/>
  <c r="V106" i="1" s="1"/>
  <c r="V16" i="1"/>
  <c r="AH104" i="1"/>
  <c r="AH106" i="1" s="1"/>
  <c r="AH16" i="1"/>
  <c r="AH102" i="1" s="1"/>
  <c r="AH109" i="1" s="1"/>
  <c r="KI86" i="1"/>
  <c r="KA86" i="1"/>
  <c r="AQ16" i="1"/>
  <c r="AQ104" i="1"/>
  <c r="AQ106" i="1" s="1"/>
  <c r="KM71" i="1"/>
  <c r="KE71" i="1"/>
  <c r="JW71" i="1"/>
  <c r="BB94" i="1"/>
  <c r="V94" i="1"/>
  <c r="KK77" i="1"/>
  <c r="KC77" i="1"/>
  <c r="KN72" i="1"/>
  <c r="KF72" i="1"/>
  <c r="AK94" i="1"/>
  <c r="AB94" i="1"/>
  <c r="JV70" i="1"/>
  <c r="KI24" i="1"/>
  <c r="KA24" i="1"/>
  <c r="KP77" i="1"/>
  <c r="KH77" i="1"/>
  <c r="JZ77" i="1"/>
  <c r="JT73" i="1"/>
  <c r="KI72" i="1"/>
  <c r="KA72" i="1"/>
  <c r="AO94" i="1"/>
  <c r="O44" i="1"/>
  <c r="JW77" i="1"/>
  <c r="KJ73" i="1"/>
  <c r="KB73" i="1"/>
  <c r="BD94" i="1"/>
  <c r="X94" i="1"/>
  <c r="AM94" i="1"/>
  <c r="AZ68" i="1"/>
  <c r="KJ24" i="1"/>
  <c r="KB24" i="1"/>
  <c r="JS44" i="1"/>
  <c r="AG44" i="1"/>
  <c r="JW14" i="1"/>
  <c r="AS16" i="1"/>
  <c r="AS102" i="1" s="1"/>
  <c r="AS109" i="1" s="1"/>
  <c r="AS104" i="1"/>
  <c r="AS106" i="1" s="1"/>
  <c r="T16" i="1"/>
  <c r="T104" i="1"/>
  <c r="T106" i="1" s="1"/>
  <c r="JR44" i="1"/>
  <c r="AF44" i="1"/>
  <c r="AE44" i="1"/>
  <c r="BG16" i="1"/>
  <c r="BG104" i="1"/>
  <c r="BG106" i="1" s="1"/>
  <c r="BF16" i="1"/>
  <c r="BF102" i="1" s="1"/>
  <c r="BF109" i="1" s="1"/>
  <c r="BF104" i="1"/>
  <c r="BF106" i="1" s="1"/>
  <c r="AZ100" i="1"/>
  <c r="JX97" i="1"/>
  <c r="KJ86" i="1"/>
  <c r="KB86" i="1"/>
  <c r="BG94" i="1"/>
  <c r="AA94" i="1"/>
  <c r="JW46" i="1"/>
  <c r="JW68" i="1" s="1"/>
  <c r="AN68" i="1"/>
  <c r="AW16" i="1"/>
  <c r="AW102" i="1" s="1"/>
  <c r="AW109" i="1" s="1"/>
  <c r="AW104" i="1"/>
  <c r="AW106" i="1" s="1"/>
  <c r="Q104" i="1"/>
  <c r="Q106" i="1" s="1"/>
  <c r="Q16" i="1"/>
  <c r="JV10" i="1"/>
  <c r="AN16" i="1"/>
  <c r="AN104" i="1"/>
  <c r="JW6" i="1"/>
  <c r="AE16" i="1"/>
  <c r="AE104" i="1"/>
  <c r="AE106" i="1" s="1"/>
  <c r="KL71" i="1"/>
  <c r="KD71" i="1"/>
  <c r="JV71" i="1"/>
  <c r="AP94" i="1"/>
  <c r="AZ44" i="1"/>
  <c r="T44" i="1"/>
  <c r="JW15" i="1"/>
  <c r="AV16" i="1"/>
  <c r="AV104" i="1"/>
  <c r="AV106" i="1" s="1"/>
  <c r="AT16" i="1"/>
  <c r="AT104" i="1"/>
  <c r="AT106" i="1" s="1"/>
  <c r="R16" i="1"/>
  <c r="R102" i="1" s="1"/>
  <c r="R109" i="1" s="1"/>
  <c r="R104" i="1"/>
  <c r="R106" i="1" s="1"/>
  <c r="AI44" i="1"/>
  <c r="KK97" i="1"/>
  <c r="KC97" i="1"/>
  <c r="JU97" i="1"/>
  <c r="JU100" i="1" s="1"/>
  <c r="JU8" i="1"/>
  <c r="KK86" i="1"/>
  <c r="KC86" i="1"/>
  <c r="KO71" i="1"/>
  <c r="KG71" i="1"/>
  <c r="KR71" i="1"/>
  <c r="JY71" i="1"/>
  <c r="AT94" i="1"/>
  <c r="JT70" i="1"/>
  <c r="N94" i="1"/>
  <c r="JT21" i="1"/>
  <c r="AB100" i="1"/>
  <c r="KM77" i="1"/>
  <c r="KE77" i="1"/>
  <c r="KP72" i="1"/>
  <c r="KH72" i="1"/>
  <c r="JZ72" i="1"/>
  <c r="AC94" i="1"/>
  <c r="W102" i="1" l="1"/>
  <c r="W109" i="1" s="1"/>
  <c r="AV102" i="1"/>
  <c r="AV109" i="1" s="1"/>
  <c r="AE102" i="1"/>
  <c r="AE109" i="1" s="1"/>
  <c r="BE102" i="1"/>
  <c r="BE109" i="1" s="1"/>
  <c r="AN102" i="1"/>
  <c r="AN109" i="1" s="1"/>
  <c r="JU44" i="1"/>
  <c r="Q102" i="1"/>
  <c r="Q109" i="1" s="1"/>
  <c r="BA102" i="1"/>
  <c r="BA109" i="1" s="1"/>
  <c r="AQ102" i="1"/>
  <c r="AQ109" i="1" s="1"/>
  <c r="JW44" i="1"/>
  <c r="AP102" i="1"/>
  <c r="AP109" i="1" s="1"/>
  <c r="AI102" i="1"/>
  <c r="AI109" i="1" s="1"/>
  <c r="JW94" i="1"/>
  <c r="AY102" i="1"/>
  <c r="AY109" i="1" s="1"/>
  <c r="X102" i="1"/>
  <c r="X109" i="1" s="1"/>
  <c r="AK102" i="1"/>
  <c r="AK109" i="1" s="1"/>
  <c r="BD102" i="1"/>
  <c r="BD109" i="1" s="1"/>
  <c r="AB106" i="1"/>
  <c r="JV106" i="1" s="1"/>
  <c r="JV104" i="1"/>
  <c r="AM102" i="1"/>
  <c r="AM109" i="1" s="1"/>
  <c r="Z102" i="1"/>
  <c r="Z109" i="1" s="1"/>
  <c r="JU94" i="1"/>
  <c r="S102" i="1"/>
  <c r="S109" i="1" s="1"/>
  <c r="AT102" i="1"/>
  <c r="AT109" i="1" s="1"/>
  <c r="BG102" i="1"/>
  <c r="BG109" i="1" s="1"/>
  <c r="JV16" i="1"/>
  <c r="JT44" i="1"/>
  <c r="AF102" i="1"/>
  <c r="AF109" i="1" s="1"/>
  <c r="T102" i="1"/>
  <c r="T109" i="1" s="1"/>
  <c r="JW16" i="1"/>
  <c r="O102" i="1"/>
  <c r="O109" i="1" s="1"/>
  <c r="AB102" i="1"/>
  <c r="AB109" i="1" s="1"/>
  <c r="AO102" i="1"/>
  <c r="AO109" i="1" s="1"/>
  <c r="JT94" i="1"/>
  <c r="AN106" i="1"/>
  <c r="JW106" i="1" s="1"/>
  <c r="JW104" i="1"/>
  <c r="BB102" i="1"/>
  <c r="BB109" i="1" s="1"/>
  <c r="JU16" i="1"/>
  <c r="JU102" i="1" s="1"/>
  <c r="JU109" i="1" s="1"/>
  <c r="AG102" i="1"/>
  <c r="AG109" i="1" s="1"/>
  <c r="AZ106" i="1"/>
  <c r="AC102" i="1"/>
  <c r="AC109" i="1" s="1"/>
  <c r="N106" i="1"/>
  <c r="JT106" i="1" s="1"/>
  <c r="JT104" i="1"/>
  <c r="AA102" i="1"/>
  <c r="AA109" i="1" s="1"/>
  <c r="AU102" i="1"/>
  <c r="AU109" i="1" s="1"/>
  <c r="V102" i="1"/>
  <c r="V109" i="1" s="1"/>
  <c r="AJ102" i="1"/>
  <c r="AJ109" i="1" s="1"/>
  <c r="P102" i="1"/>
  <c r="P109" i="1" s="1"/>
  <c r="AR102" i="1"/>
  <c r="AR109" i="1" s="1"/>
  <c r="AZ102" i="1"/>
  <c r="AZ109" i="1" s="1"/>
  <c r="JT16" i="1"/>
  <c r="JT102" i="1" s="1"/>
  <c r="JT109" i="1" s="1"/>
  <c r="AL102" i="1"/>
  <c r="AL109" i="1" s="1"/>
  <c r="JV94" i="1"/>
  <c r="AX102" i="1"/>
  <c r="AX109" i="1" s="1"/>
  <c r="JU104" i="1"/>
  <c r="P106" i="1"/>
  <c r="JU106" i="1" s="1"/>
  <c r="AD102" i="1"/>
  <c r="AD109" i="1" s="1"/>
  <c r="N102" i="1"/>
  <c r="N109" i="1" s="1"/>
  <c r="JW102" i="1" l="1"/>
  <c r="JW109" i="1" s="1"/>
  <c r="JV102" i="1"/>
  <c r="JV109" i="1" s="1"/>
  <c r="BK44" i="1" l="1"/>
  <c r="BJ100" i="1" l="1"/>
  <c r="BJ44" i="1" l="1"/>
  <c r="JX99" i="1" l="1"/>
  <c r="JX89" i="1"/>
  <c r="JX83" i="1"/>
  <c r="JX19" i="1"/>
  <c r="JX34" i="1"/>
  <c r="JX33" i="1"/>
  <c r="JX23" i="1"/>
  <c r="JX84" i="1" l="1"/>
  <c r="JX28" i="1"/>
  <c r="JX40" i="1"/>
  <c r="JX96" i="1"/>
  <c r="JX41" i="1"/>
  <c r="JX35" i="1"/>
  <c r="JX82" i="1"/>
  <c r="BI100" i="1"/>
  <c r="JX91" i="1"/>
  <c r="JX37" i="1"/>
  <c r="JX32" i="1"/>
  <c r="JX38" i="1"/>
  <c r="JX87" i="1"/>
  <c r="JX98" i="1" l="1"/>
  <c r="JX100" i="1" s="1"/>
  <c r="JX86" i="1"/>
  <c r="BI44" i="1"/>
  <c r="JX90" i="1"/>
  <c r="JX31" i="1"/>
  <c r="JX18" i="1"/>
  <c r="JX22" i="1"/>
  <c r="JX43" i="1"/>
  <c r="JX25" i="1"/>
  <c r="JX21" i="1"/>
  <c r="JX15" i="1"/>
  <c r="JX12" i="1"/>
  <c r="BH100" i="1"/>
  <c r="JX27" i="1"/>
  <c r="JX13" i="1"/>
  <c r="JX10" i="1"/>
  <c r="JX44" i="1" l="1"/>
  <c r="BH44" i="1"/>
  <c r="JX93" i="1" l="1"/>
  <c r="JX72" i="1" l="1"/>
  <c r="JX14" i="1" l="1"/>
  <c r="JX7" i="1" l="1"/>
  <c r="JX9" i="1" l="1"/>
  <c r="JX11" i="1"/>
  <c r="JX8" i="1"/>
  <c r="KL90" i="1"/>
  <c r="KM90" i="1" l="1"/>
  <c r="KO90" i="1"/>
  <c r="KK90" i="1"/>
  <c r="KN90" i="1"/>
  <c r="JX76" i="1" l="1"/>
  <c r="BH16" i="1" l="1"/>
  <c r="JX6" i="1"/>
  <c r="JX16" i="1" s="1"/>
  <c r="BI16" i="1"/>
  <c r="BJ16" i="1"/>
  <c r="BK16" i="1" l="1"/>
  <c r="BI68" i="1" l="1"/>
  <c r="BJ68" i="1"/>
  <c r="BH68" i="1" l="1"/>
  <c r="JX81" i="1" l="1"/>
  <c r="JX70" i="1" l="1"/>
  <c r="JX80" i="1"/>
  <c r="BK94" i="1" l="1"/>
  <c r="BK104" i="1"/>
  <c r="BK106" i="1" s="1"/>
  <c r="BI94" i="1"/>
  <c r="BI102" i="1" s="1"/>
  <c r="BI109" i="1" s="1"/>
  <c r="BI104" i="1"/>
  <c r="BI106" i="1" s="1"/>
  <c r="JX73" i="1"/>
  <c r="JX94" i="1" s="1"/>
  <c r="BH94" i="1"/>
  <c r="BH102" i="1" s="1"/>
  <c r="BH109" i="1" s="1"/>
  <c r="BH104" i="1"/>
  <c r="BJ94" i="1"/>
  <c r="BJ102" i="1" s="1"/>
  <c r="BJ109" i="1" s="1"/>
  <c r="BJ104" i="1"/>
  <c r="BJ106" i="1" s="1"/>
  <c r="BH106" i="1" l="1"/>
  <c r="JX106" i="1" s="1"/>
  <c r="JX104" i="1"/>
  <c r="KD90" i="1" l="1"/>
  <c r="KE90" i="1"/>
  <c r="KF90" i="1"/>
  <c r="KG90" i="1"/>
  <c r="KH90" i="1"/>
  <c r="KI90" i="1"/>
  <c r="KJ90" i="1"/>
  <c r="KP87" i="1" l="1"/>
  <c r="KN87" i="1"/>
  <c r="KL87" i="1"/>
  <c r="KH87" i="1"/>
  <c r="KF87" i="1"/>
  <c r="KD87" i="1"/>
  <c r="KE87" i="1" l="1"/>
  <c r="KM87" i="1"/>
  <c r="KK87" i="1"/>
  <c r="KJ87" i="1"/>
  <c r="KI87" i="1"/>
  <c r="KG87" i="1"/>
  <c r="KO87" i="1"/>
  <c r="JZ90" i="1" l="1"/>
  <c r="KA90" i="1"/>
  <c r="KB90" i="1"/>
  <c r="KC90" i="1"/>
  <c r="KA91" i="1" l="1"/>
  <c r="KB91" i="1"/>
  <c r="JZ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JZ87" i="1" l="1"/>
  <c r="KA87" i="1"/>
  <c r="KB87" i="1"/>
  <c r="KC87" i="1"/>
  <c r="JY93" i="1" l="1"/>
  <c r="KR93" i="1"/>
  <c r="JY84" i="1"/>
  <c r="KR84" i="1"/>
  <c r="BM100" i="1"/>
  <c r="JY80" i="1"/>
  <c r="KR80" i="1"/>
  <c r="BN100" i="1"/>
  <c r="KR12" i="1"/>
  <c r="KR81" i="1"/>
  <c r="JY81" i="1"/>
  <c r="KR89" i="1"/>
  <c r="JY89" i="1"/>
  <c r="BL100" i="1"/>
  <c r="BN94" i="1" l="1"/>
  <c r="BL44" i="1"/>
  <c r="KR7" i="1"/>
  <c r="KR18" i="1"/>
  <c r="JY77" i="1"/>
  <c r="KR77" i="1"/>
  <c r="KR15" i="1"/>
  <c r="JY73" i="1"/>
  <c r="KR73" i="1"/>
  <c r="BM44" i="1"/>
  <c r="KR9" i="1"/>
  <c r="BM94" i="1"/>
  <c r="BL94" i="1"/>
  <c r="KR11" i="1"/>
  <c r="BN44" i="1"/>
  <c r="KR8" i="1"/>
  <c r="KR72" i="1"/>
  <c r="JY72" i="1"/>
  <c r="BN16" i="1"/>
  <c r="BN104" i="1"/>
  <c r="BN106" i="1" s="1"/>
  <c r="BL16" i="1"/>
  <c r="BM16" i="1"/>
  <c r="KR10" i="1"/>
  <c r="KR86" i="1"/>
  <c r="JY86" i="1"/>
  <c r="BM104" i="1" l="1"/>
  <c r="BM106" i="1" s="1"/>
  <c r="BL104" i="1"/>
  <c r="BL106" i="1" l="1"/>
  <c r="BO16" i="1" l="1"/>
  <c r="BO44" i="1" l="1"/>
  <c r="BO94" i="1" l="1"/>
  <c r="BO104" i="1"/>
  <c r="BO106" i="1" l="1"/>
  <c r="BO100" i="1" l="1"/>
  <c r="JX52" i="1" l="1"/>
  <c r="JX47" i="1" l="1"/>
  <c r="JX48" i="1"/>
  <c r="KR48" i="1" l="1"/>
  <c r="KR47" i="1"/>
  <c r="JX62" i="1" l="1"/>
  <c r="JX61" i="1"/>
  <c r="JX46" i="1" l="1"/>
  <c r="KR52" i="1"/>
  <c r="KR61" i="1" l="1"/>
  <c r="KR62" i="1"/>
  <c r="KR46" i="1" l="1"/>
  <c r="JX57" i="1" l="1"/>
  <c r="JX55" i="1" l="1"/>
  <c r="BM68" i="1" l="1"/>
  <c r="BM102" i="1" s="1"/>
  <c r="BM109" i="1" s="1"/>
  <c r="BN68" i="1"/>
  <c r="BN102" i="1" s="1"/>
  <c r="BN109" i="1" s="1"/>
  <c r="BO68" i="1"/>
  <c r="BO102" i="1" s="1"/>
  <c r="BO109" i="1" s="1"/>
  <c r="BL68" i="1" l="1"/>
  <c r="BL102" i="1" s="1"/>
  <c r="BL109" i="1" s="1"/>
  <c r="JX50" i="1"/>
  <c r="JX68" i="1" s="1"/>
  <c r="JX102" i="1" s="1"/>
  <c r="JX109" i="1" s="1"/>
  <c r="BK68" i="1"/>
  <c r="BK102" i="1" s="1"/>
  <c r="BK109" i="1" s="1"/>
  <c r="KR55" i="1" l="1"/>
  <c r="KR50" i="1" l="1"/>
  <c r="KR82" i="1" l="1"/>
  <c r="KR34" i="1" l="1"/>
  <c r="KR38" i="1" l="1"/>
  <c r="KR27" i="1"/>
  <c r="KR40" i="1"/>
  <c r="KR28" i="1"/>
  <c r="KR23" i="1"/>
  <c r="KR33" i="1"/>
  <c r="KR43" i="1"/>
  <c r="KR32" i="1"/>
  <c r="KR6" i="1"/>
  <c r="KR31" i="1"/>
  <c r="KR22" i="1"/>
  <c r="KR37" i="1"/>
  <c r="KR35" i="1"/>
  <c r="KR25" i="1" l="1"/>
  <c r="KR14" i="1"/>
  <c r="KR19" i="1"/>
  <c r="JY91" i="1" l="1"/>
  <c r="KR91" i="1"/>
  <c r="KR21" i="1"/>
  <c r="KR90" i="1" l="1"/>
  <c r="JY90" i="1" l="1"/>
  <c r="KR13" i="1" l="1"/>
  <c r="KR16" i="1" s="1"/>
  <c r="BP16" i="1"/>
  <c r="KR87" i="1" l="1"/>
  <c r="JY87" i="1"/>
  <c r="KR57" i="1" l="1"/>
  <c r="KR68" i="1" s="1"/>
  <c r="BP68" i="1"/>
  <c r="KR41" i="1" l="1"/>
  <c r="KR44" i="1" s="1"/>
  <c r="BP44" i="1"/>
  <c r="KR83" i="1" l="1"/>
  <c r="KR76" i="1" l="1"/>
  <c r="KR96" i="1" l="1"/>
  <c r="BP94" i="1" l="1"/>
  <c r="KR70" i="1"/>
  <c r="KR94" i="1" s="1"/>
  <c r="BP104" i="1"/>
  <c r="BP106" i="1" l="1"/>
  <c r="KR104" i="1"/>
  <c r="KR106" i="1" l="1"/>
  <c r="KR99" i="1"/>
  <c r="KR98" i="1" l="1"/>
  <c r="KR100" i="1" s="1"/>
  <c r="KR102" i="1" s="1"/>
  <c r="KR109" i="1" s="1"/>
  <c r="BP100" i="1"/>
  <c r="BP102" i="1" s="1"/>
  <c r="BP109" i="1" s="1"/>
  <c r="KB12" i="1"/>
  <c r="JZ12" i="1"/>
  <c r="JY12" i="1" l="1"/>
  <c r="KA12" i="1"/>
  <c r="KC12" i="1"/>
  <c r="JY7" i="1"/>
  <c r="KB15" i="1"/>
  <c r="KA9" i="1" l="1"/>
  <c r="KC10" i="1"/>
  <c r="JZ6" i="1"/>
  <c r="JY8" i="1"/>
  <c r="KC7" i="1"/>
  <c r="KB8" i="1"/>
  <c r="KB9" i="1"/>
  <c r="KC6" i="1"/>
  <c r="JZ15" i="1"/>
  <c r="KC9" i="1"/>
  <c r="KB6" i="1"/>
  <c r="KA11" i="1"/>
  <c r="KC8" i="1"/>
  <c r="JZ11" i="1"/>
  <c r="JY9" i="1"/>
  <c r="KA15" i="1"/>
  <c r="JY10" i="1"/>
  <c r="KA6" i="1"/>
  <c r="JZ10" i="1"/>
  <c r="KA8" i="1"/>
  <c r="KC11" i="1"/>
  <c r="JZ7" i="1"/>
  <c r="KB11" i="1"/>
  <c r="KC15" i="1"/>
  <c r="KB10" i="1"/>
  <c r="JY6" i="1"/>
  <c r="KA10" i="1"/>
  <c r="JY15" i="1"/>
  <c r="KB7" i="1"/>
  <c r="KA7" i="1"/>
  <c r="JZ8" i="1"/>
  <c r="JZ9" i="1"/>
  <c r="JY11" i="1"/>
  <c r="JY34" i="1" l="1"/>
  <c r="JY18" i="1" l="1"/>
  <c r="KD12" i="1" l="1"/>
  <c r="KD15" i="1"/>
  <c r="KE12" i="1" l="1"/>
  <c r="KD7" i="1"/>
  <c r="KD10" i="1"/>
  <c r="KD8" i="1"/>
  <c r="KD9" i="1"/>
  <c r="KF12" i="1"/>
  <c r="KE8" i="1" l="1"/>
  <c r="KE9" i="1"/>
  <c r="KE15" i="1"/>
  <c r="KE10" i="1"/>
  <c r="KE7" i="1"/>
  <c r="KF9" i="1" l="1"/>
  <c r="KF8" i="1"/>
  <c r="KF10" i="1"/>
  <c r="KF7" i="1"/>
  <c r="KF15" i="1"/>
  <c r="KG12" i="1"/>
  <c r="KG10" i="1" l="1"/>
  <c r="KH12" i="1"/>
  <c r="KG9" i="1"/>
  <c r="KG8" i="1"/>
  <c r="KG7" i="1"/>
  <c r="KH10" i="1"/>
  <c r="KG15" i="1"/>
  <c r="KI12" i="1" l="1"/>
  <c r="KH7" i="1"/>
  <c r="KH9" i="1"/>
  <c r="KH15" i="1"/>
  <c r="KH8" i="1"/>
  <c r="KI8" i="1"/>
  <c r="KI10" i="1" l="1"/>
  <c r="KI7" i="1"/>
  <c r="KJ12" i="1"/>
  <c r="KI15" i="1"/>
  <c r="KJ8" i="1"/>
  <c r="KJ15" i="1"/>
  <c r="KI9" i="1"/>
  <c r="KJ9" i="1" l="1"/>
  <c r="KJ7" i="1"/>
  <c r="KK12" i="1"/>
  <c r="KJ10" i="1"/>
  <c r="KK7" i="1"/>
  <c r="KK15" i="1" l="1"/>
  <c r="KK10" i="1"/>
  <c r="KK9" i="1"/>
  <c r="KL9" i="1"/>
  <c r="KK8" i="1"/>
  <c r="KL12" i="1"/>
  <c r="KL7" i="1" l="1"/>
  <c r="KL15" i="1"/>
  <c r="KM10" i="1"/>
  <c r="KL10" i="1"/>
  <c r="KM12" i="1"/>
  <c r="KM8" i="1"/>
  <c r="KL8" i="1"/>
  <c r="KN12" i="1" l="1"/>
  <c r="KM7" i="1"/>
  <c r="KM9" i="1"/>
  <c r="KN9" i="1"/>
  <c r="KM15" i="1"/>
  <c r="KP12" i="1"/>
  <c r="KO12" i="1"/>
  <c r="KN7" i="1" l="1"/>
  <c r="KN10" i="1"/>
  <c r="KN8" i="1"/>
  <c r="KO8" i="1"/>
  <c r="KN15" i="1"/>
  <c r="KO9" i="1" l="1"/>
  <c r="KO15" i="1"/>
  <c r="KP7" i="1"/>
  <c r="KP8" i="1"/>
  <c r="KO10" i="1"/>
  <c r="KP9" i="1"/>
  <c r="KP15" i="1"/>
  <c r="KO7" i="1"/>
  <c r="KP10" i="1" l="1"/>
  <c r="KD11" i="1" l="1"/>
  <c r="KE11" i="1" l="1"/>
  <c r="KF11" i="1" l="1"/>
  <c r="KG11" i="1" l="1"/>
  <c r="KH11" i="1" l="1"/>
  <c r="KI11" i="1" l="1"/>
  <c r="KJ11" i="1" l="1"/>
  <c r="KK11" i="1" l="1"/>
  <c r="KL11" i="1" l="1"/>
  <c r="KM11" i="1" l="1"/>
  <c r="KN11" i="1" l="1"/>
  <c r="KO11" i="1" l="1"/>
  <c r="KP11" i="1"/>
  <c r="JY47" i="1" l="1"/>
  <c r="JY48" i="1" l="1"/>
  <c r="JY52" i="1" l="1"/>
  <c r="KC47" i="1" l="1"/>
  <c r="KC48" i="1" l="1"/>
  <c r="JY61" i="1" l="1"/>
  <c r="JY62" i="1"/>
  <c r="KC52" i="1" l="1"/>
  <c r="KC62" i="1" l="1"/>
  <c r="KC61" i="1"/>
  <c r="JZ47" i="1" l="1"/>
  <c r="KA47" i="1"/>
  <c r="KB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JZ48" i="1" l="1"/>
  <c r="KA48" i="1"/>
  <c r="KB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JZ52" i="1" l="1"/>
  <c r="KA52" i="1"/>
  <c r="KB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JZ62" i="1" l="1"/>
  <c r="KA62" i="1"/>
  <c r="KB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JZ61" i="1"/>
  <c r="KA61" i="1"/>
  <c r="KB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JY46" i="1" l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JY55" i="1" l="1"/>
  <c r="KC55" i="1" l="1"/>
  <c r="JZ55" i="1" l="1"/>
  <c r="KA55" i="1"/>
  <c r="KB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JY50" i="1" l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D6" i="1" l="1"/>
  <c r="KE6" i="1"/>
  <c r="KF6" i="1"/>
  <c r="KG6" i="1"/>
  <c r="KH6" i="1"/>
  <c r="KI6" i="1"/>
  <c r="KJ6" i="1"/>
  <c r="KK6" i="1"/>
  <c r="KL6" i="1"/>
  <c r="KM6" i="1"/>
  <c r="KN6" i="1"/>
  <c r="KO6" i="1"/>
  <c r="KP6" i="1"/>
  <c r="JZ18" i="1" l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JY28" i="1" l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JY19" i="1" l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BQ16" i="1" l="1"/>
  <c r="BR16" i="1" l="1"/>
  <c r="JY13" i="1"/>
  <c r="BV16" i="1" l="1"/>
  <c r="BW16" i="1"/>
  <c r="BS16" i="1"/>
  <c r="BU16" i="1"/>
  <c r="BT16" i="1"/>
  <c r="BZ16" i="1" l="1"/>
  <c r="BX16" i="1" l="1"/>
  <c r="CA16" i="1"/>
  <c r="BY16" i="1"/>
  <c r="CC16" i="1"/>
  <c r="CD16" i="1" l="1"/>
  <c r="CF16" i="1" l="1"/>
  <c r="CI16" i="1"/>
  <c r="CM16" i="1" l="1"/>
  <c r="CO16" i="1" l="1"/>
  <c r="CT16" i="1" l="1"/>
  <c r="CR16" i="1" l="1"/>
  <c r="CQ16" i="1"/>
  <c r="CP16" i="1"/>
  <c r="CS16" i="1"/>
  <c r="DA16" i="1" l="1"/>
  <c r="CV16" i="1"/>
  <c r="CZ16" i="1"/>
  <c r="CW16" i="1"/>
  <c r="DF16" i="1" l="1"/>
  <c r="DB16" i="1" l="1"/>
  <c r="DC16" i="1"/>
  <c r="DG16" i="1"/>
  <c r="DE16" i="1"/>
  <c r="DD16" i="1"/>
  <c r="DM16" i="1" l="1"/>
  <c r="DK16" i="1" l="1"/>
  <c r="DI16" i="1"/>
  <c r="DH16" i="1"/>
  <c r="DJ16" i="1"/>
  <c r="DP16" i="1" l="1"/>
  <c r="DN16" i="1"/>
  <c r="DO16" i="1"/>
  <c r="DQ16" i="1"/>
  <c r="DT16" i="1" l="1"/>
  <c r="JQ16" i="1" l="1"/>
  <c r="KG13" i="1" l="1"/>
  <c r="KP13" i="1"/>
  <c r="JS16" i="1"/>
  <c r="CU16" i="1"/>
  <c r="KM13" i="1"/>
  <c r="CG16" i="1"/>
  <c r="CN16" i="1"/>
  <c r="KA13" i="1"/>
  <c r="CJ16" i="1"/>
  <c r="KE13" i="1"/>
  <c r="KF13" i="1"/>
  <c r="JO16" i="1"/>
  <c r="KJ13" i="1"/>
  <c r="JP16" i="1"/>
  <c r="KK13" i="1"/>
  <c r="DL16" i="1"/>
  <c r="KC13" i="1"/>
  <c r="DR16" i="1"/>
  <c r="DS16" i="1"/>
  <c r="KH13" i="1"/>
  <c r="KL13" i="1"/>
  <c r="CK16" i="1"/>
  <c r="JR16" i="1"/>
  <c r="CH16" i="1"/>
  <c r="CE16" i="1"/>
  <c r="KD13" i="1"/>
  <c r="CL16" i="1"/>
  <c r="CB16" i="1"/>
  <c r="JZ13" i="1"/>
  <c r="KN13" i="1"/>
  <c r="KI13" i="1"/>
  <c r="KO13" i="1"/>
  <c r="CY16" i="1"/>
  <c r="CX16" i="1"/>
  <c r="KB13" i="1"/>
  <c r="DS44" i="1" l="1"/>
  <c r="CI44" i="1" l="1"/>
  <c r="BW44" i="1"/>
  <c r="DG44" i="1"/>
  <c r="CU44" i="1"/>
  <c r="DZ68" i="1" l="1"/>
  <c r="GC68" i="1"/>
  <c r="IG68" i="1"/>
  <c r="CC68" i="1"/>
  <c r="EH68" i="1"/>
  <c r="CW68" i="1"/>
  <c r="IK68" i="1"/>
  <c r="CD68" i="1"/>
  <c r="CB68" i="1"/>
  <c r="DU68" i="1"/>
  <c r="FT68" i="1"/>
  <c r="HR68" i="1"/>
  <c r="CO68" i="1"/>
  <c r="FU68" i="1"/>
  <c r="DO68" i="1"/>
  <c r="EA68" i="1"/>
  <c r="HP68" i="1" l="1"/>
  <c r="DN68" i="1"/>
  <c r="JF68" i="1"/>
  <c r="IA68" i="1"/>
  <c r="BT68" i="1"/>
  <c r="FX68" i="1"/>
  <c r="HZ68" i="1"/>
  <c r="FC68" i="1"/>
  <c r="GW68" i="1"/>
  <c r="IL68" i="1"/>
  <c r="HN68" i="1"/>
  <c r="FW68" i="1"/>
  <c r="DF68" i="1"/>
  <c r="JA68" i="1"/>
  <c r="JM68" i="1"/>
  <c r="DW68" i="1"/>
  <c r="EB68" i="1"/>
  <c r="DS68" i="1"/>
  <c r="DQ68" i="1"/>
  <c r="EE68" i="1"/>
  <c r="DM68" i="1"/>
  <c r="FL68" i="1"/>
  <c r="CU68" i="1"/>
  <c r="GT68" i="1"/>
  <c r="FN68" i="1"/>
  <c r="ES68" i="1"/>
  <c r="IC68" i="1"/>
  <c r="GP68" i="1"/>
  <c r="GV68" i="1"/>
  <c r="HU68" i="1"/>
  <c r="GY68" i="1"/>
  <c r="FE68" i="1"/>
  <c r="CI68" i="1"/>
  <c r="BR68" i="1"/>
  <c r="EY68" i="1"/>
  <c r="GJ68" i="1"/>
  <c r="FA68" i="1"/>
  <c r="EO68" i="1"/>
  <c r="CE68" i="1"/>
  <c r="HC68" i="1"/>
  <c r="IZ68" i="1"/>
  <c r="JE68" i="1"/>
  <c r="IW68" i="1"/>
  <c r="JB68" i="1"/>
  <c r="DX68" i="1"/>
  <c r="EG68" i="1"/>
  <c r="HT68" i="1"/>
  <c r="GL68" i="1"/>
  <c r="DI68" i="1"/>
  <c r="GO68" i="1"/>
  <c r="CY68" i="1"/>
  <c r="CG68" i="1"/>
  <c r="GR68" i="1"/>
  <c r="HY68" i="1"/>
  <c r="FS68" i="1"/>
  <c r="FH68" i="1"/>
  <c r="GE68" i="1"/>
  <c r="GQ68" i="1"/>
  <c r="DD68" i="1"/>
  <c r="IX68" i="1"/>
  <c r="IM68" i="1"/>
  <c r="HI68" i="1"/>
  <c r="BW68" i="1"/>
  <c r="JL68" i="1"/>
  <c r="EM68" i="1"/>
  <c r="IE68" i="1"/>
  <c r="EZ68" i="1"/>
  <c r="GX68" i="1"/>
  <c r="IN68" i="1"/>
  <c r="FQ68" i="1"/>
  <c r="DE68" i="1"/>
  <c r="HB68" i="1"/>
  <c r="IP68" i="1"/>
  <c r="CS68" i="1"/>
  <c r="BV68" i="1"/>
  <c r="FF68" i="1"/>
  <c r="IS68" i="1"/>
  <c r="IQ68" i="1"/>
  <c r="EC68" i="1"/>
  <c r="CH68" i="1"/>
  <c r="HK68" i="1"/>
  <c r="DJ68" i="1"/>
  <c r="HA68" i="1"/>
  <c r="GM68" i="1"/>
  <c r="IB68" i="1"/>
  <c r="HE68" i="1"/>
  <c r="IF68" i="1"/>
  <c r="ET68" i="1"/>
  <c r="JK68" i="1"/>
  <c r="GF68" i="1"/>
  <c r="DV68" i="1"/>
  <c r="EQ68" i="1"/>
  <c r="IT68" i="1"/>
  <c r="HJ68" i="1"/>
  <c r="CM68" i="1"/>
  <c r="CL68" i="1"/>
  <c r="DB68" i="1"/>
  <c r="HQ68" i="1"/>
  <c r="CQ68" i="1"/>
  <c r="GD68" i="1"/>
  <c r="DL68" i="1"/>
  <c r="FI68" i="1"/>
  <c r="JC68" i="1"/>
  <c r="HS68" i="1"/>
  <c r="FB68" i="1"/>
  <c r="IR68" i="1"/>
  <c r="EP68" i="1"/>
  <c r="CA68" i="1"/>
  <c r="DY68" i="1"/>
  <c r="JD68" i="1"/>
  <c r="JJ68" i="1"/>
  <c r="EX68" i="1"/>
  <c r="CZ68" i="1"/>
  <c r="EW68" i="1"/>
  <c r="EJ68" i="1"/>
  <c r="EV68" i="1"/>
  <c r="CN68" i="1"/>
  <c r="EI68" i="1"/>
  <c r="JN68" i="1"/>
  <c r="DP68" i="1"/>
  <c r="GN68" i="1"/>
  <c r="FM68" i="1"/>
  <c r="DK68" i="1"/>
  <c r="CK68" i="1"/>
  <c r="ID68" i="1"/>
  <c r="HV68" i="1"/>
  <c r="GG68" i="1"/>
  <c r="IU68" i="1"/>
  <c r="EU68" i="1"/>
  <c r="GH68" i="1"/>
  <c r="DG68" i="1"/>
  <c r="CP68" i="1"/>
  <c r="JG68" i="1"/>
  <c r="BY68" i="1"/>
  <c r="BZ68" i="1"/>
  <c r="HF68" i="1"/>
  <c r="HD68" i="1"/>
  <c r="DR68" i="1"/>
  <c r="GU68" i="1"/>
  <c r="EL68" i="1"/>
  <c r="GI68" i="1"/>
  <c r="II68" i="1"/>
  <c r="BU68" i="1"/>
  <c r="CR68" i="1"/>
  <c r="HH68" i="1"/>
  <c r="FG68" i="1"/>
  <c r="EN68" i="1"/>
  <c r="FJ68" i="1"/>
  <c r="HO68" i="1"/>
  <c r="DC68" i="1"/>
  <c r="GK68" i="1"/>
  <c r="DA68" i="1"/>
  <c r="JI68" i="1"/>
  <c r="CX68" i="1"/>
  <c r="FZ68" i="1"/>
  <c r="GA68" i="1"/>
  <c r="BS68" i="1"/>
  <c r="HW68" i="1"/>
  <c r="ED68" i="1"/>
  <c r="FO68" i="1"/>
  <c r="EK68" i="1"/>
  <c r="CF68" i="1"/>
  <c r="FV68" i="1"/>
  <c r="IH68" i="1"/>
  <c r="GS68" i="1"/>
  <c r="FY68" i="1"/>
  <c r="FR68" i="1"/>
  <c r="IY68" i="1"/>
  <c r="CT68" i="1"/>
  <c r="HM68" i="1"/>
  <c r="IO68" i="1"/>
  <c r="FK68" i="1"/>
  <c r="HG68" i="1"/>
  <c r="KN57" i="1"/>
  <c r="KN68" i="1" s="1"/>
  <c r="IJ68" i="1"/>
  <c r="KP57" i="1" l="1"/>
  <c r="KP68" i="1" s="1"/>
  <c r="JH68" i="1"/>
  <c r="KC57" i="1"/>
  <c r="KC68" i="1" s="1"/>
  <c r="DH68" i="1"/>
  <c r="KM57" i="1"/>
  <c r="KM68" i="1" s="1"/>
  <c r="HX68" i="1"/>
  <c r="KB57" i="1"/>
  <c r="KB68" i="1" s="1"/>
  <c r="CV68" i="1"/>
  <c r="JZ57" i="1"/>
  <c r="JZ68" i="1" s="1"/>
  <c r="BX68" i="1"/>
  <c r="KA57" i="1"/>
  <c r="KA68" i="1" s="1"/>
  <c r="CJ68" i="1"/>
  <c r="KE57" i="1"/>
  <c r="KE68" i="1" s="1"/>
  <c r="EF68" i="1"/>
  <c r="KF57" i="1"/>
  <c r="KF68" i="1" s="1"/>
  <c r="ER68" i="1"/>
  <c r="KH57" i="1"/>
  <c r="KH68" i="1" s="1"/>
  <c r="FP68" i="1"/>
  <c r="KD57" i="1"/>
  <c r="KD68" i="1" s="1"/>
  <c r="DT68" i="1"/>
  <c r="JY57" i="1"/>
  <c r="JY68" i="1" s="1"/>
  <c r="BQ68" i="1"/>
  <c r="KK57" i="1"/>
  <c r="KK68" i="1" s="1"/>
  <c r="GZ68" i="1"/>
  <c r="KL57" i="1"/>
  <c r="KL68" i="1" s="1"/>
  <c r="HL68" i="1"/>
  <c r="KG57" i="1"/>
  <c r="KG68" i="1" s="1"/>
  <c r="FD68" i="1"/>
  <c r="KJ57" i="1"/>
  <c r="KJ68" i="1" s="1"/>
  <c r="KO57" i="1"/>
  <c r="KO68" i="1" s="1"/>
  <c r="IV68" i="1"/>
  <c r="KI57" i="1"/>
  <c r="KI68" i="1" s="1"/>
  <c r="GB68" i="1"/>
  <c r="BQ44" i="1" l="1"/>
  <c r="BR44" i="1" l="1"/>
  <c r="BS44" i="1" l="1"/>
  <c r="BT44" i="1" l="1"/>
  <c r="BU44" i="1" l="1"/>
  <c r="BV44" i="1" l="1"/>
  <c r="BY44" i="1" l="1"/>
  <c r="BX44" i="1"/>
  <c r="BZ44" i="1" l="1"/>
  <c r="CA44" i="1" l="1"/>
  <c r="CB44" i="1" l="1"/>
  <c r="CC44" i="1" l="1"/>
  <c r="CD44" i="1" l="1"/>
  <c r="CE44" i="1" l="1"/>
  <c r="CF44" i="1" l="1"/>
  <c r="CG44" i="1" l="1"/>
  <c r="JZ41" i="1"/>
  <c r="CH44" i="1" l="1"/>
  <c r="CJ44" i="1" l="1"/>
  <c r="CK44" i="1" l="1"/>
  <c r="CL44" i="1" l="1"/>
  <c r="CM44" i="1" l="1"/>
  <c r="CN44" i="1" l="1"/>
  <c r="CO44" i="1" l="1"/>
  <c r="CQ44" i="1" l="1"/>
  <c r="CP44" i="1"/>
  <c r="CR44" i="1" l="1"/>
  <c r="CS44" i="1" l="1"/>
  <c r="KA41" i="1"/>
  <c r="CT44" i="1" l="1"/>
  <c r="CV44" i="1" l="1"/>
  <c r="CW44" i="1" l="1"/>
  <c r="CX44" i="1" l="1"/>
  <c r="CY44" i="1" l="1"/>
  <c r="CZ44" i="1" l="1"/>
  <c r="DA44" i="1" l="1"/>
  <c r="DB44" i="1" l="1"/>
  <c r="DC44" i="1" l="1"/>
  <c r="DD44" i="1" l="1"/>
  <c r="DE44" i="1" l="1"/>
  <c r="DF44" i="1" l="1"/>
  <c r="DH44" i="1" l="1"/>
  <c r="DI44" i="1" l="1"/>
  <c r="DJ44" i="1" l="1"/>
  <c r="DK44" i="1" l="1"/>
  <c r="DL44" i="1" l="1"/>
  <c r="DM44" i="1" l="1"/>
  <c r="DN44" i="1" l="1"/>
  <c r="DO44" i="1" l="1"/>
  <c r="DP44" i="1" l="1"/>
  <c r="DQ44" i="1" l="1"/>
  <c r="DR44" i="1" l="1"/>
  <c r="DT44" i="1" l="1"/>
  <c r="JY83" i="1" l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JY25" i="1" l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DV44" i="1" l="1"/>
  <c r="DU44" i="1"/>
  <c r="DU16" i="1"/>
  <c r="DV16" i="1" l="1"/>
  <c r="DW16" i="1" l="1"/>
  <c r="DX44" i="1"/>
  <c r="DW44" i="1"/>
  <c r="DX16" i="1" l="1"/>
  <c r="DY16" i="1" l="1"/>
  <c r="DZ44" i="1"/>
  <c r="DY44" i="1"/>
  <c r="DZ16" i="1" l="1"/>
  <c r="EA44" i="1" l="1"/>
  <c r="EA16" i="1"/>
  <c r="EB44" i="1" l="1"/>
  <c r="EC44" i="1"/>
  <c r="EB16" i="1"/>
  <c r="EC16" i="1" l="1"/>
  <c r="ED16" i="1" l="1"/>
  <c r="EE44" i="1"/>
  <c r="ED44" i="1"/>
  <c r="EE16" i="1" l="1"/>
  <c r="EF16" i="1" l="1"/>
  <c r="EF44" i="1"/>
  <c r="EG16" i="1" l="1"/>
  <c r="EG44" i="1"/>
  <c r="EH44" i="1" l="1"/>
  <c r="EH16" i="1"/>
  <c r="EI44" i="1" l="1"/>
  <c r="EI16" i="1"/>
  <c r="EJ16" i="1" l="1"/>
  <c r="EJ44" i="1"/>
  <c r="EK16" i="1" l="1"/>
  <c r="EK44" i="1"/>
  <c r="EL16" i="1" l="1"/>
  <c r="EL44" i="1"/>
  <c r="EM44" i="1"/>
  <c r="EM16" i="1" l="1"/>
  <c r="EN16" i="1" l="1"/>
  <c r="EN44" i="1"/>
  <c r="EO44" i="1" l="1"/>
  <c r="EO16" i="1"/>
  <c r="EP16" i="1" l="1"/>
  <c r="EP44" i="1"/>
  <c r="EQ44" i="1" l="1"/>
  <c r="EQ16" i="1"/>
  <c r="ER16" i="1" l="1"/>
  <c r="ER44" i="1"/>
  <c r="ES16" i="1" l="1"/>
  <c r="ES44" i="1"/>
  <c r="ET16" i="1" l="1"/>
  <c r="ET44" i="1"/>
  <c r="EU44" i="1" l="1"/>
  <c r="EU16" i="1"/>
  <c r="EV44" i="1" l="1"/>
  <c r="EV16" i="1"/>
  <c r="EW44" i="1" l="1"/>
  <c r="EW16" i="1"/>
  <c r="EX16" i="1" l="1"/>
  <c r="EX44" i="1"/>
  <c r="EY44" i="1" l="1"/>
  <c r="EY16" i="1"/>
  <c r="EZ44" i="1" l="1"/>
  <c r="EZ16" i="1"/>
  <c r="FA44" i="1" l="1"/>
  <c r="FA16" i="1"/>
  <c r="FB44" i="1" l="1"/>
  <c r="FB16" i="1"/>
  <c r="FC16" i="1" l="1"/>
  <c r="FC44" i="1"/>
  <c r="FD16" i="1" l="1"/>
  <c r="FD44" i="1"/>
  <c r="FE16" i="1" l="1"/>
  <c r="FE44" i="1"/>
  <c r="FF16" i="1" l="1"/>
  <c r="FF44" i="1"/>
  <c r="FG44" i="1" l="1"/>
  <c r="FG16" i="1"/>
  <c r="FH44" i="1" l="1"/>
  <c r="FH16" i="1"/>
  <c r="FI44" i="1" l="1"/>
  <c r="FI16" i="1"/>
  <c r="FJ44" i="1" l="1"/>
  <c r="FJ16" i="1"/>
  <c r="FK16" i="1" l="1"/>
  <c r="FK44" i="1"/>
  <c r="FL16" i="1" l="1"/>
  <c r="FL44" i="1"/>
  <c r="FM16" i="1" l="1"/>
  <c r="FM44" i="1"/>
  <c r="FN44" i="1" l="1"/>
  <c r="FN16" i="1"/>
  <c r="FO16" i="1" l="1"/>
  <c r="FO44" i="1"/>
  <c r="FP44" i="1" l="1"/>
  <c r="FP16" i="1"/>
  <c r="FQ44" i="1"/>
  <c r="FR44" i="1" l="1"/>
  <c r="FQ16" i="1"/>
  <c r="FR16" i="1" l="1"/>
  <c r="FS44" i="1" l="1"/>
  <c r="FS16" i="1"/>
  <c r="FT16" i="1" l="1"/>
  <c r="FT44" i="1"/>
  <c r="FU16" i="1" l="1"/>
  <c r="FU44" i="1"/>
  <c r="FV16" i="1" l="1"/>
  <c r="FV44" i="1"/>
  <c r="FW44" i="1"/>
  <c r="FW16" i="1" l="1"/>
  <c r="FX16" i="1" l="1"/>
  <c r="FX44" i="1"/>
  <c r="FY44" i="1" l="1"/>
  <c r="FY16" i="1"/>
  <c r="FZ44" i="1"/>
  <c r="FZ16" i="1" l="1"/>
  <c r="GA44" i="1" l="1"/>
  <c r="GA16" i="1"/>
  <c r="GB16" i="1" l="1"/>
  <c r="GB44" i="1"/>
  <c r="GC44" i="1"/>
  <c r="GC16" i="1" l="1"/>
  <c r="GD44" i="1" l="1"/>
  <c r="GD16" i="1"/>
  <c r="GE44" i="1" l="1"/>
  <c r="GE16" i="1"/>
  <c r="GF44" i="1" l="1"/>
  <c r="GF16" i="1"/>
  <c r="GG44" i="1"/>
  <c r="GG16" i="1" l="1"/>
  <c r="GH44" i="1"/>
  <c r="GH16" i="1" l="1"/>
  <c r="GI16" i="1" l="1"/>
  <c r="GI44" i="1"/>
  <c r="GJ16" i="1" l="1"/>
  <c r="GJ44" i="1"/>
  <c r="GL44" i="1" l="1"/>
  <c r="GK16" i="1"/>
  <c r="GK44" i="1"/>
  <c r="GL16" i="1" l="1"/>
  <c r="GM16" i="1" l="1"/>
  <c r="GM44" i="1"/>
  <c r="GN16" i="1" l="1"/>
  <c r="GN44" i="1"/>
  <c r="GO44" i="1" l="1"/>
  <c r="GO16" i="1"/>
  <c r="GP44" i="1" l="1"/>
  <c r="GP16" i="1"/>
  <c r="GQ16" i="1" l="1"/>
  <c r="GQ44" i="1"/>
  <c r="GR44" i="1" l="1"/>
  <c r="GR16" i="1"/>
  <c r="GS44" i="1" l="1"/>
  <c r="GS16" i="1"/>
  <c r="GT44" i="1"/>
  <c r="GT16" i="1" l="1"/>
  <c r="GU44" i="1" l="1"/>
  <c r="GU16" i="1"/>
  <c r="GV44" i="1"/>
  <c r="GV16" i="1" l="1"/>
  <c r="GW16" i="1" l="1"/>
  <c r="GW44" i="1"/>
  <c r="GX44" i="1" l="1"/>
  <c r="GX16" i="1"/>
  <c r="GY44" i="1" l="1"/>
  <c r="GY16" i="1"/>
  <c r="GZ44" i="1" l="1"/>
  <c r="GZ16" i="1"/>
  <c r="HA44" i="1" l="1"/>
  <c r="HA16" i="1"/>
  <c r="HB44" i="1" l="1"/>
  <c r="HB16" i="1"/>
  <c r="HC44" i="1" l="1"/>
  <c r="HC16" i="1"/>
  <c r="HD44" i="1" l="1"/>
  <c r="HD16" i="1"/>
  <c r="HE44" i="1" l="1"/>
  <c r="HE16" i="1"/>
  <c r="HF44" i="1"/>
  <c r="HG44" i="1" l="1"/>
  <c r="HF16" i="1"/>
  <c r="HG16" i="1" l="1"/>
  <c r="HH16" i="1" l="1"/>
  <c r="HH44" i="1"/>
  <c r="HI44" i="1" l="1"/>
  <c r="HI16" i="1"/>
  <c r="HJ44" i="1"/>
  <c r="HJ16" i="1" l="1"/>
  <c r="HK44" i="1" l="1"/>
  <c r="HK16" i="1"/>
  <c r="HL16" i="1" l="1"/>
  <c r="HM44" i="1"/>
  <c r="HL44" i="1"/>
  <c r="HM16" i="1" l="1"/>
  <c r="HN16" i="1" l="1"/>
  <c r="HN44" i="1"/>
  <c r="HO16" i="1" l="1"/>
  <c r="HO44" i="1"/>
  <c r="HP16" i="1" l="1"/>
  <c r="HP44" i="1"/>
  <c r="HQ44" i="1"/>
  <c r="HQ16" i="1" l="1"/>
  <c r="HR16" i="1" l="1"/>
  <c r="HR44" i="1"/>
  <c r="HS44" i="1" l="1"/>
  <c r="HS16" i="1"/>
  <c r="HT44" i="1" l="1"/>
  <c r="HT16" i="1"/>
  <c r="HU16" i="1" l="1"/>
  <c r="HV44" i="1"/>
  <c r="HU44" i="1"/>
  <c r="HV16" i="1" l="1"/>
  <c r="HW44" i="1" l="1"/>
  <c r="HW16" i="1"/>
  <c r="HX44" i="1" l="1"/>
  <c r="HX16" i="1"/>
  <c r="HY44" i="1"/>
  <c r="HY16" i="1" l="1"/>
  <c r="HZ44" i="1" l="1"/>
  <c r="HZ16" i="1"/>
  <c r="IA16" i="1" l="1"/>
  <c r="IA44" i="1"/>
  <c r="IB44" i="1" l="1"/>
  <c r="IB16" i="1"/>
  <c r="IC16" i="1" l="1"/>
  <c r="IC44" i="1"/>
  <c r="ID16" i="1" l="1"/>
  <c r="ID44" i="1"/>
  <c r="IE44" i="1" l="1"/>
  <c r="IE16" i="1"/>
  <c r="IF44" i="1" l="1"/>
  <c r="IF16" i="1"/>
  <c r="IG44" i="1" l="1"/>
  <c r="IG16" i="1"/>
  <c r="IH44" i="1"/>
  <c r="II44" i="1" l="1"/>
  <c r="IH16" i="1"/>
  <c r="II16" i="1" l="1"/>
  <c r="IJ16" i="1" l="1"/>
  <c r="IJ44" i="1"/>
  <c r="IK44" i="1" l="1"/>
  <c r="IK16" i="1"/>
  <c r="IL44" i="1" l="1"/>
  <c r="IM44" i="1"/>
  <c r="IL16" i="1"/>
  <c r="IM16" i="1" l="1"/>
  <c r="IN44" i="1" l="1"/>
  <c r="IN16" i="1"/>
  <c r="IO16" i="1" l="1"/>
  <c r="IO44" i="1"/>
  <c r="IP16" i="1" l="1"/>
  <c r="IP44" i="1"/>
  <c r="IQ44" i="1" l="1"/>
  <c r="IQ16" i="1"/>
  <c r="IS44" i="1" l="1"/>
  <c r="IR44" i="1"/>
  <c r="IR16" i="1"/>
  <c r="IS16" i="1" l="1"/>
  <c r="IT44" i="1" l="1"/>
  <c r="IT16" i="1"/>
  <c r="IU44" i="1"/>
  <c r="IU16" i="1" l="1"/>
  <c r="IV44" i="1" l="1"/>
  <c r="IV16" i="1"/>
  <c r="IW44" i="1" l="1"/>
  <c r="IW16" i="1"/>
  <c r="IX16" i="1" l="1"/>
  <c r="IX44" i="1"/>
  <c r="IY44" i="1" l="1"/>
  <c r="IY16" i="1"/>
  <c r="JA44" i="1" l="1"/>
  <c r="IZ16" i="1"/>
  <c r="IZ44" i="1"/>
  <c r="JA16" i="1" l="1"/>
  <c r="JB44" i="1" l="1"/>
  <c r="JB16" i="1"/>
  <c r="JC44" i="1" l="1"/>
  <c r="JC16" i="1"/>
  <c r="JD16" i="1" l="1"/>
  <c r="JE44" i="1"/>
  <c r="JD44" i="1"/>
  <c r="JE16" i="1" l="1"/>
  <c r="JF44" i="1"/>
  <c r="JF16" i="1" l="1"/>
  <c r="JG16" i="1" l="1"/>
  <c r="JG44" i="1"/>
  <c r="JH44" i="1" l="1"/>
  <c r="JH16" i="1"/>
  <c r="JI44" i="1" l="1"/>
  <c r="JI16" i="1"/>
  <c r="JJ44" i="1" l="1"/>
  <c r="JJ16" i="1"/>
  <c r="JK16" i="1" l="1"/>
  <c r="JK44" i="1"/>
  <c r="JL16" i="1" l="1"/>
  <c r="JL44" i="1"/>
  <c r="JY22" i="1" l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JM44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JM16" i="1"/>
  <c r="KP14" i="1"/>
  <c r="KP16" i="1" s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C34" i="1"/>
  <c r="JZ34" i="1"/>
  <c r="KB34" i="1"/>
  <c r="KA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JY27" i="1" l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JY21" i="1"/>
  <c r="JZ21" i="1"/>
  <c r="JZ44" i="1" s="1"/>
  <c r="KA21" i="1"/>
  <c r="KA44" i="1" s="1"/>
  <c r="KB21" i="1"/>
  <c r="KC21" i="1"/>
  <c r="JN44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JY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JY14" i="1"/>
  <c r="JY16" i="1" s="1"/>
  <c r="JZ14" i="1"/>
  <c r="JZ16" i="1" s="1"/>
  <c r="KA14" i="1"/>
  <c r="KA16" i="1" s="1"/>
  <c r="KB14" i="1"/>
  <c r="KB16" i="1" s="1"/>
  <c r="KC14" i="1"/>
  <c r="KC16" i="1" s="1"/>
  <c r="JN16" i="1"/>
  <c r="KD14" i="1"/>
  <c r="KD16" i="1" s="1"/>
  <c r="KE14" i="1"/>
  <c r="KE16" i="1" s="1"/>
  <c r="KF14" i="1"/>
  <c r="KF16" i="1" s="1"/>
  <c r="KG14" i="1"/>
  <c r="KG16" i="1" s="1"/>
  <c r="KH14" i="1"/>
  <c r="KH16" i="1" s="1"/>
  <c r="KI14" i="1"/>
  <c r="KI16" i="1" s="1"/>
  <c r="KJ14" i="1"/>
  <c r="KJ16" i="1" s="1"/>
  <c r="KK14" i="1"/>
  <c r="KK16" i="1" s="1"/>
  <c r="KL14" i="1"/>
  <c r="KL16" i="1" s="1"/>
  <c r="KM14" i="1"/>
  <c r="KM16" i="1" s="1"/>
  <c r="KN14" i="1"/>
  <c r="KN16" i="1" s="1"/>
  <c r="KO14" i="1"/>
  <c r="KO16" i="1" s="1"/>
  <c r="KP44" i="1" l="1"/>
  <c r="KH44" i="1"/>
  <c r="KO44" i="1"/>
  <c r="KG44" i="1"/>
  <c r="KN44" i="1"/>
  <c r="KF44" i="1"/>
  <c r="JY44" i="1"/>
  <c r="KM44" i="1"/>
  <c r="KE44" i="1"/>
  <c r="KL44" i="1"/>
  <c r="KD44" i="1"/>
  <c r="KK44" i="1"/>
  <c r="KJ44" i="1"/>
  <c r="KC44" i="1"/>
  <c r="KI44" i="1"/>
  <c r="KB44" i="1"/>
  <c r="JY76" i="1" l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JY70" i="1" l="1"/>
  <c r="JZ70" i="1"/>
  <c r="KA70" i="1"/>
  <c r="KB70" i="1"/>
  <c r="KC70" i="1"/>
  <c r="KD70" i="1"/>
  <c r="KE70" i="1"/>
  <c r="KF70" i="1"/>
  <c r="KF94" i="1" s="1"/>
  <c r="KF102" i="1" s="1"/>
  <c r="KF109" i="1" s="1"/>
  <c r="KG70" i="1"/>
  <c r="KH70" i="1"/>
  <c r="KI70" i="1"/>
  <c r="KJ70" i="1"/>
  <c r="KK70" i="1"/>
  <c r="KL70" i="1"/>
  <c r="KM70" i="1"/>
  <c r="KN70" i="1"/>
  <c r="KN94" i="1" s="1"/>
  <c r="KN102" i="1" s="1"/>
  <c r="KN109" i="1" s="1"/>
  <c r="KO70" i="1"/>
  <c r="KP70" i="1"/>
  <c r="JY82" i="1"/>
  <c r="JZ82" i="1"/>
  <c r="KA82" i="1"/>
  <c r="KB82" i="1"/>
  <c r="KC82" i="1"/>
  <c r="KD82" i="1"/>
  <c r="KD94" i="1" s="1"/>
  <c r="KD102" i="1" s="1"/>
  <c r="KD109" i="1" s="1"/>
  <c r="KE82" i="1"/>
  <c r="KF82" i="1"/>
  <c r="KG82" i="1"/>
  <c r="KH82" i="1"/>
  <c r="KI82" i="1"/>
  <c r="KJ82" i="1"/>
  <c r="KK82" i="1"/>
  <c r="KL82" i="1"/>
  <c r="KL94" i="1" s="1"/>
  <c r="KL102" i="1" s="1"/>
  <c r="KL109" i="1" s="1"/>
  <c r="KM82" i="1"/>
  <c r="KM94" i="1" s="1"/>
  <c r="KN82" i="1"/>
  <c r="KO82" i="1"/>
  <c r="KP82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Y94" i="1"/>
  <c r="JZ94" i="1"/>
  <c r="KA94" i="1"/>
  <c r="KB94" i="1"/>
  <c r="KC94" i="1"/>
  <c r="KE94" i="1"/>
  <c r="KG94" i="1"/>
  <c r="KH94" i="1"/>
  <c r="KI94" i="1"/>
  <c r="KJ94" i="1"/>
  <c r="KK94" i="1"/>
  <c r="KO94" i="1"/>
  <c r="KP94" i="1"/>
  <c r="JY96" i="1"/>
  <c r="JZ96" i="1"/>
  <c r="KA96" i="1"/>
  <c r="KB96" i="1"/>
  <c r="KC96" i="1"/>
  <c r="KD96" i="1"/>
  <c r="KE96" i="1"/>
  <c r="KE100" i="1" s="1"/>
  <c r="KE102" i="1" s="1"/>
  <c r="KE109" i="1" s="1"/>
  <c r="KF96" i="1"/>
  <c r="KG96" i="1"/>
  <c r="KH96" i="1"/>
  <c r="KI96" i="1"/>
  <c r="KJ96" i="1"/>
  <c r="KK96" i="1"/>
  <c r="KL96" i="1"/>
  <c r="KM96" i="1"/>
  <c r="KM100" i="1" s="1"/>
  <c r="KN96" i="1"/>
  <c r="KO96" i="1"/>
  <c r="KP96" i="1"/>
  <c r="JY98" i="1"/>
  <c r="JZ98" i="1"/>
  <c r="KA98" i="1"/>
  <c r="KB98" i="1"/>
  <c r="KC98" i="1"/>
  <c r="KC100" i="1" s="1"/>
  <c r="KC102" i="1" s="1"/>
  <c r="KC109" i="1" s="1"/>
  <c r="KD98" i="1"/>
  <c r="KE98" i="1"/>
  <c r="KF98" i="1"/>
  <c r="KG98" i="1"/>
  <c r="KH98" i="1"/>
  <c r="KI98" i="1"/>
  <c r="KJ98" i="1"/>
  <c r="KK98" i="1"/>
  <c r="KK100" i="1" s="1"/>
  <c r="KK102" i="1" s="1"/>
  <c r="KK109" i="1" s="1"/>
  <c r="KL98" i="1"/>
  <c r="KM98" i="1"/>
  <c r="KN98" i="1"/>
  <c r="KO98" i="1"/>
  <c r="KP98" i="1"/>
  <c r="JY99" i="1"/>
  <c r="JZ99" i="1"/>
  <c r="KA99" i="1"/>
  <c r="KA100" i="1" s="1"/>
  <c r="KA102" i="1" s="1"/>
  <c r="KA109" i="1" s="1"/>
  <c r="KB99" i="1"/>
  <c r="KC99" i="1"/>
  <c r="KD99" i="1"/>
  <c r="KE99" i="1"/>
  <c r="KF99" i="1"/>
  <c r="KG99" i="1"/>
  <c r="KH99" i="1"/>
  <c r="KI99" i="1"/>
  <c r="KI100" i="1" s="1"/>
  <c r="KI102" i="1" s="1"/>
  <c r="KI109" i="1" s="1"/>
  <c r="KJ99" i="1"/>
  <c r="KK99" i="1"/>
  <c r="KL99" i="1"/>
  <c r="KM99" i="1"/>
  <c r="KN99" i="1"/>
  <c r="KO99" i="1"/>
  <c r="KP99" i="1"/>
  <c r="BQ100" i="1"/>
  <c r="BQ102" i="1" s="1"/>
  <c r="BQ109" i="1" s="1"/>
  <c r="BR100" i="1"/>
  <c r="BS100" i="1"/>
  <c r="BS102" i="1" s="1"/>
  <c r="BS109" i="1" s="1"/>
  <c r="BT100" i="1"/>
  <c r="BU100" i="1"/>
  <c r="BU102" i="1" s="1"/>
  <c r="BU109" i="1" s="1"/>
  <c r="BV100" i="1"/>
  <c r="BW100" i="1"/>
  <c r="BX100" i="1"/>
  <c r="BY100" i="1"/>
  <c r="BY102" i="1" s="1"/>
  <c r="BY109" i="1" s="1"/>
  <c r="BZ100" i="1"/>
  <c r="CA100" i="1"/>
  <c r="CA102" i="1" s="1"/>
  <c r="CA109" i="1" s="1"/>
  <c r="CB100" i="1"/>
  <c r="CC100" i="1"/>
  <c r="CC102" i="1" s="1"/>
  <c r="CC109" i="1" s="1"/>
  <c r="CD100" i="1"/>
  <c r="CE100" i="1"/>
  <c r="CF100" i="1"/>
  <c r="CG100" i="1"/>
  <c r="CG102" i="1" s="1"/>
  <c r="CG109" i="1" s="1"/>
  <c r="CH100" i="1"/>
  <c r="CI100" i="1"/>
  <c r="CI102" i="1" s="1"/>
  <c r="CI109" i="1" s="1"/>
  <c r="CJ100" i="1"/>
  <c r="CK100" i="1"/>
  <c r="CK102" i="1" s="1"/>
  <c r="CK109" i="1" s="1"/>
  <c r="CL100" i="1"/>
  <c r="CM100" i="1"/>
  <c r="CN100" i="1"/>
  <c r="CO100" i="1"/>
  <c r="CO102" i="1" s="1"/>
  <c r="CO109" i="1" s="1"/>
  <c r="CP100" i="1"/>
  <c r="CQ100" i="1"/>
  <c r="CQ102" i="1" s="1"/>
  <c r="CQ109" i="1" s="1"/>
  <c r="CR100" i="1"/>
  <c r="CS100" i="1"/>
  <c r="CS102" i="1" s="1"/>
  <c r="CS109" i="1" s="1"/>
  <c r="CT100" i="1"/>
  <c r="CU100" i="1"/>
  <c r="CV100" i="1"/>
  <c r="CW100" i="1"/>
  <c r="CW102" i="1" s="1"/>
  <c r="CW109" i="1" s="1"/>
  <c r="CX100" i="1"/>
  <c r="CY100" i="1"/>
  <c r="CY102" i="1" s="1"/>
  <c r="CY109" i="1" s="1"/>
  <c r="CZ100" i="1"/>
  <c r="DA100" i="1"/>
  <c r="DA102" i="1" s="1"/>
  <c r="DA109" i="1" s="1"/>
  <c r="DB100" i="1"/>
  <c r="DC100" i="1"/>
  <c r="DD100" i="1"/>
  <c r="DE100" i="1"/>
  <c r="DE102" i="1" s="1"/>
  <c r="DE109" i="1" s="1"/>
  <c r="DF100" i="1"/>
  <c r="DG100" i="1"/>
  <c r="DG102" i="1" s="1"/>
  <c r="DG109" i="1" s="1"/>
  <c r="DH100" i="1"/>
  <c r="DI100" i="1"/>
  <c r="DI102" i="1" s="1"/>
  <c r="DI109" i="1" s="1"/>
  <c r="DJ100" i="1"/>
  <c r="DK100" i="1"/>
  <c r="DL100" i="1"/>
  <c r="DM100" i="1"/>
  <c r="DM102" i="1" s="1"/>
  <c r="DM109" i="1" s="1"/>
  <c r="DN100" i="1"/>
  <c r="DO100" i="1"/>
  <c r="DO102" i="1" s="1"/>
  <c r="DO109" i="1" s="1"/>
  <c r="DP100" i="1"/>
  <c r="DQ100" i="1"/>
  <c r="DQ102" i="1" s="1"/>
  <c r="DQ109" i="1" s="1"/>
  <c r="DR100" i="1"/>
  <c r="DS100" i="1"/>
  <c r="DT100" i="1"/>
  <c r="DU100" i="1"/>
  <c r="DU102" i="1" s="1"/>
  <c r="DU109" i="1" s="1"/>
  <c r="DV100" i="1"/>
  <c r="DW100" i="1"/>
  <c r="DW102" i="1" s="1"/>
  <c r="DW109" i="1" s="1"/>
  <c r="DX100" i="1"/>
  <c r="DY100" i="1"/>
  <c r="DY102" i="1" s="1"/>
  <c r="DY109" i="1" s="1"/>
  <c r="DZ100" i="1"/>
  <c r="EA100" i="1"/>
  <c r="EB100" i="1"/>
  <c r="EC100" i="1"/>
  <c r="EC102" i="1" s="1"/>
  <c r="EC109" i="1" s="1"/>
  <c r="ED100" i="1"/>
  <c r="EE100" i="1"/>
  <c r="EE102" i="1" s="1"/>
  <c r="EE109" i="1" s="1"/>
  <c r="EF100" i="1"/>
  <c r="EG100" i="1"/>
  <c r="EG102" i="1" s="1"/>
  <c r="EG109" i="1" s="1"/>
  <c r="EH100" i="1"/>
  <c r="EI100" i="1"/>
  <c r="EJ100" i="1"/>
  <c r="EK100" i="1"/>
  <c r="EK102" i="1" s="1"/>
  <c r="EK109" i="1" s="1"/>
  <c r="EL100" i="1"/>
  <c r="EM100" i="1"/>
  <c r="EM102" i="1" s="1"/>
  <c r="EM109" i="1" s="1"/>
  <c r="EN100" i="1"/>
  <c r="EO100" i="1"/>
  <c r="EO102" i="1" s="1"/>
  <c r="EO109" i="1" s="1"/>
  <c r="EP100" i="1"/>
  <c r="EQ100" i="1"/>
  <c r="ER100" i="1"/>
  <c r="ES100" i="1"/>
  <c r="ES102" i="1" s="1"/>
  <c r="ES109" i="1" s="1"/>
  <c r="ET100" i="1"/>
  <c r="EU100" i="1"/>
  <c r="EU102" i="1" s="1"/>
  <c r="EU109" i="1" s="1"/>
  <c r="EV100" i="1"/>
  <c r="EW100" i="1"/>
  <c r="EW102" i="1" s="1"/>
  <c r="EW109" i="1" s="1"/>
  <c r="EX100" i="1"/>
  <c r="EY100" i="1"/>
  <c r="EZ100" i="1"/>
  <c r="FA100" i="1"/>
  <c r="FA102" i="1" s="1"/>
  <c r="FA109" i="1" s="1"/>
  <c r="FB100" i="1"/>
  <c r="FC100" i="1"/>
  <c r="FC102" i="1" s="1"/>
  <c r="FC109" i="1" s="1"/>
  <c r="FD100" i="1"/>
  <c r="FE100" i="1"/>
  <c r="FE102" i="1" s="1"/>
  <c r="FE109" i="1" s="1"/>
  <c r="FF100" i="1"/>
  <c r="FG100" i="1"/>
  <c r="FH100" i="1"/>
  <c r="FI100" i="1"/>
  <c r="FI102" i="1" s="1"/>
  <c r="FI109" i="1" s="1"/>
  <c r="FJ100" i="1"/>
  <c r="FK100" i="1"/>
  <c r="FK102" i="1" s="1"/>
  <c r="FK109" i="1" s="1"/>
  <c r="FL100" i="1"/>
  <c r="FM100" i="1"/>
  <c r="FM102" i="1" s="1"/>
  <c r="FM109" i="1" s="1"/>
  <c r="FN100" i="1"/>
  <c r="FO100" i="1"/>
  <c r="FP100" i="1"/>
  <c r="FQ100" i="1"/>
  <c r="FQ102" i="1" s="1"/>
  <c r="FQ109" i="1" s="1"/>
  <c r="FR100" i="1"/>
  <c r="FS100" i="1"/>
  <c r="FS102" i="1" s="1"/>
  <c r="FS109" i="1" s="1"/>
  <c r="FT100" i="1"/>
  <c r="FU100" i="1"/>
  <c r="FU102" i="1" s="1"/>
  <c r="FU109" i="1" s="1"/>
  <c r="FV100" i="1"/>
  <c r="FW100" i="1"/>
  <c r="FX100" i="1"/>
  <c r="FY100" i="1"/>
  <c r="FY102" i="1" s="1"/>
  <c r="FY109" i="1" s="1"/>
  <c r="FZ100" i="1"/>
  <c r="GA100" i="1"/>
  <c r="GA102" i="1" s="1"/>
  <c r="GA109" i="1" s="1"/>
  <c r="GB100" i="1"/>
  <c r="GC100" i="1"/>
  <c r="GC102" i="1" s="1"/>
  <c r="GC109" i="1" s="1"/>
  <c r="GD100" i="1"/>
  <c r="GE100" i="1"/>
  <c r="GF100" i="1"/>
  <c r="GG100" i="1"/>
  <c r="GG102" i="1" s="1"/>
  <c r="GG109" i="1" s="1"/>
  <c r="GH100" i="1"/>
  <c r="GI100" i="1"/>
  <c r="GI102" i="1" s="1"/>
  <c r="GI109" i="1" s="1"/>
  <c r="GJ100" i="1"/>
  <c r="GK100" i="1"/>
  <c r="GK102" i="1" s="1"/>
  <c r="GK109" i="1" s="1"/>
  <c r="GL100" i="1"/>
  <c r="GM100" i="1"/>
  <c r="GN100" i="1"/>
  <c r="GO100" i="1"/>
  <c r="GO102" i="1" s="1"/>
  <c r="GO109" i="1" s="1"/>
  <c r="GP100" i="1"/>
  <c r="GQ100" i="1"/>
  <c r="GQ102" i="1" s="1"/>
  <c r="GQ109" i="1" s="1"/>
  <c r="GR100" i="1"/>
  <c r="GS100" i="1"/>
  <c r="GS102" i="1" s="1"/>
  <c r="GS109" i="1" s="1"/>
  <c r="GT100" i="1"/>
  <c r="GU100" i="1"/>
  <c r="GV100" i="1"/>
  <c r="GW100" i="1"/>
  <c r="GW102" i="1" s="1"/>
  <c r="GW109" i="1" s="1"/>
  <c r="GX100" i="1"/>
  <c r="GY100" i="1"/>
  <c r="GY102" i="1" s="1"/>
  <c r="GY109" i="1" s="1"/>
  <c r="GZ100" i="1"/>
  <c r="HA100" i="1"/>
  <c r="HA102" i="1" s="1"/>
  <c r="HA109" i="1" s="1"/>
  <c r="HB100" i="1"/>
  <c r="HC100" i="1"/>
  <c r="HD100" i="1"/>
  <c r="HE100" i="1"/>
  <c r="HE102" i="1" s="1"/>
  <c r="HE109" i="1" s="1"/>
  <c r="HF100" i="1"/>
  <c r="HG100" i="1"/>
  <c r="HG102" i="1" s="1"/>
  <c r="HG109" i="1" s="1"/>
  <c r="HH100" i="1"/>
  <c r="HI100" i="1"/>
  <c r="HI102" i="1" s="1"/>
  <c r="HI109" i="1" s="1"/>
  <c r="HJ100" i="1"/>
  <c r="HK100" i="1"/>
  <c r="HL100" i="1"/>
  <c r="HM100" i="1"/>
  <c r="HM102" i="1" s="1"/>
  <c r="HM109" i="1" s="1"/>
  <c r="HN100" i="1"/>
  <c r="HO100" i="1"/>
  <c r="HO102" i="1" s="1"/>
  <c r="HO109" i="1" s="1"/>
  <c r="HP100" i="1"/>
  <c r="HQ100" i="1"/>
  <c r="HQ102" i="1" s="1"/>
  <c r="HQ109" i="1" s="1"/>
  <c r="HR100" i="1"/>
  <c r="HS100" i="1"/>
  <c r="HT100" i="1"/>
  <c r="HU100" i="1"/>
  <c r="HU102" i="1" s="1"/>
  <c r="HU109" i="1" s="1"/>
  <c r="HV100" i="1"/>
  <c r="HW100" i="1"/>
  <c r="HW102" i="1" s="1"/>
  <c r="HW109" i="1" s="1"/>
  <c r="HX100" i="1"/>
  <c r="HY100" i="1"/>
  <c r="HY102" i="1" s="1"/>
  <c r="HY109" i="1" s="1"/>
  <c r="HZ100" i="1"/>
  <c r="IA100" i="1"/>
  <c r="IB100" i="1"/>
  <c r="IC100" i="1"/>
  <c r="IC102" i="1" s="1"/>
  <c r="IC109" i="1" s="1"/>
  <c r="ID100" i="1"/>
  <c r="IE100" i="1"/>
  <c r="IE102" i="1" s="1"/>
  <c r="IE109" i="1" s="1"/>
  <c r="IF100" i="1"/>
  <c r="IG100" i="1"/>
  <c r="IG102" i="1" s="1"/>
  <c r="IG109" i="1" s="1"/>
  <c r="IH100" i="1"/>
  <c r="II100" i="1"/>
  <c r="IJ100" i="1"/>
  <c r="IK100" i="1"/>
  <c r="IK102" i="1" s="1"/>
  <c r="IK109" i="1" s="1"/>
  <c r="IL100" i="1"/>
  <c r="IM100" i="1"/>
  <c r="IM102" i="1" s="1"/>
  <c r="IM109" i="1" s="1"/>
  <c r="IN100" i="1"/>
  <c r="IO100" i="1"/>
  <c r="IO102" i="1" s="1"/>
  <c r="IO109" i="1" s="1"/>
  <c r="IP100" i="1"/>
  <c r="IQ100" i="1"/>
  <c r="IR100" i="1"/>
  <c r="IS100" i="1"/>
  <c r="IS102" i="1" s="1"/>
  <c r="IS109" i="1" s="1"/>
  <c r="IT100" i="1"/>
  <c r="IU100" i="1"/>
  <c r="IU102" i="1" s="1"/>
  <c r="IU109" i="1" s="1"/>
  <c r="IV100" i="1"/>
  <c r="IW100" i="1"/>
  <c r="IW102" i="1" s="1"/>
  <c r="IW109" i="1" s="1"/>
  <c r="IX100" i="1"/>
  <c r="IY100" i="1"/>
  <c r="IZ100" i="1"/>
  <c r="JA100" i="1"/>
  <c r="JA102" i="1" s="1"/>
  <c r="JA109" i="1" s="1"/>
  <c r="JB100" i="1"/>
  <c r="JC100" i="1"/>
  <c r="JC102" i="1" s="1"/>
  <c r="JC109" i="1" s="1"/>
  <c r="JD100" i="1"/>
  <c r="JE100" i="1"/>
  <c r="JE102" i="1" s="1"/>
  <c r="JE109" i="1" s="1"/>
  <c r="JF100" i="1"/>
  <c r="JG100" i="1"/>
  <c r="JH100" i="1"/>
  <c r="JI100" i="1"/>
  <c r="JI102" i="1" s="1"/>
  <c r="JI109" i="1" s="1"/>
  <c r="JJ100" i="1"/>
  <c r="JK100" i="1"/>
  <c r="JK102" i="1" s="1"/>
  <c r="JK109" i="1" s="1"/>
  <c r="JL100" i="1"/>
  <c r="JM100" i="1"/>
  <c r="JM102" i="1" s="1"/>
  <c r="JM109" i="1" s="1"/>
  <c r="JN100" i="1"/>
  <c r="JO100" i="1"/>
  <c r="JP100" i="1"/>
  <c r="JQ100" i="1"/>
  <c r="JQ102" i="1" s="1"/>
  <c r="JQ109" i="1" s="1"/>
  <c r="JR100" i="1"/>
  <c r="JS100" i="1"/>
  <c r="JS102" i="1" s="1"/>
  <c r="JS109" i="1" s="1"/>
  <c r="JY100" i="1"/>
  <c r="JZ100" i="1"/>
  <c r="JZ102" i="1" s="1"/>
  <c r="JZ109" i="1" s="1"/>
  <c r="KB100" i="1"/>
  <c r="KD100" i="1"/>
  <c r="KF100" i="1"/>
  <c r="KG100" i="1"/>
  <c r="KH100" i="1"/>
  <c r="KH102" i="1" s="1"/>
  <c r="KH109" i="1" s="1"/>
  <c r="KJ100" i="1"/>
  <c r="KL100" i="1"/>
  <c r="KN100" i="1"/>
  <c r="KO100" i="1"/>
  <c r="KP100" i="1"/>
  <c r="KP102" i="1" s="1"/>
  <c r="KP109" i="1" s="1"/>
  <c r="BR102" i="1"/>
  <c r="BT102" i="1"/>
  <c r="BV102" i="1"/>
  <c r="BW102" i="1"/>
  <c r="BX102" i="1"/>
  <c r="BZ102" i="1"/>
  <c r="CB102" i="1"/>
  <c r="CD102" i="1"/>
  <c r="CE102" i="1"/>
  <c r="CF102" i="1"/>
  <c r="CH102" i="1"/>
  <c r="CJ102" i="1"/>
  <c r="CL102" i="1"/>
  <c r="CM102" i="1"/>
  <c r="CN102" i="1"/>
  <c r="CP102" i="1"/>
  <c r="CR102" i="1"/>
  <c r="CT102" i="1"/>
  <c r="CU102" i="1"/>
  <c r="CV102" i="1"/>
  <c r="CX102" i="1"/>
  <c r="CZ102" i="1"/>
  <c r="DB102" i="1"/>
  <c r="DC102" i="1"/>
  <c r="DD102" i="1"/>
  <c r="DF102" i="1"/>
  <c r="DH102" i="1"/>
  <c r="DJ102" i="1"/>
  <c r="DK102" i="1"/>
  <c r="DL102" i="1"/>
  <c r="DN102" i="1"/>
  <c r="DP102" i="1"/>
  <c r="DR102" i="1"/>
  <c r="DS102" i="1"/>
  <c r="DT102" i="1"/>
  <c r="DV102" i="1"/>
  <c r="DX102" i="1"/>
  <c r="DZ102" i="1"/>
  <c r="EA102" i="1"/>
  <c r="EB102" i="1"/>
  <c r="ED102" i="1"/>
  <c r="EF102" i="1"/>
  <c r="EH102" i="1"/>
  <c r="EI102" i="1"/>
  <c r="EJ102" i="1"/>
  <c r="EL102" i="1"/>
  <c r="EN102" i="1"/>
  <c r="EP102" i="1"/>
  <c r="EQ102" i="1"/>
  <c r="ER102" i="1"/>
  <c r="ET102" i="1"/>
  <c r="EV102" i="1"/>
  <c r="EX102" i="1"/>
  <c r="EY102" i="1"/>
  <c r="EZ102" i="1"/>
  <c r="FB102" i="1"/>
  <c r="FD102" i="1"/>
  <c r="FF102" i="1"/>
  <c r="FG102" i="1"/>
  <c r="FH102" i="1"/>
  <c r="FJ102" i="1"/>
  <c r="FL102" i="1"/>
  <c r="FN102" i="1"/>
  <c r="FO102" i="1"/>
  <c r="FP102" i="1"/>
  <c r="FR102" i="1"/>
  <c r="FT102" i="1"/>
  <c r="FV102" i="1"/>
  <c r="FW102" i="1"/>
  <c r="FX102" i="1"/>
  <c r="FZ102" i="1"/>
  <c r="GB102" i="1"/>
  <c r="GD102" i="1"/>
  <c r="GE102" i="1"/>
  <c r="GF102" i="1"/>
  <c r="GH102" i="1"/>
  <c r="GJ102" i="1"/>
  <c r="GL102" i="1"/>
  <c r="GM102" i="1"/>
  <c r="GN102" i="1"/>
  <c r="GP102" i="1"/>
  <c r="GR102" i="1"/>
  <c r="GT102" i="1"/>
  <c r="GU102" i="1"/>
  <c r="GV102" i="1"/>
  <c r="GX102" i="1"/>
  <c r="GZ102" i="1"/>
  <c r="HB102" i="1"/>
  <c r="HC102" i="1"/>
  <c r="HD102" i="1"/>
  <c r="HF102" i="1"/>
  <c r="HH102" i="1"/>
  <c r="HJ102" i="1"/>
  <c r="HK102" i="1"/>
  <c r="HL102" i="1"/>
  <c r="HN102" i="1"/>
  <c r="HP102" i="1"/>
  <c r="HR102" i="1"/>
  <c r="HS102" i="1"/>
  <c r="HT102" i="1"/>
  <c r="HV102" i="1"/>
  <c r="HX102" i="1"/>
  <c r="HZ102" i="1"/>
  <c r="IA102" i="1"/>
  <c r="IB102" i="1"/>
  <c r="ID102" i="1"/>
  <c r="IF102" i="1"/>
  <c r="IH102" i="1"/>
  <c r="II102" i="1"/>
  <c r="IJ102" i="1"/>
  <c r="IL102" i="1"/>
  <c r="IN102" i="1"/>
  <c r="IP102" i="1"/>
  <c r="IQ102" i="1"/>
  <c r="IR102" i="1"/>
  <c r="IT102" i="1"/>
  <c r="IV102" i="1"/>
  <c r="IX102" i="1"/>
  <c r="IY102" i="1"/>
  <c r="IZ102" i="1"/>
  <c r="JB102" i="1"/>
  <c r="JD102" i="1"/>
  <c r="JF102" i="1"/>
  <c r="JG102" i="1"/>
  <c r="JH102" i="1"/>
  <c r="JJ102" i="1"/>
  <c r="JL102" i="1"/>
  <c r="JN102" i="1"/>
  <c r="JO102" i="1"/>
  <c r="JP102" i="1"/>
  <c r="JR102" i="1"/>
  <c r="JY102" i="1"/>
  <c r="KB102" i="1"/>
  <c r="KG102" i="1"/>
  <c r="KJ102" i="1"/>
  <c r="KO102" i="1"/>
  <c r="BQ104" i="1"/>
  <c r="BR104" i="1"/>
  <c r="BS104" i="1"/>
  <c r="BT104" i="1"/>
  <c r="BU104" i="1"/>
  <c r="BV104" i="1"/>
  <c r="BW104" i="1"/>
  <c r="JY104" i="1" s="1"/>
  <c r="BX104" i="1"/>
  <c r="BY104" i="1"/>
  <c r="BZ104" i="1"/>
  <c r="CA104" i="1"/>
  <c r="CB104" i="1"/>
  <c r="CC104" i="1"/>
  <c r="CD104" i="1"/>
  <c r="CE104" i="1"/>
  <c r="CE106" i="1" s="1"/>
  <c r="CF104" i="1"/>
  <c r="CG104" i="1"/>
  <c r="CH104" i="1"/>
  <c r="CI104" i="1"/>
  <c r="CJ104" i="1"/>
  <c r="CK104" i="1"/>
  <c r="CL104" i="1"/>
  <c r="CM104" i="1"/>
  <c r="CM106" i="1" s="1"/>
  <c r="KA106" i="1" s="1"/>
  <c r="CN104" i="1"/>
  <c r="CO104" i="1"/>
  <c r="CP104" i="1"/>
  <c r="CQ104" i="1"/>
  <c r="CR104" i="1"/>
  <c r="CS104" i="1"/>
  <c r="CT104" i="1"/>
  <c r="CU104" i="1"/>
  <c r="CU106" i="1" s="1"/>
  <c r="CV104" i="1"/>
  <c r="CW104" i="1"/>
  <c r="CX104" i="1"/>
  <c r="CY104" i="1"/>
  <c r="CZ104" i="1"/>
  <c r="DA104" i="1"/>
  <c r="DB104" i="1"/>
  <c r="DC104" i="1"/>
  <c r="DC106" i="1" s="1"/>
  <c r="DD104" i="1"/>
  <c r="DE104" i="1"/>
  <c r="DF104" i="1"/>
  <c r="DG104" i="1"/>
  <c r="DH104" i="1"/>
  <c r="DI104" i="1"/>
  <c r="DJ104" i="1"/>
  <c r="DK104" i="1"/>
  <c r="KC104" i="1" s="1"/>
  <c r="DL104" i="1"/>
  <c r="DM104" i="1"/>
  <c r="DN104" i="1"/>
  <c r="DO104" i="1"/>
  <c r="DP104" i="1"/>
  <c r="DQ104" i="1"/>
  <c r="DR104" i="1"/>
  <c r="DS104" i="1"/>
  <c r="DS106" i="1" s="1"/>
  <c r="DT104" i="1"/>
  <c r="DU104" i="1"/>
  <c r="DV104" i="1"/>
  <c r="DW104" i="1"/>
  <c r="DX104" i="1"/>
  <c r="DY104" i="1"/>
  <c r="DZ104" i="1"/>
  <c r="EA104" i="1"/>
  <c r="KD104" i="1" s="1"/>
  <c r="EB104" i="1"/>
  <c r="EC104" i="1"/>
  <c r="ED104" i="1"/>
  <c r="EE104" i="1"/>
  <c r="EF104" i="1"/>
  <c r="EG104" i="1"/>
  <c r="EH104" i="1"/>
  <c r="EI104" i="1"/>
  <c r="KE104" i="1" s="1"/>
  <c r="EJ104" i="1"/>
  <c r="EK104" i="1"/>
  <c r="EL104" i="1"/>
  <c r="EM104" i="1"/>
  <c r="EN104" i="1"/>
  <c r="EO104" i="1"/>
  <c r="EP104" i="1"/>
  <c r="EQ104" i="1"/>
  <c r="EQ106" i="1" s="1"/>
  <c r="ER104" i="1"/>
  <c r="ES104" i="1"/>
  <c r="ET104" i="1"/>
  <c r="EU104" i="1"/>
  <c r="EV104" i="1"/>
  <c r="EW104" i="1"/>
  <c r="EX104" i="1"/>
  <c r="EY104" i="1"/>
  <c r="KF104" i="1" s="1"/>
  <c r="EZ104" i="1"/>
  <c r="FA104" i="1"/>
  <c r="FB104" i="1"/>
  <c r="FC104" i="1"/>
  <c r="FD104" i="1"/>
  <c r="FE104" i="1"/>
  <c r="FF104" i="1"/>
  <c r="FG104" i="1"/>
  <c r="KG104" i="1" s="1"/>
  <c r="FH104" i="1"/>
  <c r="FI104" i="1"/>
  <c r="FJ104" i="1"/>
  <c r="FK104" i="1"/>
  <c r="FL104" i="1"/>
  <c r="FM104" i="1"/>
  <c r="FN104" i="1"/>
  <c r="FO104" i="1"/>
  <c r="FO106" i="1" s="1"/>
  <c r="FP104" i="1"/>
  <c r="FQ104" i="1"/>
  <c r="FR104" i="1"/>
  <c r="FS104" i="1"/>
  <c r="FT104" i="1"/>
  <c r="FU104" i="1"/>
  <c r="FV104" i="1"/>
  <c r="FW104" i="1"/>
  <c r="FW106" i="1" s="1"/>
  <c r="FX104" i="1"/>
  <c r="FY104" i="1"/>
  <c r="FZ104" i="1"/>
  <c r="GA104" i="1"/>
  <c r="GB104" i="1"/>
  <c r="GC104" i="1"/>
  <c r="GD104" i="1"/>
  <c r="GE104" i="1"/>
  <c r="GE106" i="1" s="1"/>
  <c r="KI106" i="1" s="1"/>
  <c r="GF104" i="1"/>
  <c r="GG104" i="1"/>
  <c r="GH104" i="1"/>
  <c r="GI104" i="1"/>
  <c r="GJ104" i="1"/>
  <c r="GK104" i="1"/>
  <c r="GL104" i="1"/>
  <c r="GM104" i="1"/>
  <c r="GM106" i="1" s="1"/>
  <c r="GN104" i="1"/>
  <c r="GO104" i="1"/>
  <c r="GP104" i="1"/>
  <c r="GQ104" i="1"/>
  <c r="GR104" i="1"/>
  <c r="GS104" i="1"/>
  <c r="GT104" i="1"/>
  <c r="GU104" i="1"/>
  <c r="GU106" i="1" s="1"/>
  <c r="GV104" i="1"/>
  <c r="GW104" i="1"/>
  <c r="GX104" i="1"/>
  <c r="GY104" i="1"/>
  <c r="GZ104" i="1"/>
  <c r="HA104" i="1"/>
  <c r="HB104" i="1"/>
  <c r="HC104" i="1"/>
  <c r="KK104" i="1" s="1"/>
  <c r="HD104" i="1"/>
  <c r="HE104" i="1"/>
  <c r="HF104" i="1"/>
  <c r="HG104" i="1"/>
  <c r="HH104" i="1"/>
  <c r="HI104" i="1"/>
  <c r="HJ104" i="1"/>
  <c r="HK104" i="1"/>
  <c r="HK106" i="1" s="1"/>
  <c r="HL104" i="1"/>
  <c r="HM104" i="1"/>
  <c r="HN104" i="1"/>
  <c r="HO104" i="1"/>
  <c r="HP104" i="1"/>
  <c r="HQ104" i="1"/>
  <c r="HR104" i="1"/>
  <c r="HS104" i="1"/>
  <c r="KL104" i="1" s="1"/>
  <c r="HT104" i="1"/>
  <c r="HU104" i="1"/>
  <c r="HV104" i="1"/>
  <c r="HW104" i="1"/>
  <c r="HX104" i="1"/>
  <c r="HY104" i="1"/>
  <c r="HZ104" i="1"/>
  <c r="IA104" i="1"/>
  <c r="KM104" i="1" s="1"/>
  <c r="IB104" i="1"/>
  <c r="IC104" i="1"/>
  <c r="ID104" i="1"/>
  <c r="IE104" i="1"/>
  <c r="IF104" i="1"/>
  <c r="IG104" i="1"/>
  <c r="IH104" i="1"/>
  <c r="II104" i="1"/>
  <c r="II106" i="1" s="1"/>
  <c r="IJ104" i="1"/>
  <c r="IK104" i="1"/>
  <c r="IL104" i="1"/>
  <c r="IM104" i="1"/>
  <c r="IN104" i="1"/>
  <c r="IO104" i="1"/>
  <c r="IP104" i="1"/>
  <c r="IQ104" i="1"/>
  <c r="KN104" i="1" s="1"/>
  <c r="IR104" i="1"/>
  <c r="IS104" i="1"/>
  <c r="IT104" i="1"/>
  <c r="IU104" i="1"/>
  <c r="IV104" i="1"/>
  <c r="IW104" i="1"/>
  <c r="IX104" i="1"/>
  <c r="IY104" i="1"/>
  <c r="KO104" i="1" s="1"/>
  <c r="IZ104" i="1"/>
  <c r="JA104" i="1"/>
  <c r="JB104" i="1"/>
  <c r="JC104" i="1"/>
  <c r="JD104" i="1"/>
  <c r="JE104" i="1"/>
  <c r="JF104" i="1"/>
  <c r="JG104" i="1"/>
  <c r="JG106" i="1" s="1"/>
  <c r="JH104" i="1"/>
  <c r="JI104" i="1"/>
  <c r="JJ104" i="1"/>
  <c r="JK104" i="1"/>
  <c r="JL104" i="1"/>
  <c r="JM104" i="1"/>
  <c r="JN104" i="1"/>
  <c r="JO104" i="1"/>
  <c r="JO106" i="1" s="1"/>
  <c r="JP104" i="1"/>
  <c r="JQ104" i="1"/>
  <c r="JR104" i="1"/>
  <c r="JS104" i="1"/>
  <c r="KB104" i="1"/>
  <c r="KJ104" i="1"/>
  <c r="BQ106" i="1"/>
  <c r="BR106" i="1"/>
  <c r="BS106" i="1"/>
  <c r="BT106" i="1"/>
  <c r="BU106" i="1"/>
  <c r="BV106" i="1"/>
  <c r="BX106" i="1"/>
  <c r="BY106" i="1"/>
  <c r="BZ106" i="1"/>
  <c r="CA106" i="1"/>
  <c r="CB106" i="1"/>
  <c r="CC106" i="1"/>
  <c r="CD106" i="1"/>
  <c r="CF106" i="1"/>
  <c r="CG106" i="1"/>
  <c r="CH106" i="1"/>
  <c r="CI106" i="1"/>
  <c r="CJ106" i="1"/>
  <c r="CK106" i="1"/>
  <c r="CL106" i="1"/>
  <c r="CN106" i="1"/>
  <c r="CO106" i="1"/>
  <c r="CP106" i="1"/>
  <c r="CQ106" i="1"/>
  <c r="CR106" i="1"/>
  <c r="CS106" i="1"/>
  <c r="CT106" i="1"/>
  <c r="CV106" i="1"/>
  <c r="CW106" i="1"/>
  <c r="CX106" i="1"/>
  <c r="CY106" i="1"/>
  <c r="CZ106" i="1"/>
  <c r="DA106" i="1"/>
  <c r="DB106" i="1"/>
  <c r="DD106" i="1"/>
  <c r="DE106" i="1"/>
  <c r="DF106" i="1"/>
  <c r="DG106" i="1"/>
  <c r="DH106" i="1"/>
  <c r="DI106" i="1"/>
  <c r="DJ106" i="1"/>
  <c r="DL106" i="1"/>
  <c r="DM106" i="1"/>
  <c r="DN106" i="1"/>
  <c r="DO106" i="1"/>
  <c r="DP106" i="1"/>
  <c r="DQ106" i="1"/>
  <c r="DR106" i="1"/>
  <c r="DT106" i="1"/>
  <c r="DU106" i="1"/>
  <c r="DV106" i="1"/>
  <c r="DW106" i="1"/>
  <c r="DX106" i="1"/>
  <c r="DY106" i="1"/>
  <c r="DZ106" i="1"/>
  <c r="EB106" i="1"/>
  <c r="EC106" i="1"/>
  <c r="ED106" i="1"/>
  <c r="EE106" i="1"/>
  <c r="EF106" i="1"/>
  <c r="EG106" i="1"/>
  <c r="EH106" i="1"/>
  <c r="EJ106" i="1"/>
  <c r="EK106" i="1"/>
  <c r="EL106" i="1"/>
  <c r="EM106" i="1"/>
  <c r="EN106" i="1"/>
  <c r="EO106" i="1"/>
  <c r="EP106" i="1"/>
  <c r="ER106" i="1"/>
  <c r="ES106" i="1"/>
  <c r="ET106" i="1"/>
  <c r="EU106" i="1"/>
  <c r="EV106" i="1"/>
  <c r="EW106" i="1"/>
  <c r="EX106" i="1"/>
  <c r="EZ106" i="1"/>
  <c r="FA106" i="1"/>
  <c r="FB106" i="1"/>
  <c r="FC106" i="1"/>
  <c r="FD106" i="1"/>
  <c r="FE106" i="1"/>
  <c r="FF106" i="1"/>
  <c r="FH106" i="1"/>
  <c r="FI106" i="1"/>
  <c r="FJ106" i="1"/>
  <c r="FK106" i="1"/>
  <c r="FL106" i="1"/>
  <c r="FM106" i="1"/>
  <c r="FN106" i="1"/>
  <c r="FP106" i="1"/>
  <c r="FQ106" i="1"/>
  <c r="FR106" i="1"/>
  <c r="FS106" i="1"/>
  <c r="FT106" i="1"/>
  <c r="FU106" i="1"/>
  <c r="FV106" i="1"/>
  <c r="FX106" i="1"/>
  <c r="FY106" i="1"/>
  <c r="FZ106" i="1"/>
  <c r="GA106" i="1"/>
  <c r="GB106" i="1"/>
  <c r="GC106" i="1"/>
  <c r="GD106" i="1"/>
  <c r="GF106" i="1"/>
  <c r="GG106" i="1"/>
  <c r="GH106" i="1"/>
  <c r="GI106" i="1"/>
  <c r="GJ106" i="1"/>
  <c r="GK106" i="1"/>
  <c r="GL106" i="1"/>
  <c r="GN106" i="1"/>
  <c r="GO106" i="1"/>
  <c r="GP106" i="1"/>
  <c r="GQ106" i="1"/>
  <c r="GR106" i="1"/>
  <c r="GS106" i="1"/>
  <c r="GT106" i="1"/>
  <c r="GV106" i="1"/>
  <c r="GW106" i="1"/>
  <c r="GX106" i="1"/>
  <c r="GY106" i="1"/>
  <c r="GZ106" i="1"/>
  <c r="HA106" i="1"/>
  <c r="HB106" i="1"/>
  <c r="HD106" i="1"/>
  <c r="HE106" i="1"/>
  <c r="HF106" i="1"/>
  <c r="HG106" i="1"/>
  <c r="HH106" i="1"/>
  <c r="HI106" i="1"/>
  <c r="HJ106" i="1"/>
  <c r="HL106" i="1"/>
  <c r="HM106" i="1"/>
  <c r="HN106" i="1"/>
  <c r="HO106" i="1"/>
  <c r="HP106" i="1"/>
  <c r="HQ106" i="1"/>
  <c r="HR106" i="1"/>
  <c r="HT106" i="1"/>
  <c r="HU106" i="1"/>
  <c r="HV106" i="1"/>
  <c r="HW106" i="1"/>
  <c r="HX106" i="1"/>
  <c r="HY106" i="1"/>
  <c r="HZ106" i="1"/>
  <c r="IB106" i="1"/>
  <c r="IC106" i="1"/>
  <c r="ID106" i="1"/>
  <c r="IE106" i="1"/>
  <c r="IF106" i="1"/>
  <c r="IG106" i="1"/>
  <c r="IH106" i="1"/>
  <c r="IJ106" i="1"/>
  <c r="IK106" i="1"/>
  <c r="IL106" i="1"/>
  <c r="IM106" i="1"/>
  <c r="IN106" i="1"/>
  <c r="IO106" i="1"/>
  <c r="IP106" i="1"/>
  <c r="IR106" i="1"/>
  <c r="IS106" i="1"/>
  <c r="IT106" i="1"/>
  <c r="IU106" i="1"/>
  <c r="IV106" i="1"/>
  <c r="IW106" i="1"/>
  <c r="IX106" i="1"/>
  <c r="IZ106" i="1"/>
  <c r="JA106" i="1"/>
  <c r="JB106" i="1"/>
  <c r="JC106" i="1"/>
  <c r="JD106" i="1"/>
  <c r="JE106" i="1"/>
  <c r="JF106" i="1"/>
  <c r="JH106" i="1"/>
  <c r="JI106" i="1"/>
  <c r="JJ106" i="1"/>
  <c r="JK106" i="1"/>
  <c r="JL106" i="1"/>
  <c r="JM106" i="1"/>
  <c r="JN106" i="1"/>
  <c r="JP106" i="1"/>
  <c r="JQ106" i="1"/>
  <c r="JR106" i="1"/>
  <c r="JS106" i="1"/>
  <c r="JY108" i="1"/>
  <c r="JZ108" i="1"/>
  <c r="KA108" i="1"/>
  <c r="KB108" i="1"/>
  <c r="KB109" i="1" s="1"/>
  <c r="KC108" i="1"/>
  <c r="KD108" i="1"/>
  <c r="KE108" i="1"/>
  <c r="KF108" i="1"/>
  <c r="KG108" i="1"/>
  <c r="KH108" i="1"/>
  <c r="KI108" i="1"/>
  <c r="KJ108" i="1"/>
  <c r="KJ109" i="1" s="1"/>
  <c r="KK108" i="1"/>
  <c r="KL108" i="1"/>
  <c r="KM108" i="1"/>
  <c r="KN108" i="1"/>
  <c r="KO108" i="1"/>
  <c r="KP108" i="1"/>
  <c r="BR109" i="1"/>
  <c r="BT109" i="1"/>
  <c r="BV109" i="1"/>
  <c r="BW109" i="1"/>
  <c r="BX109" i="1"/>
  <c r="BZ109" i="1"/>
  <c r="CB109" i="1"/>
  <c r="CD109" i="1"/>
  <c r="CE109" i="1"/>
  <c r="CF109" i="1"/>
  <c r="CH109" i="1"/>
  <c r="CJ109" i="1"/>
  <c r="CL109" i="1"/>
  <c r="CM109" i="1"/>
  <c r="CN109" i="1"/>
  <c r="CP109" i="1"/>
  <c r="CR109" i="1"/>
  <c r="CT109" i="1"/>
  <c r="CU109" i="1"/>
  <c r="CV109" i="1"/>
  <c r="CX109" i="1"/>
  <c r="CZ109" i="1"/>
  <c r="DB109" i="1"/>
  <c r="DC109" i="1"/>
  <c r="DD109" i="1"/>
  <c r="DF109" i="1"/>
  <c r="DH109" i="1"/>
  <c r="DJ109" i="1"/>
  <c r="DK109" i="1"/>
  <c r="DL109" i="1"/>
  <c r="DN109" i="1"/>
  <c r="DP109" i="1"/>
  <c r="DR109" i="1"/>
  <c r="DS109" i="1"/>
  <c r="DT109" i="1"/>
  <c r="DV109" i="1"/>
  <c r="DX109" i="1"/>
  <c r="DZ109" i="1"/>
  <c r="EA109" i="1"/>
  <c r="EB109" i="1"/>
  <c r="ED109" i="1"/>
  <c r="EF109" i="1"/>
  <c r="EH109" i="1"/>
  <c r="EI109" i="1"/>
  <c r="EJ109" i="1"/>
  <c r="EL109" i="1"/>
  <c r="EN109" i="1"/>
  <c r="EP109" i="1"/>
  <c r="EQ109" i="1"/>
  <c r="ER109" i="1"/>
  <c r="ET109" i="1"/>
  <c r="EV109" i="1"/>
  <c r="EX109" i="1"/>
  <c r="EY109" i="1"/>
  <c r="EZ109" i="1"/>
  <c r="FB109" i="1"/>
  <c r="FD109" i="1"/>
  <c r="FF109" i="1"/>
  <c r="FG109" i="1"/>
  <c r="FH109" i="1"/>
  <c r="FJ109" i="1"/>
  <c r="FL109" i="1"/>
  <c r="FN109" i="1"/>
  <c r="FO109" i="1"/>
  <c r="FP109" i="1"/>
  <c r="FR109" i="1"/>
  <c r="FT109" i="1"/>
  <c r="FV109" i="1"/>
  <c r="FW109" i="1"/>
  <c r="FX109" i="1"/>
  <c r="FZ109" i="1"/>
  <c r="GB109" i="1"/>
  <c r="GD109" i="1"/>
  <c r="GE109" i="1"/>
  <c r="GF109" i="1"/>
  <c r="GH109" i="1"/>
  <c r="GJ109" i="1"/>
  <c r="GL109" i="1"/>
  <c r="GM109" i="1"/>
  <c r="GN109" i="1"/>
  <c r="GP109" i="1"/>
  <c r="GR109" i="1"/>
  <c r="GT109" i="1"/>
  <c r="GU109" i="1"/>
  <c r="GV109" i="1"/>
  <c r="GX109" i="1"/>
  <c r="GZ109" i="1"/>
  <c r="HB109" i="1"/>
  <c r="HC109" i="1"/>
  <c r="HD109" i="1"/>
  <c r="HF109" i="1"/>
  <c r="HH109" i="1"/>
  <c r="HJ109" i="1"/>
  <c r="HK109" i="1"/>
  <c r="HL109" i="1"/>
  <c r="HN109" i="1"/>
  <c r="HP109" i="1"/>
  <c r="HR109" i="1"/>
  <c r="HS109" i="1"/>
  <c r="HT109" i="1"/>
  <c r="HV109" i="1"/>
  <c r="HX109" i="1"/>
  <c r="HZ109" i="1"/>
  <c r="IA109" i="1"/>
  <c r="IB109" i="1"/>
  <c r="ID109" i="1"/>
  <c r="IF109" i="1"/>
  <c r="IH109" i="1"/>
  <c r="II109" i="1"/>
  <c r="IJ109" i="1"/>
  <c r="IL109" i="1"/>
  <c r="IN109" i="1"/>
  <c r="IP109" i="1"/>
  <c r="IQ109" i="1"/>
  <c r="IR109" i="1"/>
  <c r="IT109" i="1"/>
  <c r="IV109" i="1"/>
  <c r="IX109" i="1"/>
  <c r="IY109" i="1"/>
  <c r="IZ109" i="1"/>
  <c r="JB109" i="1"/>
  <c r="JD109" i="1"/>
  <c r="JF109" i="1"/>
  <c r="JG109" i="1"/>
  <c r="JH109" i="1"/>
  <c r="JJ109" i="1"/>
  <c r="JL109" i="1"/>
  <c r="JN109" i="1"/>
  <c r="JO109" i="1"/>
  <c r="JP109" i="1"/>
  <c r="JR109" i="1"/>
  <c r="JY109" i="1"/>
  <c r="KG109" i="1"/>
  <c r="KO109" i="1"/>
  <c r="JZ106" i="1" l="1"/>
  <c r="KJ106" i="1"/>
  <c r="KP106" i="1"/>
  <c r="KH106" i="1"/>
  <c r="A109" i="1"/>
  <c r="KB106" i="1"/>
  <c r="KM102" i="1"/>
  <c r="KM109" i="1" s="1"/>
  <c r="KI104" i="1"/>
  <c r="KA104" i="1"/>
  <c r="KP104" i="1"/>
  <c r="KH104" i="1"/>
  <c r="JZ104" i="1"/>
  <c r="IY106" i="1"/>
  <c r="KO106" i="1" s="1"/>
  <c r="IQ106" i="1"/>
  <c r="KN106" i="1" s="1"/>
  <c r="IA106" i="1"/>
  <c r="KM106" i="1" s="1"/>
  <c r="HS106" i="1"/>
  <c r="KL106" i="1" s="1"/>
  <c r="HC106" i="1"/>
  <c r="KK106" i="1" s="1"/>
  <c r="FG106" i="1"/>
  <c r="KG106" i="1" s="1"/>
  <c r="EY106" i="1"/>
  <c r="KF106" i="1" s="1"/>
  <c r="EI106" i="1"/>
  <c r="KE106" i="1" s="1"/>
  <c r="EA106" i="1"/>
  <c r="KD106" i="1" s="1"/>
  <c r="DK106" i="1"/>
  <c r="KC106" i="1" s="1"/>
  <c r="BW106" i="1"/>
  <c r="JY106" i="1" s="1"/>
</calcChain>
</file>

<file path=xl/sharedStrings.xml><?xml version="1.0" encoding="utf-8"?>
<sst xmlns="http://schemas.openxmlformats.org/spreadsheetml/2006/main" count="869" uniqueCount="305">
  <si>
    <t>Estado de resultados - nivel 2</t>
  </si>
  <si>
    <t>Total compañía</t>
  </si>
  <si>
    <t>Cód línea</t>
  </si>
  <si>
    <t>Descripción línea</t>
  </si>
  <si>
    <t>Fuente Modelo</t>
  </si>
  <si>
    <t>Cód Línea nivel 1 Directorio</t>
  </si>
  <si>
    <t>Descripción Línea nivel 1 Directorio</t>
  </si>
  <si>
    <t>Ing y Costos Var</t>
  </si>
  <si>
    <t>RD_09</t>
  </si>
  <si>
    <t>R_024</t>
  </si>
  <si>
    <t>R_065</t>
  </si>
  <si>
    <t>Fee Operador</t>
  </si>
  <si>
    <t>Otros costos variables</t>
  </si>
  <si>
    <t>Subtotal Ing y costos variables</t>
  </si>
  <si>
    <t>R_052</t>
  </si>
  <si>
    <t>Remuneraciones y Contrib. Sociales</t>
  </si>
  <si>
    <t>Costos Operativos</t>
  </si>
  <si>
    <t xml:space="preserve">Remuneraciones </t>
  </si>
  <si>
    <t>R_053</t>
  </si>
  <si>
    <t>Beneficios al Personal</t>
  </si>
  <si>
    <t>R_054</t>
  </si>
  <si>
    <t>Planes de Pensión</t>
  </si>
  <si>
    <t>R_070</t>
  </si>
  <si>
    <t>Gastos Mtto Corriente - Corr</t>
  </si>
  <si>
    <t>Gastos Mantenimiento Corriente</t>
  </si>
  <si>
    <t>R_071</t>
  </si>
  <si>
    <t>Gastos Mtto Corriente - Gral</t>
  </si>
  <si>
    <t>R_075</t>
  </si>
  <si>
    <t>Gastos Estructura - Serv Comedor</t>
  </si>
  <si>
    <t>Gastos Corporativos y de estructura</t>
  </si>
  <si>
    <t>R_076</t>
  </si>
  <si>
    <t>Gastos Estructura - Vigilancia/Acceso</t>
  </si>
  <si>
    <t>R_077</t>
  </si>
  <si>
    <t>Gastos Estructura - Limpza/Jardin/Desi</t>
  </si>
  <si>
    <t>R_078</t>
  </si>
  <si>
    <t>Gastos Estructura - Auditoría Contable e Impositiva</t>
  </si>
  <si>
    <t>R_079</t>
  </si>
  <si>
    <t>Gastos Estructura - Tasa Inmobil AB</t>
  </si>
  <si>
    <t>R_080</t>
  </si>
  <si>
    <t>Gastos Estructura - Tpte Personal</t>
  </si>
  <si>
    <t>R_081</t>
  </si>
  <si>
    <t>Gastos Estructura - Serv Médicos</t>
  </si>
  <si>
    <t>R_082</t>
  </si>
  <si>
    <t>Gastos Estructura - Serv Profesional V</t>
  </si>
  <si>
    <t>R_083</t>
  </si>
  <si>
    <t>Gastos Estructura - Hard&amp;Soft Grl</t>
  </si>
  <si>
    <t>R_084</t>
  </si>
  <si>
    <t>Gastos Estructura - Serv Legales</t>
  </si>
  <si>
    <t>R_085</t>
  </si>
  <si>
    <t>Gastos Estructura - Aplic de Negocios</t>
  </si>
  <si>
    <t>R_086</t>
  </si>
  <si>
    <t>Gastos Estructura - RR.HH./RR.PP. Gral</t>
  </si>
  <si>
    <t>R_087</t>
  </si>
  <si>
    <t>Gastos Estructura - Capacitación</t>
  </si>
  <si>
    <t>R_088</t>
  </si>
  <si>
    <t>Gastos Estructura - Comunicaciones</t>
  </si>
  <si>
    <t>R_089</t>
  </si>
  <si>
    <t>Gastos Estructura - Otros (P07)</t>
  </si>
  <si>
    <t>R_090</t>
  </si>
  <si>
    <t>Gastos Estructura - Otros (P09)</t>
  </si>
  <si>
    <t>R_091</t>
  </si>
  <si>
    <t xml:space="preserve">Gastos Estructura - Proy. Específicos </t>
  </si>
  <si>
    <t>R_095</t>
  </si>
  <si>
    <t>Seguro Todo Riesgo Operativo</t>
  </si>
  <si>
    <t xml:space="preserve">Seguros </t>
  </si>
  <si>
    <t>R_096</t>
  </si>
  <si>
    <t>Seguro Ambiental</t>
  </si>
  <si>
    <t>R_097</t>
  </si>
  <si>
    <t>Otros Seguros</t>
  </si>
  <si>
    <t>Subtotal Costos Operativos</t>
  </si>
  <si>
    <t>R_055</t>
  </si>
  <si>
    <t>Depreciaciones - Edif y mejoras</t>
  </si>
  <si>
    <t>Bs de uso e intang</t>
  </si>
  <si>
    <t>Depreciaciones</t>
  </si>
  <si>
    <t>R_135</t>
  </si>
  <si>
    <t>Depreciaciones - Muebles y útiles</t>
  </si>
  <si>
    <t>R_136</t>
  </si>
  <si>
    <t>Depreciaciones - Instalaciones</t>
  </si>
  <si>
    <t>R_137</t>
  </si>
  <si>
    <t>Depreciaciones - Equipos de comunicación</t>
  </si>
  <si>
    <t>R_138</t>
  </si>
  <si>
    <t>Depreciaciones - Equipos de computación</t>
  </si>
  <si>
    <t>R_139</t>
  </si>
  <si>
    <t>Depreciaciones - Mejoras en inmuebles de 3°</t>
  </si>
  <si>
    <t>R_140</t>
  </si>
  <si>
    <t>Depreciaciones - Maquinarias y equipos</t>
  </si>
  <si>
    <t>R_142</t>
  </si>
  <si>
    <t>Depreciaciones - Intereses capitalizados</t>
  </si>
  <si>
    <t>R_143</t>
  </si>
  <si>
    <t>Depreciaciones - Turbogrupos y equipos aux</t>
  </si>
  <si>
    <t>R_144</t>
  </si>
  <si>
    <t>Depreciaciones - Rodados</t>
  </si>
  <si>
    <t>R_145</t>
  </si>
  <si>
    <t>Depreciaciones - Herramientas</t>
  </si>
  <si>
    <t>R_154</t>
  </si>
  <si>
    <t>Depreciación de altas de Bs de uso</t>
  </si>
  <si>
    <t>R_056</t>
  </si>
  <si>
    <t>Depreciaciones - Mat y Rep</t>
  </si>
  <si>
    <t>R_157</t>
  </si>
  <si>
    <t>Depreciaciones - Mat y Rep - Bs. De Uso</t>
  </si>
  <si>
    <t>R_057</t>
  </si>
  <si>
    <t>Depreciación de Valor Llave</t>
  </si>
  <si>
    <t>R_147</t>
  </si>
  <si>
    <t>Depreciación - Obras cedidas</t>
  </si>
  <si>
    <t>R_149</t>
  </si>
  <si>
    <t>Depreciación - Software (intangible)</t>
  </si>
  <si>
    <t>R_150</t>
  </si>
  <si>
    <t>Depreciación - Gtos Organ y desarrollo</t>
  </si>
  <si>
    <t>R_151</t>
  </si>
  <si>
    <t>Depreciación - Retiros voluntarios</t>
  </si>
  <si>
    <t>R_152</t>
  </si>
  <si>
    <t>Depreciación - Gastos de financiación</t>
  </si>
  <si>
    <t>R_153</t>
  </si>
  <si>
    <t>Depreciación - Impuestos capitalizados</t>
  </si>
  <si>
    <t>Subtotal Depreciaciones</t>
  </si>
  <si>
    <t>R_099</t>
  </si>
  <si>
    <t>Impuesto a Débitos y Créditos</t>
  </si>
  <si>
    <t>Result Financ</t>
  </si>
  <si>
    <t>Impuesto a los Débitos/Créditos</t>
  </si>
  <si>
    <t>R_100</t>
  </si>
  <si>
    <t>Ingresos por Intereses Clientes</t>
  </si>
  <si>
    <t>Ingreso Financiero</t>
  </si>
  <si>
    <t>R_101</t>
  </si>
  <si>
    <t>Ing. por Dif. de Cambio por Act. (Op.)</t>
  </si>
  <si>
    <t>Diferencia de cambio</t>
  </si>
  <si>
    <t>R_102</t>
  </si>
  <si>
    <t>Valor Descontado de Activos y Pasivos - A</t>
  </si>
  <si>
    <t>Valor Descontado de Activos y Pasivos</t>
  </si>
  <si>
    <t>R_104</t>
  </si>
  <si>
    <t>Valor Descontado de Activos y Pasivos - C</t>
  </si>
  <si>
    <t>R_106</t>
  </si>
  <si>
    <t>Eg. por Dif. de Cambio Pas. (Operativo)</t>
  </si>
  <si>
    <t>R_107</t>
  </si>
  <si>
    <t>Otros Ingresos Op. - Venta Bs. de Uso</t>
  </si>
  <si>
    <t>Otros Ingresos / Egresos</t>
  </si>
  <si>
    <t>R_109</t>
  </si>
  <si>
    <t>Otros Egresos Op. - Ds. Incobrables</t>
  </si>
  <si>
    <t>R_113</t>
  </si>
  <si>
    <t>Otros Ing. Op. - Recupero de Seguros</t>
  </si>
  <si>
    <t>R_114</t>
  </si>
  <si>
    <t>Otros Ingresos Op. - Res por Tenencia</t>
  </si>
  <si>
    <t>R_115</t>
  </si>
  <si>
    <t>Otros Ing. / Egr. Operativos - Diversos</t>
  </si>
  <si>
    <t>R_116</t>
  </si>
  <si>
    <t>Intereses Ganados</t>
  </si>
  <si>
    <t>R_117</t>
  </si>
  <si>
    <t>Dif. de Cambio por Activos (Ing. Fin.)</t>
  </si>
  <si>
    <t>R_118</t>
  </si>
  <si>
    <t>Resultado por Tenencia (Ing. Fin.)</t>
  </si>
  <si>
    <t>R_119</t>
  </si>
  <si>
    <t>Gan Neta Vta Activ Fin dis p/vta</t>
  </si>
  <si>
    <t>R_121</t>
  </si>
  <si>
    <t>Otros Eg. Fin. - Intereses Fisc./Com.</t>
  </si>
  <si>
    <t>Egreso Financiero</t>
  </si>
  <si>
    <t>R_122</t>
  </si>
  <si>
    <t>Intereses por Préstamos / Descubierto</t>
  </si>
  <si>
    <t>R_131</t>
  </si>
  <si>
    <t>Intereses Perdidos ON</t>
  </si>
  <si>
    <t>R_123</t>
  </si>
  <si>
    <t>Otros Eg. Fin. - Com. y Gastos Banc.</t>
  </si>
  <si>
    <t>R_124</t>
  </si>
  <si>
    <t>Dif de Camb gen. por Pasiv (Eg. Fin)</t>
  </si>
  <si>
    <t>R_126</t>
  </si>
  <si>
    <t>Otros Egresos Fin. - Diversos</t>
  </si>
  <si>
    <t>R_105</t>
  </si>
  <si>
    <t>Otros Egresos Op. - Juicios y Reclamos</t>
  </si>
  <si>
    <t>R_108</t>
  </si>
  <si>
    <t>Otros Egresos Op. - Baja Bs. de Uso</t>
  </si>
  <si>
    <t>Subtotal Rtdos financieros y otros</t>
  </si>
  <si>
    <t>R_098</t>
  </si>
  <si>
    <t>Impuesto a los Ingresos Brutos</t>
  </si>
  <si>
    <t>Impuestos</t>
  </si>
  <si>
    <t>R_128</t>
  </si>
  <si>
    <t>Imp Ganancia Minima Presunta</t>
  </si>
  <si>
    <t>Impuesto a las Ganancias</t>
  </si>
  <si>
    <t>R_129</t>
  </si>
  <si>
    <t>Impuesto a las Ganancias Corriente</t>
  </si>
  <si>
    <t>R_130</t>
  </si>
  <si>
    <t>Impuesto a las Ganancias Diferido</t>
  </si>
  <si>
    <t>Subtotal Impuestos</t>
  </si>
  <si>
    <t>Resultado neto</t>
  </si>
  <si>
    <t>Resultado neto s/ modelo</t>
  </si>
  <si>
    <t>Control</t>
  </si>
  <si>
    <t>Remuneración Energía Renovable</t>
  </si>
  <si>
    <t>Descuento de Créditos</t>
  </si>
  <si>
    <t>Año del informe gestión:</t>
  </si>
  <si>
    <t>Real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</si>
  <si>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</si>
  <si>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</si>
  <si>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</si>
  <si>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</si>
  <si>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</si>
  <si>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</si>
  <si>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</si>
  <si>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</si>
  <si>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</si>
  <si>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</si>
  <si>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</si>
  <si>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</si>
  <si>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</si>
  <si>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</si>
  <si>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</si>
  <si>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t>Total 2031</t>
  </si>
  <si>
    <t>Total 2032</t>
  </si>
  <si>
    <t>Total 2033</t>
  </si>
  <si>
    <t>Total 2034</t>
  </si>
  <si>
    <t>Total 2035</t>
  </si>
  <si>
    <t>Total 2036</t>
  </si>
  <si>
    <t>Total 2037</t>
  </si>
  <si>
    <t>Total 2038</t>
  </si>
  <si>
    <t>EBITDA</t>
  </si>
  <si>
    <t>EBITDA BALANCE</t>
  </si>
  <si>
    <t>EBITDA según Balance</t>
  </si>
  <si>
    <t>R_160</t>
  </si>
  <si>
    <t>Remuneración Energía Generada</t>
  </si>
  <si>
    <t>R_059</t>
  </si>
  <si>
    <t>Compra de Energía y Pot Cons Prop</t>
  </si>
  <si>
    <t>R_020</t>
  </si>
  <si>
    <t>Uso Reg. Primaria de Frecuencia</t>
  </si>
  <si>
    <t>R_062</t>
  </si>
  <si>
    <t>Gastos CAMMESA</t>
  </si>
  <si>
    <t>Remuneración por Energía</t>
  </si>
  <si>
    <t>Regulación de Frecuencia</t>
  </si>
  <si>
    <t>RD_19</t>
  </si>
  <si>
    <t>Compras de Energía y Potencia</t>
  </si>
  <si>
    <t>Gastos CAMMESA/ENRE</t>
  </si>
  <si>
    <t>R_170</t>
  </si>
  <si>
    <t>R_172</t>
  </si>
  <si>
    <t>R_171</t>
  </si>
  <si>
    <t>Reintegro de Costos fijos</t>
  </si>
  <si>
    <t>R_074</t>
  </si>
  <si>
    <t>Mant. Programado - Proy Específico</t>
  </si>
  <si>
    <t>Remuneración Energía Renovable (PPA)</t>
  </si>
  <si>
    <t>R_063</t>
  </si>
  <si>
    <t>Gastos ENRE</t>
  </si>
  <si>
    <t>R_061</t>
  </si>
  <si>
    <t>Costo Transporte Energía</t>
  </si>
  <si>
    <t>CP Achiras S.A.U.</t>
  </si>
  <si>
    <t>IB_01</t>
  </si>
  <si>
    <t>IB_02</t>
  </si>
  <si>
    <t>IB_03</t>
  </si>
  <si>
    <t>IB_04</t>
  </si>
  <si>
    <t>IB_05</t>
  </si>
  <si>
    <t>IB_06</t>
  </si>
  <si>
    <t>IB_07</t>
  </si>
  <si>
    <t>Contrato Operación y Mtto Renovables</t>
  </si>
  <si>
    <t>IB_08</t>
  </si>
  <si>
    <t>IB_09</t>
  </si>
  <si>
    <t>IB_10</t>
  </si>
  <si>
    <t>IB_11</t>
  </si>
  <si>
    <t>IB_12</t>
  </si>
  <si>
    <t>IB_14</t>
  </si>
  <si>
    <t>IB_15</t>
  </si>
  <si>
    <t>IB_16</t>
  </si>
  <si>
    <t>IB_17</t>
  </si>
  <si>
    <t>IB_18</t>
  </si>
  <si>
    <t>IB_19</t>
  </si>
  <si>
    <t>IB_20</t>
  </si>
  <si>
    <t>IB_21</t>
  </si>
  <si>
    <t>IB_22</t>
  </si>
  <si>
    <t>IB_23</t>
  </si>
  <si>
    <t>IB_24</t>
  </si>
  <si>
    <t>IB_25</t>
  </si>
  <si>
    <t>IB_26</t>
  </si>
  <si>
    <t>IB_27</t>
  </si>
  <si>
    <t>IB_29</t>
  </si>
  <si>
    <t>IB_30</t>
  </si>
  <si>
    <t>IB_32</t>
  </si>
  <si>
    <t>IB_31</t>
  </si>
  <si>
    <t>IB_33</t>
  </si>
  <si>
    <t>IB_34</t>
  </si>
  <si>
    <t>IB_35</t>
  </si>
  <si>
    <t>IB_36</t>
  </si>
  <si>
    <t>IB_37</t>
  </si>
  <si>
    <t>IB_38</t>
  </si>
  <si>
    <t>R_177</t>
  </si>
  <si>
    <t>Depreciaciones - Aerogeneradores</t>
  </si>
  <si>
    <t>Tasa de cambio ARS/USD</t>
  </si>
  <si>
    <t>Nombre Versión Previsión de Cierre</t>
  </si>
  <si>
    <t>Ref_Hoja_Excel</t>
  </si>
  <si>
    <t>CP Achiras</t>
  </si>
  <si>
    <t>RD_58</t>
  </si>
  <si>
    <t>RD_54</t>
  </si>
  <si>
    <t>RD_26</t>
  </si>
  <si>
    <t>Transporte de Energía</t>
  </si>
  <si>
    <t>RD_25</t>
  </si>
  <si>
    <t>RD_35</t>
  </si>
  <si>
    <t>RD_60</t>
  </si>
  <si>
    <t>RD_59</t>
  </si>
  <si>
    <t>RD_39</t>
  </si>
  <si>
    <t>RD_42</t>
  </si>
  <si>
    <t>RD_44</t>
  </si>
  <si>
    <t>RD_40</t>
  </si>
  <si>
    <t>RD_45</t>
  </si>
  <si>
    <t>RD_38</t>
  </si>
  <si>
    <t>RD_46</t>
  </si>
  <si>
    <t>RD_48</t>
  </si>
  <si>
    <t>RD_49</t>
  </si>
  <si>
    <t>RD_50</t>
  </si>
  <si>
    <t>RD_47</t>
  </si>
  <si>
    <t>RD_52</t>
  </si>
  <si>
    <t>R_Fin</t>
  </si>
  <si>
    <t>Ppto</t>
  </si>
  <si>
    <t>ACHIEO</t>
  </si>
  <si>
    <t>Nemo_Grupo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</si>
</sst>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4" fillId="2" borderId="0" xfId="0" applyFont="1" applyFill="1"/>
    <xf numFmtId="0" fontId="8" fillId="0" borderId="0" xfId="0" applyFont="1" applyAlignment="1">
      <alignment horizontal="center" vertical="center" wrapText="1"/>
    </xf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3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65" fontId="0" fillId="0" borderId="0" xfId="1" applyNumberFormat="1" applyFont="1"/>
    <xf numFmtId="165" fontId="3" fillId="3" borderId="1" xfId="1" applyNumberFormat="1" applyFont="1" applyFill="1" applyBorder="1"/>
    <xf numFmtId="165" fontId="3" fillId="4" borderId="1" xfId="0" applyNumberFormat="1" applyFont="1" applyFill="1" applyBorder="1"/>
    <xf numFmtId="165" fontId="2" fillId="0" borderId="0" xfId="0" applyNumberFormat="1" applyFont="1"/>
    <xf numFmtId="0" fontId="0" fillId="0" borderId="0" xfId="0" applyAlignment="1">
      <alignment horizontal="right"/>
    </xf>
    <xf numFmtId="0" fontId="0" fillId="5" borderId="2" xfId="0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0" fillId="6" borderId="0" xfId="0" applyFill="1"/>
    <xf numFmtId="0" fontId="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0" borderId="3" xfId="0" applyBorder="1"/>
    <xf numFmtId="165" fontId="3" fillId="3" borderId="4" xfId="1" applyNumberFormat="1" applyFont="1" applyFill="1" applyBorder="1"/>
    <xf numFmtId="165" fontId="3" fillId="4" borderId="4" xfId="0" applyNumberFormat="1" applyFont="1" applyFill="1" applyBorder="1"/>
    <xf numFmtId="0" fontId="10" fillId="0" borderId="0" xfId="0" applyFont="1" applyAlignment="1">
      <alignment horizontal="center"/>
    </xf>
    <xf numFmtId="165" fontId="0" fillId="0" borderId="3" xfId="1" applyNumberFormat="1" applyFont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4" fillId="0" borderId="0" xfId="0" applyFont="1" applyAlignment="1">
      <alignment vertical="center"/>
    </xf>
    <xf numFmtId="4" fontId="0" fillId="0" borderId="0" xfId="0" applyNumberFormat="1"/>
    <xf numFmtId="0" fontId="0" fillId="8" borderId="0" xfId="0" applyFill="1"/>
    <xf numFmtId="0" fontId="0" fillId="0" borderId="0" xfId="0" applyAlignment="1">
      <alignment horizontal="left"/>
    </xf>
    <xf numFmtId="0" fontId="3" fillId="9" borderId="0" xfId="0" applyFont="1" applyFill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/>
  </cellXfs>
  <cellStyles count="2">
    <cellStyle name="Millares" xfId="1" builtinId="3"/>
    <cellStyle name="Normal" xfId="0" builtinId="0"/>
  </cellStyles>
  <dxfs count="3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-OFFICE\BURZIM$\Cta%2098%20Historica\049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112%20Test%20de%20pasivos%20omitido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\5420%20An&#225;lisis%20de%20Derechos%20de%20Exhibici&#243;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Prueba%20Global%20de%20Bienes%20de%20Uso%20al%2030-11-0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0%20Cuentas%20por%20cobrar%20Leadshee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190%20Test%20de%20Pasivos%20Omitidos%20al%2031-12-02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120%20Test%20de%20Pasivos%20Omitido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mort1-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-OFFICE\BURZIM$\Cta%2098%20Historica\02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20%20Analisis%20de%20derechos%20de%20exhibici&#243;n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20%20An&#225;lisis%20de%20Bienes%20de%20uso%2030-9-00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PATO\Clientes\TELEFE\713%20resume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Selecci&#243;n%20de%20clientes%20a%20circularizar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annas\admbalance\Canal%20Joven\Bienes%20de%20Uso%2030-09-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610%20Contingenci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 170"/>
      <sheetName val="170000"/>
      <sheetName val="170015"/>
      <sheetName val="170105"/>
      <sheetName val="170107"/>
      <sheetName val="170108"/>
      <sheetName val="170111"/>
      <sheetName val="170112"/>
      <sheetName val="170113"/>
      <sheetName val="170114"/>
      <sheetName val="170116"/>
      <sheetName val="170117"/>
      <sheetName val="170118"/>
      <sheetName val="170119"/>
      <sheetName val="170120"/>
      <sheetName val="170401"/>
      <sheetName val="170402"/>
      <sheetName val="170403"/>
      <sheetName val="400800"/>
      <sheetName val="570000"/>
      <sheetName val="476000"/>
      <sheetName val="510000"/>
      <sheetName val="570001"/>
      <sheetName val="580000"/>
      <sheetName val="INGRU04"/>
      <sheetName val="AXI0398"/>
      <sheetName val="AXI0498"/>
      <sheetName val="MOVDIR04"/>
      <sheetName val="CESHOP03"/>
      <sheetName val="CESHOP04"/>
      <sheetName val="ANEXO &quot;A&quot; AXI"/>
      <sheetName val="CALAMORT AXI"/>
      <sheetName val="CALAMORT HIST"/>
      <sheetName val="ANEXO &quot;A&quot; HISTORICO"/>
      <sheetName val="PRORRA"/>
      <sheetName val="EOAF0498"/>
      <sheetName val="EOAF0598"/>
      <sheetName val="PREV 98 MANDADA REAL ENE-FEB"/>
      <sheetName val="PREVCINE"/>
      <sheetName val="num0498"/>
      <sheetName val="his10498"/>
      <sheetName val="his20498"/>
      <sheetName val="FORMAT"/>
      <sheetName val="MACRO PARA MOVDIR"/>
      <sheetName val="MACRO PARA CTA EXPLOTACION"/>
      <sheetName val="DAR FORMATO"/>
      <sheetName val="MACRO PARA AXI"/>
      <sheetName val="IMPRESION"/>
      <sheetName val="MACRO PARA IIBB"/>
      <sheetName val="Hoja1"/>
      <sheetName val="Hoja2"/>
      <sheetName val="Hoja3"/>
      <sheetName val="CTF 2004"/>
      <sheetName val="BASE_170"/>
      <sheetName val="ANEXO_&quot;A&quot;_AXI"/>
      <sheetName val="CALAMORT_AXI"/>
      <sheetName val="CALAMORT_HIST"/>
      <sheetName val="ANEXO_&quot;A&quot;_HISTORICO"/>
      <sheetName val="PREV_98_MANDADA_REAL_ENE-FEB"/>
      <sheetName val="MACRO_PARA_MOVDIR"/>
      <sheetName val="MACRO_PARA_CTA_EXPLOTACION"/>
      <sheetName val="DAR_FORMATO"/>
      <sheetName val="MACRO_PARA_AXI"/>
      <sheetName val="MACRO_PARA_IIBB"/>
      <sheetName val="CTF_2004"/>
      <sheetName val="Cross Bdr"/>
      <sheetName val="Cycle Time Graph"/>
      <sheetName val="Utilization"/>
      <sheetName val="U-V"/>
      <sheetName val="0498"/>
      <sheetName val="A Distribuir"/>
      <sheetName val="Propuesta"/>
      <sheetName val="Comunicado"/>
      <sheetName val="713-9|1"/>
      <sheetName val="Graphs"/>
      <sheetName val="Summary"/>
      <sheetName val="Resultado"/>
      <sheetName val="POO"/>
      <sheetName val="Vendas_sp"/>
      <sheetName val="Vendas"/>
      <sheetName val="BASE_1701"/>
      <sheetName val="ANEXO_&quot;A&quot;_AXI1"/>
      <sheetName val="CALAMORT_AXI1"/>
      <sheetName val="CALAMORT_HIST1"/>
      <sheetName val="ANEXO_&quot;A&quot;_HISTORICO1"/>
      <sheetName val="PREV_98_MANDADA_REAL_ENE-FEB1"/>
      <sheetName val="MACRO_PARA_MOVDIR1"/>
      <sheetName val="MACRO_PARA_CTA_EXPLOTACION1"/>
      <sheetName val="DAR_FORMATO1"/>
      <sheetName val="MACRO_PARA_AXI1"/>
      <sheetName val="MACRO_PARA_IIBB1"/>
      <sheetName val="CTF_20041"/>
      <sheetName val="Cross_Bdr"/>
      <sheetName val="Cycle_Time_Graph"/>
      <sheetName val="A_Distribuir"/>
      <sheetName val="ESP SAP"/>
      <sheetName val="P-L"/>
      <sheetName val="Liquidación"/>
      <sheetName val="06A"/>
      <sheetName val="XML"/>
      <sheetName val="SICORE"/>
      <sheetName val="BASE_1702"/>
      <sheetName val="ANEXO_&quot;A&quot;_AXI2"/>
      <sheetName val="CALAMORT_AXI2"/>
      <sheetName val="CALAMORT_HIST2"/>
      <sheetName val="ANEXO_&quot;A&quot;_HISTORICO2"/>
      <sheetName val="PREV_98_MANDADA_REAL_ENE-FEB2"/>
      <sheetName val="MACRO_PARA_MOVDIR2"/>
      <sheetName val="MACRO_PARA_CTA_EXPLOTACION2"/>
      <sheetName val="DAR_FORMATO2"/>
      <sheetName val="MACRO_PARA_AXI2"/>
      <sheetName val="MACRO_PARA_IIBB2"/>
      <sheetName val="CTF_20042"/>
      <sheetName val="Cross_Bdr1"/>
      <sheetName val="Cycle_Time_Graph1"/>
      <sheetName val="A_Distribuir1"/>
      <sheetName val="DP_DG_Regioes_SP"/>
      <sheetName val="Abertura_DG"/>
      <sheetName val="DRE_Multiformato_M"/>
      <sheetName val="DRE_Multiformato_AC"/>
      <sheetName val="DRE_Multiformato_LOJAS"/>
      <sheetName val="DRE_Multiformato_AC_LOJAS"/>
      <sheetName val="DRE_Multiformato_DIVISÃO"/>
      <sheetName val="DRE_Multiformato_AC_DIVISÃO"/>
      <sheetName val="Graficos_CENTRO_NORTE"/>
      <sheetName val="DOCS_Super"/>
      <sheetName val="Indicadores_DP"/>
      <sheetName val="DP_DG"/>
      <sheetName val="Graficos_CENTRO_SUL"/>
      <sheetName val="Estoques_Dias_Piores_per"/>
      <sheetName val="MC_ABERT"/>
      <sheetName val="Proc_Trab"/>
      <sheetName val="Retrieve_TB"/>
      <sheetName val="Espagne"/>
      <sheetName val="Graficos_SÃO_PAULO"/>
      <sheetName val="List"/>
      <sheetName val="DG"/>
      <sheetName val="Sheet1"/>
      <sheetName val="17__Non_consolidated_stock"/>
      <sheetName val="Parameters"/>
      <sheetName val="990915"/>
      <sheetName val="Assets"/>
      <sheetName val="MB_MC"/>
      <sheetName val="AUDITORIA"/>
      <sheetName val="General_Data"/>
      <sheetName val="BD_BANCOS"/>
      <sheetName val="cad_lojas"/>
      <sheetName val="BD_CIDADE_SP"/>
      <sheetName val="BD_capa_lojas"/>
      <sheetName val="MES"/>
      <sheetName val="BD_VARA"/>
      <sheetName val="BPM_SCV_TBL_LOJA"/>
      <sheetName val="FG_-_IFRS"/>
      <sheetName val="CENTRAL_CONTÁBIL5"/>
      <sheetName val="Pass_DP"/>
      <sheetName val="N_clientes"/>
      <sheetName val="NC"/>
      <sheetName val="Liabilities"/>
      <sheetName val="Accounts"/>
      <sheetName val="Plano_de_Contas"/>
      <sheetName val="TB_Log"/>
      <sheetName val="CONSOLIDADO"/>
      <sheetName val="CONTAS"/>
      <sheetName val="CONTROLE_DE_GESTÃO5"/>
      <sheetName val="CPFC"/>
      <sheetName val="CPMF"/>
      <sheetName val="Base_CC"/>
      <sheetName val="Dias_de_Estoques"/>
      <sheetName val="Dias_de_Estoques_dosp_Hiper_PGC"/>
      <sheetName val="Dias_de_Estoques_dosp_Hiper_PER"/>
      <sheetName val="Dias_de_Estoques_dosp_Hiper_BAZ"/>
      <sheetName val="Dias_de_Estoques_dosp_Hiper_ELE"/>
      <sheetName val="Dias_de_Estoques_dosp_Hiper_TEX"/>
      <sheetName val="MB"/>
      <sheetName val="critérios"/>
      <sheetName val="DIREÇÃO"/>
      <sheetName val="OD_Ajuste_Loja_v1"/>
      <sheetName val="OD_Ajuste_Loja"/>
      <sheetName val="BDSELIC"/>
      <sheetName val="EBIT"/>
      <sheetName val="EBIT_sp"/>
      <sheetName val="EBIT_AC_sp"/>
      <sheetName val="Hist_Result"/>
      <sheetName val="Lista_Empresas"/>
      <sheetName val="Qual_Estoq"/>
      <sheetName val="Base_de_Dados_Planilha"/>
      <sheetName val="FINANCEIRO"/>
      <sheetName val="FOCCAR"/>
      <sheetName val="FOLHA_DE_PAGAMENTO5"/>
      <sheetName val="Gastos_Gerais"/>
      <sheetName val="Investimentos"/>
      <sheetName val="CADASTRO"/>
      <sheetName val="1494-726974"/>
      <sheetName val="Lista_com_Siglas"/>
      <sheetName val="Preços"/>
      <sheetName val="MAXIGARANTIA"/>
      <sheetName val="MB_MC_sp"/>
      <sheetName val="Margem_Br_dosp_Hiper_"/>
      <sheetName val="MC"/>
      <sheetName val="Ajuste_França5"/>
      <sheetName val="Total_Brasil"/>
      <sheetName val="Resumo_Indic"/>
      <sheetName val="1__P-L"/>
      <sheetName val="SALDO"/>
      <sheetName val="14__Fixed_assets"/>
      <sheetName val="13__Intangible_assets"/>
      <sheetName val="Quebras_dosp_Hiper"/>
      <sheetName val="Param"/>
      <sheetName val="Perdas_RG"/>
      <sheetName val="PI"/>
      <sheetName val="CONTROL"/>
      <sheetName val="LIVROS_FISCAIS5"/>
      <sheetName val="1494-762109"/>
      <sheetName val="1494-762111"/>
      <sheetName val="1494-762113"/>
      <sheetName val="1494-759614"/>
      <sheetName val="1494-743747"/>
      <sheetName val="1494-726991"/>
      <sheetName val="1494-760718"/>
      <sheetName val="1494-760720"/>
      <sheetName val="1494-760722"/>
      <sheetName val="1494-561494008"/>
      <sheetName val="1494-760731(04)"/>
      <sheetName val="1494-761306"/>
      <sheetName val="Prev_Cx_BCN_fev"/>
      <sheetName val="Responsável"/>
      <sheetName val="Belgique"/>
      <sheetName val="Hyper_Esp"/>
      <sheetName val="Super_Esp"/>
      <sheetName val="C&amp;C_Fr"/>
      <sheetName val="Proxi_Fr"/>
      <sheetName val="Super_Fr"/>
      <sheetName val="Grece"/>
      <sheetName val="Hyper_Bel)"/>
      <sheetName val="Hyper_Gr"/>
      <sheetName val="Hyper_It"/>
      <sheetName val="Italie"/>
      <sheetName val="Pologne"/>
      <sheetName val="Potugal"/>
      <sheetName val="IND"/>
      <sheetName val="Slovaquie"/>
      <sheetName val="Suisse"/>
      <sheetName val="Super_Bel"/>
      <sheetName val="Super_Gr"/>
      <sheetName val="Super_It"/>
      <sheetName val="RepTch"/>
      <sheetName val="Turquie"/>
      <sheetName val="source_LC"/>
      <sheetName val="source_EUR"/>
      <sheetName val="SEGUROS"/>
      <sheetName val="Tb_Perdas"/>
      <sheetName val="Cadastro_Lojas"/>
      <sheetName val="EMPRESA"/>
      <sheetName val="Thales"/>
      <sheetName val="TODOS_OS_TICKET´S"/>
      <sheetName val="Análisis"/>
      <sheetName val="PT_1024623"/>
      <sheetName val="Actividades"/>
      <sheetName val="RECIPES"/>
      <sheetName val="Resumen INC"/>
    </sheetNames>
    <sheetDataSet>
      <sheetData sheetId="0">
        <row r="11">
          <cell r="C11" t="str">
            <v>$</v>
          </cell>
        </row>
      </sheetData>
      <sheetData sheetId="1"/>
      <sheetData sheetId="2"/>
      <sheetData sheetId="3">
        <row r="11">
          <cell r="C11" t="str">
            <v>$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1">
          <cell r="C11" t="str">
            <v>$</v>
          </cell>
        </row>
      </sheetData>
      <sheetData sheetId="36">
        <row r="11">
          <cell r="C11" t="str">
            <v>$</v>
          </cell>
        </row>
      </sheetData>
      <sheetData sheetId="37"/>
      <sheetData sheetId="38">
        <row r="11">
          <cell r="C11" t="str">
            <v>$</v>
          </cell>
        </row>
      </sheetData>
      <sheetData sheetId="39" refreshError="1">
        <row r="11">
          <cell r="C11" t="str">
            <v>$</v>
          </cell>
          <cell r="D11" t="str">
            <v>$</v>
          </cell>
        </row>
        <row r="12">
          <cell r="C12" t="str">
            <v>-</v>
          </cell>
          <cell r="D12" t="str">
            <v>-</v>
          </cell>
        </row>
        <row r="14">
          <cell r="C14">
            <v>0</v>
          </cell>
          <cell r="D14">
            <v>0</v>
          </cell>
        </row>
        <row r="16">
          <cell r="C16">
            <v>0</v>
          </cell>
          <cell r="D16">
            <v>0</v>
          </cell>
        </row>
        <row r="17">
          <cell r="C17">
            <v>0</v>
          </cell>
          <cell r="D17">
            <v>0</v>
          </cell>
        </row>
        <row r="18">
          <cell r="C18">
            <v>0</v>
          </cell>
          <cell r="D18">
            <v>0</v>
          </cell>
        </row>
        <row r="19">
          <cell r="C19">
            <v>0</v>
          </cell>
          <cell r="D19">
            <v>0</v>
          </cell>
        </row>
        <row r="20">
          <cell r="C20">
            <v>0</v>
          </cell>
          <cell r="D20">
            <v>0</v>
          </cell>
        </row>
        <row r="21">
          <cell r="C21">
            <v>0</v>
          </cell>
          <cell r="D21">
            <v>0</v>
          </cell>
        </row>
        <row r="22">
          <cell r="C22" t="str">
            <v>-</v>
          </cell>
          <cell r="D22" t="str">
            <v>-</v>
          </cell>
        </row>
        <row r="23">
          <cell r="C23">
            <v>0</v>
          </cell>
          <cell r="D23">
            <v>0</v>
          </cell>
        </row>
        <row r="24">
          <cell r="C24" t="str">
            <v>-</v>
          </cell>
          <cell r="D24" t="str">
            <v>-</v>
          </cell>
        </row>
        <row r="25">
          <cell r="C25">
            <v>0</v>
          </cell>
          <cell r="D25">
            <v>0</v>
          </cell>
        </row>
        <row r="26">
          <cell r="C26">
            <v>0</v>
          </cell>
          <cell r="D26">
            <v>0</v>
          </cell>
        </row>
        <row r="27">
          <cell r="C27">
            <v>0</v>
          </cell>
          <cell r="D27">
            <v>0</v>
          </cell>
        </row>
        <row r="28">
          <cell r="C28" t="str">
            <v>-</v>
          </cell>
          <cell r="D28" t="str">
            <v>-</v>
          </cell>
        </row>
        <row r="29">
          <cell r="C29">
            <v>0</v>
          </cell>
          <cell r="D29">
            <v>0</v>
          </cell>
        </row>
        <row r="30">
          <cell r="C30">
            <v>0</v>
          </cell>
          <cell r="D30">
            <v>0</v>
          </cell>
        </row>
        <row r="31">
          <cell r="C31">
            <v>0</v>
          </cell>
          <cell r="D31">
            <v>0</v>
          </cell>
        </row>
        <row r="32">
          <cell r="C32">
            <v>0</v>
          </cell>
          <cell r="D32">
            <v>0</v>
          </cell>
        </row>
        <row r="33">
          <cell r="C33">
            <v>0</v>
          </cell>
          <cell r="D33">
            <v>0</v>
          </cell>
        </row>
        <row r="34">
          <cell r="C34" t="str">
            <v>-</v>
          </cell>
          <cell r="D34" t="str">
            <v>-</v>
          </cell>
        </row>
        <row r="35">
          <cell r="C35">
            <v>0</v>
          </cell>
          <cell r="D35">
            <v>0</v>
          </cell>
        </row>
        <row r="36">
          <cell r="C36" t="str">
            <v>-</v>
          </cell>
          <cell r="D36" t="str">
            <v>-</v>
          </cell>
        </row>
        <row r="37">
          <cell r="C37">
            <v>46342.082282328869</v>
          </cell>
          <cell r="D37">
            <v>51187.820799864952</v>
          </cell>
        </row>
        <row r="38">
          <cell r="C38">
            <v>228288.12571503327</v>
          </cell>
          <cell r="D38">
            <v>232203.87401203215</v>
          </cell>
        </row>
        <row r="39">
          <cell r="C39">
            <v>274630.20799736213</v>
          </cell>
          <cell r="D39">
            <v>283391.69481189712</v>
          </cell>
        </row>
        <row r="40">
          <cell r="C40" t="str">
            <v>-</v>
          </cell>
          <cell r="D40" t="str">
            <v>-</v>
          </cell>
        </row>
        <row r="41">
          <cell r="C41">
            <v>0</v>
          </cell>
          <cell r="D41">
            <v>0</v>
          </cell>
        </row>
        <row r="42">
          <cell r="C42">
            <v>44835.318000636893</v>
          </cell>
          <cell r="D42">
            <v>44835.318000636893</v>
          </cell>
        </row>
        <row r="43">
          <cell r="C43">
            <v>0</v>
          </cell>
          <cell r="D43">
            <v>0</v>
          </cell>
        </row>
        <row r="44">
          <cell r="C44">
            <v>0</v>
          </cell>
          <cell r="D44">
            <v>0</v>
          </cell>
        </row>
        <row r="45">
          <cell r="C45">
            <v>734.20280568728538</v>
          </cell>
          <cell r="D45">
            <v>734.20280568728538</v>
          </cell>
        </row>
        <row r="46">
          <cell r="C46">
            <v>97893.707424971391</v>
          </cell>
          <cell r="D46">
            <v>97893.707424971391</v>
          </cell>
        </row>
        <row r="47">
          <cell r="C47">
            <v>23886.064611693018</v>
          </cell>
          <cell r="D47">
            <v>23886.064611693018</v>
          </cell>
        </row>
        <row r="48">
          <cell r="C48">
            <v>960.33726983896929</v>
          </cell>
          <cell r="D48">
            <v>960.33726983896929</v>
          </cell>
        </row>
        <row r="49">
          <cell r="C49">
            <v>168309.63011282755</v>
          </cell>
          <cell r="D49">
            <v>168309.63011282755</v>
          </cell>
        </row>
        <row r="50">
          <cell r="C50">
            <v>0</v>
          </cell>
          <cell r="D50">
            <v>0</v>
          </cell>
        </row>
        <row r="51">
          <cell r="C51">
            <v>168309.63011282755</v>
          </cell>
          <cell r="D51">
            <v>168309.63011282755</v>
          </cell>
        </row>
        <row r="52">
          <cell r="C52" t="str">
            <v>-</v>
          </cell>
          <cell r="D52" t="str">
            <v>-</v>
          </cell>
        </row>
        <row r="53">
          <cell r="C53">
            <v>106320.57788453458</v>
          </cell>
          <cell r="D53">
            <v>115082.06469906957</v>
          </cell>
        </row>
        <row r="54">
          <cell r="C54" t="str">
            <v>-</v>
          </cell>
          <cell r="D54" t="str">
            <v>-</v>
          </cell>
        </row>
        <row r="55">
          <cell r="C55">
            <v>67777.687272753188</v>
          </cell>
          <cell r="D55">
            <v>67709.161677555705</v>
          </cell>
        </row>
        <row r="56">
          <cell r="C56">
            <v>0</v>
          </cell>
          <cell r="D56">
            <v>0</v>
          </cell>
        </row>
        <row r="57">
          <cell r="C57">
            <v>0</v>
          </cell>
          <cell r="D57">
            <v>0</v>
          </cell>
        </row>
        <row r="58">
          <cell r="C58" t="str">
            <v>-</v>
          </cell>
          <cell r="D58" t="str">
            <v>-</v>
          </cell>
        </row>
        <row r="59">
          <cell r="C59">
            <v>38542.890611781389</v>
          </cell>
          <cell r="D59">
            <v>47372.903021513863</v>
          </cell>
        </row>
      </sheetData>
      <sheetData sheetId="40"/>
      <sheetData sheetId="41">
        <row r="11">
          <cell r="C11" t="str">
            <v>$</v>
          </cell>
        </row>
      </sheetData>
      <sheetData sheetId="42">
        <row r="11">
          <cell r="C11" t="str">
            <v>$</v>
          </cell>
        </row>
      </sheetData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11">
          <cell r="C11" t="str">
            <v>$</v>
          </cell>
        </row>
      </sheetData>
      <sheetData sheetId="82">
        <row r="11">
          <cell r="C11" t="str">
            <v>$</v>
          </cell>
        </row>
      </sheetData>
      <sheetData sheetId="83">
        <row r="11">
          <cell r="C11" t="str">
            <v>$</v>
          </cell>
        </row>
      </sheetData>
      <sheetData sheetId="84">
        <row r="11">
          <cell r="C11" t="str">
            <v>$</v>
          </cell>
        </row>
      </sheetData>
      <sheetData sheetId="85">
        <row r="11">
          <cell r="C11" t="str">
            <v>$</v>
          </cell>
        </row>
      </sheetData>
      <sheetData sheetId="86">
        <row r="11">
          <cell r="C11" t="str">
            <v>$</v>
          </cell>
        </row>
      </sheetData>
      <sheetData sheetId="87">
        <row r="11">
          <cell r="C11" t="str">
            <v>$</v>
          </cell>
        </row>
      </sheetData>
      <sheetData sheetId="88">
        <row r="11">
          <cell r="C11" t="str">
            <v>$</v>
          </cell>
        </row>
      </sheetData>
      <sheetData sheetId="89">
        <row r="11">
          <cell r="C11" t="str">
            <v>$</v>
          </cell>
        </row>
      </sheetData>
      <sheetData sheetId="90">
        <row r="11">
          <cell r="C11" t="str">
            <v>$</v>
          </cell>
        </row>
      </sheetData>
      <sheetData sheetId="91">
        <row r="11">
          <cell r="C11" t="str">
            <v>$</v>
          </cell>
        </row>
      </sheetData>
      <sheetData sheetId="92">
        <row r="11">
          <cell r="C11" t="str">
            <v>$</v>
          </cell>
        </row>
      </sheetData>
      <sheetData sheetId="93">
        <row r="11">
          <cell r="C11" t="str">
            <v>$</v>
          </cell>
        </row>
      </sheetData>
      <sheetData sheetId="94">
        <row r="11">
          <cell r="C11" t="str">
            <v>$</v>
          </cell>
        </row>
      </sheetData>
      <sheetData sheetId="95">
        <row r="11">
          <cell r="C11" t="str">
            <v>$</v>
          </cell>
        </row>
      </sheetData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MMA"/>
      <sheetName val="TPO"/>
      <sheetName val="XREF"/>
      <sheetName val="Tickmarks"/>
      <sheetName val="MMA al 31-12-06"/>
      <sheetName val="Análisis al 31-12-06"/>
      <sheetName val="Ints dev Mercantil"/>
      <sheetName val="P-A Clientes"/>
      <sheetName val="Clientes"/>
      <sheetName val="Análisis (2008)"/>
      <sheetName val="OP depurado"/>
      <sheetName val="listado op de la cia"/>
      <sheetName val="#REF"/>
      <sheetName val="MMA 1"/>
      <sheetName val="Análisis 1"/>
      <sheetName val="Universo 1"/>
      <sheetName val="MMA Deb bcarios 1"/>
      <sheetName val="Analisis Deb post 1"/>
      <sheetName val="MMA 2"/>
      <sheetName val="Análisis 2"/>
      <sheetName val="MMA Deb bcarios 2"/>
      <sheetName val="Analisis Deb bcarios 2"/>
      <sheetName val="Listado OP Posteriores"/>
      <sheetName val="Listado Débitos bancarios"/>
      <sheetName val="OP. depurados"/>
      <sheetName val="Det de la q de muestras"/>
      <sheetName val="Det de la q de muestras DB"/>
      <sheetName val="CMA OP"/>
      <sheetName val="CMA DB"/>
      <sheetName val="Análisis (2010)"/>
      <sheetName val="Análisis (2009)"/>
      <sheetName val="MMA OP"/>
      <sheetName val="MMA DB"/>
      <sheetName val="OP depuradas"/>
      <sheetName val="MUS Calculations"/>
      <sheetName val="Análisis"/>
      <sheetName val="RoXDataTables"/>
      <sheetName val="Listado facturas"/>
      <sheetName val="Sheet1"/>
      <sheetName val="Sheet2"/>
      <sheetName val="713-002}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Aclaraciones Previas"/>
      <sheetName val="Derechos hasta 31.12.00"/>
      <sheetName val="Derechos 2001"/>
      <sheetName val="Tabla"/>
      <sheetName val="Contratos"/>
      <sheetName val="Selección Altas"/>
      <sheetName val="Selección Bajas"/>
      <sheetName val="XREF"/>
      <sheetName val="Tickmarks"/>
      <sheetName val="MMA"/>
      <sheetName val="FA Movement"/>
      <sheetName val="Analisis"/>
      <sheetName val="140103"/>
      <sheetName val="DISTBUSC"/>
      <sheetName val="713-8|1"/>
      <sheetName val="GAAP"/>
      <sheetName val="Aclaraciones_Previas"/>
      <sheetName val="Derechos_hasta_31_12_00"/>
      <sheetName val="Derechos_2001"/>
      <sheetName val="Selección_Altas"/>
      <sheetName val="Selección_Bajas"/>
      <sheetName val="FA_Movement"/>
      <sheetName val="Pruebas Globales"/>
      <sheetName val="Selecció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1. Neto resultante"/>
      <sheetName val="2. PBA GLOBAL Amortizaciones"/>
      <sheetName val="3. Amort Contab"/>
      <sheetName val="XREF"/>
      <sheetName val="Tickmarks"/>
      <sheetName val="Neto resultante"/>
      <sheetName val="PBA GLOBAL Amortizaciones"/>
      <sheetName val="Amort Contab"/>
      <sheetName val="P. Global - Cargo a resultados"/>
      <sheetName val="MMA"/>
      <sheetName val="Intereses"/>
      <sheetName val="Diciembre 2006"/>
      <sheetName val="Test de transacci. CF"/>
      <sheetName val="Prueba Global VR"/>
      <sheetName val="PG Deb  Fiscal"/>
      <sheetName val="TPO"/>
      <sheetName val="PG Amortizaciones"/>
      <sheetName val="analisis"/>
      <sheetName val="Conciliaciones"/>
      <sheetName val="Soporte"/>
      <sheetName val="3- Variaciones"/>
      <sheetName val="2- Reclasif y Aj (2)"/>
      <sheetName val="Clientes"/>
      <sheetName val="resumen"/>
      <sheetName val="AF Tributario"/>
      <sheetName val="Confirm"/>
      <sheetName val="Recon "/>
      <sheetName val="Resumen y Amort.Baja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rte de vtas"/>
      <sheetName val="XREF"/>
      <sheetName val="Tickmarks"/>
      <sheetName val="Cruce saldos GL y Cta.Cte"/>
      <sheetName val="Analisis reg canje"/>
      <sheetName val="Previsión devoluciones"/>
      <sheetName val="Pub. canje"/>
      <sheetName val="Pub. cash"/>
      <sheetName val="PHU$S"/>
      <sheetName val="VE"/>
      <sheetName val="VC"/>
      <sheetName val="SC"/>
      <sheetName val="MC"/>
      <sheetName val="VV"/>
      <sheetName val="VI"/>
      <sheetName val="VK"/>
      <sheetName val="Ds. pendientes de facturación"/>
      <sheetName val="Provisión devoluciones"/>
      <sheetName val="Prev deudores incobrables"/>
      <sheetName val="IVA|PG DF"/>
      <sheetName val="rev analítica"/>
      <sheetName val="Clientes"/>
      <sheetName val="Resumen altas"/>
      <sheetName val="PG del valor Residual"/>
      <sheetName val="PG de Amortizaciones"/>
      <sheetName val="MMA"/>
      <sheetName val="Revisión analitica"/>
      <sheetName val="Sueldos y Cs. Sociales PG"/>
      <sheetName val="SAC"/>
      <sheetName val="Previsión Incob"/>
      <sheetName val="P-A Clientes"/>
      <sheetName val="Prevision Incobrables"/>
      <sheetName val="IVA Estimado"/>
      <sheetName val="#REF"/>
      <sheetName val="Activacion de intereses  Bs Uso"/>
      <sheetName val="GAN-3|1 Prev Inc"/>
      <sheetName val="Resumen"/>
      <sheetName val="IVA"/>
      <sheetName val="Resumen y Amort.Bajas"/>
      <sheetName val="P. Global - Cargo a resultados"/>
      <sheetName val="PG Amortizaciones"/>
    </sheetNames>
    <sheetDataSet>
      <sheetData sheetId="0">
        <row r="7">
          <cell r="L7">
            <v>9349191.1699999999</v>
          </cell>
        </row>
      </sheetData>
      <sheetData sheetId="1" refreshError="1"/>
      <sheetData sheetId="2" refreshError="1"/>
      <sheetData sheetId="3">
        <row r="7">
          <cell r="L7">
            <v>9349191.1699999999</v>
          </cell>
        </row>
      </sheetData>
      <sheetData sheetId="4" refreshError="1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1. OPs"/>
      <sheetName val="2. MMA Ops"/>
      <sheetName val="3. NC posteriores"/>
      <sheetName val="4. MMA NC"/>
      <sheetName val="5. FC TLF"/>
      <sheetName val="6. MMA FC"/>
      <sheetName val="7. FC Proveed. Posteriores"/>
      <sheetName val="8. MMA FC prov"/>
      <sheetName val="Tickmarks"/>
      <sheetName val="XREF"/>
      <sheetName val="1_ OPs"/>
      <sheetName val="Prueba global amort."/>
      <sheetName val="713-002}2"/>
      <sheetName val="Estado de Evolución (2)"/>
      <sheetName val="Recon "/>
      <sheetName val="Confirm"/>
      <sheetName val="V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MMA"/>
      <sheetName val="TPO"/>
      <sheetName val="Tickmarks"/>
      <sheetName val="Analisis"/>
      <sheetName val="1. OPs"/>
      <sheetName val=" MMA pagos con Cheque "/>
      <sheetName val="Análisis pago con cheque"/>
      <sheetName val="Selecc. y análisis pagos efect "/>
      <sheetName val="XREF"/>
      <sheetName val="#REF"/>
      <sheetName val="Det de muestras-mét alt."/>
      <sheetName val="Analisis 31-12-06"/>
      <sheetName val="Pagos posteriores"/>
      <sheetName val="MUS "/>
      <sheetName val="MUS  (2)"/>
      <sheetName val="MUS  (3)"/>
      <sheetName val="Análisis pago con cheque (2)"/>
      <sheetName val="Análisis pago con cheque (3)"/>
      <sheetName val="MUS  (4)"/>
      <sheetName val="Análisis"/>
      <sheetName val="Análisis (2)"/>
      <sheetName val="MMA Macro BS-CR-SAO"/>
      <sheetName val="MMA Galicia BS-CR"/>
      <sheetName val="Test de PO"/>
      <sheetName val="MMA OP"/>
      <sheetName val="Test de PO (2)"/>
      <sheetName val="Mus 2"/>
      <sheetName val="Análisis 2"/>
      <sheetName val="Mus 3"/>
      <sheetName val="Análisis 3"/>
      <sheetName val="Mus 4"/>
      <sheetName val="Análisis 4"/>
      <sheetName val="Selección"/>
      <sheetName val="Analisis muestras"/>
      <sheetName val="CMA Calculations"/>
      <sheetName val="Tabla Muestreo"/>
      <sheetName val="CMA_SampleDesign"/>
      <sheetName val="DialogInsert"/>
      <sheetName val="Recon "/>
      <sheetName val="Confirm"/>
      <sheetName val="Lead"/>
      <sheetName val="OP Posteriores x Fecha"/>
      <sheetName val="Test"/>
      <sheetName val="listado de pagos"/>
      <sheetName val="Test 31-03-02"/>
      <sheetName val="OP al 26-04-02"/>
      <sheetName val="Facturas impagas"/>
      <sheetName val="listado de pagos-09-01"/>
      <sheetName val="Test 30-06-02"/>
      <sheetName val="MMA "/>
      <sheetName val="pagos"/>
      <sheetName val="IIBB Cargo a Rdo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>
        <row r="1291">
          <cell r="F1291">
            <v>38353324.709999956</v>
          </cell>
        </row>
      </sheetData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ALTAS 2002"/>
      <sheetName val="Ajuste Dinámico"/>
      <sheetName val="Amort1-2002"/>
      <sheetName val="Rendimiento Anual"/>
      <sheetName val="Links"/>
      <sheetName val="db"/>
      <sheetName val="Balance"/>
      <sheetName val="ALTAS_2002"/>
      <sheetName val="Ajuste_Dinámico"/>
      <sheetName val="Rendimiento_Anual"/>
      <sheetName val="BS 2010"/>
      <sheetName val="Cross Bdr"/>
      <sheetName val="Mar"/>
      <sheetName val="Consolidated"/>
      <sheetName val="Asn"/>
      <sheetName val="VAL-MAT anterior"/>
      <sheetName val="Legacy"/>
      <sheetName val="Universaal"/>
      <sheetName val="Hoja1"/>
      <sheetName val="Lead"/>
      <sheetName val="Dic-SAP"/>
      <sheetName val="Por Cuenta - Por cliente-1004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 170"/>
      <sheetName val="170000"/>
      <sheetName val="170015"/>
      <sheetName val="170105"/>
      <sheetName val="170107"/>
      <sheetName val="170108"/>
      <sheetName val="170111"/>
      <sheetName val="170112"/>
      <sheetName val="170113"/>
      <sheetName val="170114"/>
      <sheetName val="170116"/>
      <sheetName val="170117"/>
      <sheetName val="170118"/>
      <sheetName val="170119"/>
      <sheetName val="170120"/>
      <sheetName val="170401"/>
      <sheetName val="170402"/>
      <sheetName val="170403"/>
      <sheetName val="400800"/>
      <sheetName val="476000"/>
      <sheetName val="510000"/>
      <sheetName val="570001"/>
      <sheetName val="580000"/>
      <sheetName val="INGRU02"/>
      <sheetName val="AXI0198"/>
      <sheetName val="AXI0298"/>
      <sheetName val="MOVDIR02"/>
      <sheetName val="CESHOP01"/>
      <sheetName val="CESHOP02"/>
      <sheetName val="ANEXO &quot;A&quot; AXI"/>
      <sheetName val="CALAMORT AXI"/>
      <sheetName val="CALAMORT HIST"/>
      <sheetName val="ANEXO &quot;A&quot; HISTORICO"/>
      <sheetName val="PRORRA"/>
      <sheetName val="EOAFXX"/>
      <sheetName val="EOAF0298"/>
      <sheetName val="EOAF0398"/>
      <sheetName val="PREV 98 MANDADA A SEDE"/>
      <sheetName val="PREVCINE"/>
      <sheetName val="HIS20298"/>
      <sheetName val="NUM0298"/>
      <sheetName val="HIS10298"/>
      <sheetName val="FORMAT"/>
      <sheetName val="170"/>
      <sheetName val="CARGOS"/>
      <sheetName val="MACRO PARA MOVDIR"/>
      <sheetName val="MACRO PARA CTA EXPLOTACION"/>
      <sheetName val="DAR FORMATO"/>
      <sheetName val="MACRO PARA AXI"/>
      <sheetName val="IMPRESION"/>
      <sheetName val="MACRO PARA IIBB"/>
      <sheetName val="DDJJ"/>
      <sheetName val="Ac-Pa"/>
      <sheetName val="Mkt"/>
      <sheetName val="Precios"/>
      <sheetName val="PS"/>
      <sheetName val="0298"/>
      <sheetName val="BASE_170"/>
      <sheetName val="ANEXO_&quot;A&quot;_AXI"/>
      <sheetName val="CALAMORT_AXI"/>
      <sheetName val="CALAMORT_HIST"/>
      <sheetName val="ANEXO_&quot;A&quot;_HISTORICO"/>
      <sheetName val="PREV_98_MANDADA_A_SEDE"/>
      <sheetName val="MACRO_PARA_MOVDIR"/>
      <sheetName val="MACRO_PARA_CTA_EXPLOTACION"/>
      <sheetName val="DAR_FORMATO"/>
      <sheetName val="MACRO_PARA_AXI"/>
      <sheetName val="MACRO_PARA_IIBB"/>
      <sheetName val="TABLAS"/>
      <sheetName val="Pagos II.BB."/>
      <sheetName val="Cta Res."/>
      <sheetName val="MARCAS"/>
      <sheetName val="Project PL"/>
      <sheetName val="K-3.1 ALTAS NOV-DIC-04"/>
      <sheetName val="Bs.no computables"/>
      <sheetName val="China"/>
      <sheetName val="Taiwan"/>
      <sheetName val="713-9|1"/>
      <sheetName val="Links"/>
      <sheetName val="Lead"/>
      <sheetName val="CTF-1 altas"/>
      <sheetName val="DIC-97"/>
      <sheetName val="3. Datos Interco USD"/>
      <sheetName val="SCHE"/>
      <sheetName val="Menus déroulants"/>
      <sheetName val="Asn"/>
      <sheetName val="MIX NACIONAL"/>
      <sheetName val="VOLUMENES NACIONALES"/>
      <sheetName val="Porcentajes Anuales"/>
      <sheetName val="Balance Definitivo ASL 30-06-02"/>
      <sheetName val="Todos"/>
      <sheetName val="VAL-MAT anterior"/>
      <sheetName val="SEMANAIS"/>
      <sheetName val="BASE_1701"/>
      <sheetName val="ANEXO_&quot;A&quot;_AXI1"/>
      <sheetName val="CALAMORT_AXI1"/>
      <sheetName val="CALAMORT_HIST1"/>
      <sheetName val="ANEXO_&quot;A&quot;_HISTORICO1"/>
      <sheetName val="PREV_98_MANDADA_A_SEDE1"/>
      <sheetName val="MACRO_PARA_MOVDIR1"/>
      <sheetName val="MACRO_PARA_CTA_EXPLOTACION1"/>
      <sheetName val="DAR_FORMATO1"/>
      <sheetName val="MACRO_PARA_AXI1"/>
      <sheetName val="MACRO_PARA_IIBB1"/>
      <sheetName val="Cta_Res_"/>
      <sheetName val="Resumo_Indic"/>
      <sheetName val="1998"/>
      <sheetName val="D|Lookup Tables"/>
      <sheetName val="Pagos_II_BB_"/>
      <sheetName val="Project_PL"/>
      <sheetName val="K-3_1_ALTAS_NOV-DIC-04"/>
      <sheetName val="Bs_no_computables"/>
      <sheetName val="CTF-1_altas"/>
      <sheetName val="3__Datos_Interco_USD"/>
      <sheetName val="Menus_déroulants"/>
      <sheetName val="MIX_NACIONAL"/>
      <sheetName val="VOLUMENES_NACIONALES"/>
      <sheetName val="Porcentajes_Anuales"/>
      <sheetName val="Balance_Definitivo_ASL_30-06-02"/>
      <sheetName val="Cruce contable"/>
      <sheetName val="contabilidad"/>
      <sheetName val="305-701"/>
      <sheetName val="132-709"/>
      <sheetName val="IVAMROC9"/>
      <sheetName val="!!!GO"/>
      <sheetName val="conciliacion"/>
      <sheetName val="Sheet1"/>
      <sheetName val="CTA719"/>
      <sheetName val="FALTANTES"/>
      <sheetName val="dif.bmex"/>
      <sheetName val="dif.dep98"/>
      <sheetName val="relac."/>
      <sheetName val="CARTAS"/>
      <sheetName val="cartera"/>
      <sheetName val="1997"/>
      <sheetName val="mancera"/>
      <sheetName val="FEB-98"/>
      <sheetName val="ENE-98"/>
      <sheetName val="status"/>
      <sheetName val="año"/>
      <sheetName val="calif ene02"/>
      <sheetName val="Datea (NO TOCAR))"/>
      <sheetName val="Datea (NO TOCAR)"/>
      <sheetName val="Alta de Provedores"/>
      <sheetName val="INICIO"/>
      <sheetName val="INSTRUCTIVO"/>
      <sheetName val="IIBB AUX"/>
      <sheetName val="PEGAR ACA IVA VENTAS"/>
      <sheetName val="Subdiario_ventas_IVA"/>
      <sheetName val="Reporte_IIBB"/>
      <sheetName val="PEGAR Detalle Deducciones"/>
      <sheetName val="Detalle Deducciones AUX"/>
      <sheetName val="Detalle Ret."/>
      <sheetName val="Retenciones_IIBB"/>
      <sheetName val="Detalle Perc."/>
      <sheetName val="Percepciones_IIBB"/>
      <sheetName val="Detalle Ret. Bancarias"/>
      <sheetName val="Alic Ret Bancarias"/>
      <sheetName val="Retenciones_bancarias_IIBB"/>
      <sheetName val="CM03|1-3"/>
      <sheetName val="Datos descriptivos"/>
      <sheetName val="Datos descriptivos 2"/>
      <sheetName val="Est.de Sit. Patrimonial"/>
      <sheetName val="EERR - Ventas Costo"/>
      <sheetName val="Cargo por Deud. Incobrables"/>
      <sheetName val="Patrimonio Neto"/>
      <sheetName val="Disponibilidades"/>
      <sheetName val="Inversiones"/>
      <sheetName val="Creditos"/>
      <sheetName val="Bs de Cambio"/>
      <sheetName val="Bs de Uso"/>
      <sheetName val="Obras en curso"/>
      <sheetName val="Bs Intangibles"/>
      <sheetName val="Deudas comerciales"/>
      <sheetName val="Deudas Bancarias y Fcieras"/>
      <sheetName val="Soc. Controlante - Cta Part."/>
      <sheetName val="Impuesto Ley 25413. IDyC"/>
      <sheetName val="Donaciones"/>
      <sheetName val="Retenciones-Percepciones"/>
      <sheetName val="deudas comerciales ext (Siap)"/>
      <sheetName val="deudas ban y fin (Siap)"/>
      <sheetName val="IDyC Creditos (Siap)"/>
      <sheetName val="IDyC DDJJ (Siap)"/>
      <sheetName val="Soc. Controlante deuda(Siap)"/>
      <sheetName val="Deudas comerciales (Siap)"/>
      <sheetName val="Creditos (Siap)"/>
      <sheetName val="Creditos ext (Siap)"/>
      <sheetName val="Cuit Paises"/>
      <sheetName val="dividendos socios"/>
      <sheetName val="AUX"/>
      <sheetName val="AGRUP. MENSUAL HISTORICA"/>
      <sheetName val="Indicadores"/>
      <sheetName val="Controles"/>
      <sheetName val="BASE_1702"/>
      <sheetName val="ANEXO_&quot;A&quot;_AXI2"/>
      <sheetName val="CALAMORT_AXI2"/>
      <sheetName val="CALAMORT_HIST2"/>
      <sheetName val="ANEXO_&quot;A&quot;_HISTORICO2"/>
      <sheetName val="PREV_98_MANDADA_A_SEDE2"/>
      <sheetName val="MACRO_PARA_MOVDIR2"/>
      <sheetName val="MACRO_PARA_CTA_EXPLOTACION2"/>
      <sheetName val="DAR_FORMATO2"/>
      <sheetName val="MACRO_PARA_AXI2"/>
      <sheetName val="MACRO_PARA_IIBB2"/>
      <sheetName val="Cta_Res_1"/>
      <sheetName val="BASE_1703"/>
      <sheetName val="ANEXO_&quot;A&quot;_AXI3"/>
      <sheetName val="CALAMORT_AXI3"/>
      <sheetName val="CALAMORT_HIST3"/>
      <sheetName val="ANEXO_&quot;A&quot;_HISTORICO3"/>
      <sheetName val="PREV_98_MANDADA_A_SEDE3"/>
      <sheetName val="MACRO_PARA_MOVDIR3"/>
      <sheetName val="MACRO_PARA_CTA_EXPLOTACION3"/>
      <sheetName val="DAR_FORMATO3"/>
      <sheetName val="MACRO_PARA_AXI3"/>
      <sheetName val="MACRO_PARA_IIBB3"/>
      <sheetName val="Cta_Res_2"/>
      <sheetName val="Menus_déroulants1"/>
      <sheetName val="Project_PL1"/>
      <sheetName val="Bs_no_computables1"/>
      <sheetName val="Pagos_II_BB_1"/>
      <sheetName val="K-3_1_ALTAS_NOV-DIC-041"/>
      <sheetName val="CTF-1_altas1"/>
      <sheetName val="3__Datos_Interco_USD1"/>
      <sheetName val="VAL-MAT_anterior"/>
      <sheetName val="Cruce_contable"/>
      <sheetName val="BASE_1704"/>
      <sheetName val="ANEXO_&quot;A&quot;_AXI4"/>
      <sheetName val="CALAMORT_AXI4"/>
      <sheetName val="CALAMORT_HIST4"/>
      <sheetName val="ANEXO_&quot;A&quot;_HISTORICO4"/>
      <sheetName val="PREV_98_MANDADA_A_SEDE4"/>
      <sheetName val="MACRO_PARA_MOVDIR4"/>
      <sheetName val="MACRO_PARA_CTA_EXPLOTACION4"/>
      <sheetName val="DAR_FORMATO4"/>
      <sheetName val="MACRO_PARA_AXI4"/>
      <sheetName val="MACRO_PARA_IIBB4"/>
      <sheetName val="Cta_Res_3"/>
      <sheetName val="Menus_déroulants2"/>
      <sheetName val="Project_PL2"/>
      <sheetName val="Bs_no_computables2"/>
      <sheetName val="Pagos_II_BB_2"/>
      <sheetName val="K-3_1_ALTAS_NOV-DIC-042"/>
      <sheetName val="CTF-1_altas2"/>
      <sheetName val="3__Datos_Interco_USD2"/>
      <sheetName val="MIX_NACIONAL1"/>
      <sheetName val="VOLUMENES_NACIONALES1"/>
      <sheetName val="Porcentajes_Anuales1"/>
      <sheetName val="Balance_Definitivo_ASL_30-06-01"/>
      <sheetName val="VAL-MAT_anterior1"/>
      <sheetName val="Cruce_contable1"/>
      <sheetName val="Home"/>
      <sheetName val="SALDO"/>
      <sheetName val="List"/>
      <sheetName val="Mapping"/>
      <sheetName val="Coeficientes"/>
      <sheetName val="Salidas"/>
      <sheetName val="2003ICRATE"/>
      <sheetName val="inputs"/>
      <sheetName val="MARTILLEROS"/>
      <sheetName val="P_L SUM"/>
      <sheetName val="Metals"/>
      <sheetName val="Act_fecha"/>
      <sheetName val="1"/>
      <sheetName val="Dat-balance Acum"/>
      <sheetName val="ligues"/>
      <sheetName val="PRESENTACION MES"/>
      <sheetName val="Variables"/>
      <sheetName val="MARŻA-bank"/>
      <sheetName val="Hoja1"/>
      <sheetName val="FX Rates"/>
      <sheetName val="tabla"/>
      <sheetName val="D|Lookup_Tables"/>
      <sheetName val="dif_bmex"/>
      <sheetName val="dif_dep98"/>
      <sheetName val="relac_"/>
      <sheetName val="calif_ene02"/>
      <sheetName val="Datea_(NO_TOCAR))"/>
      <sheetName val="Datea_(NO_TOCAR)"/>
      <sheetName val="Alta_de_Provedores"/>
      <sheetName val="FX_Rates"/>
      <sheetName val="VC 06-07"/>
      <sheetName val="BS-BRA"/>
      <sheetName val="PL-BRA"/>
      <sheetName val="BS-ING axi"/>
      <sheetName val="PL-ING axi"/>
      <sheetName val="PL axi control"/>
      <sheetName val="BS axi control"/>
      <sheetName val="P-L '19 O.B"/>
      <sheetName val="B-S '19 O.B"/>
      <sheetName val="NUEVO PL '19 O.B"/>
      <sheetName val="BS-ARG USD"/>
      <sheetName val="PL ARG ACUM 2020 axi"/>
      <sheetName val="PL ARG Ene20 axi"/>
      <sheetName val="PL ARG Dic19 axi"/>
      <sheetName val="Armado Gastos"/>
      <sheetName val="Contab Ene20"/>
      <sheetName val="Base Gastos del mes"/>
      <sheetName val="LINK BASE DE GASTOS"/>
      <sheetName val="MAPEO"/>
      <sheetName val="SUMARIA"/>
      <sheetName val="SyS MENSUALES"/>
      <sheetName val="Contab Dic19"/>
      <sheetName val="Emprestimo "/>
      <sheetName val="Vta Prod Nac"/>
      <sheetName val="BONOS"/>
      <sheetName val="Adm Exp Budget"/>
      <sheetName val="Com Exp Budget"/>
      <sheetName val="Manuf Exp Budget"/>
      <sheetName val="PROCEDIMIENTO"/>
      <sheetName val="REVAIDA"/>
      <sheetName val="Sdos."/>
      <sheetName val="Dati"/>
      <sheetName val="IPC"/>
      <sheetName val="OX10"/>
      <sheetName val="Resumen para contabilidad"/>
    </sheetNames>
    <sheetDataSet>
      <sheetData sheetId="0">
        <row r="54">
          <cell r="E54" t="str">
            <v>O.K.</v>
          </cell>
        </row>
      </sheetData>
      <sheetData sheetId="1">
        <row r="30">
          <cell r="C30" t="str">
            <v>02/02/98</v>
          </cell>
        </row>
      </sheetData>
      <sheetData sheetId="2">
        <row r="11">
          <cell r="C11" t="str">
            <v>$</v>
          </cell>
        </row>
      </sheetData>
      <sheetData sheetId="3">
        <row r="54">
          <cell r="E54" t="str">
            <v>O.K.</v>
          </cell>
        </row>
      </sheetData>
      <sheetData sheetId="4">
        <row r="30">
          <cell r="C30" t="str">
            <v>02/02/98</v>
          </cell>
        </row>
      </sheetData>
      <sheetData sheetId="5">
        <row r="11">
          <cell r="C11" t="str">
            <v>$</v>
          </cell>
        </row>
      </sheetData>
      <sheetData sheetId="6">
        <row r="54">
          <cell r="E54" t="str">
            <v>O.K.</v>
          </cell>
        </row>
      </sheetData>
      <sheetData sheetId="7">
        <row r="30">
          <cell r="C30" t="str">
            <v>02/02/98</v>
          </cell>
        </row>
      </sheetData>
      <sheetData sheetId="8">
        <row r="11">
          <cell r="C11" t="str">
            <v>$</v>
          </cell>
        </row>
      </sheetData>
      <sheetData sheetId="9">
        <row r="54">
          <cell r="E54" t="str">
            <v>O.K.</v>
          </cell>
        </row>
      </sheetData>
      <sheetData sheetId="10">
        <row r="30">
          <cell r="C30" t="str">
            <v>02/02/98</v>
          </cell>
        </row>
      </sheetData>
      <sheetData sheetId="11">
        <row r="11">
          <cell r="C11" t="str">
            <v>$</v>
          </cell>
        </row>
      </sheetData>
      <sheetData sheetId="12" refreshError="1">
        <row r="11">
          <cell r="C11" t="str">
            <v>$</v>
          </cell>
        </row>
        <row r="54">
          <cell r="E54" t="str">
            <v>O.K.</v>
          </cell>
        </row>
      </sheetData>
      <sheetData sheetId="13">
        <row r="30">
          <cell r="C30" t="str">
            <v>02/02/98</v>
          </cell>
        </row>
      </sheetData>
      <sheetData sheetId="14">
        <row r="11">
          <cell r="C11" t="str">
            <v>$</v>
          </cell>
        </row>
      </sheetData>
      <sheetData sheetId="15">
        <row r="30">
          <cell r="C30" t="str">
            <v>02/02/98</v>
          </cell>
        </row>
      </sheetData>
      <sheetData sheetId="16">
        <row r="11">
          <cell r="C11" t="str">
            <v>$</v>
          </cell>
        </row>
      </sheetData>
      <sheetData sheetId="17">
        <row r="30">
          <cell r="C30" t="str">
            <v>02/02/98</v>
          </cell>
        </row>
      </sheetData>
      <sheetData sheetId="18"/>
      <sheetData sheetId="19" refreshError="1">
        <row r="30">
          <cell r="C30" t="str">
            <v>02/02/98</v>
          </cell>
          <cell r="D30">
            <v>-20682.150000000001</v>
          </cell>
        </row>
        <row r="31">
          <cell r="C31" t="str">
            <v>SALDO S/ CONTABILIDAD</v>
          </cell>
          <cell r="D31">
            <v>-20682.150000000001</v>
          </cell>
        </row>
        <row r="33">
          <cell r="C33" t="str">
            <v>DIFERENCIA</v>
          </cell>
          <cell r="D33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1">
          <cell r="C11" t="str">
            <v>$</v>
          </cell>
        </row>
      </sheetData>
      <sheetData sheetId="38">
        <row r="11">
          <cell r="C11" t="str">
            <v>$</v>
          </cell>
        </row>
      </sheetData>
      <sheetData sheetId="39" refreshError="1">
        <row r="11">
          <cell r="C11" t="str">
            <v>$</v>
          </cell>
          <cell r="D11" t="str">
            <v>$</v>
          </cell>
        </row>
        <row r="12">
          <cell r="C12" t="str">
            <v>-</v>
          </cell>
          <cell r="D12" t="str">
            <v>-</v>
          </cell>
        </row>
        <row r="14">
          <cell r="C14">
            <v>0</v>
          </cell>
          <cell r="D14">
            <v>0</v>
          </cell>
        </row>
        <row r="16">
          <cell r="C16">
            <v>0</v>
          </cell>
          <cell r="D16">
            <v>0</v>
          </cell>
        </row>
        <row r="17">
          <cell r="C17">
            <v>0</v>
          </cell>
          <cell r="D17">
            <v>0</v>
          </cell>
        </row>
        <row r="18">
          <cell r="C18">
            <v>0</v>
          </cell>
          <cell r="D18">
            <v>0</v>
          </cell>
        </row>
        <row r="19">
          <cell r="C19">
            <v>0</v>
          </cell>
          <cell r="D19">
            <v>0</v>
          </cell>
        </row>
        <row r="20">
          <cell r="C20">
            <v>0</v>
          </cell>
          <cell r="D20">
            <v>0</v>
          </cell>
        </row>
        <row r="21">
          <cell r="C21">
            <v>0</v>
          </cell>
          <cell r="D21">
            <v>0</v>
          </cell>
        </row>
        <row r="22">
          <cell r="C22" t="str">
            <v>-</v>
          </cell>
          <cell r="D22" t="str">
            <v>-</v>
          </cell>
        </row>
        <row r="23">
          <cell r="C23">
            <v>0</v>
          </cell>
          <cell r="D23">
            <v>0</v>
          </cell>
        </row>
        <row r="24">
          <cell r="C24" t="str">
            <v>-</v>
          </cell>
          <cell r="D24" t="str">
            <v>-</v>
          </cell>
        </row>
        <row r="25">
          <cell r="C25">
            <v>0</v>
          </cell>
          <cell r="D25">
            <v>0</v>
          </cell>
        </row>
        <row r="26">
          <cell r="C26">
            <v>0</v>
          </cell>
          <cell r="D26">
            <v>0</v>
          </cell>
        </row>
        <row r="27">
          <cell r="C27">
            <v>0</v>
          </cell>
          <cell r="D27">
            <v>0</v>
          </cell>
        </row>
        <row r="28">
          <cell r="C28" t="str">
            <v>-</v>
          </cell>
          <cell r="D28" t="str">
            <v>-</v>
          </cell>
        </row>
        <row r="29">
          <cell r="C29">
            <v>0</v>
          </cell>
          <cell r="D29">
            <v>0</v>
          </cell>
        </row>
        <row r="30">
          <cell r="C30">
            <v>0</v>
          </cell>
          <cell r="D30">
            <v>0</v>
          </cell>
        </row>
        <row r="31">
          <cell r="C31">
            <v>0</v>
          </cell>
          <cell r="D31">
            <v>0</v>
          </cell>
        </row>
        <row r="32">
          <cell r="C32">
            <v>0</v>
          </cell>
          <cell r="D32">
            <v>0</v>
          </cell>
        </row>
        <row r="33">
          <cell r="C33">
            <v>0</v>
          </cell>
          <cell r="D33">
            <v>0</v>
          </cell>
        </row>
        <row r="34">
          <cell r="C34" t="str">
            <v>-</v>
          </cell>
          <cell r="D34" t="str">
            <v>-</v>
          </cell>
        </row>
        <row r="35">
          <cell r="C35">
            <v>0</v>
          </cell>
          <cell r="D35">
            <v>0</v>
          </cell>
        </row>
        <row r="36">
          <cell r="C36" t="str">
            <v>-</v>
          </cell>
          <cell r="D36" t="str">
            <v>-</v>
          </cell>
        </row>
        <row r="37">
          <cell r="C37">
            <v>46337.481897126127</v>
          </cell>
          <cell r="D37">
            <v>51182.739377499565</v>
          </cell>
        </row>
        <row r="38">
          <cell r="C38">
            <v>228265.46351981506</v>
          </cell>
          <cell r="D38">
            <v>232180.82309991482</v>
          </cell>
        </row>
        <row r="39">
          <cell r="C39">
            <v>274602.94541694119</v>
          </cell>
          <cell r="D39">
            <v>283363.56247741438</v>
          </cell>
        </row>
        <row r="40">
          <cell r="C40" t="str">
            <v>-</v>
          </cell>
          <cell r="D40" t="str">
            <v>-</v>
          </cell>
        </row>
        <row r="41">
          <cell r="C41">
            <v>0</v>
          </cell>
          <cell r="D41">
            <v>0</v>
          </cell>
        </row>
        <row r="42">
          <cell r="C42">
            <v>44830.867192142068</v>
          </cell>
          <cell r="D42">
            <v>44830.867192142068</v>
          </cell>
        </row>
        <row r="43">
          <cell r="C43">
            <v>0</v>
          </cell>
          <cell r="D43">
            <v>0</v>
          </cell>
        </row>
        <row r="44">
          <cell r="C44">
            <v>0</v>
          </cell>
          <cell r="D44">
            <v>0</v>
          </cell>
        </row>
        <row r="45">
          <cell r="C45">
            <v>734.12992126870199</v>
          </cell>
          <cell r="D45">
            <v>734.12992126870199</v>
          </cell>
        </row>
        <row r="46">
          <cell r="C46">
            <v>97883.989502493598</v>
          </cell>
          <cell r="D46">
            <v>97883.989502493598</v>
          </cell>
        </row>
        <row r="47">
          <cell r="C47">
            <v>23883.693438608436</v>
          </cell>
          <cell r="D47">
            <v>23883.693438608436</v>
          </cell>
        </row>
        <row r="48">
          <cell r="C48">
            <v>960.24193701946217</v>
          </cell>
          <cell r="D48">
            <v>960.24193701946217</v>
          </cell>
        </row>
        <row r="49">
          <cell r="C49">
            <v>168292.92199153226</v>
          </cell>
          <cell r="D49">
            <v>168292.92199153226</v>
          </cell>
        </row>
        <row r="50">
          <cell r="C50">
            <v>0</v>
          </cell>
          <cell r="D50">
            <v>0</v>
          </cell>
        </row>
        <row r="51">
          <cell r="C51">
            <v>168292.92199153226</v>
          </cell>
          <cell r="D51">
            <v>168292.92199153226</v>
          </cell>
        </row>
        <row r="52">
          <cell r="C52" t="str">
            <v>-</v>
          </cell>
          <cell r="D52" t="str">
            <v>-</v>
          </cell>
        </row>
        <row r="53">
          <cell r="C53">
            <v>106310.02342540893</v>
          </cell>
          <cell r="D53">
            <v>115070.64048588212</v>
          </cell>
        </row>
        <row r="54">
          <cell r="C54" t="str">
            <v>-</v>
          </cell>
          <cell r="D54" t="str">
            <v>-</v>
          </cell>
        </row>
        <row r="55">
          <cell r="C55">
            <v>67770.958971946471</v>
          </cell>
          <cell r="D55">
            <v>67702.440179294717</v>
          </cell>
        </row>
        <row r="56">
          <cell r="C56">
            <v>0</v>
          </cell>
          <cell r="D56">
            <v>0</v>
          </cell>
        </row>
        <row r="57">
          <cell r="C57">
            <v>0</v>
          </cell>
          <cell r="D57">
            <v>0</v>
          </cell>
        </row>
        <row r="58">
          <cell r="C58" t="str">
            <v>-</v>
          </cell>
          <cell r="D58" t="str">
            <v>-</v>
          </cell>
        </row>
        <row r="59">
          <cell r="C59">
            <v>38539.064453462459</v>
          </cell>
          <cell r="D59">
            <v>47368.200306587401</v>
          </cell>
        </row>
      </sheetData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Nota"/>
      <sheetName val="Altas y Bajas"/>
      <sheetName val="Aclaraciones Previas"/>
      <sheetName val="Derechos hasta 2000"/>
      <sheetName val="Derechos ´01 y´02"/>
      <sheetName val="Derechos vig 31.12.01"/>
      <sheetName val="ALTAS Y BAJAS 2002"/>
      <sheetName val="Dif de Cbio Der hasta 2000"/>
      <sheetName val="Dif Cbio Der desde 01"/>
      <sheetName val="Derechos a recibir"/>
      <sheetName val="Selección Altas"/>
      <sheetName val="TABLA"/>
      <sheetName val="XREF"/>
      <sheetName val="Tickmarks"/>
      <sheetName val="Detalle de bienes"/>
      <sheetName val="713-8|1"/>
      <sheetName val="DISTBUSC"/>
      <sheetName val="BEA Opened"/>
      <sheetName val="Analisis"/>
      <sheetName val="PG Amortizaciones"/>
      <sheetName val="GMP-3.2 Terminados"/>
      <sheetName val="ATIVO"/>
      <sheetName val="diferencia de cambio"/>
      <sheetName val="Altas"/>
      <sheetName val="18. Armado 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 Movement"/>
      <sheetName val="Selección"/>
      <sheetName val="Asset Verification"/>
      <sheetName val="PGlobal"/>
      <sheetName val="XREF"/>
      <sheetName val="Tickmarks"/>
      <sheetName val="P.G."/>
      <sheetName val="Analisis"/>
      <sheetName val="Papel de trabajo"/>
      <sheetName val="Cruce contable"/>
      <sheetName val="Resumen"/>
      <sheetName val="Bienes de Uso"/>
      <sheetName val="Notas a los Est. Contables"/>
      <sheetName val="P. Global - Cargo a resultados"/>
      <sheetName val="P. Globales"/>
      <sheetName val="Ganancias"/>
      <sheetName val="USD"/>
      <sheetName val="Otros Créditos GMP 2"/>
      <sheetName val="Caja y Bcos GMP 1"/>
      <sheetName val="Bienes de Uso GMP 3"/>
      <sheetName val="Test de transacci. CF"/>
      <sheetName val="IVA Estimado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13"/>
      <sheetName val="713| 1"/>
      <sheetName val="EEBI"/>
      <sheetName val="EEBI-1"/>
      <sheetName val="EEPN"/>
      <sheetName val="713-1"/>
      <sheetName val="713-2"/>
      <sheetName val="713-3"/>
      <sheetName val="713-4"/>
      <sheetName val="713-5"/>
      <sheetName val="713-6"/>
      <sheetName val="713-7"/>
      <sheetName val="713-8"/>
      <sheetName val="713-13"/>
      <sheetName val="713-14"/>
      <sheetName val="713-14 2]"/>
      <sheetName val="713-15"/>
      <sheetName val="713-16"/>
      <sheetName val="713-16 }1"/>
      <sheetName val="713-16}2"/>
      <sheetName val="713-17"/>
      <sheetName val="713-17}2"/>
      <sheetName val="713-18"/>
      <sheetName val="713-19"/>
      <sheetName val="713-20"/>
      <sheetName val="713-20  1}"/>
      <sheetName val="713-20 2}"/>
      <sheetName val="713-21"/>
      <sheetName val="713-22"/>
      <sheetName val="713-22 2}"/>
      <sheetName val="713-23"/>
      <sheetName val="713-24"/>
      <sheetName val="713-25"/>
      <sheetName val="713-26"/>
      <sheetName val="713-27"/>
      <sheetName val="713-27 }1"/>
      <sheetName val="713-29"/>
      <sheetName val="713-30"/>
      <sheetName val="713-31"/>
      <sheetName val="713-32"/>
      <sheetName val="713-33 "/>
      <sheetName val="713-002"/>
      <sheetName val="713-002}2"/>
      <sheetName val="713-002}3"/>
      <sheetName val="notas "/>
      <sheetName val="713-28"/>
      <sheetName val="IIBB"/>
      <sheetName val="140103"/>
      <sheetName val="XREF"/>
      <sheetName val="713|_1"/>
      <sheetName val="713-14_2]"/>
      <sheetName val="713-16_}1"/>
      <sheetName val="713-20__1}"/>
      <sheetName val="713-20_2}"/>
      <sheetName val="713-22_2}"/>
      <sheetName val="713-27_}1"/>
      <sheetName val="713-33_"/>
      <sheetName val="notas_"/>
      <sheetName val="2261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A"/>
      <sheetName val="Clientes"/>
      <sheetName val="CLIENTES (2)"/>
      <sheetName val="Sheet1"/>
      <sheetName val="Sheet1 (2)"/>
      <sheetName val="P-A Clientes"/>
      <sheetName val="XREF"/>
      <sheetName val="Tickmarks"/>
      <sheetName val="Boletas de Pago"/>
      <sheetName val="1387-01"/>
      <sheetName val="GMP-2"/>
      <sheetName val="GMP-1"/>
      <sheetName val="GMP-11"/>
      <sheetName val="GMP-5"/>
      <sheetName val="GMP-9"/>
      <sheetName val="GMP-4"/>
      <sheetName val="GMP-6"/>
      <sheetName val="713-002}2"/>
      <sheetName val="525"/>
      <sheetName val="P_A Clientes"/>
      <sheetName val="Memo"/>
      <sheetName val="Letras y Notas BCRA"/>
      <sheetName val="P.G."/>
      <sheetName val="Resumen"/>
      <sheetName val="Cálculo Cía"/>
      <sheetName val="Ret. y Perc. a pagar"/>
      <sheetName val="Resumen y Amort.Bajas"/>
      <sheetName val="Inventario"/>
      <sheetName val="Lead"/>
      <sheetName val="P.Global_Sueldos"/>
      <sheetName val="IVA|PG DF"/>
      <sheetName val="VPP 2000"/>
      <sheetName val="2261-1"/>
      <sheetName val="Cruce"/>
      <sheetName val="Totales por clientes"/>
      <sheetName val="Clientes locales y exterior"/>
      <sheetName val="Interco"/>
      <sheetName val="#REF"/>
      <sheetName val="Previsión Incob."/>
      <sheetName val="Compilación"/>
      <sheetName val="PG Amortizaciones"/>
      <sheetName val="PG Valor Residual"/>
      <sheetName val="Altas"/>
      <sheetName val="Movimiento"/>
      <sheetName val="VEHICULOS"/>
      <sheetName val="Hoja1 (2)"/>
      <sheetName val="Cómputo"/>
      <sheetName val="Transporte"/>
      <sheetName val="IIBB"/>
      <sheetName val="1. C.Llave"/>
      <sheetName val="CE_mapping"/>
      <sheetName val="Detalle cuadro de gastos"/>
      <sheetName val="Ligues contables"/>
      <sheetName val="EEPN|1"/>
      <sheetName val="CTF-2|1 1|"/>
      <sheetName val="Argentina"/>
      <sheetName val="SSO"/>
      <sheetName val="Utilidades"/>
      <sheetName val="Prest. Soc."/>
      <sheetName val="analisis"/>
      <sheetName val="Cs. soc. a pagar"/>
      <sheetName val="EMBI+ Brz vs. Arg"/>
      <sheetName val="notas"/>
      <sheetName val="Moneda extranjera"/>
      <sheetName val="IVA Estimado"/>
      <sheetName val="Sub-selección"/>
      <sheetName val="Test de Transacciones"/>
      <sheetName val="Ganancias"/>
      <sheetName val="Analisis 1-01 a 6-01"/>
      <sheetName val="PL_Def_Numeric_List_01_04"/>
      <sheetName val="Cuentas incluida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nes de Uso "/>
      <sheetName val="Pruebas Globales"/>
      <sheetName val="Asset Verification"/>
      <sheetName val="Selección"/>
      <sheetName val="XREF"/>
      <sheetName val="Tickmarks"/>
      <sheetName val="#REF"/>
      <sheetName val="CTABCE"/>
      <sheetName val="CTF-1 altas"/>
      <sheetName val="Amercli"/>
      <sheetName val="Portfolio Sheet"/>
      <sheetName val="FC switches"/>
      <sheetName val="Bienes_de_Uso_"/>
      <sheetName val="Pruebas_Globales"/>
      <sheetName val="Asset_Verification"/>
      <sheetName val="CTF-1_altas"/>
      <sheetName val="Portfolio_Sheet"/>
      <sheetName val="FC_switches"/>
      <sheetName val="6505"/>
      <sheetName val="SAD"/>
      <sheetName val="FA Movement"/>
      <sheetName val="Parameters"/>
    </sheetNames>
    <sheetDataSet>
      <sheetData sheetId="0" refreshError="1"/>
      <sheetData sheetId="1" refreshError="1">
        <row r="8">
          <cell r="I8">
            <v>266378.60999999993</v>
          </cell>
        </row>
        <row r="40">
          <cell r="B40">
            <v>59416.420000000006</v>
          </cell>
        </row>
      </sheetData>
      <sheetData sheetId="2" refreshError="1"/>
      <sheetData sheetId="3" refreshError="1">
        <row r="32">
          <cell r="E32">
            <v>32278.320000000007</v>
          </cell>
        </row>
        <row r="37">
          <cell r="E37">
            <v>59416.420000000006</v>
          </cell>
        </row>
      </sheetData>
      <sheetData sheetId="4" refreshError="1">
        <row r="5">
          <cell r="A5">
            <v>481609.48</v>
          </cell>
        </row>
        <row r="18">
          <cell r="A18">
            <v>-1203.04</v>
          </cell>
          <cell r="B18">
            <v>-1203.04</v>
          </cell>
          <cell r="D18" t="str">
            <v>Bienes de uso (Hoja Llave)</v>
          </cell>
          <cell r="E18" t="str">
            <v>!</v>
          </cell>
        </row>
        <row r="19">
          <cell r="A19">
            <v>-467959.49</v>
          </cell>
          <cell r="B19">
            <v>-467959.49</v>
          </cell>
          <cell r="D19" t="str">
            <v>Bienes de uso (Hoja Llave)</v>
          </cell>
          <cell r="E19" t="str">
            <v>!</v>
          </cell>
        </row>
        <row r="20">
          <cell r="A20">
            <v>165029.41999999998</v>
          </cell>
          <cell r="B20">
            <v>165029.42000000001</v>
          </cell>
          <cell r="D20" t="str">
            <v>Bienes de uso (Hoja Llave)</v>
          </cell>
          <cell r="E20" t="str">
            <v>!</v>
          </cell>
        </row>
        <row r="21">
          <cell r="A21">
            <v>18701.390000000003</v>
          </cell>
          <cell r="B21">
            <v>18701.39</v>
          </cell>
          <cell r="D21" t="str">
            <v>Bienes de uso (Hoja Llave)</v>
          </cell>
          <cell r="E21" t="str">
            <v>!</v>
          </cell>
        </row>
        <row r="25">
          <cell r="A25">
            <v>32709.54</v>
          </cell>
          <cell r="B25">
            <v>264.33999999999997</v>
          </cell>
          <cell r="D25" t="str">
            <v>Bienes de uso (Hoja Llave)</v>
          </cell>
          <cell r="E25" t="str">
            <v>*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D13">
            <v>59416.82</v>
          </cell>
        </row>
      </sheetData>
      <sheetData sheetId="13">
        <row r="8">
          <cell r="I8">
            <v>266378.60999999993</v>
          </cell>
        </row>
      </sheetData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Análisis"/>
      <sheetName val="Informes"/>
      <sheetName val="XREF"/>
      <sheetName val="Tickmarks"/>
      <sheetName val="P-A Clientes"/>
      <sheetName val="Clientes"/>
      <sheetName val="713-002}2"/>
      <sheetName val="Ints dev Mercantil"/>
      <sheetName val="BEAL"/>
      <sheetName val="DS. COMERC."/>
      <sheetName val="Previsión Incob"/>
      <sheetName val="Prueba gl. saldos result.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3888-CF41-409A-B45A-CA9C21C34765}">
  <dimension ref="A1:C3"/>
  <sheetViews>
    <sheetView tabSelected="1" workbookViewId="0">
      <selection activeCell="A2" sqref="A2"/>
    </sheetView>
  </sheetViews>
  <sheetFormatPr baseColWidth="10" defaultColWidth="11.5703125" defaultRowHeight="15" x14ac:dyDescent="0.25"/>
  <cols>
    <col min="1" max="1" width="33.42578125" bestFit="1" customWidth="1"/>
    <col min="2" max="2" width="13.85546875" bestFit="1" customWidth="1"/>
    <col min="3" max="3" width="79.5703125" style="37" bestFit="1" customWidth="1"/>
    <col min="4" max="5" width="17.28515625" customWidth="1"/>
  </cols>
  <sheetData>
    <row r="1" spans="1:3" x14ac:dyDescent="0.25">
      <c r="A1" t="s">
        <v>278</v>
      </c>
      <c r="B1" s="33"/>
      <c r="C1" s="34"/>
    </row>
    <row r="2" spans="1:3" x14ac:dyDescent="0.25">
      <c r="A2" s="35" t="s">
        <v>304</v>
      </c>
      <c r="B2" s="35" t="s">
        <v>279</v>
      </c>
      <c r="C2"/>
    </row>
    <row r="3" spans="1:3" x14ac:dyDescent="0.25">
      <c r="A3" s="36" t="s">
        <v>303</v>
      </c>
      <c r="B3" t="s">
        <v>280</v>
      </c>
      <c r="C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S113"/>
  <sheetViews>
    <sheetView workbookViewId="0">
      <pane xSplit="2" ySplit="5" topLeftCell="C97" activePane="bottomRight" state="frozen"/>
      <selection pane="topRight" activeCell="C1" sqref="C1"/>
      <selection pane="bottomLeft" activeCell="A6" sqref="A6"/>
      <selection pane="bottomRight" activeCell="A6" sqref="A6:E102"/>
    </sheetView>
  </sheetViews>
  <sheetFormatPr baseColWidth="10" defaultRowHeight="15" outlineLevelCol="1" x14ac:dyDescent="0.25"/>
  <cols>
    <col min="1" max="1" width="7.28515625" customWidth="1"/>
    <col min="2" max="2" width="40.7109375" customWidth="1"/>
    <col min="3" max="3" width="19" customWidth="1" outlineLevel="1"/>
    <col min="4" max="4" width="13.28515625" customWidth="1" outlineLevel="1"/>
    <col min="5" max="5" width="33" customWidth="1" outlineLevel="1"/>
    <col min="6" max="6" width="5.7109375" customWidth="1" outlineLevel="1"/>
    <col min="7" max="7" width="15.7109375" customWidth="1" outlineLevel="1"/>
    <col min="8" max="13" width="2.28515625" customWidth="1" outlineLevel="1"/>
    <col min="14" max="15" width="11.7109375" customWidth="1" outlineLevel="1"/>
    <col min="16" max="31" width="11.5703125" customWidth="1" outlineLevel="1"/>
    <col min="32" max="32" width="12.7109375" customWidth="1" outlineLevel="1"/>
    <col min="33" max="35" width="11.5703125" customWidth="1" outlineLevel="1"/>
    <col min="36" max="36" width="12.7109375" customWidth="1" outlineLevel="1"/>
    <col min="37" max="39" width="11.5703125" customWidth="1" outlineLevel="1"/>
    <col min="40" max="40" width="11.5703125" customWidth="1" outlineLevel="1" collapsed="1"/>
    <col min="41" max="41" width="11.5703125" customWidth="1" outlineLevel="1"/>
    <col min="42" max="42" width="12.7109375" customWidth="1" outlineLevel="1"/>
    <col min="43" max="51" width="11.5703125" customWidth="1" outlineLevel="1"/>
    <col min="52" max="52" width="10.85546875"/>
    <col min="280" max="280" width="9.7109375" bestFit="1" customWidth="1"/>
    <col min="281" max="281" width="11.7109375" bestFit="1" customWidth="1"/>
    <col min="282" max="286" width="12.7109375" bestFit="1" customWidth="1"/>
    <col min="287" max="302" width="13.5703125" bestFit="1" customWidth="1"/>
    <col min="304" max="304" width="13.7109375" customWidth="1"/>
  </cols>
  <sheetData>
    <row r="1" spans="1:305" ht="17.25" x14ac:dyDescent="0.3">
      <c r="A1" s="1" t="s">
        <v>237</v>
      </c>
    </row>
    <row r="2" spans="1:305" ht="15.75" x14ac:dyDescent="0.25">
      <c r="A2" s="2" t="s">
        <v>0</v>
      </c>
      <c r="KR2" s="18" t="s">
        <v>185</v>
      </c>
      <c r="KS2" s="19">
        <v>2021</v>
      </c>
    </row>
    <row r="3" spans="1:305" ht="15.75" x14ac:dyDescent="0.25">
      <c r="A3" s="3" t="s">
        <v>1</v>
      </c>
      <c r="B3" s="4"/>
      <c r="N3" s="12">
        <f>+YEAR(N5)</f>
        <v>2016</v>
      </c>
      <c r="O3" s="12">
        <f>+YEAR(O5)</f>
        <v>2016</v>
      </c>
      <c r="P3" s="12">
        <f t="shared" ref="P3:CA3" si="0">+YEAR(P5)</f>
        <v>2017</v>
      </c>
      <c r="Q3" s="12">
        <f t="shared" si="0"/>
        <v>2017</v>
      </c>
      <c r="R3" s="12">
        <f t="shared" si="0"/>
        <v>2017</v>
      </c>
      <c r="S3" s="12">
        <f t="shared" si="0"/>
        <v>2017</v>
      </c>
      <c r="T3" s="12">
        <f t="shared" si="0"/>
        <v>2017</v>
      </c>
      <c r="U3" s="12">
        <f t="shared" si="0"/>
        <v>2017</v>
      </c>
      <c r="V3" s="12">
        <f t="shared" si="0"/>
        <v>2017</v>
      </c>
      <c r="W3" s="12">
        <f t="shared" si="0"/>
        <v>2017</v>
      </c>
      <c r="X3" s="12">
        <f t="shared" si="0"/>
        <v>2017</v>
      </c>
      <c r="Y3" s="12">
        <f t="shared" si="0"/>
        <v>2017</v>
      </c>
      <c r="Z3" s="12">
        <f t="shared" si="0"/>
        <v>2017</v>
      </c>
      <c r="AA3" s="12">
        <f t="shared" si="0"/>
        <v>2017</v>
      </c>
      <c r="AB3" s="12">
        <f t="shared" si="0"/>
        <v>2018</v>
      </c>
      <c r="AC3" s="12">
        <f t="shared" si="0"/>
        <v>2018</v>
      </c>
      <c r="AD3" s="12">
        <f t="shared" si="0"/>
        <v>2018</v>
      </c>
      <c r="AE3" s="12">
        <f t="shared" si="0"/>
        <v>2018</v>
      </c>
      <c r="AF3" s="12">
        <f t="shared" si="0"/>
        <v>2018</v>
      </c>
      <c r="AG3" s="12">
        <f t="shared" si="0"/>
        <v>2018</v>
      </c>
      <c r="AH3" s="12">
        <f t="shared" si="0"/>
        <v>2018</v>
      </c>
      <c r="AI3" s="12">
        <f t="shared" si="0"/>
        <v>2018</v>
      </c>
      <c r="AJ3" s="12">
        <f t="shared" si="0"/>
        <v>2018</v>
      </c>
      <c r="AK3" s="12">
        <f t="shared" si="0"/>
        <v>2018</v>
      </c>
      <c r="AL3" s="12">
        <f t="shared" si="0"/>
        <v>2018</v>
      </c>
      <c r="AM3" s="12">
        <f t="shared" si="0"/>
        <v>2018</v>
      </c>
      <c r="AN3" s="12">
        <f t="shared" si="0"/>
        <v>2019</v>
      </c>
      <c r="AO3" s="12">
        <f t="shared" si="0"/>
        <v>2019</v>
      </c>
      <c r="AP3" s="12">
        <f t="shared" si="0"/>
        <v>2019</v>
      </c>
      <c r="AQ3" s="12">
        <f t="shared" si="0"/>
        <v>2019</v>
      </c>
      <c r="AR3" s="12">
        <f t="shared" si="0"/>
        <v>2019</v>
      </c>
      <c r="AS3" s="12">
        <f t="shared" si="0"/>
        <v>2019</v>
      </c>
      <c r="AT3" s="12">
        <f t="shared" si="0"/>
        <v>2019</v>
      </c>
      <c r="AU3" s="12">
        <f t="shared" si="0"/>
        <v>2019</v>
      </c>
      <c r="AV3" s="12">
        <f t="shared" si="0"/>
        <v>2019</v>
      </c>
      <c r="AW3" s="12">
        <f t="shared" si="0"/>
        <v>2019</v>
      </c>
      <c r="AX3" s="12">
        <f t="shared" si="0"/>
        <v>2019</v>
      </c>
      <c r="AY3" s="12">
        <f t="shared" si="0"/>
        <v>2019</v>
      </c>
      <c r="AZ3" s="12">
        <f t="shared" si="0"/>
        <v>2020</v>
      </c>
      <c r="BA3" s="12">
        <f t="shared" si="0"/>
        <v>2020</v>
      </c>
      <c r="BB3" s="12">
        <f t="shared" si="0"/>
        <v>2020</v>
      </c>
      <c r="BC3" s="12">
        <f t="shared" si="0"/>
        <v>2020</v>
      </c>
      <c r="BD3" s="12">
        <f t="shared" si="0"/>
        <v>2020</v>
      </c>
      <c r="BE3" s="12">
        <f t="shared" si="0"/>
        <v>2020</v>
      </c>
      <c r="BF3" s="12">
        <f t="shared" si="0"/>
        <v>2020</v>
      </c>
      <c r="BG3" s="12">
        <f t="shared" si="0"/>
        <v>2020</v>
      </c>
      <c r="BH3" s="12">
        <f t="shared" si="0"/>
        <v>2020</v>
      </c>
      <c r="BI3" s="12">
        <f t="shared" si="0"/>
        <v>2020</v>
      </c>
      <c r="BJ3" s="12">
        <f t="shared" si="0"/>
        <v>2020</v>
      </c>
      <c r="BK3" s="12">
        <f t="shared" si="0"/>
        <v>2020</v>
      </c>
      <c r="BL3" s="12">
        <f t="shared" si="0"/>
        <v>2021</v>
      </c>
      <c r="BM3" s="12">
        <f t="shared" si="0"/>
        <v>2021</v>
      </c>
      <c r="BN3" s="12">
        <f t="shared" si="0"/>
        <v>2021</v>
      </c>
      <c r="BO3" s="12">
        <f t="shared" si="0"/>
        <v>2021</v>
      </c>
      <c r="BP3" s="12">
        <f t="shared" si="0"/>
        <v>2021</v>
      </c>
      <c r="BQ3" s="12">
        <f t="shared" si="0"/>
        <v>2021</v>
      </c>
      <c r="BR3" s="12">
        <f t="shared" si="0"/>
        <v>2021</v>
      </c>
      <c r="BS3" s="12">
        <f t="shared" si="0"/>
        <v>2021</v>
      </c>
      <c r="BT3" s="12">
        <f t="shared" si="0"/>
        <v>2021</v>
      </c>
      <c r="BU3" s="12">
        <f t="shared" si="0"/>
        <v>2021</v>
      </c>
      <c r="BV3" s="12">
        <f t="shared" si="0"/>
        <v>2021</v>
      </c>
      <c r="BW3" s="12">
        <f t="shared" si="0"/>
        <v>2021</v>
      </c>
      <c r="BX3" s="12">
        <f t="shared" si="0"/>
        <v>2022</v>
      </c>
      <c r="BY3" s="12">
        <f t="shared" si="0"/>
        <v>2022</v>
      </c>
      <c r="BZ3" s="12">
        <f t="shared" si="0"/>
        <v>2022</v>
      </c>
      <c r="CA3" s="12">
        <f t="shared" si="0"/>
        <v>2022</v>
      </c>
      <c r="CB3" s="12">
        <f t="shared" ref="CB3:EM3" si="1">+YEAR(CB5)</f>
        <v>2022</v>
      </c>
      <c r="CC3" s="12">
        <f t="shared" si="1"/>
        <v>2022</v>
      </c>
      <c r="CD3" s="12">
        <f t="shared" si="1"/>
        <v>2022</v>
      </c>
      <c r="CE3" s="12">
        <f t="shared" si="1"/>
        <v>2022</v>
      </c>
      <c r="CF3" s="12">
        <f t="shared" si="1"/>
        <v>2022</v>
      </c>
      <c r="CG3" s="12">
        <f t="shared" si="1"/>
        <v>2022</v>
      </c>
      <c r="CH3" s="12">
        <f t="shared" si="1"/>
        <v>2022</v>
      </c>
      <c r="CI3" s="12">
        <f t="shared" si="1"/>
        <v>2022</v>
      </c>
      <c r="CJ3" s="12">
        <f t="shared" si="1"/>
        <v>2023</v>
      </c>
      <c r="CK3" s="12">
        <f t="shared" si="1"/>
        <v>2023</v>
      </c>
      <c r="CL3" s="12">
        <f t="shared" si="1"/>
        <v>2023</v>
      </c>
      <c r="CM3" s="12">
        <f t="shared" si="1"/>
        <v>2023</v>
      </c>
      <c r="CN3" s="12">
        <f t="shared" si="1"/>
        <v>2023</v>
      </c>
      <c r="CO3" s="12">
        <f t="shared" si="1"/>
        <v>2023</v>
      </c>
      <c r="CP3" s="12">
        <f t="shared" si="1"/>
        <v>2023</v>
      </c>
      <c r="CQ3" s="12">
        <f t="shared" si="1"/>
        <v>2023</v>
      </c>
      <c r="CR3" s="12">
        <f t="shared" si="1"/>
        <v>2023</v>
      </c>
      <c r="CS3" s="12">
        <f t="shared" si="1"/>
        <v>2023</v>
      </c>
      <c r="CT3" s="12">
        <f t="shared" si="1"/>
        <v>2023</v>
      </c>
      <c r="CU3" s="12">
        <f t="shared" si="1"/>
        <v>2023</v>
      </c>
      <c r="CV3" s="12">
        <f t="shared" si="1"/>
        <v>2024</v>
      </c>
      <c r="CW3" s="12">
        <f t="shared" si="1"/>
        <v>2024</v>
      </c>
      <c r="CX3" s="12">
        <f t="shared" si="1"/>
        <v>2024</v>
      </c>
      <c r="CY3" s="12">
        <f t="shared" si="1"/>
        <v>2024</v>
      </c>
      <c r="CZ3" s="12">
        <f t="shared" si="1"/>
        <v>2024</v>
      </c>
      <c r="DA3" s="12">
        <f t="shared" si="1"/>
        <v>2024</v>
      </c>
      <c r="DB3" s="12">
        <f t="shared" si="1"/>
        <v>2024</v>
      </c>
      <c r="DC3" s="12">
        <f t="shared" si="1"/>
        <v>2024</v>
      </c>
      <c r="DD3" s="12">
        <f t="shared" si="1"/>
        <v>2024</v>
      </c>
      <c r="DE3" s="12">
        <f t="shared" si="1"/>
        <v>2024</v>
      </c>
      <c r="DF3" s="12">
        <f t="shared" si="1"/>
        <v>2024</v>
      </c>
      <c r="DG3" s="12">
        <f t="shared" si="1"/>
        <v>2024</v>
      </c>
      <c r="DH3" s="12">
        <f t="shared" si="1"/>
        <v>2025</v>
      </c>
      <c r="DI3" s="12">
        <f t="shared" si="1"/>
        <v>2025</v>
      </c>
      <c r="DJ3" s="12">
        <f t="shared" si="1"/>
        <v>2025</v>
      </c>
      <c r="DK3" s="12">
        <f t="shared" si="1"/>
        <v>2025</v>
      </c>
      <c r="DL3" s="12">
        <f t="shared" si="1"/>
        <v>2025</v>
      </c>
      <c r="DM3" s="12">
        <f t="shared" si="1"/>
        <v>2025</v>
      </c>
      <c r="DN3" s="12">
        <f t="shared" si="1"/>
        <v>2025</v>
      </c>
      <c r="DO3" s="12">
        <f t="shared" si="1"/>
        <v>2025</v>
      </c>
      <c r="DP3" s="12">
        <f t="shared" si="1"/>
        <v>2025</v>
      </c>
      <c r="DQ3" s="12">
        <f t="shared" si="1"/>
        <v>2025</v>
      </c>
      <c r="DR3" s="12">
        <f t="shared" si="1"/>
        <v>2025</v>
      </c>
      <c r="DS3" s="12">
        <f t="shared" si="1"/>
        <v>2025</v>
      </c>
      <c r="DT3" s="12">
        <f t="shared" si="1"/>
        <v>2026</v>
      </c>
      <c r="DU3" s="12">
        <f t="shared" si="1"/>
        <v>2026</v>
      </c>
      <c r="DV3" s="12">
        <f t="shared" si="1"/>
        <v>2026</v>
      </c>
      <c r="DW3" s="12">
        <f t="shared" si="1"/>
        <v>2026</v>
      </c>
      <c r="DX3" s="12">
        <f t="shared" si="1"/>
        <v>2026</v>
      </c>
      <c r="DY3" s="12">
        <f t="shared" si="1"/>
        <v>2026</v>
      </c>
      <c r="DZ3" s="12">
        <f t="shared" si="1"/>
        <v>2026</v>
      </c>
      <c r="EA3" s="12">
        <f t="shared" si="1"/>
        <v>2026</v>
      </c>
      <c r="EB3" s="12">
        <f t="shared" si="1"/>
        <v>2026</v>
      </c>
      <c r="EC3" s="12">
        <f t="shared" si="1"/>
        <v>2026</v>
      </c>
      <c r="ED3" s="12">
        <f t="shared" si="1"/>
        <v>2026</v>
      </c>
      <c r="EE3" s="12">
        <f t="shared" si="1"/>
        <v>2026</v>
      </c>
      <c r="EF3" s="12">
        <f t="shared" si="1"/>
        <v>2027</v>
      </c>
      <c r="EG3" s="12">
        <f t="shared" si="1"/>
        <v>2027</v>
      </c>
      <c r="EH3" s="12">
        <f t="shared" si="1"/>
        <v>2027</v>
      </c>
      <c r="EI3" s="12">
        <f t="shared" si="1"/>
        <v>2027</v>
      </c>
      <c r="EJ3" s="12">
        <f t="shared" si="1"/>
        <v>2027</v>
      </c>
      <c r="EK3" s="12">
        <f t="shared" si="1"/>
        <v>2027</v>
      </c>
      <c r="EL3" s="12">
        <f t="shared" si="1"/>
        <v>2027</v>
      </c>
      <c r="EM3" s="12">
        <f t="shared" si="1"/>
        <v>2027</v>
      </c>
      <c r="EN3" s="12">
        <f t="shared" ref="EN3:GY3" si="2">+YEAR(EN5)</f>
        <v>2027</v>
      </c>
      <c r="EO3" s="12">
        <f t="shared" si="2"/>
        <v>2027</v>
      </c>
      <c r="EP3" s="12">
        <f t="shared" si="2"/>
        <v>2027</v>
      </c>
      <c r="EQ3" s="12">
        <f t="shared" si="2"/>
        <v>2027</v>
      </c>
      <c r="ER3" s="12">
        <f t="shared" si="2"/>
        <v>2028</v>
      </c>
      <c r="ES3" s="12">
        <f t="shared" si="2"/>
        <v>2028</v>
      </c>
      <c r="ET3" s="12">
        <f t="shared" si="2"/>
        <v>2028</v>
      </c>
      <c r="EU3" s="12">
        <f t="shared" si="2"/>
        <v>2028</v>
      </c>
      <c r="EV3" s="12">
        <f t="shared" si="2"/>
        <v>2028</v>
      </c>
      <c r="EW3" s="12">
        <f t="shared" si="2"/>
        <v>2028</v>
      </c>
      <c r="EX3" s="12">
        <f t="shared" si="2"/>
        <v>2028</v>
      </c>
      <c r="EY3" s="12">
        <f t="shared" si="2"/>
        <v>2028</v>
      </c>
      <c r="EZ3" s="12">
        <f t="shared" si="2"/>
        <v>2028</v>
      </c>
      <c r="FA3" s="12">
        <f t="shared" si="2"/>
        <v>2028</v>
      </c>
      <c r="FB3" s="12">
        <f t="shared" si="2"/>
        <v>2028</v>
      </c>
      <c r="FC3" s="12">
        <f t="shared" si="2"/>
        <v>2028</v>
      </c>
      <c r="FD3" s="12">
        <f t="shared" si="2"/>
        <v>2029</v>
      </c>
      <c r="FE3" s="12">
        <f t="shared" si="2"/>
        <v>2029</v>
      </c>
      <c r="FF3" s="12">
        <f t="shared" si="2"/>
        <v>2029</v>
      </c>
      <c r="FG3" s="12">
        <f t="shared" si="2"/>
        <v>2029</v>
      </c>
      <c r="FH3" s="12">
        <f t="shared" si="2"/>
        <v>2029</v>
      </c>
      <c r="FI3" s="12">
        <f t="shared" si="2"/>
        <v>2029</v>
      </c>
      <c r="FJ3" s="12">
        <f t="shared" si="2"/>
        <v>2029</v>
      </c>
      <c r="FK3" s="12">
        <f t="shared" si="2"/>
        <v>2029</v>
      </c>
      <c r="FL3" s="12">
        <f t="shared" si="2"/>
        <v>2029</v>
      </c>
      <c r="FM3" s="12">
        <f t="shared" si="2"/>
        <v>2029</v>
      </c>
      <c r="FN3" s="12">
        <f t="shared" si="2"/>
        <v>2029</v>
      </c>
      <c r="FO3" s="12">
        <f t="shared" si="2"/>
        <v>2029</v>
      </c>
      <c r="FP3" s="12">
        <f t="shared" si="2"/>
        <v>2030</v>
      </c>
      <c r="FQ3" s="12">
        <f t="shared" si="2"/>
        <v>2030</v>
      </c>
      <c r="FR3" s="12">
        <f t="shared" si="2"/>
        <v>2030</v>
      </c>
      <c r="FS3" s="12">
        <f t="shared" si="2"/>
        <v>2030</v>
      </c>
      <c r="FT3" s="12">
        <f t="shared" si="2"/>
        <v>2030</v>
      </c>
      <c r="FU3" s="12">
        <f t="shared" si="2"/>
        <v>2030</v>
      </c>
      <c r="FV3" s="12">
        <f t="shared" si="2"/>
        <v>2030</v>
      </c>
      <c r="FW3" s="12">
        <f t="shared" si="2"/>
        <v>2030</v>
      </c>
      <c r="FX3" s="12">
        <f t="shared" si="2"/>
        <v>2030</v>
      </c>
      <c r="FY3" s="12">
        <f t="shared" si="2"/>
        <v>2030</v>
      </c>
      <c r="FZ3" s="12">
        <f t="shared" si="2"/>
        <v>2030</v>
      </c>
      <c r="GA3" s="12">
        <f t="shared" si="2"/>
        <v>2030</v>
      </c>
      <c r="GB3" s="12">
        <f t="shared" si="2"/>
        <v>2031</v>
      </c>
      <c r="GC3" s="12">
        <f t="shared" si="2"/>
        <v>2031</v>
      </c>
      <c r="GD3" s="12">
        <f t="shared" si="2"/>
        <v>2031</v>
      </c>
      <c r="GE3" s="12">
        <f t="shared" si="2"/>
        <v>2031</v>
      </c>
      <c r="GF3" s="12">
        <f t="shared" si="2"/>
        <v>2031</v>
      </c>
      <c r="GG3" s="12">
        <f t="shared" si="2"/>
        <v>2031</v>
      </c>
      <c r="GH3" s="12">
        <f t="shared" si="2"/>
        <v>2031</v>
      </c>
      <c r="GI3" s="12">
        <f t="shared" si="2"/>
        <v>2031</v>
      </c>
      <c r="GJ3" s="12">
        <f t="shared" si="2"/>
        <v>2031</v>
      </c>
      <c r="GK3" s="12">
        <f t="shared" si="2"/>
        <v>2031</v>
      </c>
      <c r="GL3" s="12">
        <f t="shared" si="2"/>
        <v>2031</v>
      </c>
      <c r="GM3" s="12">
        <f t="shared" si="2"/>
        <v>2031</v>
      </c>
      <c r="GN3" s="12">
        <f t="shared" si="2"/>
        <v>2032</v>
      </c>
      <c r="GO3" s="12">
        <f t="shared" si="2"/>
        <v>2032</v>
      </c>
      <c r="GP3" s="12">
        <f t="shared" si="2"/>
        <v>2032</v>
      </c>
      <c r="GQ3" s="12">
        <f t="shared" si="2"/>
        <v>2032</v>
      </c>
      <c r="GR3" s="12">
        <f t="shared" si="2"/>
        <v>2032</v>
      </c>
      <c r="GS3" s="12">
        <f t="shared" si="2"/>
        <v>2032</v>
      </c>
      <c r="GT3" s="12">
        <f t="shared" si="2"/>
        <v>2032</v>
      </c>
      <c r="GU3" s="12">
        <f t="shared" si="2"/>
        <v>2032</v>
      </c>
      <c r="GV3" s="12">
        <f t="shared" si="2"/>
        <v>2032</v>
      </c>
      <c r="GW3" s="12">
        <f t="shared" si="2"/>
        <v>2032</v>
      </c>
      <c r="GX3" s="12">
        <f t="shared" si="2"/>
        <v>2032</v>
      </c>
      <c r="GY3" s="12">
        <f t="shared" si="2"/>
        <v>2032</v>
      </c>
      <c r="GZ3" s="12">
        <f t="shared" ref="GZ3:JK3" si="3">+YEAR(GZ5)</f>
        <v>2033</v>
      </c>
      <c r="HA3" s="12">
        <f t="shared" si="3"/>
        <v>2033</v>
      </c>
      <c r="HB3" s="12">
        <f t="shared" si="3"/>
        <v>2033</v>
      </c>
      <c r="HC3" s="12">
        <f t="shared" si="3"/>
        <v>2033</v>
      </c>
      <c r="HD3" s="12">
        <f t="shared" si="3"/>
        <v>2033</v>
      </c>
      <c r="HE3" s="12">
        <f t="shared" si="3"/>
        <v>2033</v>
      </c>
      <c r="HF3" s="12">
        <f t="shared" si="3"/>
        <v>2033</v>
      </c>
      <c r="HG3" s="12">
        <f t="shared" si="3"/>
        <v>2033</v>
      </c>
      <c r="HH3" s="12">
        <f t="shared" si="3"/>
        <v>2033</v>
      </c>
      <c r="HI3" s="12">
        <f t="shared" si="3"/>
        <v>2033</v>
      </c>
      <c r="HJ3" s="12">
        <f t="shared" si="3"/>
        <v>2033</v>
      </c>
      <c r="HK3" s="12">
        <f t="shared" si="3"/>
        <v>2033</v>
      </c>
      <c r="HL3" s="12">
        <f t="shared" si="3"/>
        <v>2034</v>
      </c>
      <c r="HM3" s="12">
        <f t="shared" si="3"/>
        <v>2034</v>
      </c>
      <c r="HN3" s="12">
        <f t="shared" si="3"/>
        <v>2034</v>
      </c>
      <c r="HO3" s="12">
        <f t="shared" si="3"/>
        <v>2034</v>
      </c>
      <c r="HP3" s="12">
        <f t="shared" si="3"/>
        <v>2034</v>
      </c>
      <c r="HQ3" s="12">
        <f t="shared" si="3"/>
        <v>2034</v>
      </c>
      <c r="HR3" s="12">
        <f t="shared" si="3"/>
        <v>2034</v>
      </c>
      <c r="HS3" s="12">
        <f t="shared" si="3"/>
        <v>2034</v>
      </c>
      <c r="HT3" s="12">
        <f t="shared" si="3"/>
        <v>2034</v>
      </c>
      <c r="HU3" s="12">
        <f t="shared" si="3"/>
        <v>2034</v>
      </c>
      <c r="HV3" s="12">
        <f t="shared" si="3"/>
        <v>2034</v>
      </c>
      <c r="HW3" s="12">
        <f t="shared" si="3"/>
        <v>2034</v>
      </c>
      <c r="HX3" s="12">
        <f t="shared" si="3"/>
        <v>2035</v>
      </c>
      <c r="HY3" s="12">
        <f t="shared" si="3"/>
        <v>2035</v>
      </c>
      <c r="HZ3" s="12">
        <f t="shared" si="3"/>
        <v>2035</v>
      </c>
      <c r="IA3" s="12">
        <f t="shared" si="3"/>
        <v>2035</v>
      </c>
      <c r="IB3" s="12">
        <f t="shared" si="3"/>
        <v>2035</v>
      </c>
      <c r="IC3" s="12">
        <f t="shared" si="3"/>
        <v>2035</v>
      </c>
      <c r="ID3" s="12">
        <f t="shared" si="3"/>
        <v>2035</v>
      </c>
      <c r="IE3" s="12">
        <f t="shared" si="3"/>
        <v>2035</v>
      </c>
      <c r="IF3" s="12">
        <f t="shared" si="3"/>
        <v>2035</v>
      </c>
      <c r="IG3" s="12">
        <f t="shared" si="3"/>
        <v>2035</v>
      </c>
      <c r="IH3" s="12">
        <f t="shared" si="3"/>
        <v>2035</v>
      </c>
      <c r="II3" s="12">
        <f t="shared" si="3"/>
        <v>2035</v>
      </c>
      <c r="IJ3" s="12">
        <f t="shared" si="3"/>
        <v>2036</v>
      </c>
      <c r="IK3" s="12">
        <f t="shared" si="3"/>
        <v>2036</v>
      </c>
      <c r="IL3" s="12">
        <f t="shared" si="3"/>
        <v>2036</v>
      </c>
      <c r="IM3" s="12">
        <f t="shared" si="3"/>
        <v>2036</v>
      </c>
      <c r="IN3" s="12">
        <f t="shared" si="3"/>
        <v>2036</v>
      </c>
      <c r="IO3" s="12">
        <f t="shared" si="3"/>
        <v>2036</v>
      </c>
      <c r="IP3" s="12">
        <f t="shared" si="3"/>
        <v>2036</v>
      </c>
      <c r="IQ3" s="12">
        <f t="shared" si="3"/>
        <v>2036</v>
      </c>
      <c r="IR3" s="12">
        <f t="shared" si="3"/>
        <v>2036</v>
      </c>
      <c r="IS3" s="12">
        <f t="shared" si="3"/>
        <v>2036</v>
      </c>
      <c r="IT3" s="12">
        <f t="shared" si="3"/>
        <v>2036</v>
      </c>
      <c r="IU3" s="12">
        <f t="shared" si="3"/>
        <v>2036</v>
      </c>
      <c r="IV3" s="12">
        <f t="shared" si="3"/>
        <v>2037</v>
      </c>
      <c r="IW3" s="12">
        <f t="shared" si="3"/>
        <v>2037</v>
      </c>
      <c r="IX3" s="12">
        <f t="shared" si="3"/>
        <v>2037</v>
      </c>
      <c r="IY3" s="12">
        <f t="shared" si="3"/>
        <v>2037</v>
      </c>
      <c r="IZ3" s="12">
        <f t="shared" si="3"/>
        <v>2037</v>
      </c>
      <c r="JA3" s="12">
        <f t="shared" si="3"/>
        <v>2037</v>
      </c>
      <c r="JB3" s="12">
        <f t="shared" si="3"/>
        <v>2037</v>
      </c>
      <c r="JC3" s="12">
        <f t="shared" si="3"/>
        <v>2037</v>
      </c>
      <c r="JD3" s="12">
        <f t="shared" si="3"/>
        <v>2037</v>
      </c>
      <c r="JE3" s="12">
        <f t="shared" si="3"/>
        <v>2037</v>
      </c>
      <c r="JF3" s="12">
        <f t="shared" si="3"/>
        <v>2037</v>
      </c>
      <c r="JG3" s="12">
        <f t="shared" si="3"/>
        <v>2037</v>
      </c>
      <c r="JH3" s="12">
        <f t="shared" si="3"/>
        <v>2038</v>
      </c>
      <c r="JI3" s="12">
        <f t="shared" si="3"/>
        <v>2038</v>
      </c>
      <c r="JJ3" s="12">
        <f t="shared" si="3"/>
        <v>2038</v>
      </c>
      <c r="JK3" s="12">
        <f t="shared" si="3"/>
        <v>2038</v>
      </c>
      <c r="JL3" s="12">
        <f t="shared" ref="JL3:JS3" si="4">+YEAR(JL5)</f>
        <v>2038</v>
      </c>
      <c r="JM3" s="12">
        <f t="shared" si="4"/>
        <v>2038</v>
      </c>
      <c r="JN3" s="12">
        <f t="shared" si="4"/>
        <v>2038</v>
      </c>
      <c r="JO3" s="12">
        <f t="shared" si="4"/>
        <v>2038</v>
      </c>
      <c r="JP3" s="12">
        <f t="shared" si="4"/>
        <v>2038</v>
      </c>
      <c r="JQ3" s="12">
        <f t="shared" si="4"/>
        <v>2038</v>
      </c>
      <c r="JR3" s="12">
        <f t="shared" si="4"/>
        <v>2038</v>
      </c>
      <c r="JS3" s="12">
        <f t="shared" si="4"/>
        <v>2038</v>
      </c>
      <c r="JT3" s="27">
        <v>2016</v>
      </c>
      <c r="JU3" s="27">
        <f>+JT3+1</f>
        <v>2017</v>
      </c>
      <c r="JV3" s="27">
        <f t="shared" ref="JV3:KP3" si="5">+JU3+1</f>
        <v>2018</v>
      </c>
      <c r="JW3" s="27">
        <f t="shared" si="5"/>
        <v>2019</v>
      </c>
      <c r="JX3" s="27">
        <f t="shared" si="5"/>
        <v>2020</v>
      </c>
      <c r="JY3" s="27">
        <f t="shared" si="5"/>
        <v>2021</v>
      </c>
      <c r="JZ3" s="27">
        <f t="shared" si="5"/>
        <v>2022</v>
      </c>
      <c r="KA3" s="27">
        <f t="shared" si="5"/>
        <v>2023</v>
      </c>
      <c r="KB3" s="27">
        <f t="shared" si="5"/>
        <v>2024</v>
      </c>
      <c r="KC3" s="27">
        <f t="shared" si="5"/>
        <v>2025</v>
      </c>
      <c r="KD3" s="27">
        <f t="shared" si="5"/>
        <v>2026</v>
      </c>
      <c r="KE3" s="27">
        <f t="shared" si="5"/>
        <v>2027</v>
      </c>
      <c r="KF3" s="27">
        <f t="shared" si="5"/>
        <v>2028</v>
      </c>
      <c r="KG3" s="27">
        <f t="shared" si="5"/>
        <v>2029</v>
      </c>
      <c r="KH3" s="27">
        <f t="shared" si="5"/>
        <v>2030</v>
      </c>
      <c r="KI3" s="27">
        <f t="shared" si="5"/>
        <v>2031</v>
      </c>
      <c r="KJ3" s="27">
        <f t="shared" si="5"/>
        <v>2032</v>
      </c>
      <c r="KK3" s="27">
        <f t="shared" si="5"/>
        <v>2033</v>
      </c>
      <c r="KL3" s="27">
        <f t="shared" si="5"/>
        <v>2034</v>
      </c>
      <c r="KM3" s="27">
        <f t="shared" si="5"/>
        <v>2035</v>
      </c>
      <c r="KN3" s="27">
        <f t="shared" si="5"/>
        <v>2036</v>
      </c>
      <c r="KO3" s="27">
        <f t="shared" si="5"/>
        <v>2037</v>
      </c>
      <c r="KP3" s="27">
        <f t="shared" si="5"/>
        <v>2038</v>
      </c>
    </row>
    <row r="4" spans="1:305" x14ac:dyDescent="0.25">
      <c r="N4" s="11" t="s">
        <v>186</v>
      </c>
      <c r="O4" s="11" t="s">
        <v>186</v>
      </c>
      <c r="P4" s="11" t="s">
        <v>186</v>
      </c>
      <c r="Q4" s="11" t="s">
        <v>186</v>
      </c>
      <c r="R4" s="11" t="s">
        <v>186</v>
      </c>
      <c r="S4" s="11" t="s">
        <v>186</v>
      </c>
      <c r="T4" s="11" t="s">
        <v>186</v>
      </c>
      <c r="U4" s="11" t="s">
        <v>186</v>
      </c>
      <c r="V4" s="11" t="s">
        <v>186</v>
      </c>
      <c r="W4" s="11" t="s">
        <v>186</v>
      </c>
      <c r="X4" s="11" t="s">
        <v>186</v>
      </c>
      <c r="Y4" s="11" t="s">
        <v>186</v>
      </c>
      <c r="Z4" s="11" t="s">
        <v>186</v>
      </c>
      <c r="AA4" s="11" t="s">
        <v>186</v>
      </c>
      <c r="AB4" s="11" t="s">
        <v>186</v>
      </c>
      <c r="AC4" s="11" t="s">
        <v>186</v>
      </c>
      <c r="AD4" s="11" t="s">
        <v>186</v>
      </c>
      <c r="AE4" s="11" t="s">
        <v>186</v>
      </c>
      <c r="AF4" s="11" t="s">
        <v>186</v>
      </c>
      <c r="AG4" s="11" t="s">
        <v>186</v>
      </c>
      <c r="AH4" s="11" t="s">
        <v>186</v>
      </c>
      <c r="AI4" s="11" t="s">
        <v>186</v>
      </c>
      <c r="AJ4" s="11" t="s">
        <v>186</v>
      </c>
      <c r="AK4" s="11" t="s">
        <v>186</v>
      </c>
      <c r="AL4" s="11" t="s">
        <v>186</v>
      </c>
      <c r="AM4" s="11" t="s">
        <v>186</v>
      </c>
      <c r="AN4" s="11" t="s">
        <v>186</v>
      </c>
      <c r="AO4" s="11" t="s">
        <v>186</v>
      </c>
      <c r="AP4" s="11" t="s">
        <v>186</v>
      </c>
      <c r="AQ4" s="11" t="s">
        <v>186</v>
      </c>
      <c r="AR4" s="11" t="s">
        <v>186</v>
      </c>
      <c r="AS4" s="11" t="s">
        <v>186</v>
      </c>
      <c r="AT4" s="11" t="s">
        <v>186</v>
      </c>
      <c r="AU4" s="11" t="s">
        <v>186</v>
      </c>
      <c r="AV4" s="11" t="s">
        <v>186</v>
      </c>
      <c r="AW4" s="11" t="s">
        <v>186</v>
      </c>
      <c r="AX4" s="11" t="s">
        <v>186</v>
      </c>
      <c r="AY4" s="11" t="s">
        <v>186</v>
      </c>
      <c r="AZ4" s="11" t="s">
        <v>186</v>
      </c>
      <c r="BA4" s="11" t="s">
        <v>186</v>
      </c>
      <c r="BB4" s="11" t="s">
        <v>186</v>
      </c>
      <c r="BC4" s="11" t="s">
        <v>186</v>
      </c>
      <c r="BD4" s="11" t="s">
        <v>186</v>
      </c>
      <c r="BE4" s="11" t="s">
        <v>186</v>
      </c>
      <c r="BF4" s="11" t="s">
        <v>186</v>
      </c>
      <c r="BG4" s="11" t="s">
        <v>186</v>
      </c>
      <c r="BH4" s="11" t="s">
        <v>186</v>
      </c>
      <c r="BI4" s="11" t="s">
        <v>186</v>
      </c>
      <c r="BJ4" s="11" t="s">
        <v>186</v>
      </c>
      <c r="BK4" s="11" t="s">
        <v>186</v>
      </c>
      <c r="BL4" s="11" t="s">
        <v>186</v>
      </c>
      <c r="BM4" s="11" t="s">
        <v>186</v>
      </c>
      <c r="BN4" s="11" t="s">
        <v>186</v>
      </c>
      <c r="BO4" s="11" t="s">
        <v>186</v>
      </c>
      <c r="BP4" s="11" t="s">
        <v>186</v>
      </c>
      <c r="BQ4" s="11" t="s">
        <v>302</v>
      </c>
      <c r="BR4" s="11" t="s">
        <v>302</v>
      </c>
      <c r="BS4" s="11" t="s">
        <v>302</v>
      </c>
      <c r="BT4" s="11" t="s">
        <v>302</v>
      </c>
      <c r="BU4" s="11" t="s">
        <v>302</v>
      </c>
      <c r="BV4" s="11" t="s">
        <v>302</v>
      </c>
      <c r="BW4" s="11" t="s">
        <v>302</v>
      </c>
      <c r="BX4" s="11" t="s">
        <v>302</v>
      </c>
      <c r="BY4" s="11" t="s">
        <v>302</v>
      </c>
      <c r="BZ4" s="11" t="s">
        <v>302</v>
      </c>
      <c r="CA4" s="11" t="s">
        <v>302</v>
      </c>
      <c r="CB4" s="11" t="s">
        <v>302</v>
      </c>
      <c r="CC4" s="11" t="s">
        <v>302</v>
      </c>
      <c r="CD4" s="11" t="s">
        <v>302</v>
      </c>
      <c r="CE4" s="11" t="s">
        <v>302</v>
      </c>
      <c r="CF4" s="11" t="s">
        <v>302</v>
      </c>
      <c r="CG4" s="11" t="s">
        <v>302</v>
      </c>
      <c r="CH4" s="11" t="s">
        <v>302</v>
      </c>
      <c r="CI4" s="11" t="s">
        <v>302</v>
      </c>
      <c r="CJ4" s="11" t="s">
        <v>302</v>
      </c>
      <c r="CK4" s="11" t="s">
        <v>302</v>
      </c>
      <c r="CL4" s="11" t="s">
        <v>302</v>
      </c>
      <c r="CM4" s="11" t="s">
        <v>302</v>
      </c>
      <c r="CN4" s="11" t="s">
        <v>302</v>
      </c>
      <c r="CO4" s="11" t="s">
        <v>302</v>
      </c>
      <c r="CP4" s="11" t="s">
        <v>302</v>
      </c>
      <c r="CQ4" s="11" t="s">
        <v>302</v>
      </c>
      <c r="CR4" s="11" t="s">
        <v>302</v>
      </c>
      <c r="CS4" s="11" t="s">
        <v>302</v>
      </c>
      <c r="CT4" s="11" t="s">
        <v>302</v>
      </c>
      <c r="CU4" s="11" t="s">
        <v>302</v>
      </c>
      <c r="CV4" s="11" t="s">
        <v>302</v>
      </c>
      <c r="CW4" s="11" t="s">
        <v>302</v>
      </c>
      <c r="CX4" s="11" t="s">
        <v>302</v>
      </c>
      <c r="CY4" s="11" t="s">
        <v>302</v>
      </c>
      <c r="CZ4" s="11" t="s">
        <v>302</v>
      </c>
      <c r="DA4" s="11" t="s">
        <v>302</v>
      </c>
      <c r="DB4" s="11" t="s">
        <v>302</v>
      </c>
      <c r="DC4" s="11" t="s">
        <v>302</v>
      </c>
      <c r="DD4" s="11" t="s">
        <v>302</v>
      </c>
      <c r="DE4" s="11" t="s">
        <v>302</v>
      </c>
      <c r="DF4" s="11" t="s">
        <v>302</v>
      </c>
      <c r="DG4" s="11" t="s">
        <v>302</v>
      </c>
      <c r="DH4" s="11" t="s">
        <v>302</v>
      </c>
      <c r="DI4" s="11" t="s">
        <v>302</v>
      </c>
      <c r="DJ4" s="11" t="s">
        <v>302</v>
      </c>
      <c r="DK4" s="11" t="s">
        <v>302</v>
      </c>
      <c r="DL4" s="11" t="s">
        <v>302</v>
      </c>
      <c r="DM4" s="11" t="s">
        <v>302</v>
      </c>
      <c r="DN4" s="11" t="s">
        <v>302</v>
      </c>
      <c r="DO4" s="11" t="s">
        <v>302</v>
      </c>
      <c r="DP4" s="11" t="s">
        <v>302</v>
      </c>
      <c r="DQ4" s="11" t="s">
        <v>302</v>
      </c>
      <c r="DR4" s="11" t="s">
        <v>302</v>
      </c>
      <c r="DS4" s="11" t="s">
        <v>302</v>
      </c>
      <c r="DT4" s="11" t="s">
        <v>302</v>
      </c>
      <c r="DU4" s="11" t="s">
        <v>302</v>
      </c>
      <c r="DV4" s="11" t="s">
        <v>302</v>
      </c>
      <c r="DW4" s="11" t="s">
        <v>302</v>
      </c>
      <c r="DX4" s="11" t="s">
        <v>302</v>
      </c>
      <c r="DY4" s="11" t="s">
        <v>302</v>
      </c>
      <c r="DZ4" s="11" t="s">
        <v>302</v>
      </c>
      <c r="EA4" s="11" t="s">
        <v>302</v>
      </c>
      <c r="EB4" s="11" t="s">
        <v>302</v>
      </c>
      <c r="EC4" s="11" t="s">
        <v>302</v>
      </c>
      <c r="ED4" s="11" t="s">
        <v>302</v>
      </c>
      <c r="EE4" s="11" t="s">
        <v>302</v>
      </c>
      <c r="EF4" s="11" t="s">
        <v>302</v>
      </c>
      <c r="EG4" s="11" t="s">
        <v>302</v>
      </c>
      <c r="EH4" s="11" t="s">
        <v>302</v>
      </c>
      <c r="EI4" s="11" t="s">
        <v>302</v>
      </c>
      <c r="EJ4" s="11" t="s">
        <v>302</v>
      </c>
      <c r="EK4" s="11" t="s">
        <v>302</v>
      </c>
      <c r="EL4" s="11" t="s">
        <v>302</v>
      </c>
      <c r="EM4" s="11" t="s">
        <v>302</v>
      </c>
      <c r="EN4" s="11" t="s">
        <v>302</v>
      </c>
      <c r="EO4" s="11" t="s">
        <v>302</v>
      </c>
      <c r="EP4" s="11" t="s">
        <v>302</v>
      </c>
      <c r="EQ4" s="11" t="s">
        <v>302</v>
      </c>
      <c r="ER4" s="11" t="s">
        <v>302</v>
      </c>
      <c r="ES4" s="11" t="s">
        <v>302</v>
      </c>
      <c r="ET4" s="11" t="s">
        <v>302</v>
      </c>
      <c r="EU4" s="11" t="s">
        <v>302</v>
      </c>
      <c r="EV4" s="11" t="s">
        <v>302</v>
      </c>
      <c r="EW4" s="11" t="s">
        <v>302</v>
      </c>
      <c r="EX4" s="11" t="s">
        <v>302</v>
      </c>
      <c r="EY4" s="11" t="s">
        <v>302</v>
      </c>
      <c r="EZ4" s="11" t="s">
        <v>302</v>
      </c>
      <c r="FA4" s="11" t="s">
        <v>302</v>
      </c>
      <c r="FB4" s="11" t="s">
        <v>302</v>
      </c>
      <c r="FC4" s="11" t="s">
        <v>302</v>
      </c>
      <c r="FD4" s="11" t="s">
        <v>302</v>
      </c>
      <c r="FE4" s="11" t="s">
        <v>302</v>
      </c>
      <c r="FF4" s="11" t="s">
        <v>302</v>
      </c>
      <c r="FG4" s="11" t="s">
        <v>302</v>
      </c>
      <c r="FH4" s="11" t="s">
        <v>302</v>
      </c>
      <c r="FI4" s="11" t="s">
        <v>302</v>
      </c>
      <c r="FJ4" s="11" t="s">
        <v>302</v>
      </c>
      <c r="FK4" s="11" t="s">
        <v>302</v>
      </c>
      <c r="FL4" s="11" t="s">
        <v>302</v>
      </c>
      <c r="FM4" s="11" t="s">
        <v>302</v>
      </c>
      <c r="FN4" s="11" t="s">
        <v>302</v>
      </c>
      <c r="FO4" s="11" t="s">
        <v>302</v>
      </c>
      <c r="FP4" s="11" t="s">
        <v>302</v>
      </c>
      <c r="FQ4" s="11" t="s">
        <v>302</v>
      </c>
      <c r="FR4" s="11" t="s">
        <v>302</v>
      </c>
      <c r="FS4" s="11" t="s">
        <v>302</v>
      </c>
      <c r="FT4" s="11" t="s">
        <v>302</v>
      </c>
      <c r="FU4" s="11" t="s">
        <v>302</v>
      </c>
      <c r="FV4" s="11" t="s">
        <v>302</v>
      </c>
      <c r="FW4" s="11" t="s">
        <v>302</v>
      </c>
      <c r="FX4" s="11" t="s">
        <v>302</v>
      </c>
      <c r="FY4" s="11" t="s">
        <v>302</v>
      </c>
      <c r="FZ4" s="11" t="s">
        <v>302</v>
      </c>
      <c r="GA4" s="11" t="s">
        <v>302</v>
      </c>
      <c r="GB4" s="11" t="s">
        <v>302</v>
      </c>
      <c r="GC4" s="11" t="s">
        <v>302</v>
      </c>
      <c r="GD4" s="11" t="s">
        <v>302</v>
      </c>
      <c r="GE4" s="11" t="s">
        <v>302</v>
      </c>
      <c r="GF4" s="11" t="s">
        <v>302</v>
      </c>
      <c r="GG4" s="11" t="s">
        <v>302</v>
      </c>
      <c r="GH4" s="11" t="s">
        <v>302</v>
      </c>
      <c r="GI4" s="11" t="s">
        <v>302</v>
      </c>
      <c r="GJ4" s="11" t="s">
        <v>302</v>
      </c>
      <c r="GK4" s="11" t="s">
        <v>302</v>
      </c>
      <c r="GL4" s="11" t="s">
        <v>302</v>
      </c>
      <c r="GM4" s="11" t="s">
        <v>302</v>
      </c>
      <c r="GN4" s="11" t="s">
        <v>302</v>
      </c>
      <c r="GO4" s="11" t="s">
        <v>302</v>
      </c>
      <c r="GP4" s="11" t="s">
        <v>302</v>
      </c>
      <c r="GQ4" s="11" t="s">
        <v>302</v>
      </c>
      <c r="GR4" s="11" t="s">
        <v>302</v>
      </c>
      <c r="GS4" s="11" t="s">
        <v>302</v>
      </c>
      <c r="GT4" s="11" t="s">
        <v>302</v>
      </c>
      <c r="GU4" s="11" t="s">
        <v>302</v>
      </c>
      <c r="GV4" s="11" t="s">
        <v>302</v>
      </c>
      <c r="GW4" s="11" t="s">
        <v>302</v>
      </c>
      <c r="GX4" s="11" t="s">
        <v>302</v>
      </c>
      <c r="GY4" s="11" t="s">
        <v>302</v>
      </c>
      <c r="GZ4" s="11" t="s">
        <v>302</v>
      </c>
      <c r="HA4" s="11" t="s">
        <v>302</v>
      </c>
      <c r="HB4" s="11" t="s">
        <v>302</v>
      </c>
      <c r="HC4" s="11" t="s">
        <v>302</v>
      </c>
      <c r="HD4" s="11" t="s">
        <v>302</v>
      </c>
      <c r="HE4" s="11" t="s">
        <v>302</v>
      </c>
      <c r="HF4" s="11" t="s">
        <v>302</v>
      </c>
      <c r="HG4" s="11" t="s">
        <v>302</v>
      </c>
      <c r="HH4" s="11" t="s">
        <v>302</v>
      </c>
      <c r="HI4" s="11" t="s">
        <v>302</v>
      </c>
      <c r="HJ4" s="11" t="s">
        <v>302</v>
      </c>
      <c r="HK4" s="11" t="s">
        <v>302</v>
      </c>
      <c r="HL4" s="11" t="s">
        <v>302</v>
      </c>
      <c r="HM4" s="11" t="s">
        <v>302</v>
      </c>
      <c r="HN4" s="11" t="s">
        <v>302</v>
      </c>
      <c r="HO4" s="11" t="s">
        <v>302</v>
      </c>
      <c r="HP4" s="11" t="s">
        <v>302</v>
      </c>
      <c r="HQ4" s="11" t="s">
        <v>302</v>
      </c>
      <c r="HR4" s="11" t="s">
        <v>302</v>
      </c>
      <c r="HS4" s="11" t="s">
        <v>302</v>
      </c>
      <c r="HT4" s="11" t="s">
        <v>302</v>
      </c>
      <c r="HU4" s="11" t="s">
        <v>302</v>
      </c>
      <c r="HV4" s="11" t="s">
        <v>302</v>
      </c>
      <c r="HW4" s="11" t="s">
        <v>302</v>
      </c>
      <c r="HX4" s="11" t="s">
        <v>302</v>
      </c>
      <c r="HY4" s="11" t="s">
        <v>302</v>
      </c>
      <c r="HZ4" s="11" t="s">
        <v>302</v>
      </c>
      <c r="IA4" s="11" t="s">
        <v>302</v>
      </c>
      <c r="IB4" s="11" t="s">
        <v>302</v>
      </c>
      <c r="IC4" s="11" t="s">
        <v>302</v>
      </c>
      <c r="ID4" s="11" t="s">
        <v>302</v>
      </c>
      <c r="IE4" s="11" t="s">
        <v>302</v>
      </c>
      <c r="IF4" s="11" t="s">
        <v>302</v>
      </c>
      <c r="IG4" s="11" t="s">
        <v>302</v>
      </c>
      <c r="IH4" s="11" t="s">
        <v>302</v>
      </c>
      <c r="II4" s="11" t="s">
        <v>302</v>
      </c>
      <c r="IJ4" s="11" t="s">
        <v>302</v>
      </c>
      <c r="IK4" s="11" t="s">
        <v>302</v>
      </c>
      <c r="IL4" s="11" t="s">
        <v>302</v>
      </c>
      <c r="IM4" s="11" t="s">
        <v>302</v>
      </c>
      <c r="IN4" s="11" t="s">
        <v>302</v>
      </c>
      <c r="IO4" s="11" t="s">
        <v>302</v>
      </c>
      <c r="IP4" s="11" t="s">
        <v>302</v>
      </c>
      <c r="IQ4" s="11" t="s">
        <v>302</v>
      </c>
      <c r="IR4" s="11" t="s">
        <v>302</v>
      </c>
      <c r="IS4" s="11" t="s">
        <v>302</v>
      </c>
      <c r="IT4" s="11" t="s">
        <v>302</v>
      </c>
      <c r="IU4" s="11" t="s">
        <v>302</v>
      </c>
      <c r="IV4" s="11" t="s">
        <v>302</v>
      </c>
      <c r="IW4" s="11" t="s">
        <v>302</v>
      </c>
      <c r="IX4" s="11" t="s">
        <v>302</v>
      </c>
      <c r="IY4" s="11" t="s">
        <v>302</v>
      </c>
      <c r="IZ4" s="11" t="s">
        <v>302</v>
      </c>
      <c r="JA4" s="11" t="s">
        <v>302</v>
      </c>
      <c r="JB4" s="11" t="s">
        <v>302</v>
      </c>
      <c r="JC4" s="11" t="s">
        <v>302</v>
      </c>
      <c r="JD4" s="11" t="s">
        <v>302</v>
      </c>
      <c r="JE4" s="11" t="s">
        <v>302</v>
      </c>
      <c r="JF4" s="11" t="s">
        <v>302</v>
      </c>
      <c r="JG4" s="11" t="s">
        <v>302</v>
      </c>
      <c r="JH4" s="11" t="s">
        <v>302</v>
      </c>
      <c r="JI4" s="11" t="s">
        <v>302</v>
      </c>
      <c r="JJ4" s="11" t="s">
        <v>302</v>
      </c>
      <c r="JK4" s="11" t="s">
        <v>302</v>
      </c>
      <c r="JL4" s="11" t="s">
        <v>302</v>
      </c>
      <c r="JM4" s="11" t="s">
        <v>302</v>
      </c>
      <c r="JN4" s="11" t="s">
        <v>302</v>
      </c>
      <c r="JO4" s="11" t="s">
        <v>302</v>
      </c>
      <c r="JP4" s="11" t="s">
        <v>302</v>
      </c>
      <c r="JQ4" s="11" t="s">
        <v>302</v>
      </c>
      <c r="JR4" s="11" t="s">
        <v>302</v>
      </c>
      <c r="JS4" s="11" t="s">
        <v>302</v>
      </c>
      <c r="JT4" s="20" t="str">
        <f>IF(AND(O4="Real",O4="Ppto"),"Prev Cierre",IF(O4="Real","Real","Ppto"))</f>
        <v>Real</v>
      </c>
      <c r="JU4" s="20" t="str">
        <f>IF(AND(P4="Real",AA4="Ppto"),"Prev Cierre",IF(AA4="Real","Real","Ppto"))</f>
        <v>Real</v>
      </c>
      <c r="JV4" s="20" t="str">
        <f>IF(AND(AB4="Real",AM4="Ppto"),"Prev Cierre",IF(AM4="Real","Real","Ppto"))</f>
        <v>Real</v>
      </c>
      <c r="JW4" s="20" t="str">
        <f>+JV4</f>
        <v>Real</v>
      </c>
      <c r="JX4" s="20" t="str">
        <f t="shared" ref="JX4:KP4" si="6">+JW4</f>
        <v>Real</v>
      </c>
      <c r="JY4" s="20" t="str">
        <f t="shared" si="6"/>
        <v>Real</v>
      </c>
      <c r="JZ4" s="20" t="str">
        <f t="shared" si="6"/>
        <v>Real</v>
      </c>
      <c r="KA4" s="20" t="str">
        <f t="shared" si="6"/>
        <v>Real</v>
      </c>
      <c r="KB4" s="20" t="str">
        <f t="shared" si="6"/>
        <v>Real</v>
      </c>
      <c r="KC4" s="20" t="str">
        <f t="shared" si="6"/>
        <v>Real</v>
      </c>
      <c r="KD4" s="20" t="str">
        <f t="shared" si="6"/>
        <v>Real</v>
      </c>
      <c r="KE4" s="20" t="str">
        <f t="shared" si="6"/>
        <v>Real</v>
      </c>
      <c r="KF4" s="20" t="str">
        <f t="shared" si="6"/>
        <v>Real</v>
      </c>
      <c r="KG4" s="20" t="str">
        <f t="shared" si="6"/>
        <v>Real</v>
      </c>
      <c r="KH4" s="20" t="str">
        <f t="shared" si="6"/>
        <v>Real</v>
      </c>
      <c r="KI4" s="20" t="str">
        <f t="shared" si="6"/>
        <v>Real</v>
      </c>
      <c r="KJ4" s="20" t="str">
        <f t="shared" si="6"/>
        <v>Real</v>
      </c>
      <c r="KK4" s="20" t="str">
        <f t="shared" si="6"/>
        <v>Real</v>
      </c>
      <c r="KL4" s="20" t="str">
        <f t="shared" si="6"/>
        <v>Real</v>
      </c>
      <c r="KM4" s="20" t="str">
        <f t="shared" si="6"/>
        <v>Real</v>
      </c>
      <c r="KN4" s="20" t="str">
        <f t="shared" si="6"/>
        <v>Real</v>
      </c>
      <c r="KO4" s="20" t="str">
        <f t="shared" si="6"/>
        <v>Real</v>
      </c>
      <c r="KP4" s="20" t="str">
        <f t="shared" si="6"/>
        <v>Real</v>
      </c>
      <c r="KQ4" s="21"/>
      <c r="KR4" s="20" t="s">
        <v>186</v>
      </c>
    </row>
    <row r="5" spans="1:305" ht="30" x14ac:dyDescent="0.25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/>
      <c r="G5" s="5"/>
      <c r="N5" s="13">
        <v>42675</v>
      </c>
      <c r="O5" s="13">
        <v>42705</v>
      </c>
      <c r="P5" s="13">
        <v>42736</v>
      </c>
      <c r="Q5" s="13">
        <v>42767</v>
      </c>
      <c r="R5" s="13">
        <v>42795</v>
      </c>
      <c r="S5" s="13">
        <v>42826</v>
      </c>
      <c r="T5" s="13">
        <v>42856</v>
      </c>
      <c r="U5" s="13">
        <v>42887</v>
      </c>
      <c r="V5" s="13">
        <v>42917</v>
      </c>
      <c r="W5" s="13">
        <v>42948</v>
      </c>
      <c r="X5" s="13">
        <v>42979</v>
      </c>
      <c r="Y5" s="13">
        <v>43009</v>
      </c>
      <c r="Z5" s="13">
        <v>43040</v>
      </c>
      <c r="AA5" s="13">
        <v>43070</v>
      </c>
      <c r="AB5" s="13">
        <v>43101</v>
      </c>
      <c r="AC5" s="13">
        <v>43132</v>
      </c>
      <c r="AD5" s="13">
        <v>43160</v>
      </c>
      <c r="AE5" s="13">
        <v>43191</v>
      </c>
      <c r="AF5" s="13">
        <v>43221</v>
      </c>
      <c r="AG5" s="13">
        <v>43252</v>
      </c>
      <c r="AH5" s="13">
        <v>43282</v>
      </c>
      <c r="AI5" s="13">
        <v>43313</v>
      </c>
      <c r="AJ5" s="13">
        <v>43344</v>
      </c>
      <c r="AK5" s="13">
        <v>43374</v>
      </c>
      <c r="AL5" s="13">
        <v>43405</v>
      </c>
      <c r="AM5" s="13">
        <v>43435</v>
      </c>
      <c r="AN5" s="13">
        <v>43466</v>
      </c>
      <c r="AO5" s="13">
        <v>43497</v>
      </c>
      <c r="AP5" s="13">
        <v>43525</v>
      </c>
      <c r="AQ5" s="13">
        <v>43556</v>
      </c>
      <c r="AR5" s="13">
        <v>43586</v>
      </c>
      <c r="AS5" s="13">
        <v>43617</v>
      </c>
      <c r="AT5" s="13">
        <v>43647</v>
      </c>
      <c r="AU5" s="13">
        <v>43678</v>
      </c>
      <c r="AV5" s="13">
        <v>43709</v>
      </c>
      <c r="AW5" s="13">
        <v>43739</v>
      </c>
      <c r="AX5" s="13">
        <v>43770</v>
      </c>
      <c r="AY5" s="13">
        <v>43800</v>
      </c>
      <c r="AZ5" s="13">
        <v>43831</v>
      </c>
      <c r="BA5" s="13">
        <v>43862</v>
      </c>
      <c r="BB5" s="13">
        <v>43891</v>
      </c>
      <c r="BC5" s="13">
        <v>43922</v>
      </c>
      <c r="BD5" s="13">
        <v>43952</v>
      </c>
      <c r="BE5" s="13">
        <v>43983</v>
      </c>
      <c r="BF5" s="13">
        <v>44013</v>
      </c>
      <c r="BG5" s="13">
        <v>44044</v>
      </c>
      <c r="BH5" s="13">
        <v>44075</v>
      </c>
      <c r="BI5" s="13">
        <v>44105</v>
      </c>
      <c r="BJ5" s="13">
        <v>44136</v>
      </c>
      <c r="BK5" s="13">
        <v>44166</v>
      </c>
      <c r="BL5" s="13">
        <v>44197</v>
      </c>
      <c r="BM5" s="13">
        <v>44228</v>
      </c>
      <c r="BN5" s="13">
        <v>44256</v>
      </c>
      <c r="BO5" s="13">
        <v>44287</v>
      </c>
      <c r="BP5" s="13">
        <v>44317</v>
      </c>
      <c r="BQ5" s="13">
        <v>44348</v>
      </c>
      <c r="BR5" s="13">
        <v>44378</v>
      </c>
      <c r="BS5" s="13">
        <v>44409</v>
      </c>
      <c r="BT5" s="13">
        <v>44440</v>
      </c>
      <c r="BU5" s="13">
        <v>44470</v>
      </c>
      <c r="BV5" s="13">
        <v>44501</v>
      </c>
      <c r="BW5" s="13">
        <v>44531</v>
      </c>
      <c r="BX5" s="13">
        <v>44562</v>
      </c>
      <c r="BY5" s="13">
        <v>44593</v>
      </c>
      <c r="BZ5" s="13">
        <v>44621</v>
      </c>
      <c r="CA5" s="13">
        <v>44652</v>
      </c>
      <c r="CB5" s="13">
        <v>44682</v>
      </c>
      <c r="CC5" s="13">
        <v>44713</v>
      </c>
      <c r="CD5" s="13">
        <v>44743</v>
      </c>
      <c r="CE5" s="13">
        <v>44774</v>
      </c>
      <c r="CF5" s="13">
        <v>44805</v>
      </c>
      <c r="CG5" s="13">
        <v>44835</v>
      </c>
      <c r="CH5" s="13">
        <v>44866</v>
      </c>
      <c r="CI5" s="13">
        <v>44896</v>
      </c>
      <c r="CJ5" s="13">
        <v>44927</v>
      </c>
      <c r="CK5" s="13">
        <v>44958</v>
      </c>
      <c r="CL5" s="13">
        <v>44986</v>
      </c>
      <c r="CM5" s="13">
        <v>45017</v>
      </c>
      <c r="CN5" s="13">
        <v>45047</v>
      </c>
      <c r="CO5" s="13">
        <v>45078</v>
      </c>
      <c r="CP5" s="13">
        <v>45108</v>
      </c>
      <c r="CQ5" s="13">
        <v>45139</v>
      </c>
      <c r="CR5" s="13">
        <v>45170</v>
      </c>
      <c r="CS5" s="13">
        <v>45200</v>
      </c>
      <c r="CT5" s="13">
        <v>45231</v>
      </c>
      <c r="CU5" s="13">
        <v>45261</v>
      </c>
      <c r="CV5" s="13">
        <v>45292</v>
      </c>
      <c r="CW5" s="13">
        <v>45323</v>
      </c>
      <c r="CX5" s="13">
        <v>45352</v>
      </c>
      <c r="CY5" s="13">
        <v>45383</v>
      </c>
      <c r="CZ5" s="13">
        <v>45413</v>
      </c>
      <c r="DA5" s="13">
        <v>45444</v>
      </c>
      <c r="DB5" s="13">
        <v>45474</v>
      </c>
      <c r="DC5" s="13">
        <v>45505</v>
      </c>
      <c r="DD5" s="13">
        <v>45536</v>
      </c>
      <c r="DE5" s="13">
        <v>45566</v>
      </c>
      <c r="DF5" s="13">
        <v>45597</v>
      </c>
      <c r="DG5" s="13">
        <v>45627</v>
      </c>
      <c r="DH5" s="13">
        <v>45658</v>
      </c>
      <c r="DI5" s="13">
        <v>45689</v>
      </c>
      <c r="DJ5" s="13">
        <v>45717</v>
      </c>
      <c r="DK5" s="13">
        <v>45748</v>
      </c>
      <c r="DL5" s="13">
        <v>45778</v>
      </c>
      <c r="DM5" s="13">
        <v>45809</v>
      </c>
      <c r="DN5" s="13">
        <v>45839</v>
      </c>
      <c r="DO5" s="13">
        <v>45870</v>
      </c>
      <c r="DP5" s="13">
        <v>45901</v>
      </c>
      <c r="DQ5" s="13">
        <v>45931</v>
      </c>
      <c r="DR5" s="13">
        <v>45962</v>
      </c>
      <c r="DS5" s="13">
        <v>45992</v>
      </c>
      <c r="DT5" s="13">
        <v>46023</v>
      </c>
      <c r="DU5" s="13">
        <v>46054</v>
      </c>
      <c r="DV5" s="13">
        <v>46082</v>
      </c>
      <c r="DW5" s="13">
        <v>46113</v>
      </c>
      <c r="DX5" s="13">
        <v>46143</v>
      </c>
      <c r="DY5" s="13">
        <v>46174</v>
      </c>
      <c r="DZ5" s="13">
        <v>46204</v>
      </c>
      <c r="EA5" s="13">
        <v>46235</v>
      </c>
      <c r="EB5" s="13">
        <v>46266</v>
      </c>
      <c r="EC5" s="13">
        <v>46296</v>
      </c>
      <c r="ED5" s="13">
        <v>46327</v>
      </c>
      <c r="EE5" s="13">
        <v>46357</v>
      </c>
      <c r="EF5" s="13">
        <v>46388</v>
      </c>
      <c r="EG5" s="13">
        <v>46419</v>
      </c>
      <c r="EH5" s="13">
        <v>46447</v>
      </c>
      <c r="EI5" s="13">
        <v>46478</v>
      </c>
      <c r="EJ5" s="13">
        <v>46508</v>
      </c>
      <c r="EK5" s="13">
        <v>46539</v>
      </c>
      <c r="EL5" s="13">
        <v>46569</v>
      </c>
      <c r="EM5" s="13">
        <v>46600</v>
      </c>
      <c r="EN5" s="13">
        <v>46631</v>
      </c>
      <c r="EO5" s="13">
        <v>46661</v>
      </c>
      <c r="EP5" s="13">
        <v>46692</v>
      </c>
      <c r="EQ5" s="13">
        <v>46722</v>
      </c>
      <c r="ER5" s="13">
        <v>46753</v>
      </c>
      <c r="ES5" s="13">
        <v>46784</v>
      </c>
      <c r="ET5" s="13">
        <v>46813</v>
      </c>
      <c r="EU5" s="13">
        <v>46844</v>
      </c>
      <c r="EV5" s="13">
        <v>46874</v>
      </c>
      <c r="EW5" s="13">
        <v>46905</v>
      </c>
      <c r="EX5" s="13">
        <v>46935</v>
      </c>
      <c r="EY5" s="13">
        <v>46966</v>
      </c>
      <c r="EZ5" s="13">
        <v>46997</v>
      </c>
      <c r="FA5" s="13">
        <v>47027</v>
      </c>
      <c r="FB5" s="13">
        <v>47058</v>
      </c>
      <c r="FC5" s="13">
        <v>47088</v>
      </c>
      <c r="FD5" s="13">
        <v>47119</v>
      </c>
      <c r="FE5" s="13">
        <v>47150</v>
      </c>
      <c r="FF5" s="13">
        <v>47178</v>
      </c>
      <c r="FG5" s="13">
        <v>47209</v>
      </c>
      <c r="FH5" s="13">
        <v>47239</v>
      </c>
      <c r="FI5" s="13">
        <v>47270</v>
      </c>
      <c r="FJ5" s="13">
        <v>47300</v>
      </c>
      <c r="FK5" s="13">
        <v>47331</v>
      </c>
      <c r="FL5" s="13">
        <v>47362</v>
      </c>
      <c r="FM5" s="13">
        <v>47392</v>
      </c>
      <c r="FN5" s="13">
        <v>47423</v>
      </c>
      <c r="FO5" s="13">
        <v>47453</v>
      </c>
      <c r="FP5" s="13">
        <v>47484</v>
      </c>
      <c r="FQ5" s="13">
        <v>47515</v>
      </c>
      <c r="FR5" s="13">
        <v>47543</v>
      </c>
      <c r="FS5" s="13">
        <v>47574</v>
      </c>
      <c r="FT5" s="13">
        <v>47604</v>
      </c>
      <c r="FU5" s="13">
        <v>47635</v>
      </c>
      <c r="FV5" s="13">
        <v>47665</v>
      </c>
      <c r="FW5" s="13">
        <v>47696</v>
      </c>
      <c r="FX5" s="13">
        <v>47727</v>
      </c>
      <c r="FY5" s="13">
        <v>47757</v>
      </c>
      <c r="FZ5" s="13">
        <v>47788</v>
      </c>
      <c r="GA5" s="13">
        <v>47818</v>
      </c>
      <c r="GB5" s="13">
        <v>47849</v>
      </c>
      <c r="GC5" s="13">
        <v>47880</v>
      </c>
      <c r="GD5" s="13">
        <v>47908</v>
      </c>
      <c r="GE5" s="13">
        <v>47939</v>
      </c>
      <c r="GF5" s="13">
        <v>47969</v>
      </c>
      <c r="GG5" s="13">
        <v>48000</v>
      </c>
      <c r="GH5" s="13">
        <v>48030</v>
      </c>
      <c r="GI5" s="13">
        <v>48061</v>
      </c>
      <c r="GJ5" s="13">
        <v>48092</v>
      </c>
      <c r="GK5" s="13">
        <v>48122</v>
      </c>
      <c r="GL5" s="13">
        <v>48153</v>
      </c>
      <c r="GM5" s="13">
        <v>48183</v>
      </c>
      <c r="GN5" s="13">
        <v>48214</v>
      </c>
      <c r="GO5" s="13">
        <v>48245</v>
      </c>
      <c r="GP5" s="13">
        <v>48274</v>
      </c>
      <c r="GQ5" s="13">
        <v>48305</v>
      </c>
      <c r="GR5" s="13">
        <v>48335</v>
      </c>
      <c r="GS5" s="13">
        <v>48366</v>
      </c>
      <c r="GT5" s="13">
        <v>48396</v>
      </c>
      <c r="GU5" s="13">
        <v>48427</v>
      </c>
      <c r="GV5" s="13">
        <v>48458</v>
      </c>
      <c r="GW5" s="13">
        <v>48488</v>
      </c>
      <c r="GX5" s="13">
        <v>48519</v>
      </c>
      <c r="GY5" s="13">
        <v>48549</v>
      </c>
      <c r="GZ5" s="13">
        <v>48580</v>
      </c>
      <c r="HA5" s="13">
        <v>48611</v>
      </c>
      <c r="HB5" s="13">
        <v>48639</v>
      </c>
      <c r="HC5" s="13">
        <v>48670</v>
      </c>
      <c r="HD5" s="13">
        <v>48700</v>
      </c>
      <c r="HE5" s="13">
        <v>48731</v>
      </c>
      <c r="HF5" s="13">
        <v>48761</v>
      </c>
      <c r="HG5" s="13">
        <v>48792</v>
      </c>
      <c r="HH5" s="13">
        <v>48823</v>
      </c>
      <c r="HI5" s="13">
        <v>48853</v>
      </c>
      <c r="HJ5" s="13">
        <v>48884</v>
      </c>
      <c r="HK5" s="13">
        <v>48914</v>
      </c>
      <c r="HL5" s="13">
        <v>48945</v>
      </c>
      <c r="HM5" s="13">
        <v>48976</v>
      </c>
      <c r="HN5" s="13">
        <v>49004</v>
      </c>
      <c r="HO5" s="13">
        <v>49035</v>
      </c>
      <c r="HP5" s="13">
        <v>49065</v>
      </c>
      <c r="HQ5" s="13">
        <v>49096</v>
      </c>
      <c r="HR5" s="13">
        <v>49126</v>
      </c>
      <c r="HS5" s="13">
        <v>49157</v>
      </c>
      <c r="HT5" s="13">
        <v>49188</v>
      </c>
      <c r="HU5" s="13">
        <v>49218</v>
      </c>
      <c r="HV5" s="13">
        <v>49249</v>
      </c>
      <c r="HW5" s="13">
        <v>49279</v>
      </c>
      <c r="HX5" s="13">
        <v>49310</v>
      </c>
      <c r="HY5" s="13">
        <v>49341</v>
      </c>
      <c r="HZ5" s="13">
        <v>49369</v>
      </c>
      <c r="IA5" s="13">
        <v>49400</v>
      </c>
      <c r="IB5" s="13">
        <v>49430</v>
      </c>
      <c r="IC5" s="13">
        <v>49461</v>
      </c>
      <c r="ID5" s="13">
        <v>49491</v>
      </c>
      <c r="IE5" s="13">
        <v>49522</v>
      </c>
      <c r="IF5" s="13">
        <v>49553</v>
      </c>
      <c r="IG5" s="13">
        <v>49583</v>
      </c>
      <c r="IH5" s="13">
        <v>49614</v>
      </c>
      <c r="II5" s="13">
        <v>49644</v>
      </c>
      <c r="IJ5" s="13">
        <v>49675</v>
      </c>
      <c r="IK5" s="13">
        <v>49706</v>
      </c>
      <c r="IL5" s="13">
        <v>49735</v>
      </c>
      <c r="IM5" s="13">
        <v>49766</v>
      </c>
      <c r="IN5" s="13">
        <v>49796</v>
      </c>
      <c r="IO5" s="13">
        <v>49827</v>
      </c>
      <c r="IP5" s="13">
        <v>49857</v>
      </c>
      <c r="IQ5" s="13">
        <v>49888</v>
      </c>
      <c r="IR5" s="13">
        <v>49919</v>
      </c>
      <c r="IS5" s="13">
        <v>49949</v>
      </c>
      <c r="IT5" s="13">
        <v>49980</v>
      </c>
      <c r="IU5" s="13">
        <v>50010</v>
      </c>
      <c r="IV5" s="13">
        <v>50041</v>
      </c>
      <c r="IW5" s="13">
        <v>50072</v>
      </c>
      <c r="IX5" s="13">
        <v>50100</v>
      </c>
      <c r="IY5" s="13">
        <v>50131</v>
      </c>
      <c r="IZ5" s="13">
        <v>50161</v>
      </c>
      <c r="JA5" s="13">
        <v>50192</v>
      </c>
      <c r="JB5" s="13">
        <v>50222</v>
      </c>
      <c r="JC5" s="13">
        <v>50253</v>
      </c>
      <c r="JD5" s="13">
        <v>50284</v>
      </c>
      <c r="JE5" s="13">
        <v>50314</v>
      </c>
      <c r="JF5" s="13">
        <v>50345</v>
      </c>
      <c r="JG5" s="13">
        <v>50375</v>
      </c>
      <c r="JH5" s="13">
        <v>50406</v>
      </c>
      <c r="JI5" s="13">
        <v>50437</v>
      </c>
      <c r="JJ5" s="13">
        <v>50465</v>
      </c>
      <c r="JK5" s="13">
        <v>50496</v>
      </c>
      <c r="JL5" s="13">
        <v>50526</v>
      </c>
      <c r="JM5" s="13">
        <v>50557</v>
      </c>
      <c r="JN5" s="13">
        <v>50587</v>
      </c>
      <c r="JO5" s="13">
        <v>50618</v>
      </c>
      <c r="JP5" s="13">
        <v>50649</v>
      </c>
      <c r="JQ5" s="13">
        <v>50679</v>
      </c>
      <c r="JR5" s="13">
        <v>50710</v>
      </c>
      <c r="JS5" s="13">
        <v>50740</v>
      </c>
      <c r="JT5" s="22" t="s">
        <v>187</v>
      </c>
      <c r="JU5" s="22" t="s">
        <v>188</v>
      </c>
      <c r="JV5" s="22" t="s">
        <v>189</v>
      </c>
      <c r="JW5" s="22" t="s">
        <v>190</v>
      </c>
      <c r="JX5" s="22" t="s">
        <v>191</v>
      </c>
      <c r="JY5" s="22" t="s">
        <v>192</v>
      </c>
      <c r="JZ5" s="22" t="s">
        <v>193</v>
      </c>
      <c r="KA5" s="22" t="s">
        <v>194</v>
      </c>
      <c r="KB5" s="22" t="s">
        <v>195</v>
      </c>
      <c r="KC5" s="22" t="s">
        <v>196</v>
      </c>
      <c r="KD5" s="22" t="s">
        <v>197</v>
      </c>
      <c r="KE5" s="22" t="s">
        <v>198</v>
      </c>
      <c r="KF5" s="22" t="s">
        <v>199</v>
      </c>
      <c r="KG5" s="22" t="s">
        <v>200</v>
      </c>
      <c r="KH5" s="22" t="s">
        <v>201</v>
      </c>
      <c r="KI5" s="22" t="s">
        <v>202</v>
      </c>
      <c r="KJ5" s="22" t="s">
        <v>203</v>
      </c>
      <c r="KK5" s="22" t="s">
        <v>204</v>
      </c>
      <c r="KL5" s="22" t="s">
        <v>205</v>
      </c>
      <c r="KM5" s="22" t="s">
        <v>206</v>
      </c>
      <c r="KN5" s="22" t="s">
        <v>207</v>
      </c>
      <c r="KO5" s="22" t="s">
        <v>208</v>
      </c>
      <c r="KP5" s="22" t="s">
        <v>209</v>
      </c>
      <c r="KQ5" s="21"/>
      <c r="KR5" s="23" t="str">
        <f>KS2&amp;" - "&amp;"Acum"</f>
        <v>2021 - Acum</v>
      </c>
    </row>
    <row r="6" spans="1:305" x14ac:dyDescent="0.25">
      <c r="A6" t="s">
        <v>227</v>
      </c>
      <c r="B6" t="s">
        <v>232</v>
      </c>
      <c r="C6" t="s">
        <v>7</v>
      </c>
      <c r="D6" t="s">
        <v>281</v>
      </c>
      <c r="E6" t="s">
        <v>183</v>
      </c>
      <c r="F6" t="s">
        <v>238</v>
      </c>
      <c r="G6" t="s">
        <v>210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473996.49284848478</v>
      </c>
      <c r="AK6" s="14">
        <v>1478764.0689847008</v>
      </c>
      <c r="AL6" s="14">
        <v>1438754.5455991516</v>
      </c>
      <c r="AM6" s="14">
        <v>1358289.0145888594</v>
      </c>
      <c r="AN6" s="14">
        <v>1126930.3718875502</v>
      </c>
      <c r="AO6" s="14">
        <v>997489.69808429119</v>
      </c>
      <c r="AP6" s="14">
        <v>1029143.6650519031</v>
      </c>
      <c r="AQ6" s="14">
        <v>1171533.2969422424</v>
      </c>
      <c r="AR6" s="14">
        <v>973981.52144772117</v>
      </c>
      <c r="AS6" s="14">
        <v>1106697.2832819161</v>
      </c>
      <c r="AT6" s="14">
        <v>1106800.4234275296</v>
      </c>
      <c r="AU6" s="14">
        <v>1135995.7642413042</v>
      </c>
      <c r="AV6" s="14">
        <v>1234926.6119117902</v>
      </c>
      <c r="AW6" s="14">
        <v>1526771.1168091169</v>
      </c>
      <c r="AX6" s="14">
        <v>1320655.3755422088</v>
      </c>
      <c r="AY6" s="14">
        <v>1375109.600601102</v>
      </c>
      <c r="AZ6" s="14">
        <v>1205418.6644573323</v>
      </c>
      <c r="BA6" s="14">
        <v>1126371.6703102395</v>
      </c>
      <c r="BB6" s="14">
        <v>1148037.1119452759</v>
      </c>
      <c r="BC6" s="14">
        <v>1172708.8357271093</v>
      </c>
      <c r="BD6" s="14">
        <v>1213039.9873066822</v>
      </c>
      <c r="BE6" s="14">
        <v>1189783.3264263414</v>
      </c>
      <c r="BF6" s="14">
        <v>1227451.1344026551</v>
      </c>
      <c r="BG6" s="14">
        <v>1324705.8548126179</v>
      </c>
      <c r="BH6" s="14">
        <v>1282101.3785770542</v>
      </c>
      <c r="BI6" s="14">
        <v>1494684.5739274772</v>
      </c>
      <c r="BJ6" s="14">
        <v>1326650.7903086951</v>
      </c>
      <c r="BK6" s="14">
        <v>1388306.1540106952</v>
      </c>
      <c r="BL6" s="14">
        <v>1185400.1022558114</v>
      </c>
      <c r="BM6" s="14">
        <v>704347.25395234919</v>
      </c>
      <c r="BN6" s="14">
        <v>834083.0052173913</v>
      </c>
      <c r="BO6" s="14">
        <v>1171382.102180419</v>
      </c>
      <c r="BP6" s="14">
        <v>1212190.7621661564</v>
      </c>
      <c r="BQ6" s="14">
        <v>1057217.7360090851</v>
      </c>
      <c r="BR6" s="14">
        <v>1195556.2406580769</v>
      </c>
      <c r="BS6" s="14">
        <v>1311083.6078418198</v>
      </c>
      <c r="BT6" s="14">
        <v>1158869.5362264568</v>
      </c>
      <c r="BU6" s="14">
        <v>1448586.9202830708</v>
      </c>
      <c r="BV6" s="14">
        <v>1289242.359051933</v>
      </c>
      <c r="BW6" s="14">
        <v>1144383.6670236259</v>
      </c>
      <c r="BX6" s="14">
        <v>1219332.2946382719</v>
      </c>
      <c r="BY6" s="14">
        <v>956067.3673868269</v>
      </c>
      <c r="BZ6" s="14">
        <v>1094627.8554139032</v>
      </c>
      <c r="CA6" s="14">
        <v>1025347.611400365</v>
      </c>
      <c r="CB6" s="14">
        <v>969923.41618953459</v>
      </c>
      <c r="CC6" s="14">
        <v>1274756.4898491025</v>
      </c>
      <c r="CD6" s="14">
        <v>1219332.2946382719</v>
      </c>
      <c r="CE6" s="14">
        <v>1274756.4898491025</v>
      </c>
      <c r="CF6" s="14">
        <v>1126759.6343045873</v>
      </c>
      <c r="CG6" s="14">
        <v>1408449.5428807342</v>
      </c>
      <c r="CH6" s="14">
        <v>1253520.0931638535</v>
      </c>
      <c r="CI6" s="14">
        <v>1112675.1388757799</v>
      </c>
      <c r="CJ6" s="14">
        <v>1239435.5977350459</v>
      </c>
      <c r="CK6" s="14">
        <v>971830.18458770681</v>
      </c>
      <c r="CL6" s="14">
        <v>1112675.1388757799</v>
      </c>
      <c r="CM6" s="14">
        <v>1042252.6617317433</v>
      </c>
      <c r="CN6" s="14">
        <v>985914.68001651403</v>
      </c>
      <c r="CO6" s="14">
        <v>1295773.5794502755</v>
      </c>
      <c r="CP6" s="14">
        <v>1239435.5977350459</v>
      </c>
      <c r="CQ6" s="14">
        <v>1295773.5794502755</v>
      </c>
      <c r="CR6" s="14">
        <v>1145336.3873672367</v>
      </c>
      <c r="CS6" s="14">
        <v>1431670.484209046</v>
      </c>
      <c r="CT6" s="14">
        <v>1274186.7309460507</v>
      </c>
      <c r="CU6" s="14">
        <v>1131019.6825251463</v>
      </c>
      <c r="CV6" s="14">
        <v>1259870.0261039604</v>
      </c>
      <c r="CW6" s="14">
        <v>987852.63410424173</v>
      </c>
      <c r="CX6" s="14">
        <v>1131019.6825251463</v>
      </c>
      <c r="CY6" s="14">
        <v>1059436.158314694</v>
      </c>
      <c r="CZ6" s="14">
        <v>1002169.3389463323</v>
      </c>
      <c r="DA6" s="14">
        <v>1317136.8454723223</v>
      </c>
      <c r="DB6" s="14">
        <v>1259870.0261039601</v>
      </c>
      <c r="DC6" s="14">
        <v>1317136.8454723223</v>
      </c>
      <c r="DD6" s="14">
        <v>1164219.116499702</v>
      </c>
      <c r="DE6" s="14">
        <v>1455273.8956246274</v>
      </c>
      <c r="DF6" s="14">
        <v>1295193.7671059184</v>
      </c>
      <c r="DG6" s="14">
        <v>1149666.3775434557</v>
      </c>
      <c r="DH6" s="14">
        <v>1222430.0723246867</v>
      </c>
      <c r="DI6" s="14">
        <v>958496.3067091296</v>
      </c>
      <c r="DJ6" s="14">
        <v>1097408.8149278439</v>
      </c>
      <c r="DK6" s="14">
        <v>1027952.5608184867</v>
      </c>
      <c r="DL6" s="14">
        <v>972387.55753100105</v>
      </c>
      <c r="DM6" s="14">
        <v>1277995.0756121727</v>
      </c>
      <c r="DN6" s="14">
        <v>1222430.0723246869</v>
      </c>
      <c r="DO6" s="14">
        <v>1277995.0756121727</v>
      </c>
      <c r="DP6" s="14">
        <v>1129621.3627427798</v>
      </c>
      <c r="DQ6" s="14">
        <v>1412026.7034284747</v>
      </c>
      <c r="DR6" s="14">
        <v>1256703.7660513425</v>
      </c>
      <c r="DS6" s="14">
        <v>1115501.0957084952</v>
      </c>
      <c r="DT6" s="14">
        <v>1222430.0723246867</v>
      </c>
      <c r="DU6" s="14">
        <v>958496.3067091296</v>
      </c>
      <c r="DV6" s="14">
        <v>1097408.8149278439</v>
      </c>
      <c r="DW6" s="14">
        <v>1027952.5608184867</v>
      </c>
      <c r="DX6" s="14">
        <v>972387.55753100093</v>
      </c>
      <c r="DY6" s="14">
        <v>1277995.0756121727</v>
      </c>
      <c r="DZ6" s="14">
        <v>1222430.0723246869</v>
      </c>
      <c r="EA6" s="14">
        <v>1277995.0756121727</v>
      </c>
      <c r="EB6" s="14">
        <v>1129621.3627427798</v>
      </c>
      <c r="EC6" s="14">
        <v>1412026.7034284747</v>
      </c>
      <c r="ED6" s="14">
        <v>1256703.7660513425</v>
      </c>
      <c r="EE6" s="14">
        <v>1115501.0957084952</v>
      </c>
      <c r="EF6" s="14">
        <v>1222430.0723246867</v>
      </c>
      <c r="EG6" s="14">
        <v>958496.30670912971</v>
      </c>
      <c r="EH6" s="14">
        <v>1097408.8149278439</v>
      </c>
      <c r="EI6" s="14">
        <v>1027952.5608184867</v>
      </c>
      <c r="EJ6" s="14">
        <v>972387.55753100093</v>
      </c>
      <c r="EK6" s="14">
        <v>1277995.0756121727</v>
      </c>
      <c r="EL6" s="14">
        <v>1222430.0723246869</v>
      </c>
      <c r="EM6" s="14">
        <v>1277995.0756121727</v>
      </c>
      <c r="EN6" s="14">
        <v>1129621.3627427798</v>
      </c>
      <c r="EO6" s="14">
        <v>1412026.7034284747</v>
      </c>
      <c r="EP6" s="14">
        <v>1256703.7660513425</v>
      </c>
      <c r="EQ6" s="14">
        <v>1115501.0957084952</v>
      </c>
      <c r="ER6" s="14">
        <v>1222430.0723246867</v>
      </c>
      <c r="ES6" s="14">
        <v>958496.30670912971</v>
      </c>
      <c r="ET6" s="14">
        <v>1097408.8149278439</v>
      </c>
      <c r="EU6" s="14">
        <v>1027952.5608184866</v>
      </c>
      <c r="EV6" s="14">
        <v>972387.55753100093</v>
      </c>
      <c r="EW6" s="14">
        <v>1277995.0756121727</v>
      </c>
      <c r="EX6" s="14">
        <v>1222430.0723246869</v>
      </c>
      <c r="EY6" s="14">
        <v>1277995.0756121727</v>
      </c>
      <c r="EZ6" s="14">
        <v>1129621.3627427798</v>
      </c>
      <c r="FA6" s="14">
        <v>1412026.7034284747</v>
      </c>
      <c r="FB6" s="14">
        <v>1256703.7660513425</v>
      </c>
      <c r="FC6" s="14">
        <v>1115501.0957084952</v>
      </c>
      <c r="FD6" s="14">
        <v>1222430.0723246867</v>
      </c>
      <c r="FE6" s="14">
        <v>958496.30670912971</v>
      </c>
      <c r="FF6" s="14">
        <v>1097408.8149278439</v>
      </c>
      <c r="FG6" s="14">
        <v>1027952.5608184867</v>
      </c>
      <c r="FH6" s="14">
        <v>972387.55753100093</v>
      </c>
      <c r="FI6" s="14">
        <v>1277995.0756121727</v>
      </c>
      <c r="FJ6" s="14">
        <v>1222430.0723246869</v>
      </c>
      <c r="FK6" s="14">
        <v>1277995.0756121727</v>
      </c>
      <c r="FL6" s="14">
        <v>1129621.3627427798</v>
      </c>
      <c r="FM6" s="14">
        <v>1412026.7034284747</v>
      </c>
      <c r="FN6" s="14">
        <v>1256703.7660513425</v>
      </c>
      <c r="FO6" s="14">
        <v>1115501.0957084952</v>
      </c>
      <c r="FP6" s="14">
        <v>1222430.0723246867</v>
      </c>
      <c r="FQ6" s="14">
        <v>958496.30670912983</v>
      </c>
      <c r="FR6" s="14">
        <v>1097408.8149278439</v>
      </c>
      <c r="FS6" s="14">
        <v>1027952.5608184867</v>
      </c>
      <c r="FT6" s="14">
        <v>972387.55753100105</v>
      </c>
      <c r="FU6" s="14">
        <v>1277995.0756121727</v>
      </c>
      <c r="FV6" s="14">
        <v>1222430.0723246869</v>
      </c>
      <c r="FW6" s="14">
        <v>1277995.0756121727</v>
      </c>
      <c r="FX6" s="14">
        <v>1129621.3627427798</v>
      </c>
      <c r="FY6" s="14">
        <v>1412026.7034284747</v>
      </c>
      <c r="FZ6" s="14">
        <v>1256703.7660513425</v>
      </c>
      <c r="GA6" s="14">
        <v>1115501.0957084952</v>
      </c>
      <c r="GB6" s="14">
        <v>1222430.0723246867</v>
      </c>
      <c r="GC6" s="14">
        <v>958496.30670912983</v>
      </c>
      <c r="GD6" s="14">
        <v>1097408.8149278439</v>
      </c>
      <c r="GE6" s="14">
        <v>1027952.5608184866</v>
      </c>
      <c r="GF6" s="14">
        <v>972387.55753100116</v>
      </c>
      <c r="GG6" s="14">
        <v>1277995.0756121727</v>
      </c>
      <c r="GH6" s="14">
        <v>1222430.0723246869</v>
      </c>
      <c r="GI6" s="14">
        <v>1277995.0756121727</v>
      </c>
      <c r="GJ6" s="14">
        <v>1129621.3627427798</v>
      </c>
      <c r="GK6" s="14">
        <v>1412026.7034284747</v>
      </c>
      <c r="GL6" s="14">
        <v>1256703.7660513425</v>
      </c>
      <c r="GM6" s="14">
        <v>1115501.0957084952</v>
      </c>
      <c r="GN6" s="14">
        <v>1222430.0723246867</v>
      </c>
      <c r="GO6" s="14">
        <v>958496.30670912983</v>
      </c>
      <c r="GP6" s="14">
        <v>1097408.8149278439</v>
      </c>
      <c r="GQ6" s="14">
        <v>1027952.5608184866</v>
      </c>
      <c r="GR6" s="14">
        <v>972387.55753100116</v>
      </c>
      <c r="GS6" s="14">
        <v>1277995.0756121727</v>
      </c>
      <c r="GT6" s="14">
        <v>1222430.0723246869</v>
      </c>
      <c r="GU6" s="14">
        <v>1277995.0756121727</v>
      </c>
      <c r="GV6" s="14">
        <v>1129621.3627427798</v>
      </c>
      <c r="GW6" s="14">
        <v>1412026.7034284747</v>
      </c>
      <c r="GX6" s="14">
        <v>1256703.7660513425</v>
      </c>
      <c r="GY6" s="14">
        <v>1115501.0957084952</v>
      </c>
      <c r="GZ6" s="14">
        <v>1222430.0723246869</v>
      </c>
      <c r="HA6" s="14">
        <v>958496.30670912983</v>
      </c>
      <c r="HB6" s="14">
        <v>1097408.8149278439</v>
      </c>
      <c r="HC6" s="14">
        <v>1027952.5608184866</v>
      </c>
      <c r="HD6" s="14">
        <v>972387.55753100116</v>
      </c>
      <c r="HE6" s="14">
        <v>1277995.0756121727</v>
      </c>
      <c r="HF6" s="14">
        <v>1222430.0723246869</v>
      </c>
      <c r="HG6" s="14">
        <v>1277995.0756121727</v>
      </c>
      <c r="HH6" s="14">
        <v>1129621.3627427798</v>
      </c>
      <c r="HI6" s="14">
        <v>1412026.7034284747</v>
      </c>
      <c r="HJ6" s="14">
        <v>1256703.7660513427</v>
      </c>
      <c r="HK6" s="14">
        <v>1115501.0957084952</v>
      </c>
      <c r="HL6" s="14">
        <v>1222430.0723246869</v>
      </c>
      <c r="HM6" s="14">
        <v>958496.30670912983</v>
      </c>
      <c r="HN6" s="14">
        <v>1097408.8149278439</v>
      </c>
      <c r="HO6" s="14">
        <v>1027952.5608184866</v>
      </c>
      <c r="HP6" s="14">
        <v>972387.55753100116</v>
      </c>
      <c r="HQ6" s="14">
        <v>1277995.0756121727</v>
      </c>
      <c r="HR6" s="14">
        <v>1222430.0723246869</v>
      </c>
      <c r="HS6" s="14">
        <v>1277995.0756121727</v>
      </c>
      <c r="HT6" s="14">
        <v>1129621.3627427798</v>
      </c>
      <c r="HU6" s="14">
        <v>1412026.703428475</v>
      </c>
      <c r="HV6" s="14">
        <v>1256703.7660513427</v>
      </c>
      <c r="HW6" s="14">
        <v>1115501.0957084952</v>
      </c>
      <c r="HX6" s="14">
        <v>1222430.0723246871</v>
      </c>
      <c r="HY6" s="14">
        <v>958496.30670912983</v>
      </c>
      <c r="HZ6" s="14">
        <v>1097408.8149278439</v>
      </c>
      <c r="IA6" s="14">
        <v>1027952.5608184866</v>
      </c>
      <c r="IB6" s="14">
        <v>972387.55753100105</v>
      </c>
      <c r="IC6" s="14">
        <v>1277995.0756121727</v>
      </c>
      <c r="ID6" s="14">
        <v>1222430.0723246869</v>
      </c>
      <c r="IE6" s="14">
        <v>1277995.0756121727</v>
      </c>
      <c r="IF6" s="14">
        <v>1129621.3627427798</v>
      </c>
      <c r="IG6" s="14">
        <v>1412026.703428475</v>
      </c>
      <c r="IH6" s="14">
        <v>1256703.7660513427</v>
      </c>
      <c r="II6" s="14">
        <v>1115501.0957084952</v>
      </c>
      <c r="IJ6" s="14">
        <v>1222430.0723246871</v>
      </c>
      <c r="IK6" s="14">
        <v>958496.30670912983</v>
      </c>
      <c r="IL6" s="14">
        <v>1097408.8149278439</v>
      </c>
      <c r="IM6" s="14">
        <v>1027952.5608184866</v>
      </c>
      <c r="IN6" s="14">
        <v>972387.55753100105</v>
      </c>
      <c r="IO6" s="14">
        <v>1277995.0756121727</v>
      </c>
      <c r="IP6" s="14">
        <v>1222430.0723246869</v>
      </c>
      <c r="IQ6" s="14">
        <v>1277995.0756121727</v>
      </c>
      <c r="IR6" s="14">
        <v>1129621.3627427798</v>
      </c>
      <c r="IS6" s="14">
        <v>1412026.703428475</v>
      </c>
      <c r="IT6" s="14">
        <v>1256703.7660513427</v>
      </c>
      <c r="IU6" s="14">
        <v>1115501.0957084952</v>
      </c>
      <c r="IV6" s="14">
        <v>1222430.0723246871</v>
      </c>
      <c r="IW6" s="14">
        <v>958496.30670912983</v>
      </c>
      <c r="IX6" s="14">
        <v>1097408.8149278439</v>
      </c>
      <c r="IY6" s="14">
        <v>1027952.5608184866</v>
      </c>
      <c r="IZ6" s="14">
        <v>972387.55753100116</v>
      </c>
      <c r="JA6" s="14">
        <v>1277995.0756121727</v>
      </c>
      <c r="JB6" s="14">
        <v>1222430.0723246869</v>
      </c>
      <c r="JC6" s="14">
        <v>1277995.0756121727</v>
      </c>
      <c r="JD6" s="14">
        <v>1129621.3627427798</v>
      </c>
      <c r="JE6" s="14">
        <v>1412026.703428475</v>
      </c>
      <c r="JF6" s="14">
        <v>1256703.7660513427</v>
      </c>
      <c r="JG6" s="14">
        <v>1115501.0957084952</v>
      </c>
      <c r="JH6" s="14">
        <v>1222430.0723246871</v>
      </c>
      <c r="JI6" s="14">
        <v>958496.30670912983</v>
      </c>
      <c r="JJ6" s="14">
        <v>1097408.8149278439</v>
      </c>
      <c r="JK6" s="14">
        <v>1027952.5608184866</v>
      </c>
      <c r="JL6" s="14">
        <v>972387.55753100116</v>
      </c>
      <c r="JM6" s="14">
        <v>1277995.0756121727</v>
      </c>
      <c r="JN6" s="14">
        <v>1222430.0723246869</v>
      </c>
      <c r="JO6" s="14">
        <v>0</v>
      </c>
      <c r="JP6" s="14">
        <v>0</v>
      </c>
      <c r="JQ6" s="14">
        <v>0</v>
      </c>
      <c r="JR6" s="14">
        <v>0</v>
      </c>
      <c r="JS6" s="14">
        <v>0</v>
      </c>
      <c r="JT6" s="28">
        <f t="shared" ref="JT6:KC15" si="7">+SUMIF($N$3:$JS$3,JT$3,$N6:$JS6)</f>
        <v>0</v>
      </c>
      <c r="JU6" s="28">
        <f t="shared" si="7"/>
        <v>0</v>
      </c>
      <c r="JV6" s="28">
        <f t="shared" si="7"/>
        <v>4749804.1220211964</v>
      </c>
      <c r="JW6" s="28">
        <f t="shared" si="7"/>
        <v>14106034.729228674</v>
      </c>
      <c r="JX6" s="28">
        <f t="shared" si="7"/>
        <v>15099259.482212175</v>
      </c>
      <c r="JY6" s="28">
        <f t="shared" si="7"/>
        <v>13712343.292866195</v>
      </c>
      <c r="JZ6" s="28">
        <f t="shared" si="7"/>
        <v>13935548.228590334</v>
      </c>
      <c r="KA6" s="28">
        <f t="shared" si="7"/>
        <v>14165304.304629868</v>
      </c>
      <c r="KB6" s="28">
        <f t="shared" si="7"/>
        <v>14398844.713816682</v>
      </c>
      <c r="KC6" s="28">
        <f t="shared" si="7"/>
        <v>13970948.463791272</v>
      </c>
      <c r="KD6" s="28">
        <f t="shared" ref="KD6:KP15" si="8">+SUMIF($N$3:$JS$3,KD$3,$N6:$JS6)</f>
        <v>13970948.463791272</v>
      </c>
      <c r="KE6" s="28">
        <f t="shared" si="8"/>
        <v>13970948.463791274</v>
      </c>
      <c r="KF6" s="28">
        <f t="shared" si="8"/>
        <v>13970948.463791274</v>
      </c>
      <c r="KG6" s="28">
        <f t="shared" si="8"/>
        <v>13970948.463791274</v>
      </c>
      <c r="KH6" s="28">
        <f t="shared" si="8"/>
        <v>13970948.463791274</v>
      </c>
      <c r="KI6" s="28">
        <f t="shared" si="8"/>
        <v>13970948.463791274</v>
      </c>
      <c r="KJ6" s="28">
        <f t="shared" si="8"/>
        <v>13970948.463791274</v>
      </c>
      <c r="KK6" s="28">
        <f t="shared" si="8"/>
        <v>13970948.463791274</v>
      </c>
      <c r="KL6" s="28">
        <f t="shared" si="8"/>
        <v>13970948.463791274</v>
      </c>
      <c r="KM6" s="28">
        <f t="shared" si="8"/>
        <v>13970948.463791274</v>
      </c>
      <c r="KN6" s="28">
        <f t="shared" si="8"/>
        <v>13970948.463791274</v>
      </c>
      <c r="KO6" s="28">
        <f t="shared" si="8"/>
        <v>13970948.463791274</v>
      </c>
      <c r="KP6" s="28">
        <f t="shared" si="8"/>
        <v>7779100.4602480074</v>
      </c>
      <c r="KR6" s="28">
        <f>+SUMIFS($N6:$JS6,$N$3:$JS$3,$KS$2,$N$4:$JS$4,$KR$4)</f>
        <v>5107403.2257721275</v>
      </c>
    </row>
    <row r="7" spans="1:305" x14ac:dyDescent="0.25">
      <c r="A7" s="31" t="s">
        <v>213</v>
      </c>
      <c r="B7" s="31" t="s">
        <v>214</v>
      </c>
      <c r="C7" t="s">
        <v>7</v>
      </c>
      <c r="D7" t="s">
        <v>282</v>
      </c>
      <c r="E7" t="s">
        <v>221</v>
      </c>
      <c r="F7" t="s">
        <v>238</v>
      </c>
      <c r="G7" t="s">
        <v>210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12167.381275440977</v>
      </c>
      <c r="AJ7" s="14">
        <v>17297.058424242427</v>
      </c>
      <c r="AK7" s="14">
        <v>4936.8517385257301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0</v>
      </c>
      <c r="EB7" s="14">
        <v>0</v>
      </c>
      <c r="EC7" s="14">
        <v>0</v>
      </c>
      <c r="ED7" s="14">
        <v>0</v>
      </c>
      <c r="EE7" s="14">
        <v>0</v>
      </c>
      <c r="EF7" s="14">
        <v>0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0</v>
      </c>
      <c r="EN7" s="14">
        <v>0</v>
      </c>
      <c r="EO7" s="14">
        <v>0</v>
      </c>
      <c r="EP7" s="14">
        <v>0</v>
      </c>
      <c r="EQ7" s="14">
        <v>0</v>
      </c>
      <c r="ER7" s="14">
        <v>0</v>
      </c>
      <c r="ES7" s="14">
        <v>0</v>
      </c>
      <c r="ET7" s="14">
        <v>0</v>
      </c>
      <c r="EU7" s="14">
        <v>0</v>
      </c>
      <c r="EV7" s="14">
        <v>0</v>
      </c>
      <c r="EW7" s="14">
        <v>0</v>
      </c>
      <c r="EX7" s="14">
        <v>0</v>
      </c>
      <c r="EY7" s="14">
        <v>0</v>
      </c>
      <c r="EZ7" s="14">
        <v>0</v>
      </c>
      <c r="FA7" s="14">
        <v>0</v>
      </c>
      <c r="FB7" s="14">
        <v>0</v>
      </c>
      <c r="FC7" s="14">
        <v>0</v>
      </c>
      <c r="FD7" s="14">
        <v>0</v>
      </c>
      <c r="FE7" s="14">
        <v>0</v>
      </c>
      <c r="FF7" s="14">
        <v>0</v>
      </c>
      <c r="FG7" s="14">
        <v>0</v>
      </c>
      <c r="FH7" s="14">
        <v>0</v>
      </c>
      <c r="FI7" s="14">
        <v>0</v>
      </c>
      <c r="FJ7" s="14">
        <v>0</v>
      </c>
      <c r="FK7" s="14">
        <v>0</v>
      </c>
      <c r="FL7" s="14">
        <v>0</v>
      </c>
      <c r="FM7" s="14">
        <v>0</v>
      </c>
      <c r="FN7" s="14">
        <v>0</v>
      </c>
      <c r="FO7" s="14">
        <v>0</v>
      </c>
      <c r="FP7" s="14">
        <v>0</v>
      </c>
      <c r="FQ7" s="14">
        <v>0</v>
      </c>
      <c r="FR7" s="14">
        <v>0</v>
      </c>
      <c r="FS7" s="14">
        <v>0</v>
      </c>
      <c r="FT7" s="14">
        <v>0</v>
      </c>
      <c r="FU7" s="14">
        <v>0</v>
      </c>
      <c r="FV7" s="14">
        <v>0</v>
      </c>
      <c r="FW7" s="14">
        <v>0</v>
      </c>
      <c r="FX7" s="14">
        <v>0</v>
      </c>
      <c r="FY7" s="14">
        <v>0</v>
      </c>
      <c r="FZ7" s="14">
        <v>0</v>
      </c>
      <c r="GA7" s="14">
        <v>0</v>
      </c>
      <c r="GB7" s="14">
        <v>0</v>
      </c>
      <c r="GC7" s="14">
        <v>0</v>
      </c>
      <c r="GD7" s="14">
        <v>0</v>
      </c>
      <c r="GE7" s="14">
        <v>0</v>
      </c>
      <c r="GF7" s="14">
        <v>0</v>
      </c>
      <c r="GG7" s="14">
        <v>0</v>
      </c>
      <c r="GH7" s="14">
        <v>0</v>
      </c>
      <c r="GI7" s="14">
        <v>0</v>
      </c>
      <c r="GJ7" s="14">
        <v>0</v>
      </c>
      <c r="GK7" s="14">
        <v>0</v>
      </c>
      <c r="GL7" s="14">
        <v>0</v>
      </c>
      <c r="GM7" s="14">
        <v>0</v>
      </c>
      <c r="GN7" s="14">
        <v>0</v>
      </c>
      <c r="GO7" s="14">
        <v>0</v>
      </c>
      <c r="GP7" s="14">
        <v>0</v>
      </c>
      <c r="GQ7" s="14">
        <v>0</v>
      </c>
      <c r="GR7" s="14">
        <v>0</v>
      </c>
      <c r="GS7" s="14">
        <v>0</v>
      </c>
      <c r="GT7" s="14">
        <v>0</v>
      </c>
      <c r="GU7" s="14">
        <v>0</v>
      </c>
      <c r="GV7" s="14">
        <v>0</v>
      </c>
      <c r="GW7" s="14">
        <v>0</v>
      </c>
      <c r="GX7" s="14">
        <v>0</v>
      </c>
      <c r="GY7" s="14">
        <v>0</v>
      </c>
      <c r="GZ7" s="14">
        <v>0</v>
      </c>
      <c r="HA7" s="14">
        <v>0</v>
      </c>
      <c r="HB7" s="14">
        <v>0</v>
      </c>
      <c r="HC7" s="14">
        <v>0</v>
      </c>
      <c r="HD7" s="14">
        <v>0</v>
      </c>
      <c r="HE7" s="14">
        <v>0</v>
      </c>
      <c r="HF7" s="14">
        <v>0</v>
      </c>
      <c r="HG7" s="14">
        <v>0</v>
      </c>
      <c r="HH7" s="14">
        <v>0</v>
      </c>
      <c r="HI7" s="14">
        <v>0</v>
      </c>
      <c r="HJ7" s="14">
        <v>0</v>
      </c>
      <c r="HK7" s="14">
        <v>0</v>
      </c>
      <c r="HL7" s="14">
        <v>0</v>
      </c>
      <c r="HM7" s="14">
        <v>0</v>
      </c>
      <c r="HN7" s="14">
        <v>0</v>
      </c>
      <c r="HO7" s="14">
        <v>0</v>
      </c>
      <c r="HP7" s="14">
        <v>0</v>
      </c>
      <c r="HQ7" s="14">
        <v>0</v>
      </c>
      <c r="HR7" s="14">
        <v>0</v>
      </c>
      <c r="HS7" s="14">
        <v>0</v>
      </c>
      <c r="HT7" s="14">
        <v>0</v>
      </c>
      <c r="HU7" s="14">
        <v>0</v>
      </c>
      <c r="HV7" s="14">
        <v>0</v>
      </c>
      <c r="HW7" s="14">
        <v>0</v>
      </c>
      <c r="HX7" s="14">
        <v>0</v>
      </c>
      <c r="HY7" s="14">
        <v>0</v>
      </c>
      <c r="HZ7" s="14">
        <v>0</v>
      </c>
      <c r="IA7" s="14">
        <v>0</v>
      </c>
      <c r="IB7" s="14">
        <v>0</v>
      </c>
      <c r="IC7" s="14">
        <v>0</v>
      </c>
      <c r="ID7" s="14">
        <v>0</v>
      </c>
      <c r="IE7" s="14">
        <v>0</v>
      </c>
      <c r="IF7" s="14">
        <v>0</v>
      </c>
      <c r="IG7" s="14">
        <v>0</v>
      </c>
      <c r="IH7" s="14">
        <v>0</v>
      </c>
      <c r="II7" s="14">
        <v>0</v>
      </c>
      <c r="IJ7" s="14">
        <v>0</v>
      </c>
      <c r="IK7" s="14">
        <v>0</v>
      </c>
      <c r="IL7" s="14">
        <v>0</v>
      </c>
      <c r="IM7" s="14">
        <v>0</v>
      </c>
      <c r="IN7" s="14">
        <v>0</v>
      </c>
      <c r="IO7" s="14">
        <v>0</v>
      </c>
      <c r="IP7" s="14">
        <v>0</v>
      </c>
      <c r="IQ7" s="14">
        <v>0</v>
      </c>
      <c r="IR7" s="14">
        <v>0</v>
      </c>
      <c r="IS7" s="14">
        <v>0</v>
      </c>
      <c r="IT7" s="14">
        <v>0</v>
      </c>
      <c r="IU7" s="14">
        <v>0</v>
      </c>
      <c r="IV7" s="14">
        <v>0</v>
      </c>
      <c r="IW7" s="14">
        <v>0</v>
      </c>
      <c r="IX7" s="14">
        <v>0</v>
      </c>
      <c r="IY7" s="14">
        <v>0</v>
      </c>
      <c r="IZ7" s="14">
        <v>0</v>
      </c>
      <c r="JA7" s="14">
        <v>0</v>
      </c>
      <c r="JB7" s="14">
        <v>0</v>
      </c>
      <c r="JC7" s="14">
        <v>0</v>
      </c>
      <c r="JD7" s="14">
        <v>0</v>
      </c>
      <c r="JE7" s="14">
        <v>0</v>
      </c>
      <c r="JF7" s="14">
        <v>0</v>
      </c>
      <c r="JG7" s="14">
        <v>0</v>
      </c>
      <c r="JH7" s="14">
        <v>0</v>
      </c>
      <c r="JI7" s="14">
        <v>0</v>
      </c>
      <c r="JJ7" s="14">
        <v>0</v>
      </c>
      <c r="JK7" s="14">
        <v>0</v>
      </c>
      <c r="JL7" s="14">
        <v>0</v>
      </c>
      <c r="JM7" s="14">
        <v>0</v>
      </c>
      <c r="JN7" s="14">
        <v>0</v>
      </c>
      <c r="JO7" s="14">
        <v>0</v>
      </c>
      <c r="JP7" s="14">
        <v>0</v>
      </c>
      <c r="JQ7" s="14">
        <v>0</v>
      </c>
      <c r="JR7" s="14">
        <v>0</v>
      </c>
      <c r="JS7" s="14">
        <v>0</v>
      </c>
      <c r="JT7" s="28">
        <f t="shared" si="7"/>
        <v>0</v>
      </c>
      <c r="JU7" s="28">
        <f t="shared" si="7"/>
        <v>0</v>
      </c>
      <c r="JV7" s="28">
        <f t="shared" si="7"/>
        <v>34401.291438209133</v>
      </c>
      <c r="JW7" s="28">
        <f t="shared" si="7"/>
        <v>0</v>
      </c>
      <c r="JX7" s="28">
        <f t="shared" si="7"/>
        <v>0</v>
      </c>
      <c r="JY7" s="28">
        <f t="shared" si="7"/>
        <v>0</v>
      </c>
      <c r="JZ7" s="28">
        <f t="shared" si="7"/>
        <v>0</v>
      </c>
      <c r="KA7" s="28">
        <f t="shared" si="7"/>
        <v>0</v>
      </c>
      <c r="KB7" s="28">
        <f t="shared" si="7"/>
        <v>0</v>
      </c>
      <c r="KC7" s="28">
        <f t="shared" si="7"/>
        <v>0</v>
      </c>
      <c r="KD7" s="28">
        <f t="shared" si="8"/>
        <v>0</v>
      </c>
      <c r="KE7" s="28">
        <f t="shared" si="8"/>
        <v>0</v>
      </c>
      <c r="KF7" s="28">
        <f t="shared" si="8"/>
        <v>0</v>
      </c>
      <c r="KG7" s="28">
        <f t="shared" si="8"/>
        <v>0</v>
      </c>
      <c r="KH7" s="28">
        <f t="shared" si="8"/>
        <v>0</v>
      </c>
      <c r="KI7" s="28">
        <f t="shared" si="8"/>
        <v>0</v>
      </c>
      <c r="KJ7" s="28">
        <f t="shared" si="8"/>
        <v>0</v>
      </c>
      <c r="KK7" s="28">
        <f t="shared" si="8"/>
        <v>0</v>
      </c>
      <c r="KL7" s="28">
        <f t="shared" si="8"/>
        <v>0</v>
      </c>
      <c r="KM7" s="28">
        <f t="shared" si="8"/>
        <v>0</v>
      </c>
      <c r="KN7" s="28">
        <f t="shared" si="8"/>
        <v>0</v>
      </c>
      <c r="KO7" s="28">
        <f t="shared" si="8"/>
        <v>0</v>
      </c>
      <c r="KP7" s="28">
        <f t="shared" si="8"/>
        <v>0</v>
      </c>
      <c r="KR7" s="28">
        <f t="shared" ref="KR7:KR12" si="9">+SUMIFS($N7:$JS7,$N$3:$JS$3,$KS$2,$N$4:$JS$4,$KR$4)</f>
        <v>0</v>
      </c>
    </row>
    <row r="8" spans="1:305" x14ac:dyDescent="0.25">
      <c r="A8" s="31" t="s">
        <v>215</v>
      </c>
      <c r="B8" s="31" t="s">
        <v>216</v>
      </c>
      <c r="C8" t="s">
        <v>7</v>
      </c>
      <c r="D8" t="s">
        <v>223</v>
      </c>
      <c r="E8" t="s">
        <v>224</v>
      </c>
      <c r="F8" t="s">
        <v>240</v>
      </c>
      <c r="G8" t="s">
        <v>210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-32.374491180461327</v>
      </c>
      <c r="AJ8" s="14">
        <v>250.96945454545454</v>
      </c>
      <c r="AK8" s="14">
        <v>-1003.8937413073711</v>
      </c>
      <c r="AL8" s="14">
        <v>-119.96235418875929</v>
      </c>
      <c r="AM8" s="14">
        <v>-106.29602122015915</v>
      </c>
      <c r="AN8" s="14">
        <v>-248.65890227576972</v>
      </c>
      <c r="AO8" s="14">
        <v>-289.5162196679438</v>
      </c>
      <c r="AP8" s="14">
        <v>-435.34994232987304</v>
      </c>
      <c r="AQ8" s="14">
        <v>-302.00362400905999</v>
      </c>
      <c r="AR8" s="14">
        <v>-364.10165326184097</v>
      </c>
      <c r="AS8" s="14">
        <v>-366.75811883286622</v>
      </c>
      <c r="AT8" s="14">
        <v>-444.72948951686413</v>
      </c>
      <c r="AU8" s="14">
        <v>-983.94824399260631</v>
      </c>
      <c r="AV8" s="14">
        <v>-189.67407536030561</v>
      </c>
      <c r="AW8" s="14">
        <v>-1290.0392156862745</v>
      </c>
      <c r="AX8" s="14">
        <v>-211.18702035368702</v>
      </c>
      <c r="AY8" s="14">
        <v>677.08816162965445</v>
      </c>
      <c r="AZ8" s="14">
        <v>-13.677216238608118</v>
      </c>
      <c r="BA8" s="14">
        <v>-408.20012859668861</v>
      </c>
      <c r="BB8" s="14">
        <v>-383.6823899858847</v>
      </c>
      <c r="BC8" s="14">
        <v>-378.30296229802514</v>
      </c>
      <c r="BD8" s="14">
        <v>-145.56011088415522</v>
      </c>
      <c r="BE8" s="14">
        <v>-367.34345728072668</v>
      </c>
      <c r="BF8" s="14">
        <v>-565.05102323008862</v>
      </c>
      <c r="BG8" s="14">
        <v>-860.07090860070093</v>
      </c>
      <c r="BH8" s="14">
        <v>-186.2672617484904</v>
      </c>
      <c r="BI8" s="14">
        <v>-213.73237997957102</v>
      </c>
      <c r="BJ8" s="14">
        <v>-149.63104169228876</v>
      </c>
      <c r="BK8" s="14">
        <v>-137.35626856803327</v>
      </c>
      <c r="BL8" s="14">
        <v>-199.75083018435819</v>
      </c>
      <c r="BM8" s="14">
        <v>37.735248274326437</v>
      </c>
      <c r="BN8" s="14">
        <v>-782.29728260869558</v>
      </c>
      <c r="BO8" s="14">
        <v>-357.07161179991442</v>
      </c>
      <c r="BP8" s="14">
        <v>-240.678982370949</v>
      </c>
      <c r="BQ8" s="14">
        <v>-661.4824773297114</v>
      </c>
      <c r="BR8" s="14">
        <v>-726.86192352900503</v>
      </c>
      <c r="BS8" s="14">
        <v>-203.99015840916752</v>
      </c>
      <c r="BT8" s="14">
        <v>-186.6446997046275</v>
      </c>
      <c r="BU8" s="14">
        <v>-208.42288164047991</v>
      </c>
      <c r="BV8" s="14">
        <v>-102.17733315128413</v>
      </c>
      <c r="BW8" s="14">
        <v>-196.04825004456592</v>
      </c>
      <c r="BX8" s="14">
        <v>-194.9944042438398</v>
      </c>
      <c r="BY8" s="14">
        <v>-548.83607013637629</v>
      </c>
      <c r="BZ8" s="14">
        <v>-451.08485079088985</v>
      </c>
      <c r="CA8" s="14">
        <v>-213.08535086312864</v>
      </c>
      <c r="CB8" s="14">
        <v>-346.37303184242484</v>
      </c>
      <c r="CC8" s="14">
        <v>-661.43617956118806</v>
      </c>
      <c r="CD8" s="14">
        <v>-726.86192352900514</v>
      </c>
      <c r="CE8" s="14">
        <v>-203.99015840916752</v>
      </c>
      <c r="CF8" s="14">
        <v>-186.6446997046275</v>
      </c>
      <c r="CG8" s="14">
        <v>-208.42288164047991</v>
      </c>
      <c r="CH8" s="14">
        <v>-102.17733315128413</v>
      </c>
      <c r="CI8" s="14">
        <v>-196.04825004456592</v>
      </c>
      <c r="CJ8" s="14">
        <v>-194.9944042438398</v>
      </c>
      <c r="CK8" s="14">
        <v>-548.83607013637629</v>
      </c>
      <c r="CL8" s="14">
        <v>-451.08485079088979</v>
      </c>
      <c r="CM8" s="14">
        <v>-213.08535086312867</v>
      </c>
      <c r="CN8" s="14">
        <v>-346.37303184242484</v>
      </c>
      <c r="CO8" s="14">
        <v>-661.43617956118806</v>
      </c>
      <c r="CP8" s="14">
        <v>-726.86192352900514</v>
      </c>
      <c r="CQ8" s="14">
        <v>-203.99015840916752</v>
      </c>
      <c r="CR8" s="14">
        <v>-186.6446997046275</v>
      </c>
      <c r="CS8" s="14">
        <v>-208.42288164047994</v>
      </c>
      <c r="CT8" s="14">
        <v>-102.17733315128413</v>
      </c>
      <c r="CU8" s="14">
        <v>-196.04825004456595</v>
      </c>
      <c r="CV8" s="14">
        <v>-194.99440424383982</v>
      </c>
      <c r="CW8" s="14">
        <v>-548.83607013637629</v>
      </c>
      <c r="CX8" s="14">
        <v>-451.08485079088979</v>
      </c>
      <c r="CY8" s="14">
        <v>-213.08535086312867</v>
      </c>
      <c r="CZ8" s="14">
        <v>-346.37303184242484</v>
      </c>
      <c r="DA8" s="14">
        <v>-661.43617956118806</v>
      </c>
      <c r="DB8" s="14">
        <v>-726.86192352900514</v>
      </c>
      <c r="DC8" s="14">
        <v>-203.99015840916755</v>
      </c>
      <c r="DD8" s="14">
        <v>-186.6446997046275</v>
      </c>
      <c r="DE8" s="14">
        <v>-208.42288164047994</v>
      </c>
      <c r="DF8" s="14">
        <v>-102.17733315128413</v>
      </c>
      <c r="DG8" s="14">
        <v>-196.04825004456595</v>
      </c>
      <c r="DH8" s="14">
        <v>-194.99440424383982</v>
      </c>
      <c r="DI8" s="14">
        <v>-548.83607013637629</v>
      </c>
      <c r="DJ8" s="14">
        <v>-451.08485079088979</v>
      </c>
      <c r="DK8" s="14">
        <v>-213.08535086312867</v>
      </c>
      <c r="DL8" s="14">
        <v>-346.37303184242484</v>
      </c>
      <c r="DM8" s="14">
        <v>-661.43617956118806</v>
      </c>
      <c r="DN8" s="14">
        <v>-726.86192352900514</v>
      </c>
      <c r="DO8" s="14">
        <v>-203.99015840916755</v>
      </c>
      <c r="DP8" s="14">
        <v>-186.6446997046275</v>
      </c>
      <c r="DQ8" s="14">
        <v>-208.42288164047994</v>
      </c>
      <c r="DR8" s="14">
        <v>-102.17733315128413</v>
      </c>
      <c r="DS8" s="14">
        <v>-196.04825004456595</v>
      </c>
      <c r="DT8" s="14">
        <v>-163.67990121709067</v>
      </c>
      <c r="DU8" s="14">
        <v>-465.49559991823634</v>
      </c>
      <c r="DV8" s="14">
        <v>-386.46790234860083</v>
      </c>
      <c r="DW8" s="14">
        <v>-184.36451354809199</v>
      </c>
      <c r="DX8" s="14">
        <v>-302.57026633044865</v>
      </c>
      <c r="DY8" s="14">
        <v>-583.20585459933659</v>
      </c>
      <c r="DZ8" s="14">
        <v>-646.74663929020585</v>
      </c>
      <c r="EA8" s="14">
        <v>-183.12157305938604</v>
      </c>
      <c r="EB8" s="14">
        <v>-169.00387843272691</v>
      </c>
      <c r="EC8" s="14">
        <v>-190.31922096202041</v>
      </c>
      <c r="ED8" s="14">
        <v>-94.071121340567146</v>
      </c>
      <c r="EE8" s="14">
        <v>-181.94498813585031</v>
      </c>
      <c r="EF8" s="14">
        <v>-151.90514415839422</v>
      </c>
      <c r="EG8" s="14">
        <v>-432.00891303626082</v>
      </c>
      <c r="EH8" s="14">
        <v>-358.66628695598558</v>
      </c>
      <c r="EI8" s="14">
        <v>-171.10175287233673</v>
      </c>
      <c r="EJ8" s="14">
        <v>-280.80405464083572</v>
      </c>
      <c r="EK8" s="14">
        <v>-541.25136170158771</v>
      </c>
      <c r="EL8" s="14">
        <v>-600.22116793089492</v>
      </c>
      <c r="EM8" s="14">
        <v>-169.94822667447588</v>
      </c>
      <c r="EN8" s="14">
        <v>-156.84612665180728</v>
      </c>
      <c r="EO8" s="14">
        <v>-176.62809227875005</v>
      </c>
      <c r="EP8" s="14">
        <v>-87.303860413672822</v>
      </c>
      <c r="EQ8" s="14">
        <v>-168.85628257446544</v>
      </c>
      <c r="ER8" s="14">
        <v>-140.97743614335172</v>
      </c>
      <c r="ES8" s="14">
        <v>-400.93118168153063</v>
      </c>
      <c r="ET8" s="14">
        <v>-332.86465607370536</v>
      </c>
      <c r="EU8" s="14">
        <v>-158.79308481102845</v>
      </c>
      <c r="EV8" s="14">
        <v>-260.60365434790384</v>
      </c>
      <c r="EW8" s="14">
        <v>-502.31497889382842</v>
      </c>
      <c r="EX8" s="14">
        <v>-557.04263237875216</v>
      </c>
      <c r="EY8" s="14">
        <v>-157.72254064480165</v>
      </c>
      <c r="EZ8" s="14">
        <v>-145.562975677314</v>
      </c>
      <c r="FA8" s="14">
        <v>-163.92187202288054</v>
      </c>
      <c r="FB8" s="14">
        <v>-81.023420732236758</v>
      </c>
      <c r="FC8" s="14">
        <v>-156.7091485014071</v>
      </c>
      <c r="FD8" s="14">
        <v>-131.03640127822464</v>
      </c>
      <c r="FE8" s="14">
        <v>-373.23073971788676</v>
      </c>
      <c r="FF8" s="14">
        <v>-310.34194495746658</v>
      </c>
      <c r="FG8" s="14">
        <v>-148.27556985943033</v>
      </c>
      <c r="FH8" s="14">
        <v>-243.71583063195973</v>
      </c>
      <c r="FI8" s="14">
        <v>-470.48370850478642</v>
      </c>
      <c r="FJ8" s="14">
        <v>-522.54310018509693</v>
      </c>
      <c r="FK8" s="14">
        <v>-148.18105059837421</v>
      </c>
      <c r="FL8" s="14">
        <v>-136.96671909269676</v>
      </c>
      <c r="FM8" s="14">
        <v>-154.47786379580648</v>
      </c>
      <c r="FN8" s="14">
        <v>-76.472475151748299</v>
      </c>
      <c r="FO8" s="14">
        <v>-148.13379376619443</v>
      </c>
      <c r="FP8" s="14">
        <v>-123.86589697179379</v>
      </c>
      <c r="FQ8" s="14">
        <v>-352.80700554682164</v>
      </c>
      <c r="FR8" s="14">
        <v>-293.3595779886216</v>
      </c>
      <c r="FS8" s="14">
        <v>-140.16171293231542</v>
      </c>
      <c r="FT8" s="14">
        <v>-230.37934248023387</v>
      </c>
      <c r="FU8" s="14">
        <v>-444.73814906458114</v>
      </c>
      <c r="FV8" s="14">
        <v>-493.9487743823201</v>
      </c>
      <c r="FW8" s="14">
        <v>-140.07236590402695</v>
      </c>
      <c r="FX8" s="14">
        <v>-129.47169908671702</v>
      </c>
      <c r="FY8" s="14">
        <v>-146.02460823635198</v>
      </c>
      <c r="FZ8" s="14">
        <v>-72.287789010721312</v>
      </c>
      <c r="GA8" s="14">
        <v>-140.02769503510126</v>
      </c>
      <c r="GB8" s="14">
        <v>-117.08777319098022</v>
      </c>
      <c r="GC8" s="14">
        <v>-333.5008881020895</v>
      </c>
      <c r="GD8" s="14">
        <v>-277.30651107911615</v>
      </c>
      <c r="GE8" s="14">
        <v>-132.49185817154594</v>
      </c>
      <c r="GF8" s="14">
        <v>-217.77264654495914</v>
      </c>
      <c r="GG8" s="14">
        <v>-420.40142444459883</v>
      </c>
      <c r="GH8" s="14">
        <v>-466.91917207857279</v>
      </c>
      <c r="GI8" s="14">
        <v>-132.40740034385257</v>
      </c>
      <c r="GJ8" s="14">
        <v>-122.38681758198894</v>
      </c>
      <c r="GK8" s="14">
        <v>-138.03392723481537</v>
      </c>
      <c r="GL8" s="14">
        <v>-68.332095040591838</v>
      </c>
      <c r="GM8" s="14">
        <v>-132.36517393047419</v>
      </c>
      <c r="GN8" s="14">
        <v>-110.68055829720673</v>
      </c>
      <c r="GO8" s="14">
        <v>-315.25122975519218</v>
      </c>
      <c r="GP8" s="14">
        <v>-262.13189156501522</v>
      </c>
      <c r="GQ8" s="14">
        <v>-125.24170912655711</v>
      </c>
      <c r="GR8" s="14">
        <v>-205.85580752434296</v>
      </c>
      <c r="GS8" s="14">
        <v>-397.39644113458638</v>
      </c>
      <c r="GT8" s="14">
        <v>-441.36866930617339</v>
      </c>
      <c r="GU8" s="14">
        <v>-125.16187295522244</v>
      </c>
      <c r="GV8" s="14">
        <v>-115.68963119743086</v>
      </c>
      <c r="GW8" s="14">
        <v>-130.48050803209128</v>
      </c>
      <c r="GX8" s="14">
        <v>-64.592862453490653</v>
      </c>
      <c r="GY8" s="14">
        <v>-125.12195723319412</v>
      </c>
      <c r="GZ8" s="14">
        <v>-104.87028175953895</v>
      </c>
      <c r="HA8" s="14">
        <v>-299.40509200586109</v>
      </c>
      <c r="HB8" s="14">
        <v>-249.54194356412683</v>
      </c>
      <c r="HC8" s="14">
        <v>-119.50717396397189</v>
      </c>
      <c r="HD8" s="14">
        <v>-196.89260894362249</v>
      </c>
      <c r="HE8" s="14">
        <v>-380.98823308271727</v>
      </c>
      <c r="HF8" s="14">
        <v>-424.14113046451308</v>
      </c>
      <c r="HG8" s="14">
        <v>-120.55972278332752</v>
      </c>
      <c r="HH8" s="14">
        <v>-111.69813528253836</v>
      </c>
      <c r="HI8" s="14">
        <v>-126.27530449084436</v>
      </c>
      <c r="HJ8" s="14">
        <v>-62.65830110239655</v>
      </c>
      <c r="HK8" s="14">
        <v>-121.66030835104088</v>
      </c>
      <c r="HL8" s="14">
        <v>-101.96891974721507</v>
      </c>
      <c r="HM8" s="14">
        <v>-291.12169135443554</v>
      </c>
      <c r="HN8" s="14">
        <v>-242.63806666601241</v>
      </c>
      <c r="HO8" s="14">
        <v>-116.20086478923078</v>
      </c>
      <c r="HP8" s="14">
        <v>-191.44533897817868</v>
      </c>
      <c r="HQ8" s="14">
        <v>-370.44773707124313</v>
      </c>
      <c r="HR8" s="14">
        <v>-412.40675783628365</v>
      </c>
      <c r="HS8" s="14">
        <v>-117.22429358421576</v>
      </c>
      <c r="HT8" s="14">
        <v>-108.60787252059349</v>
      </c>
      <c r="HU8" s="14">
        <v>-122.78174687473697</v>
      </c>
      <c r="HV8" s="14">
        <v>-60.924784118127477</v>
      </c>
      <c r="HW8" s="14">
        <v>-118.29443013335211</v>
      </c>
      <c r="HX8" s="14">
        <v>-99.147827391702634</v>
      </c>
      <c r="HY8" s="14">
        <v>-283.06746090814033</v>
      </c>
      <c r="HZ8" s="14">
        <v>-235.92519379529142</v>
      </c>
      <c r="IA8" s="14">
        <v>-112.98602861980291</v>
      </c>
      <c r="IB8" s="14">
        <v>-186.14877426386454</v>
      </c>
      <c r="IC8" s="14">
        <v>-360.19885651274222</v>
      </c>
      <c r="ID8" s="14">
        <v>-400.99703068826813</v>
      </c>
      <c r="IE8" s="14">
        <v>-113.98114303078636</v>
      </c>
      <c r="IF8" s="14">
        <v>-105.60310558106056</v>
      </c>
      <c r="IG8" s="14">
        <v>-119.38484271645547</v>
      </c>
      <c r="IH8" s="14">
        <v>-59.239226958524526</v>
      </c>
      <c r="II8" s="14">
        <v>-115.02167296993204</v>
      </c>
      <c r="IJ8" s="14">
        <v>-96.40478393675771</v>
      </c>
      <c r="IK8" s="14">
        <v>-275.23606039863273</v>
      </c>
      <c r="IL8" s="14">
        <v>-229.39804059666324</v>
      </c>
      <c r="IM8" s="14">
        <v>-109.86013474538296</v>
      </c>
      <c r="IN8" s="14">
        <v>-180.99874535931545</v>
      </c>
      <c r="IO8" s="14">
        <v>-350.23352351626141</v>
      </c>
      <c r="IP8" s="14">
        <v>-389.90296731422944</v>
      </c>
      <c r="IQ8" s="14">
        <v>-110.82771812372779</v>
      </c>
      <c r="IR8" s="14">
        <v>-102.6814691195618</v>
      </c>
      <c r="IS8" s="14">
        <v>-116.08191798226805</v>
      </c>
      <c r="IT8" s="14">
        <v>-57.600302757567448</v>
      </c>
      <c r="IU8" s="14">
        <v>-111.83946055522622</v>
      </c>
      <c r="IV8" s="14">
        <v>-93.737630066019122</v>
      </c>
      <c r="IW8" s="14">
        <v>-267.62132496869162</v>
      </c>
      <c r="IX8" s="14">
        <v>-223.0514689128492</v>
      </c>
      <c r="IY8" s="14">
        <v>-106.82072247079886</v>
      </c>
      <c r="IZ8" s="14">
        <v>-175.99119817575851</v>
      </c>
      <c r="JA8" s="14">
        <v>-340.54389339871864</v>
      </c>
      <c r="JB8" s="14">
        <v>-379.1158344975965</v>
      </c>
      <c r="JC8" s="14">
        <v>-107.76153649551379</v>
      </c>
      <c r="JD8" s="14">
        <v>-99.840663231806019</v>
      </c>
      <c r="JE8" s="14">
        <v>-112.87037261879033</v>
      </c>
      <c r="JF8" s="14">
        <v>-56.006721358574396</v>
      </c>
      <c r="JG8" s="14">
        <v>-108.74528786026048</v>
      </c>
      <c r="JH8" s="14">
        <v>-91.144266203200289</v>
      </c>
      <c r="JI8" s="14">
        <v>-260.21726031925795</v>
      </c>
      <c r="JJ8" s="14">
        <v>-216.88048273984867</v>
      </c>
      <c r="JK8" s="14">
        <v>-103.86539917895904</v>
      </c>
      <c r="JL8" s="14">
        <v>-171.1221907856447</v>
      </c>
      <c r="JM8" s="14">
        <v>-331.12233850958961</v>
      </c>
      <c r="JN8" s="14">
        <v>-368.62714063669961</v>
      </c>
      <c r="JO8" s="14">
        <v>0</v>
      </c>
      <c r="JP8" s="14">
        <v>0</v>
      </c>
      <c r="JQ8" s="14">
        <v>0</v>
      </c>
      <c r="JR8" s="14">
        <v>0</v>
      </c>
      <c r="JS8" s="14">
        <v>0</v>
      </c>
      <c r="JT8" s="28">
        <f t="shared" si="7"/>
        <v>0</v>
      </c>
      <c r="JU8" s="28">
        <f t="shared" si="7"/>
        <v>0</v>
      </c>
      <c r="JV8" s="28">
        <f t="shared" si="7"/>
        <v>-1011.5571533512963</v>
      </c>
      <c r="JW8" s="28">
        <f t="shared" si="7"/>
        <v>-4448.8783436574377</v>
      </c>
      <c r="JX8" s="28">
        <f t="shared" si="7"/>
        <v>-3808.8751491032613</v>
      </c>
      <c r="JY8" s="28">
        <f t="shared" si="7"/>
        <v>-3827.6911824984318</v>
      </c>
      <c r="JZ8" s="28">
        <f t="shared" si="7"/>
        <v>-4039.9551339169775</v>
      </c>
      <c r="KA8" s="28">
        <f t="shared" si="7"/>
        <v>-4039.9551339169775</v>
      </c>
      <c r="KB8" s="28">
        <f t="shared" si="7"/>
        <v>-4039.9551339169775</v>
      </c>
      <c r="KC8" s="28">
        <f t="shared" si="7"/>
        <v>-4039.9551339169775</v>
      </c>
      <c r="KD8" s="28">
        <f t="shared" si="8"/>
        <v>-3550.9914591825618</v>
      </c>
      <c r="KE8" s="28">
        <f t="shared" si="8"/>
        <v>-3295.541269889467</v>
      </c>
      <c r="KF8" s="28">
        <f t="shared" si="8"/>
        <v>-3058.4675819087406</v>
      </c>
      <c r="KG8" s="28">
        <f t="shared" si="8"/>
        <v>-2863.8591975396716</v>
      </c>
      <c r="KH8" s="28">
        <f t="shared" si="8"/>
        <v>-2707.1446166396054</v>
      </c>
      <c r="KI8" s="28">
        <f t="shared" si="8"/>
        <v>-2559.0056877435859</v>
      </c>
      <c r="KJ8" s="28">
        <f t="shared" si="8"/>
        <v>-2418.9731385805035</v>
      </c>
      <c r="KK8" s="28">
        <f t="shared" si="8"/>
        <v>-2318.1982357944994</v>
      </c>
      <c r="KL8" s="28">
        <f t="shared" si="8"/>
        <v>-2254.0625036736251</v>
      </c>
      <c r="KM8" s="28">
        <f t="shared" si="8"/>
        <v>-2191.7011634365708</v>
      </c>
      <c r="KN8" s="28">
        <f t="shared" si="8"/>
        <v>-2131.0651244055948</v>
      </c>
      <c r="KO8" s="28">
        <f t="shared" si="8"/>
        <v>-2072.1066540553775</v>
      </c>
      <c r="KP8" s="28">
        <f t="shared" si="8"/>
        <v>-1542.9790783731999</v>
      </c>
      <c r="KR8" s="28">
        <f t="shared" si="9"/>
        <v>-1542.0634586895906</v>
      </c>
    </row>
    <row r="9" spans="1:305" x14ac:dyDescent="0.25">
      <c r="A9" s="31" t="s">
        <v>217</v>
      </c>
      <c r="B9" s="31" t="s">
        <v>218</v>
      </c>
      <c r="C9" t="s">
        <v>7</v>
      </c>
      <c r="D9" t="s">
        <v>8</v>
      </c>
      <c r="E9" t="s">
        <v>222</v>
      </c>
      <c r="F9" t="s">
        <v>239</v>
      </c>
      <c r="G9" t="s">
        <v>210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-314.62686567164178</v>
      </c>
      <c r="AJ9" s="14">
        <v>-1602.7723636363637</v>
      </c>
      <c r="AK9" s="14">
        <v>-4349.7688456189153</v>
      </c>
      <c r="AL9" s="14">
        <v>-7818.3716861081648</v>
      </c>
      <c r="AM9" s="14">
        <v>-7448.4488063660474</v>
      </c>
      <c r="AN9" s="14">
        <v>-6308.7823293172687</v>
      </c>
      <c r="AO9" s="14">
        <v>-5303.0234993614304</v>
      </c>
      <c r="AP9" s="14">
        <v>-4902.6369088811989</v>
      </c>
      <c r="AQ9" s="14">
        <v>-5537.7587768969424</v>
      </c>
      <c r="AR9" s="14">
        <v>-4500.4450402144776</v>
      </c>
      <c r="AS9" s="14">
        <v>-5405.4188352212514</v>
      </c>
      <c r="AT9" s="14">
        <v>-5230.8206472196898</v>
      </c>
      <c r="AU9" s="14">
        <v>-3986.890606620736</v>
      </c>
      <c r="AV9" s="14">
        <v>-4418.4735197082828</v>
      </c>
      <c r="AW9" s="14">
        <v>-5211.2357968828555</v>
      </c>
      <c r="AX9" s="14">
        <v>-6740.8665331998664</v>
      </c>
      <c r="AY9" s="14">
        <v>-7025.8811153781926</v>
      </c>
      <c r="AZ9" s="14">
        <v>-6109.7383595691799</v>
      </c>
      <c r="BA9" s="14">
        <v>-5536.8463269570811</v>
      </c>
      <c r="BB9" s="14">
        <v>-5445.3652142890387</v>
      </c>
      <c r="BC9" s="14">
        <v>-5365.545780969479</v>
      </c>
      <c r="BD9" s="14">
        <v>-5412.4045812664135</v>
      </c>
      <c r="BE9" s="14">
        <v>-5163.965796196424</v>
      </c>
      <c r="BF9" s="14">
        <v>-5190.5217090707965</v>
      </c>
      <c r="BG9" s="14">
        <v>-5460.9991911566458</v>
      </c>
      <c r="BH9" s="14">
        <v>-5113.3943292202675</v>
      </c>
      <c r="BI9" s="14">
        <v>-5737.0648621041883</v>
      </c>
      <c r="BJ9" s="14">
        <v>-4906.1715656130855</v>
      </c>
      <c r="BK9" s="14">
        <v>-4960.3935828877002</v>
      </c>
      <c r="BL9" s="14">
        <v>-4082.4259704568881</v>
      </c>
      <c r="BM9" s="14">
        <v>-2357.4827432643065</v>
      </c>
      <c r="BN9" s="14">
        <v>-2726.1577173913042</v>
      </c>
      <c r="BO9" s="14">
        <v>-3764.3471569046601</v>
      </c>
      <c r="BP9" s="14">
        <v>-3849.0069671698511</v>
      </c>
      <c r="BQ9" s="14">
        <v>-3320.6296949435882</v>
      </c>
      <c r="BR9" s="14">
        <v>-3884.4683696608754</v>
      </c>
      <c r="BS9" s="14">
        <v>-4144.1878465546997</v>
      </c>
      <c r="BT9" s="14">
        <v>-3921.9763961182948</v>
      </c>
      <c r="BU9" s="14">
        <v>-4452.7911082639366</v>
      </c>
      <c r="BV9" s="14">
        <v>-5117.5756786452903</v>
      </c>
      <c r="BW9" s="14">
        <v>-5198.8945498079793</v>
      </c>
      <c r="BX9" s="14">
        <v>-4353.2702995424324</v>
      </c>
      <c r="BY9" s="14">
        <v>-2534.9239364408836</v>
      </c>
      <c r="BZ9" s="14">
        <v>-2943.5612937436817</v>
      </c>
      <c r="CA9" s="14">
        <v>-4024.8549049568178</v>
      </c>
      <c r="CB9" s="14">
        <v>-4073.1197997359782</v>
      </c>
      <c r="CC9" s="14">
        <v>-3470.8725428147577</v>
      </c>
      <c r="CD9" s="14">
        <v>-3999.0196442689003</v>
      </c>
      <c r="CE9" s="14">
        <v>-4210.6227838034738</v>
      </c>
      <c r="CF9" s="14">
        <v>-3930.6860931130482</v>
      </c>
      <c r="CG9" s="14">
        <v>-4402.0218266125557</v>
      </c>
      <c r="CH9" s="14">
        <v>-4743.0251860992184</v>
      </c>
      <c r="CI9" s="14">
        <v>-4795.1151484858492</v>
      </c>
      <c r="CJ9" s="14">
        <v>-3995.581302999406</v>
      </c>
      <c r="CK9" s="14">
        <v>-2331.2114335770761</v>
      </c>
      <c r="CL9" s="14">
        <v>-2712.3280133798316</v>
      </c>
      <c r="CM9" s="14">
        <v>-3741.467871883855</v>
      </c>
      <c r="CN9" s="14">
        <v>-3804.9313990653259</v>
      </c>
      <c r="CO9" s="14">
        <v>-3251.8744889341551</v>
      </c>
      <c r="CP9" s="14">
        <v>-3717.6815877306749</v>
      </c>
      <c r="CQ9" s="14">
        <v>-3887.8469249714349</v>
      </c>
      <c r="CR9" s="14">
        <v>-3611.8362980789425</v>
      </c>
      <c r="CS9" s="14">
        <v>-4044.9381715197997</v>
      </c>
      <c r="CT9" s="14">
        <v>-4963.1903174274048</v>
      </c>
      <c r="CU9" s="14">
        <v>-5121.6150561249424</v>
      </c>
      <c r="CV9" s="14">
        <v>-4306.8544047145751</v>
      </c>
      <c r="CW9" s="14">
        <v>-2509.9032149705495</v>
      </c>
      <c r="CX9" s="14">
        <v>-2917.8738628031915</v>
      </c>
      <c r="CY9" s="14">
        <v>-4023.1255431574082</v>
      </c>
      <c r="CZ9" s="14">
        <v>-4090.8032445594908</v>
      </c>
      <c r="DA9" s="14">
        <v>-3503.6927279884617</v>
      </c>
      <c r="DB9" s="14">
        <v>-4066.5690766621915</v>
      </c>
      <c r="DC9" s="14">
        <v>-4314.5626784106662</v>
      </c>
      <c r="DD9" s="14">
        <v>-4079.5498559846405</v>
      </c>
      <c r="DE9" s="14">
        <v>-4628.8132440420241</v>
      </c>
      <c r="DF9" s="14">
        <v>-4621.0838711365877</v>
      </c>
      <c r="DG9" s="14">
        <v>-4758.7507113558304</v>
      </c>
      <c r="DH9" s="14">
        <v>-4009.9724963200156</v>
      </c>
      <c r="DI9" s="14">
        <v>-2342.5519425848711</v>
      </c>
      <c r="DJ9" s="14">
        <v>-2729.6904020701204</v>
      </c>
      <c r="DK9" s="14">
        <v>-3772.1636479724561</v>
      </c>
      <c r="DL9" s="14">
        <v>-3843.9946059375998</v>
      </c>
      <c r="DM9" s="14">
        <v>-3299.2576096779135</v>
      </c>
      <c r="DN9" s="14">
        <v>-3837.1142016110084</v>
      </c>
      <c r="DO9" s="14">
        <v>-4079.1666598432244</v>
      </c>
      <c r="DP9" s="14">
        <v>-3864.3644608677109</v>
      </c>
      <c r="DQ9" s="14">
        <v>-4392.7954619216052</v>
      </c>
      <c r="DR9" s="14">
        <v>-4324.71554103362</v>
      </c>
      <c r="DS9" s="14">
        <v>-4461.3287918960914</v>
      </c>
      <c r="DT9" s="14">
        <v>-3366.0037816272147</v>
      </c>
      <c r="DU9" s="14">
        <v>-1986.8366552187742</v>
      </c>
      <c r="DV9" s="14">
        <v>-2338.6680397258287</v>
      </c>
      <c r="DW9" s="14">
        <v>-3263.7302994561519</v>
      </c>
      <c r="DX9" s="14">
        <v>-3357.8782548534723</v>
      </c>
      <c r="DY9" s="14">
        <v>-2909.0430993238001</v>
      </c>
      <c r="DZ9" s="14">
        <v>-3414.1845020797987</v>
      </c>
      <c r="EA9" s="14">
        <v>-3661.8600688743936</v>
      </c>
      <c r="EB9" s="14">
        <v>-3499.1220355990895</v>
      </c>
      <c r="EC9" s="14">
        <v>-4011.2362115813094</v>
      </c>
      <c r="ED9" s="14">
        <v>-3981.6153727721089</v>
      </c>
      <c r="EE9" s="14">
        <v>-4140.3910207162835</v>
      </c>
      <c r="EF9" s="14">
        <v>-3123.8611820007213</v>
      </c>
      <c r="EG9" s="14">
        <v>-1843.9081786217259</v>
      </c>
      <c r="EH9" s="14">
        <v>-2170.4296194680687</v>
      </c>
      <c r="EI9" s="14">
        <v>-3028.945019800874</v>
      </c>
      <c r="EJ9" s="14">
        <v>-3116.320187005304</v>
      </c>
      <c r="EK9" s="14">
        <v>-2699.7732041618724</v>
      </c>
      <c r="EL9" s="14">
        <v>-3168.5758918189886</v>
      </c>
      <c r="EM9" s="14">
        <v>-3398.4342458299971</v>
      </c>
      <c r="EN9" s="14">
        <v>-3247.4032137917311</v>
      </c>
      <c r="EO9" s="14">
        <v>-3722.677069345681</v>
      </c>
      <c r="EP9" s="14">
        <v>-3695.1870858110724</v>
      </c>
      <c r="EQ9" s="14">
        <v>-3842.5407774400351</v>
      </c>
      <c r="ER9" s="14">
        <v>-2899.1377661772617</v>
      </c>
      <c r="ES9" s="14">
        <v>-1711.2616491433259</v>
      </c>
      <c r="ET9" s="14">
        <v>-2014.2938856839921</v>
      </c>
      <c r="EU9" s="14">
        <v>-2811.0496552075083</v>
      </c>
      <c r="EV9" s="14">
        <v>-2892.1392530833591</v>
      </c>
      <c r="EW9" s="14">
        <v>-2505.557705764043</v>
      </c>
      <c r="EX9" s="14">
        <v>-2940.63580222468</v>
      </c>
      <c r="EY9" s="14">
        <v>-3153.9586729157063</v>
      </c>
      <c r="EZ9" s="14">
        <v>-3013.7924672693875</v>
      </c>
      <c r="FA9" s="14">
        <v>-3454.876210635553</v>
      </c>
      <c r="FB9" s="14">
        <v>-3429.3637935294473</v>
      </c>
      <c r="FC9" s="14">
        <v>-3566.117198209728</v>
      </c>
      <c r="FD9" s="14">
        <v>-2694.7048413007656</v>
      </c>
      <c r="FE9" s="14">
        <v>-1593.030126721213</v>
      </c>
      <c r="FF9" s="14">
        <v>-1878.0001745234381</v>
      </c>
      <c r="FG9" s="14">
        <v>-2624.8623485403832</v>
      </c>
      <c r="FH9" s="14">
        <v>-2704.7207842585494</v>
      </c>
      <c r="FI9" s="14">
        <v>-2346.7826579182565</v>
      </c>
      <c r="FJ9" s="14">
        <v>-2758.512292044788</v>
      </c>
      <c r="FK9" s="14">
        <v>-2963.1586441979302</v>
      </c>
      <c r="FL9" s="14">
        <v>-2835.8122273018698</v>
      </c>
      <c r="FM9" s="14">
        <v>-3255.8309035382158</v>
      </c>
      <c r="FN9" s="14">
        <v>-3236.742353222367</v>
      </c>
      <c r="FO9" s="14">
        <v>-3370.9740282389171</v>
      </c>
      <c r="FP9" s="14">
        <v>-2547.2466351792418</v>
      </c>
      <c r="FQ9" s="14">
        <v>-1505.8571788036729</v>
      </c>
      <c r="FR9" s="14">
        <v>-1775.2332471083155</v>
      </c>
      <c r="FS9" s="14">
        <v>-2481.2260261872243</v>
      </c>
      <c r="FT9" s="14">
        <v>-2556.7144910298462</v>
      </c>
      <c r="FU9" s="14">
        <v>-2218.3632645992147</v>
      </c>
      <c r="FV9" s="14">
        <v>-2607.562448516564</v>
      </c>
      <c r="FW9" s="14">
        <v>-2801.0102517543273</v>
      </c>
      <c r="FX9" s="14">
        <v>-2680.6324178005207</v>
      </c>
      <c r="FY9" s="14">
        <v>-3077.6670552708802</v>
      </c>
      <c r="FZ9" s="14">
        <v>-3059.623058460073</v>
      </c>
      <c r="GA9" s="14">
        <v>-3186.5093790989345</v>
      </c>
      <c r="GB9" s="14">
        <v>-2407.8575586407865</v>
      </c>
      <c r="GC9" s="14">
        <v>-1423.4544626106735</v>
      </c>
      <c r="GD9" s="14">
        <v>-1678.0898768757822</v>
      </c>
      <c r="GE9" s="14">
        <v>-2345.4496943248478</v>
      </c>
      <c r="GF9" s="14">
        <v>-2416.8073195155889</v>
      </c>
      <c r="GG9" s="14">
        <v>-2096.9711690679715</v>
      </c>
      <c r="GH9" s="14">
        <v>-2464.8728020978137</v>
      </c>
      <c r="GI9" s="14">
        <v>-2647.7348574620473</v>
      </c>
      <c r="GJ9" s="14">
        <v>-2533.9442753584485</v>
      </c>
      <c r="GK9" s="14">
        <v>-2909.2525944164258</v>
      </c>
      <c r="GL9" s="14">
        <v>-2892.1959916089263</v>
      </c>
      <c r="GM9" s="14">
        <v>-3012.1389064483851</v>
      </c>
      <c r="GN9" s="14">
        <v>-2276.0960570650032</v>
      </c>
      <c r="GO9" s="14">
        <v>-1345.5609440571068</v>
      </c>
      <c r="GP9" s="14">
        <v>-1586.2623345185475</v>
      </c>
      <c r="GQ9" s="14">
        <v>-2217.1032427311106</v>
      </c>
      <c r="GR9" s="14">
        <v>-2284.5560738819081</v>
      </c>
      <c r="GS9" s="14">
        <v>-1982.2218272699081</v>
      </c>
      <c r="GT9" s="14">
        <v>-2329.9913426725107</v>
      </c>
      <c r="GU9" s="14">
        <v>-2502.8469178321484</v>
      </c>
      <c r="GV9" s="14">
        <v>-2395.2831234840583</v>
      </c>
      <c r="GW9" s="14">
        <v>-2750.0540201785311</v>
      </c>
      <c r="GX9" s="14">
        <v>-2733.9307797244787</v>
      </c>
      <c r="GY9" s="14">
        <v>-2847.3102421263502</v>
      </c>
      <c r="GZ9" s="14">
        <v>-2156.610325141507</v>
      </c>
      <c r="HA9" s="14">
        <v>-1277.9261751580086</v>
      </c>
      <c r="HB9" s="14">
        <v>-1510.075647778056</v>
      </c>
      <c r="HC9" s="14">
        <v>-2115.587089740291</v>
      </c>
      <c r="HD9" s="14">
        <v>-2185.0838753306321</v>
      </c>
      <c r="HE9" s="14">
        <v>-1900.3773395489281</v>
      </c>
      <c r="HF9" s="14">
        <v>-2239.0469255716721</v>
      </c>
      <c r="HG9" s="14">
        <v>-2410.8182744349001</v>
      </c>
      <c r="HH9" s="14">
        <v>-2312.6416395114661</v>
      </c>
      <c r="HI9" s="14">
        <v>-2661.423640984799</v>
      </c>
      <c r="HJ9" s="14">
        <v>-2652.0493361388221</v>
      </c>
      <c r="HK9" s="14">
        <v>-2768.535992308387</v>
      </c>
      <c r="HL9" s="14">
        <v>-2096.945116201779</v>
      </c>
      <c r="HM9" s="14">
        <v>-1242.5708161664174</v>
      </c>
      <c r="HN9" s="14">
        <v>-1468.2975954386466</v>
      </c>
      <c r="HO9" s="14">
        <v>-2057.0568377666236</v>
      </c>
      <c r="HP9" s="14">
        <v>-2124.6309115046902</v>
      </c>
      <c r="HQ9" s="14">
        <v>-1847.801123202996</v>
      </c>
      <c r="HR9" s="14">
        <v>-2177.1010092961747</v>
      </c>
      <c r="HS9" s="14">
        <v>-2344.1200979572213</v>
      </c>
      <c r="HT9" s="14">
        <v>-2248.6596372853051</v>
      </c>
      <c r="HU9" s="14">
        <v>-2587.7921667377909</v>
      </c>
      <c r="HV9" s="14">
        <v>-2578.6772132687315</v>
      </c>
      <c r="HW9" s="14">
        <v>-2691.9411265078643</v>
      </c>
      <c r="HX9" s="14">
        <v>-2038.9306167649784</v>
      </c>
      <c r="HY9" s="14">
        <v>-1208.1936055481235</v>
      </c>
      <c r="HZ9" s="14">
        <v>-1427.6753829803999</v>
      </c>
      <c r="IA9" s="14">
        <v>-2000.1458953513829</v>
      </c>
      <c r="IB9" s="14">
        <v>-2065.8504513645794</v>
      </c>
      <c r="IC9" s="14">
        <v>-1796.6794908850497</v>
      </c>
      <c r="ID9" s="14">
        <v>-2116.86890102505</v>
      </c>
      <c r="IE9" s="14">
        <v>-2279.2672064571047</v>
      </c>
      <c r="IF9" s="14">
        <v>-2186.4477738212099</v>
      </c>
      <c r="IG9" s="14">
        <v>-2516.1977954593954</v>
      </c>
      <c r="IH9" s="14">
        <v>-2507.3350181006272</v>
      </c>
      <c r="II9" s="14">
        <v>-2617.4653494543531</v>
      </c>
      <c r="IJ9" s="14">
        <v>-1982.5211579746385</v>
      </c>
      <c r="IK9" s="14">
        <v>-1174.7674816562505</v>
      </c>
      <c r="IL9" s="14">
        <v>-1388.177032707945</v>
      </c>
      <c r="IM9" s="14">
        <v>-1944.8094623551954</v>
      </c>
      <c r="IN9" s="14">
        <v>-2008.6962230916477</v>
      </c>
      <c r="IO9" s="14">
        <v>-1746.9721997849078</v>
      </c>
      <c r="IP9" s="14">
        <v>-2058.303186206178</v>
      </c>
      <c r="IQ9" s="14">
        <v>-2216.2085479144171</v>
      </c>
      <c r="IR9" s="14">
        <v>-2125.9570761091486</v>
      </c>
      <c r="IS9" s="14">
        <v>-2446.5841682548994</v>
      </c>
      <c r="IT9" s="14">
        <v>-2437.9665902521451</v>
      </c>
      <c r="IU9" s="14">
        <v>-2545.0500340183366</v>
      </c>
      <c r="IV9" s="14">
        <v>-1927.6723344579343</v>
      </c>
      <c r="IW9" s="14">
        <v>-1142.266131536813</v>
      </c>
      <c r="IX9" s="14">
        <v>-1349.7714516271735</v>
      </c>
      <c r="IY9" s="14">
        <v>-1891.0039780882271</v>
      </c>
      <c r="IZ9" s="14">
        <v>-1953.1232350325547</v>
      </c>
      <c r="JA9" s="14">
        <v>-1698.6401204579558</v>
      </c>
      <c r="JB9" s="14">
        <v>-2001.3577620678411</v>
      </c>
      <c r="JC9" s="14">
        <v>-2154.8944827243372</v>
      </c>
      <c r="JD9" s="14">
        <v>-2067.1399260360945</v>
      </c>
      <c r="JE9" s="14">
        <v>-2378.8964854659466</v>
      </c>
      <c r="JF9" s="14">
        <v>-2370.5173230851956</v>
      </c>
      <c r="JG9" s="14">
        <v>-2474.6381750600881</v>
      </c>
      <c r="JH9" s="14">
        <v>-1874.3409693698909</v>
      </c>
      <c r="JI9" s="14">
        <v>-1110.6639702152274</v>
      </c>
      <c r="JJ9" s="14">
        <v>-1312.4284069689174</v>
      </c>
      <c r="JK9" s="14">
        <v>-1838.6870870193279</v>
      </c>
      <c r="JL9" s="14">
        <v>-1899.0877402819633</v>
      </c>
      <c r="JM9" s="14">
        <v>-1651.6452060225542</v>
      </c>
      <c r="JN9" s="14">
        <v>-1945.9878013267464</v>
      </c>
      <c r="JO9" s="14">
        <v>0</v>
      </c>
      <c r="JP9" s="14">
        <v>0</v>
      </c>
      <c r="JQ9" s="14">
        <v>0</v>
      </c>
      <c r="JR9" s="14">
        <v>0</v>
      </c>
      <c r="JS9" s="14">
        <v>0</v>
      </c>
      <c r="JT9" s="28">
        <f t="shared" si="7"/>
        <v>0</v>
      </c>
      <c r="JU9" s="28">
        <f t="shared" si="7"/>
        <v>0</v>
      </c>
      <c r="JV9" s="28">
        <f t="shared" si="7"/>
        <v>-21533.988567401131</v>
      </c>
      <c r="JW9" s="28">
        <f t="shared" si="7"/>
        <v>-64572.233608902192</v>
      </c>
      <c r="JX9" s="28">
        <f t="shared" si="7"/>
        <v>-64402.4112993003</v>
      </c>
      <c r="JY9" s="28">
        <f t="shared" si="7"/>
        <v>-46819.944199181671</v>
      </c>
      <c r="JZ9" s="28">
        <f t="shared" si="7"/>
        <v>-47481.093459617608</v>
      </c>
      <c r="KA9" s="28">
        <f t="shared" si="7"/>
        <v>-45184.502865692855</v>
      </c>
      <c r="KB9" s="28">
        <f t="shared" si="7"/>
        <v>-47821.582435785611</v>
      </c>
      <c r="KC9" s="28">
        <f t="shared" si="7"/>
        <v>-44957.115821736239</v>
      </c>
      <c r="KD9" s="28">
        <f t="shared" si="8"/>
        <v>-39930.569341828224</v>
      </c>
      <c r="KE9" s="28">
        <f t="shared" si="8"/>
        <v>-37058.055675096075</v>
      </c>
      <c r="KF9" s="28">
        <f t="shared" si="8"/>
        <v>-34392.184059843989</v>
      </c>
      <c r="KG9" s="28">
        <f t="shared" si="8"/>
        <v>-32263.131381806692</v>
      </c>
      <c r="KH9" s="28">
        <f t="shared" si="8"/>
        <v>-30497.645453808811</v>
      </c>
      <c r="KI9" s="28">
        <f t="shared" si="8"/>
        <v>-28828.769508427697</v>
      </c>
      <c r="KJ9" s="28">
        <f t="shared" si="8"/>
        <v>-27251.216905541663</v>
      </c>
      <c r="KK9" s="28">
        <f t="shared" si="8"/>
        <v>-26190.176261647466</v>
      </c>
      <c r="KL9" s="28">
        <f t="shared" si="8"/>
        <v>-25465.593651334242</v>
      </c>
      <c r="KM9" s="28">
        <f t="shared" si="8"/>
        <v>-24761.057487212256</v>
      </c>
      <c r="KN9" s="28">
        <f t="shared" si="8"/>
        <v>-24076.013160325707</v>
      </c>
      <c r="KO9" s="28">
        <f t="shared" si="8"/>
        <v>-23409.921405640162</v>
      </c>
      <c r="KP9" s="28">
        <f t="shared" si="8"/>
        <v>-11632.841181204627</v>
      </c>
      <c r="KR9" s="28">
        <f t="shared" si="9"/>
        <v>-16779.420555187011</v>
      </c>
    </row>
    <row r="10" spans="1:305" x14ac:dyDescent="0.25">
      <c r="A10" s="31" t="s">
        <v>235</v>
      </c>
      <c r="B10" s="31" t="s">
        <v>236</v>
      </c>
      <c r="C10" t="s">
        <v>7</v>
      </c>
      <c r="D10" t="s">
        <v>283</v>
      </c>
      <c r="E10" t="s">
        <v>284</v>
      </c>
      <c r="F10" t="s">
        <v>242</v>
      </c>
      <c r="G10" t="s">
        <v>210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-241.97496522948538</v>
      </c>
      <c r="AL10" s="14">
        <v>0</v>
      </c>
      <c r="AM10" s="14">
        <v>-592.9708222811671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-20881.25258591925</v>
      </c>
      <c r="AY10" s="14">
        <v>-10278.043078978126</v>
      </c>
      <c r="AZ10" s="14">
        <v>-10199.701739850871</v>
      </c>
      <c r="BA10" s="14">
        <v>9235.0930718534</v>
      </c>
      <c r="BB10" s="14">
        <v>-28325.822022987795</v>
      </c>
      <c r="BC10" s="14">
        <v>-9209.3348294434454</v>
      </c>
      <c r="BD10" s="14">
        <v>-9280.279252990953</v>
      </c>
      <c r="BE10" s="14">
        <v>26499.776043145048</v>
      </c>
      <c r="BF10" s="14">
        <v>-8795.2204092920365</v>
      </c>
      <c r="BG10" s="14">
        <v>-8574.6877864653525</v>
      </c>
      <c r="BH10" s="14">
        <v>-8080.2302441585707</v>
      </c>
      <c r="BI10" s="14">
        <v>-8121.4292645556698</v>
      </c>
      <c r="BJ10" s="14">
        <v>-7570.4334030254577</v>
      </c>
      <c r="BK10" s="14">
        <v>-7558.7681521093273</v>
      </c>
      <c r="BL10" s="14">
        <v>-7283.5261651208057</v>
      </c>
      <c r="BM10" s="14">
        <v>-6396.2941438432426</v>
      </c>
      <c r="BN10" s="14">
        <v>-6913.8080434782605</v>
      </c>
      <c r="BO10" s="14">
        <v>-6579.2212483967496</v>
      </c>
      <c r="BP10" s="14">
        <v>-6714.560751609838</v>
      </c>
      <c r="BQ10" s="14">
        <v>-6430.7563727538654</v>
      </c>
      <c r="BR10" s="14">
        <v>-6369.9270960047397</v>
      </c>
      <c r="BS10" s="14">
        <v>-6296.8832503012445</v>
      </c>
      <c r="BT10" s="14">
        <v>-6197.7197345484692</v>
      </c>
      <c r="BU10" s="14">
        <v>-6100.1178489650283</v>
      </c>
      <c r="BV10" s="14">
        <v>-5922.4445135582801</v>
      </c>
      <c r="BW10" s="14">
        <v>-5749.946129668233</v>
      </c>
      <c r="BX10" s="14">
        <v>-8231.6149419716221</v>
      </c>
      <c r="BY10" s="14">
        <v>-8070.2107274231585</v>
      </c>
      <c r="BZ10" s="14">
        <v>-7911.9713013952532</v>
      </c>
      <c r="CA10" s="14">
        <v>-7703.9642662076467</v>
      </c>
      <c r="CB10" s="14">
        <v>-7530.7568584629989</v>
      </c>
      <c r="CC10" s="14">
        <v>-7361.4436544115342</v>
      </c>
      <c r="CD10" s="14">
        <v>-7181.8962482063753</v>
      </c>
      <c r="CE10" s="14">
        <v>-7006.7280470306105</v>
      </c>
      <c r="CF10" s="14">
        <v>-6802.6485893501076</v>
      </c>
      <c r="CG10" s="14">
        <v>-6604.513193543793</v>
      </c>
      <c r="CH10" s="14">
        <v>-6412.1487315959157</v>
      </c>
      <c r="CI10" s="14">
        <v>-6195.312784150643</v>
      </c>
      <c r="CJ10" s="14">
        <v>-8222.6551003534987</v>
      </c>
      <c r="CK10" s="14">
        <v>-8077.2643421940065</v>
      </c>
      <c r="CL10" s="14">
        <v>-7934.4443440019713</v>
      </c>
      <c r="CM10" s="14">
        <v>-7794.149650296632</v>
      </c>
      <c r="CN10" s="14">
        <v>-7656.3356093287148</v>
      </c>
      <c r="CO10" s="14">
        <v>-7506.2113816948186</v>
      </c>
      <c r="CP10" s="14">
        <v>-7266.4195369746567</v>
      </c>
      <c r="CQ10" s="14">
        <v>-7041.1042024948219</v>
      </c>
      <c r="CR10" s="14">
        <v>-6802.9992294635967</v>
      </c>
      <c r="CS10" s="14">
        <v>-6604.853620838443</v>
      </c>
      <c r="CT10" s="14">
        <v>-6520.0924193864203</v>
      </c>
      <c r="CU10" s="14">
        <v>-6430.071419513235</v>
      </c>
      <c r="CV10" s="14">
        <v>-8547.2664512259125</v>
      </c>
      <c r="CW10" s="14">
        <v>-8386.3803836911102</v>
      </c>
      <c r="CX10" s="14">
        <v>-8231.4391653470066</v>
      </c>
      <c r="CY10" s="14">
        <v>-8082.1192740669103</v>
      </c>
      <c r="CZ10" s="14">
        <v>-7938.1202444847213</v>
      </c>
      <c r="DA10" s="14">
        <v>-7799.1626499403474</v>
      </c>
      <c r="DB10" s="14">
        <v>-7664.9862927361046</v>
      </c>
      <c r="DC10" s="14">
        <v>-7535.3485780420051</v>
      </c>
      <c r="DD10" s="14">
        <v>-7410.023050069186</v>
      </c>
      <c r="DE10" s="14">
        <v>-7288.7980719290072</v>
      </c>
      <c r="DF10" s="14">
        <v>-7171.4756329881866</v>
      </c>
      <c r="DG10" s="14">
        <v>-7057.8702695820721</v>
      </c>
      <c r="DH10" s="14">
        <v>-8564.9025297216867</v>
      </c>
      <c r="DI10" s="14">
        <v>-8424.0471768417829</v>
      </c>
      <c r="DJ10" s="14">
        <v>-8287.7497799037919</v>
      </c>
      <c r="DK10" s="14">
        <v>-8155.79262423809</v>
      </c>
      <c r="DL10" s="14">
        <v>-8027.9716436351628</v>
      </c>
      <c r="DM10" s="14">
        <v>-7904.0953673271697</v>
      </c>
      <c r="DN10" s="14">
        <v>-7783.9839629801436</v>
      </c>
      <c r="DO10" s="14">
        <v>-7667.4683656367806</v>
      </c>
      <c r="DP10" s="14">
        <v>-7554.3894837366943</v>
      </c>
      <c r="DQ10" s="14">
        <v>-7444.5974743726811</v>
      </c>
      <c r="DR10" s="14">
        <v>-7337.9510808401919</v>
      </c>
      <c r="DS10" s="14">
        <v>-7234.3170263216325</v>
      </c>
      <c r="DT10" s="14">
        <v>-7189.4493866899975</v>
      </c>
      <c r="DU10" s="14">
        <v>-7144.860018673885</v>
      </c>
      <c r="DV10" s="14">
        <v>-7100.5471964171402</v>
      </c>
      <c r="DW10" s="14">
        <v>-7056.5092047674643</v>
      </c>
      <c r="DX10" s="14">
        <v>-7012.7443392100313</v>
      </c>
      <c r="DY10" s="14">
        <v>-6969.2509058015094</v>
      </c>
      <c r="DZ10" s="14">
        <v>-6926.0272211044985</v>
      </c>
      <c r="EA10" s="14">
        <v>-6883.0716121223722</v>
      </c>
      <c r="EB10" s="14">
        <v>-6840.3824162345236</v>
      </c>
      <c r="EC10" s="14">
        <v>-6797.9579811320118</v>
      </c>
      <c r="ED10" s="14">
        <v>-6755.7966647536068</v>
      </c>
      <c r="EE10" s="14">
        <v>-6713.8968352222373</v>
      </c>
      <c r="EF10" s="14">
        <v>-6672.2568707818209</v>
      </c>
      <c r="EG10" s="14">
        <v>-6630.8751597345026</v>
      </c>
      <c r="EH10" s="14">
        <v>-6589.7501003782627</v>
      </c>
      <c r="EI10" s="14">
        <v>-6548.8801009449326</v>
      </c>
      <c r="EJ10" s="14">
        <v>-6508.2635795385722</v>
      </c>
      <c r="EK10" s="14">
        <v>-6467.8989640742557</v>
      </c>
      <c r="EL10" s="14">
        <v>-6427.784692217213</v>
      </c>
      <c r="EM10" s="14">
        <v>-6387.9192113223589</v>
      </c>
      <c r="EN10" s="14">
        <v>-6348.3009783742054</v>
      </c>
      <c r="EO10" s="14">
        <v>-6308.9284599271286</v>
      </c>
      <c r="EP10" s="14">
        <v>-6269.8001320460235</v>
      </c>
      <c r="EQ10" s="14">
        <v>-6230.9144802473129</v>
      </c>
      <c r="ER10" s="14">
        <v>-6192.2699994403365</v>
      </c>
      <c r="ES10" s="14">
        <v>-6153.8651938690855</v>
      </c>
      <c r="ET10" s="14">
        <v>-6115.698577054316</v>
      </c>
      <c r="EU10" s="14">
        <v>-6077.7686717360111</v>
      </c>
      <c r="EV10" s="14">
        <v>-6040.0740098162059</v>
      </c>
      <c r="EW10" s="14">
        <v>-6002.6131323021564</v>
      </c>
      <c r="EX10" s="14">
        <v>-5965.3845892498775</v>
      </c>
      <c r="EY10" s="14">
        <v>-5928.3869397080152</v>
      </c>
      <c r="EZ10" s="14">
        <v>-5891.6187516620794</v>
      </c>
      <c r="FA10" s="14">
        <v>-5855.0786019790112</v>
      </c>
      <c r="FB10" s="14">
        <v>-5818.765076352106</v>
      </c>
      <c r="FC10" s="14">
        <v>-5782.6767692462645</v>
      </c>
      <c r="FD10" s="14">
        <v>-5755.6215992231373</v>
      </c>
      <c r="FE10" s="14">
        <v>-5728.6930111021611</v>
      </c>
      <c r="FF10" s="14">
        <v>-5701.8904126498401</v>
      </c>
      <c r="FG10" s="14">
        <v>-5675.2132144035359</v>
      </c>
      <c r="FH10" s="14">
        <v>-5648.6608296585027</v>
      </c>
      <c r="FI10" s="14">
        <v>-5622.23267445499</v>
      </c>
      <c r="FJ10" s="14">
        <v>-5595.9281675653901</v>
      </c>
      <c r="FK10" s="14">
        <v>-5569.7467304814663</v>
      </c>
      <c r="FL10" s="14">
        <v>-5543.6877874016209</v>
      </c>
      <c r="FM10" s="14">
        <v>-5517.7507652182348</v>
      </c>
      <c r="FN10" s="14">
        <v>-5491.9350935050679</v>
      </c>
      <c r="FO10" s="14">
        <v>-5466.2402045047047</v>
      </c>
      <c r="FP10" s="14">
        <v>-5440.6655331160755</v>
      </c>
      <c r="FQ10" s="14">
        <v>-5415.2105168820262</v>
      </c>
      <c r="FR10" s="14">
        <v>-5389.8745959769458</v>
      </c>
      <c r="FS10" s="14">
        <v>-5364.6572131944558</v>
      </c>
      <c r="FT10" s="14">
        <v>-5339.5578139351592</v>
      </c>
      <c r="FU10" s="14">
        <v>-5314.5758461944361</v>
      </c>
      <c r="FV10" s="14">
        <v>-5289.7107605503124</v>
      </c>
      <c r="FW10" s="14">
        <v>-5264.9620101513674</v>
      </c>
      <c r="FX10" s="14">
        <v>-5240.3290507047122</v>
      </c>
      <c r="FY10" s="14">
        <v>-5215.8113404640226</v>
      </c>
      <c r="FZ10" s="14">
        <v>-5191.4083402176148</v>
      </c>
      <c r="GA10" s="14">
        <v>-5167.1195132765961</v>
      </c>
      <c r="GB10" s="14">
        <v>-5142.9443254630569</v>
      </c>
      <c r="GC10" s="14">
        <v>-5118.8822450983234</v>
      </c>
      <c r="GD10" s="14">
        <v>-5094.9327429912646</v>
      </c>
      <c r="GE10" s="14">
        <v>-5071.0952924266539</v>
      </c>
      <c r="GF10" s="14">
        <v>-5047.3693691535864</v>
      </c>
      <c r="GG10" s="14">
        <v>-5023.7544513739485</v>
      </c>
      <c r="GH10" s="14">
        <v>-5000.2500197309391</v>
      </c>
      <c r="GI10" s="14">
        <v>-4976.8555572976529</v>
      </c>
      <c r="GJ10" s="14">
        <v>-4953.5705495657085</v>
      </c>
      <c r="GK10" s="14">
        <v>-4930.394484433933</v>
      </c>
      <c r="GL10" s="14">
        <v>-4907.3268521971004</v>
      </c>
      <c r="GM10" s="14">
        <v>-4884.3671455347203</v>
      </c>
      <c r="GN10" s="14">
        <v>-4861.5148594998836</v>
      </c>
      <c r="GO10" s="14">
        <v>-4838.7694915081538</v>
      </c>
      <c r="GP10" s="14">
        <v>-4816.1305413265172</v>
      </c>
      <c r="GQ10" s="14">
        <v>-4793.5975110623767</v>
      </c>
      <c r="GR10" s="14">
        <v>-4771.1699051526075</v>
      </c>
      <c r="GS10" s="14">
        <v>-4748.8472303526542</v>
      </c>
      <c r="GT10" s="14">
        <v>-4726.6289957256831</v>
      </c>
      <c r="GU10" s="14">
        <v>-4704.5147126317879</v>
      </c>
      <c r="GV10" s="14">
        <v>-4682.5038947172416</v>
      </c>
      <c r="GW10" s="14">
        <v>-4660.5960579037992</v>
      </c>
      <c r="GX10" s="14">
        <v>-4638.7907203780533</v>
      </c>
      <c r="GY10" s="14">
        <v>-4617.0874025808362</v>
      </c>
      <c r="GZ10" s="14">
        <v>-4606.305216900997</v>
      </c>
      <c r="HA10" s="14">
        <v>-4595.5482106292766</v>
      </c>
      <c r="HB10" s="14">
        <v>-4584.8163249647423</v>
      </c>
      <c r="HC10" s="14">
        <v>-4574.1095012437754</v>
      </c>
      <c r="HD10" s="14">
        <v>-4563.4276809397543</v>
      </c>
      <c r="HE10" s="14">
        <v>-4552.7708056627325</v>
      </c>
      <c r="HF10" s="14">
        <v>-4542.1388171591207</v>
      </c>
      <c r="HG10" s="14">
        <v>-4531.5316573113687</v>
      </c>
      <c r="HH10" s="14">
        <v>-4520.949268137646</v>
      </c>
      <c r="HI10" s="14">
        <v>-4510.3915917915256</v>
      </c>
      <c r="HJ10" s="14">
        <v>-4499.8585705616697</v>
      </c>
      <c r="HK10" s="14">
        <v>-4489.3501468715112</v>
      </c>
      <c r="HL10" s="14">
        <v>-4478.8662632789401</v>
      </c>
      <c r="HM10" s="14">
        <v>-4468.4068624759902</v>
      </c>
      <c r="HN10" s="14">
        <v>-4457.971887288526</v>
      </c>
      <c r="HO10" s="14">
        <v>-4447.5612806759282</v>
      </c>
      <c r="HP10" s="14">
        <v>-4437.1749857307841</v>
      </c>
      <c r="HQ10" s="14">
        <v>-4426.8129456785755</v>
      </c>
      <c r="HR10" s="14">
        <v>-4416.4751038773693</v>
      </c>
      <c r="HS10" s="14">
        <v>-4406.1614038175048</v>
      </c>
      <c r="HT10" s="14">
        <v>-4395.8717891212909</v>
      </c>
      <c r="HU10" s="14">
        <v>-4385.6062035426894</v>
      </c>
      <c r="HV10" s="14">
        <v>-4375.3645909670167</v>
      </c>
      <c r="HW10" s="14">
        <v>-4365.1468954106294</v>
      </c>
      <c r="HX10" s="14">
        <v>-4354.953061020623</v>
      </c>
      <c r="HY10" s="14">
        <v>-4344.7830320745252</v>
      </c>
      <c r="HZ10" s="14">
        <v>-4334.63675297999</v>
      </c>
      <c r="IA10" s="14">
        <v>-4324.5141682744979</v>
      </c>
      <c r="IB10" s="14">
        <v>-4314.4152226250453</v>
      </c>
      <c r="IC10" s="14">
        <v>-4304.3398608278512</v>
      </c>
      <c r="ID10" s="14">
        <v>-4294.2880278080474</v>
      </c>
      <c r="IE10" s="14">
        <v>-4284.2596686193829</v>
      </c>
      <c r="IF10" s="14">
        <v>-4274.2547284439206</v>
      </c>
      <c r="IG10" s="14">
        <v>-4264.2731525917379</v>
      </c>
      <c r="IH10" s="14">
        <v>-4254.3148865006306</v>
      </c>
      <c r="II10" s="14">
        <v>-4244.3798757358109</v>
      </c>
      <c r="IJ10" s="14">
        <v>-4234.4680659896103</v>
      </c>
      <c r="IK10" s="14">
        <v>-4224.5794030811867</v>
      </c>
      <c r="IL10" s="14">
        <v>-4214.7138329562231</v>
      </c>
      <c r="IM10" s="14">
        <v>-4204.871301686635</v>
      </c>
      <c r="IN10" s="14">
        <v>-4195.0517554702756</v>
      </c>
      <c r="IO10" s="14">
        <v>-4185.2551406306402</v>
      </c>
      <c r="IP10" s="14">
        <v>-4175.4814036165735</v>
      </c>
      <c r="IQ10" s="14">
        <v>-4165.7304910019784</v>
      </c>
      <c r="IR10" s="14">
        <v>-4156.0023494855222</v>
      </c>
      <c r="IS10" s="14">
        <v>-4146.2969258903458</v>
      </c>
      <c r="IT10" s="14">
        <v>-4136.6141671637706</v>
      </c>
      <c r="IU10" s="14">
        <v>-4126.9540203770148</v>
      </c>
      <c r="IV10" s="14">
        <v>-4117.3164327248951</v>
      </c>
      <c r="IW10" s="14">
        <v>-4107.7013515255494</v>
      </c>
      <c r="IX10" s="14">
        <v>-4098.1087242201356</v>
      </c>
      <c r="IY10" s="14">
        <v>-4088.5384983725562</v>
      </c>
      <c r="IZ10" s="14">
        <v>-4078.9906216691643</v>
      </c>
      <c r="JA10" s="14">
        <v>-4069.46504191848</v>
      </c>
      <c r="JB10" s="14">
        <v>-4059.9617070509062</v>
      </c>
      <c r="JC10" s="14">
        <v>-4050.480565118442</v>
      </c>
      <c r="JD10" s="14">
        <v>-4041.0215642943995</v>
      </c>
      <c r="JE10" s="14">
        <v>-4031.5846528731204</v>
      </c>
      <c r="JF10" s="14">
        <v>-4022.1697792696941</v>
      </c>
      <c r="JG10" s="14">
        <v>-4012.7768920196745</v>
      </c>
      <c r="JH10" s="14">
        <v>-4003.4059397788005</v>
      </c>
      <c r="JI10" s="14">
        <v>-3994.0568713227131</v>
      </c>
      <c r="JJ10" s="14">
        <v>-3984.729635546676</v>
      </c>
      <c r="JK10" s="14">
        <v>-3975.4241814652983</v>
      </c>
      <c r="JL10" s="14">
        <v>-3966.1404582122523</v>
      </c>
      <c r="JM10" s="14">
        <v>-3956.8784150399993</v>
      </c>
      <c r="JN10" s="14">
        <v>-3947.6380013195085</v>
      </c>
      <c r="JO10" s="14">
        <v>0</v>
      </c>
      <c r="JP10" s="14">
        <v>0</v>
      </c>
      <c r="JQ10" s="14">
        <v>0</v>
      </c>
      <c r="JR10" s="14">
        <v>0</v>
      </c>
      <c r="JS10" s="14">
        <v>0</v>
      </c>
      <c r="JT10" s="28">
        <f t="shared" si="7"/>
        <v>0</v>
      </c>
      <c r="JU10" s="28">
        <f t="shared" si="7"/>
        <v>0</v>
      </c>
      <c r="JV10" s="28">
        <f t="shared" si="7"/>
        <v>-834.94578751065251</v>
      </c>
      <c r="JW10" s="28">
        <f t="shared" si="7"/>
        <v>-31159.295664897378</v>
      </c>
      <c r="JX10" s="28">
        <f t="shared" si="7"/>
        <v>-69981.037989881035</v>
      </c>
      <c r="JY10" s="28">
        <f t="shared" si="7"/>
        <v>-76955.205298248751</v>
      </c>
      <c r="JZ10" s="28">
        <f t="shared" si="7"/>
        <v>-87013.209343749651</v>
      </c>
      <c r="KA10" s="28">
        <f t="shared" si="7"/>
        <v>-87856.600856540826</v>
      </c>
      <c r="KB10" s="28">
        <f t="shared" si="7"/>
        <v>-93112.990064102574</v>
      </c>
      <c r="KC10" s="28">
        <f t="shared" si="7"/>
        <v>-94387.266515555806</v>
      </c>
      <c r="KD10" s="28">
        <f t="shared" si="8"/>
        <v>-83390.493782129299</v>
      </c>
      <c r="KE10" s="28">
        <f t="shared" si="8"/>
        <v>-77391.572729586595</v>
      </c>
      <c r="KF10" s="28">
        <f t="shared" si="8"/>
        <v>-71824.200312415458</v>
      </c>
      <c r="KG10" s="28">
        <f t="shared" si="8"/>
        <v>-67317.600490168654</v>
      </c>
      <c r="KH10" s="28">
        <f t="shared" si="8"/>
        <v>-63633.882534663724</v>
      </c>
      <c r="KI10" s="28">
        <f t="shared" si="8"/>
        <v>-60151.743035266903</v>
      </c>
      <c r="KJ10" s="28">
        <f t="shared" si="8"/>
        <v>-56860.151322839607</v>
      </c>
      <c r="KK10" s="28">
        <f t="shared" si="8"/>
        <v>-54571.19779217412</v>
      </c>
      <c r="KL10" s="28">
        <f t="shared" si="8"/>
        <v>-53061.420211865239</v>
      </c>
      <c r="KM10" s="28">
        <f t="shared" si="8"/>
        <v>-51593.412437502062</v>
      </c>
      <c r="KN10" s="28">
        <f t="shared" si="8"/>
        <v>-50166.018857349773</v>
      </c>
      <c r="KO10" s="28">
        <f t="shared" si="8"/>
        <v>-48778.115831057017</v>
      </c>
      <c r="KP10" s="28">
        <f t="shared" si="8"/>
        <v>-27828.27350268525</v>
      </c>
      <c r="KR10" s="28">
        <f t="shared" si="9"/>
        <v>-33887.410352448896</v>
      </c>
    </row>
    <row r="11" spans="1:305" x14ac:dyDescent="0.25">
      <c r="A11" s="31" t="s">
        <v>219</v>
      </c>
      <c r="B11" s="31" t="s">
        <v>220</v>
      </c>
      <c r="C11" t="s">
        <v>7</v>
      </c>
      <c r="D11" t="s">
        <v>285</v>
      </c>
      <c r="E11" t="s">
        <v>225</v>
      </c>
      <c r="F11" t="s">
        <v>241</v>
      </c>
      <c r="G11" t="s">
        <v>210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-8.1411126187245593</v>
      </c>
      <c r="AJ11" s="14">
        <v>7.2727272727272725</v>
      </c>
      <c r="AK11" s="14">
        <v>-855.21557719054238</v>
      </c>
      <c r="AL11" s="14">
        <v>-156.37725344644753</v>
      </c>
      <c r="AM11" s="14">
        <v>-1682.4843501326259</v>
      </c>
      <c r="AN11" s="14">
        <v>-1750.0613119143238</v>
      </c>
      <c r="AO11" s="14">
        <v>-942.65236270753508</v>
      </c>
      <c r="AP11" s="14">
        <v>-741.24936562860432</v>
      </c>
      <c r="AQ11" s="14">
        <v>-631.59682899207246</v>
      </c>
      <c r="AR11" s="14">
        <v>-755.96514745308309</v>
      </c>
      <c r="AS11" s="14">
        <v>-923.53342910298375</v>
      </c>
      <c r="AT11" s="14">
        <v>-1769.7128532360985</v>
      </c>
      <c r="AU11" s="14">
        <v>-1210.8385145353723</v>
      </c>
      <c r="AV11" s="14">
        <v>-1036.7077617641951</v>
      </c>
      <c r="AW11" s="14">
        <v>-1081.0256410256411</v>
      </c>
      <c r="AX11" s="14">
        <v>-1178.7987987987988</v>
      </c>
      <c r="AY11" s="14">
        <v>-1527.5137752546336</v>
      </c>
      <c r="AZ11" s="14">
        <v>-1504.2783761391879</v>
      </c>
      <c r="BA11" s="14">
        <v>-1226.9410062690886</v>
      </c>
      <c r="BB11" s="14">
        <v>-1144.1618452279392</v>
      </c>
      <c r="BC11" s="14">
        <v>-984.19763614602039</v>
      </c>
      <c r="BD11" s="14">
        <v>-1262.5799533119346</v>
      </c>
      <c r="BE11" s="14">
        <v>-1565.3745387453876</v>
      </c>
      <c r="BF11" s="14">
        <v>-1390.8463772123894</v>
      </c>
      <c r="BG11" s="14">
        <v>-965.7283634402803</v>
      </c>
      <c r="BH11" s="14">
        <v>-1010.5857180362299</v>
      </c>
      <c r="BI11" s="14">
        <v>-1227.8163942798776</v>
      </c>
      <c r="BJ11" s="14">
        <v>-1224.7376706432174</v>
      </c>
      <c r="BK11" s="14">
        <v>-1481.5042186571598</v>
      </c>
      <c r="BL11" s="14">
        <v>-1223.4169243100882</v>
      </c>
      <c r="BM11" s="14">
        <v>-1209.8964595858383</v>
      </c>
      <c r="BN11" s="14">
        <v>-978.28793478260877</v>
      </c>
      <c r="BO11" s="14">
        <v>-580.18961094484825</v>
      </c>
      <c r="BP11" s="14">
        <v>-721.78253985010031</v>
      </c>
      <c r="BQ11" s="14">
        <v>-1553.8445465942332</v>
      </c>
      <c r="BR11" s="14">
        <v>-1539.1465492714976</v>
      </c>
      <c r="BS11" s="14">
        <v>-1521.4971819607529</v>
      </c>
      <c r="BT11" s="14">
        <v>-1497.5365964180637</v>
      </c>
      <c r="BU11" s="14">
        <v>-1473.953342931165</v>
      </c>
      <c r="BV11" s="14">
        <v>-1431.0226630399661</v>
      </c>
      <c r="BW11" s="14">
        <v>-1389.3423913009381</v>
      </c>
      <c r="BX11" s="14">
        <v>-1988.9806495295395</v>
      </c>
      <c r="BY11" s="14">
        <v>-1949.981028950529</v>
      </c>
      <c r="BZ11" s="14">
        <v>-1911.7461068142441</v>
      </c>
      <c r="CA11" s="14">
        <v>-1861.48598521348</v>
      </c>
      <c r="CB11" s="14">
        <v>-1819.6343941480745</v>
      </c>
      <c r="CC11" s="14">
        <v>-1778.723747945332</v>
      </c>
      <c r="CD11" s="14">
        <v>-1735.3402418978851</v>
      </c>
      <c r="CE11" s="14">
        <v>-1693.0148701442783</v>
      </c>
      <c r="CF11" s="14">
        <v>-1643.7037574216295</v>
      </c>
      <c r="CG11" s="14">
        <v>-1595.8288907006111</v>
      </c>
      <c r="CH11" s="14">
        <v>-1549.3484375734085</v>
      </c>
      <c r="CI11" s="14">
        <v>-1496.9550121482209</v>
      </c>
      <c r="CJ11" s="14">
        <v>-1986.815709632943</v>
      </c>
      <c r="CK11" s="14">
        <v>-1951.6853729203763</v>
      </c>
      <c r="CL11" s="14">
        <v>-1917.1762012970298</v>
      </c>
      <c r="CM11" s="14">
        <v>-1883.2772114902061</v>
      </c>
      <c r="CN11" s="14">
        <v>-1849.9776144304578</v>
      </c>
      <c r="CO11" s="14">
        <v>-1813.7035435592725</v>
      </c>
      <c r="CP11" s="14">
        <v>-1755.7633529131392</v>
      </c>
      <c r="CQ11" s="14">
        <v>-1701.3210784042046</v>
      </c>
      <c r="CR11" s="14">
        <v>-1643.7884815499563</v>
      </c>
      <c r="CS11" s="14">
        <v>-1595.9111471358797</v>
      </c>
      <c r="CT11" s="14">
        <v>-1575.4305499860611</v>
      </c>
      <c r="CU11" s="14">
        <v>-1553.6790433787585</v>
      </c>
      <c r="CV11" s="14">
        <v>-2065.2505854202973</v>
      </c>
      <c r="CW11" s="14">
        <v>-2026.3761631639793</v>
      </c>
      <c r="CX11" s="14">
        <v>-1988.9381771462392</v>
      </c>
      <c r="CY11" s="14">
        <v>-1952.8584556772912</v>
      </c>
      <c r="CZ11" s="14">
        <v>-1918.0643982038732</v>
      </c>
      <c r="DA11" s="14">
        <v>-1884.4884876927174</v>
      </c>
      <c r="DB11" s="14">
        <v>-1852.0678533475837</v>
      </c>
      <c r="DC11" s="14">
        <v>-1820.7438777008272</v>
      </c>
      <c r="DD11" s="14">
        <v>-1790.461842913337</v>
      </c>
      <c r="DE11" s="14">
        <v>-1761.170611792812</v>
      </c>
      <c r="DF11" s="14">
        <v>-1732.8223396185294</v>
      </c>
      <c r="DG11" s="14">
        <v>-1705.3722133564995</v>
      </c>
      <c r="DH11" s="14">
        <v>-2069.5119386430802</v>
      </c>
      <c r="DI11" s="14">
        <v>-2035.4774784264951</v>
      </c>
      <c r="DJ11" s="14">
        <v>-2002.5443435553952</v>
      </c>
      <c r="DK11" s="14">
        <v>-1970.6599282813281</v>
      </c>
      <c r="DL11" s="14">
        <v>-1939.774924692686</v>
      </c>
      <c r="DM11" s="14">
        <v>-1909.8430682769924</v>
      </c>
      <c r="DN11" s="14">
        <v>-1880.8209066819516</v>
      </c>
      <c r="DO11" s="14">
        <v>-1852.6675892444846</v>
      </c>
      <c r="DP11" s="14">
        <v>-1825.3446751437627</v>
      </c>
      <c r="DQ11" s="14">
        <v>-1798.8159582835347</v>
      </c>
      <c r="DR11" s="14">
        <v>-1773.0473072261727</v>
      </c>
      <c r="DS11" s="14">
        <v>-1748.0065186904139</v>
      </c>
      <c r="DT11" s="14">
        <v>-1737.16528429759</v>
      </c>
      <c r="DU11" s="14">
        <v>-1726.391287848048</v>
      </c>
      <c r="DV11" s="14">
        <v>-1715.6841123282957</v>
      </c>
      <c r="DW11" s="14">
        <v>-1705.0433433111812</v>
      </c>
      <c r="DX11" s="14">
        <v>-1694.4685689398536</v>
      </c>
      <c r="DY11" s="14">
        <v>-1683.9593799118218</v>
      </c>
      <c r="DZ11" s="14">
        <v>-1673.5153694631103</v>
      </c>
      <c r="EA11" s="14">
        <v>-1663.1361333525176</v>
      </c>
      <c r="EB11" s="14">
        <v>-1652.8212698459686</v>
      </c>
      <c r="EC11" s="14">
        <v>-1642.5703797009653</v>
      </c>
      <c r="ED11" s="14">
        <v>-1632.3830661511342</v>
      </c>
      <c r="EE11" s="14">
        <v>-1622.2589348908691</v>
      </c>
      <c r="EF11" s="14">
        <v>-1612.1975940600687</v>
      </c>
      <c r="EG11" s="14">
        <v>-1602.198654228971</v>
      </c>
      <c r="EH11" s="14">
        <v>-1592.2617283830782</v>
      </c>
      <c r="EI11" s="14">
        <v>-1582.3864319081792</v>
      </c>
      <c r="EJ11" s="14">
        <v>-1572.5723825754608</v>
      </c>
      <c r="EK11" s="14">
        <v>-1562.8192005267149</v>
      </c>
      <c r="EL11" s="14">
        <v>-1553.1265082596351</v>
      </c>
      <c r="EM11" s="14">
        <v>-1543.4939306132053</v>
      </c>
      <c r="EN11" s="14">
        <v>-1533.9210947531794</v>
      </c>
      <c r="EO11" s="14">
        <v>-1524.4076301576497</v>
      </c>
      <c r="EP11" s="14">
        <v>-1514.9531686027067</v>
      </c>
      <c r="EQ11" s="14">
        <v>-1505.5573441481856</v>
      </c>
      <c r="ER11" s="14">
        <v>-1496.2197931235039</v>
      </c>
      <c r="ES11" s="14">
        <v>-1486.9401541135835</v>
      </c>
      <c r="ET11" s="14">
        <v>-1477.7180679448636</v>
      </c>
      <c r="EU11" s="14">
        <v>-1468.5531776713974</v>
      </c>
      <c r="EV11" s="14">
        <v>-1459.4451285610371</v>
      </c>
      <c r="EW11" s="14">
        <v>-1450.3935680817037</v>
      </c>
      <c r="EX11" s="14">
        <v>-1441.3981458877417</v>
      </c>
      <c r="EY11" s="14">
        <v>-1432.4585138063592</v>
      </c>
      <c r="EZ11" s="14">
        <v>-1423.5743258241507</v>
      </c>
      <c r="FA11" s="14">
        <v>-1414.7452380737066</v>
      </c>
      <c r="FB11" s="14">
        <v>-1405.9709088203015</v>
      </c>
      <c r="FC11" s="14">
        <v>-1397.2509984486671</v>
      </c>
      <c r="FD11" s="14">
        <v>-1390.7137381388641</v>
      </c>
      <c r="FE11" s="14">
        <v>-1384.2070634378069</v>
      </c>
      <c r="FF11" s="14">
        <v>-1377.7308312458758</v>
      </c>
      <c r="FG11" s="14">
        <v>-1371.2848991329661</v>
      </c>
      <c r="FH11" s="14">
        <v>-1364.8691253353541</v>
      </c>
      <c r="FI11" s="14">
        <v>-1358.4833687525806</v>
      </c>
      <c r="FJ11" s="14">
        <v>-1352.1274889443473</v>
      </c>
      <c r="FK11" s="14">
        <v>-1345.8013461274279</v>
      </c>
      <c r="FL11" s="14">
        <v>-1339.5048011725942</v>
      </c>
      <c r="FM11" s="14">
        <v>-1333.2377156015559</v>
      </c>
      <c r="FN11" s="14">
        <v>-1326.9999515839163</v>
      </c>
      <c r="FO11" s="14">
        <v>-1320.7913719341384</v>
      </c>
      <c r="FP11" s="14">
        <v>-1314.6118401085309</v>
      </c>
      <c r="FQ11" s="14">
        <v>-1308.4612202022433</v>
      </c>
      <c r="FR11" s="14">
        <v>-1302.3393769462775</v>
      </c>
      <c r="FS11" s="14">
        <v>-1296.2461757045128</v>
      </c>
      <c r="FT11" s="14">
        <v>-1290.1814824707449</v>
      </c>
      <c r="FU11" s="14">
        <v>-1284.1451638657388</v>
      </c>
      <c r="FV11" s="14">
        <v>-1278.1370871342958</v>
      </c>
      <c r="FW11" s="14">
        <v>-1272.157120142333</v>
      </c>
      <c r="FX11" s="14">
        <v>-1266.2051313739778</v>
      </c>
      <c r="FY11" s="14">
        <v>-1260.2809899286754</v>
      </c>
      <c r="FZ11" s="14">
        <v>-1254.38456551831</v>
      </c>
      <c r="GA11" s="14">
        <v>-1248.5157284643396</v>
      </c>
      <c r="GB11" s="14">
        <v>-1242.6743496949443</v>
      </c>
      <c r="GC11" s="14">
        <v>-1236.8603007421859</v>
      </c>
      <c r="GD11" s="14">
        <v>-1231.073453739185</v>
      </c>
      <c r="GE11" s="14">
        <v>-1225.3136814173067</v>
      </c>
      <c r="GF11" s="14">
        <v>-1219.5808571033633</v>
      </c>
      <c r="GG11" s="14">
        <v>-1213.8748547168279</v>
      </c>
      <c r="GH11" s="14">
        <v>-1208.1955487670605</v>
      </c>
      <c r="GI11" s="14">
        <v>-1202.5428143505492</v>
      </c>
      <c r="GJ11" s="14">
        <v>-1196.9165271481631</v>
      </c>
      <c r="GK11" s="14">
        <v>-1191.3165634224185</v>
      </c>
      <c r="GL11" s="14">
        <v>-1185.7428000147568</v>
      </c>
      <c r="GM11" s="14">
        <v>-1180.1951143428355</v>
      </c>
      <c r="GN11" s="14">
        <v>-1174.6733843978343</v>
      </c>
      <c r="GO11" s="14">
        <v>-1169.1774887417698</v>
      </c>
      <c r="GP11" s="14">
        <v>-1163.7073065048253</v>
      </c>
      <c r="GQ11" s="14">
        <v>-1158.2627173826932</v>
      </c>
      <c r="GR11" s="14">
        <v>-1152.8436016339285</v>
      </c>
      <c r="GS11" s="14">
        <v>-1147.4498400773155</v>
      </c>
      <c r="GT11" s="14">
        <v>-1142.0813140892462</v>
      </c>
      <c r="GU11" s="14">
        <v>-1136.7379056011132</v>
      </c>
      <c r="GV11" s="14">
        <v>-1131.4194970967103</v>
      </c>
      <c r="GW11" s="14">
        <v>-1126.1259716096506</v>
      </c>
      <c r="GX11" s="14">
        <v>-1120.8572127207926</v>
      </c>
      <c r="GY11" s="14">
        <v>-1115.6131045556804</v>
      </c>
      <c r="GZ11" s="14">
        <v>-1113.0078370804624</v>
      </c>
      <c r="HA11" s="14">
        <v>-1110.4086536307816</v>
      </c>
      <c r="HB11" s="14">
        <v>-1107.8155399987427</v>
      </c>
      <c r="HC11" s="14">
        <v>-1105.2284820096299</v>
      </c>
      <c r="HD11" s="14">
        <v>-1102.6474655218299</v>
      </c>
      <c r="HE11" s="14">
        <v>-1100.0724764267532</v>
      </c>
      <c r="HF11" s="14">
        <v>-1097.5035006487585</v>
      </c>
      <c r="HG11" s="14">
        <v>-1094.9405241450747</v>
      </c>
      <c r="HH11" s="14">
        <v>-1092.3835329057247</v>
      </c>
      <c r="HI11" s="14">
        <v>-1089.832512953448</v>
      </c>
      <c r="HJ11" s="14">
        <v>-1087.2874503436256</v>
      </c>
      <c r="HK11" s="14">
        <v>-1084.7483311642027</v>
      </c>
      <c r="HL11" s="14">
        <v>-1082.2151415356134</v>
      </c>
      <c r="HM11" s="14">
        <v>-1079.687867610704</v>
      </c>
      <c r="HN11" s="14">
        <v>-1077.1664955746576</v>
      </c>
      <c r="HO11" s="14">
        <v>-1074.6510116449194</v>
      </c>
      <c r="HP11" s="14">
        <v>-1072.1414020711206</v>
      </c>
      <c r="HQ11" s="14">
        <v>-1069.6376531350029</v>
      </c>
      <c r="HR11" s="14">
        <v>-1067.1397511503442</v>
      </c>
      <c r="HS11" s="14">
        <v>-1064.6476824628835</v>
      </c>
      <c r="HT11" s="14">
        <v>-1062.1614334502465</v>
      </c>
      <c r="HU11" s="14">
        <v>-1059.6809905218704</v>
      </c>
      <c r="HV11" s="14">
        <v>-1057.2063401189312</v>
      </c>
      <c r="HW11" s="14">
        <v>-1054.7374687142672</v>
      </c>
      <c r="HX11" s="14">
        <v>-1052.2743628123073</v>
      </c>
      <c r="HY11" s="14">
        <v>-1049.8170089489961</v>
      </c>
      <c r="HZ11" s="14">
        <v>-1047.3653936917206</v>
      </c>
      <c r="IA11" s="14">
        <v>-1044.9195036392362</v>
      </c>
      <c r="IB11" s="14">
        <v>-1042.4793254215949</v>
      </c>
      <c r="IC11" s="14">
        <v>-1040.0448457000703</v>
      </c>
      <c r="ID11" s="14">
        <v>-1037.6160511670862</v>
      </c>
      <c r="IE11" s="14">
        <v>-1035.1929285461429</v>
      </c>
      <c r="IF11" s="14">
        <v>-1032.7754645917455</v>
      </c>
      <c r="IG11" s="14">
        <v>-1030.3636460893306</v>
      </c>
      <c r="IH11" s="14">
        <v>-1027.9574598551947</v>
      </c>
      <c r="II11" s="14">
        <v>-1025.556892736422</v>
      </c>
      <c r="IJ11" s="14">
        <v>-1023.1619316108123</v>
      </c>
      <c r="IK11" s="14">
        <v>-1020.7725633868093</v>
      </c>
      <c r="IL11" s="14">
        <v>-1018.3887750034293</v>
      </c>
      <c r="IM11" s="14">
        <v>-1016.0105534301895</v>
      </c>
      <c r="IN11" s="14">
        <v>-1013.637885667037</v>
      </c>
      <c r="IO11" s="14">
        <v>-1011.2707587442776</v>
      </c>
      <c r="IP11" s="14">
        <v>-1008.9091597225051</v>
      </c>
      <c r="IQ11" s="14">
        <v>-1006.5530756925301</v>
      </c>
      <c r="IR11" s="14">
        <v>-1004.2024937753101</v>
      </c>
      <c r="IS11" s="14">
        <v>-1001.8574011218786</v>
      </c>
      <c r="IT11" s="14">
        <v>-999.51778491327514</v>
      </c>
      <c r="IU11" s="14">
        <v>-997.18363236047458</v>
      </c>
      <c r="IV11" s="14">
        <v>-994.85493070431846</v>
      </c>
      <c r="IW11" s="14">
        <v>-992.53166721544403</v>
      </c>
      <c r="IX11" s="14">
        <v>-990.21382919421535</v>
      </c>
      <c r="IY11" s="14">
        <v>-987.90140397065363</v>
      </c>
      <c r="IZ11" s="14">
        <v>-985.59437890436789</v>
      </c>
      <c r="JA11" s="14">
        <v>-983.29274138448613</v>
      </c>
      <c r="JB11" s="14">
        <v>-980.99647882958629</v>
      </c>
      <c r="JC11" s="14">
        <v>-978.70557868762728</v>
      </c>
      <c r="JD11" s="14">
        <v>-976.42002843588068</v>
      </c>
      <c r="JE11" s="14">
        <v>-974.13981558086186</v>
      </c>
      <c r="JF11" s="14">
        <v>-971.86492765826233</v>
      </c>
      <c r="JG11" s="14">
        <v>-969.59535223288094</v>
      </c>
      <c r="JH11" s="14">
        <v>-967.33107689855638</v>
      </c>
      <c r="JI11" s="14">
        <v>-965.07208927809904</v>
      </c>
      <c r="JJ11" s="14">
        <v>-962.81837702322366</v>
      </c>
      <c r="JK11" s="14">
        <v>-960.56992781448139</v>
      </c>
      <c r="JL11" s="14">
        <v>-958.3267293611932</v>
      </c>
      <c r="JM11" s="14">
        <v>-956.08876940138168</v>
      </c>
      <c r="JN11" s="14">
        <v>-953.85603570170485</v>
      </c>
      <c r="JO11" s="14">
        <v>0</v>
      </c>
      <c r="JP11" s="14">
        <v>0</v>
      </c>
      <c r="JQ11" s="14">
        <v>0</v>
      </c>
      <c r="JR11" s="14">
        <v>0</v>
      </c>
      <c r="JS11" s="14">
        <v>0</v>
      </c>
      <c r="JT11" s="28">
        <f t="shared" si="7"/>
        <v>0</v>
      </c>
      <c r="JU11" s="28">
        <f t="shared" si="7"/>
        <v>0</v>
      </c>
      <c r="JV11" s="28">
        <f t="shared" si="7"/>
        <v>-2694.945566115613</v>
      </c>
      <c r="JW11" s="28">
        <f t="shared" si="7"/>
        <v>-13549.655790413342</v>
      </c>
      <c r="JX11" s="28">
        <f t="shared" si="7"/>
        <v>-14988.752098108711</v>
      </c>
      <c r="JY11" s="28">
        <f t="shared" si="7"/>
        <v>-15119.9167409901</v>
      </c>
      <c r="JZ11" s="28">
        <f t="shared" si="7"/>
        <v>-21024.743122487234</v>
      </c>
      <c r="KA11" s="28">
        <f t="shared" si="7"/>
        <v>-21228.529306698285</v>
      </c>
      <c r="KB11" s="28">
        <f t="shared" si="7"/>
        <v>-22498.615006033982</v>
      </c>
      <c r="KC11" s="28">
        <f t="shared" si="7"/>
        <v>-22806.514637146298</v>
      </c>
      <c r="KD11" s="28">
        <f t="shared" si="8"/>
        <v>-20149.397130041354</v>
      </c>
      <c r="KE11" s="28">
        <f t="shared" si="8"/>
        <v>-18699.895668217036</v>
      </c>
      <c r="KF11" s="28">
        <f t="shared" si="8"/>
        <v>-17354.668020357018</v>
      </c>
      <c r="KG11" s="28">
        <f t="shared" si="8"/>
        <v>-16265.751701407426</v>
      </c>
      <c r="KH11" s="28">
        <f t="shared" si="8"/>
        <v>-15375.665881859979</v>
      </c>
      <c r="KI11" s="28">
        <f t="shared" si="8"/>
        <v>-14534.286865459599</v>
      </c>
      <c r="KJ11" s="28">
        <f t="shared" si="8"/>
        <v>-13738.949344411558</v>
      </c>
      <c r="KK11" s="28">
        <f t="shared" si="8"/>
        <v>-13185.876306829034</v>
      </c>
      <c r="KL11" s="28">
        <f t="shared" si="8"/>
        <v>-12821.07323799056</v>
      </c>
      <c r="KM11" s="28">
        <f t="shared" si="8"/>
        <v>-12466.362883199845</v>
      </c>
      <c r="KN11" s="28">
        <f t="shared" si="8"/>
        <v>-12121.466015428528</v>
      </c>
      <c r="KO11" s="28">
        <f t="shared" si="8"/>
        <v>-11786.111132798585</v>
      </c>
      <c r="KP11" s="28">
        <f t="shared" si="8"/>
        <v>-6724.0630054786407</v>
      </c>
      <c r="KR11" s="28">
        <f t="shared" si="9"/>
        <v>-4713.5734694734838</v>
      </c>
    </row>
    <row r="12" spans="1:305" x14ac:dyDescent="0.25">
      <c r="A12" s="31" t="s">
        <v>233</v>
      </c>
      <c r="B12" s="31" t="s">
        <v>234</v>
      </c>
      <c r="C12" t="s">
        <v>7</v>
      </c>
      <c r="D12" t="s">
        <v>285</v>
      </c>
      <c r="E12" t="s">
        <v>225</v>
      </c>
      <c r="F12" t="s">
        <v>241</v>
      </c>
      <c r="G12" t="s">
        <v>210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-2212.7822214753824</v>
      </c>
      <c r="AV12" s="14">
        <v>-285.81923945129364</v>
      </c>
      <c r="AW12" s="14">
        <v>-1193.8495056142115</v>
      </c>
      <c r="AX12" s="14">
        <v>-1188.4718051384718</v>
      </c>
      <c r="AY12" s="14">
        <v>-1189.4640173651694</v>
      </c>
      <c r="AZ12" s="14">
        <v>-1499.3758077879038</v>
      </c>
      <c r="BA12" s="14">
        <v>-1454.5465359266998</v>
      </c>
      <c r="BB12" s="14">
        <v>-1403.5789294079327</v>
      </c>
      <c r="BC12" s="14">
        <v>-1353.7951825254338</v>
      </c>
      <c r="BD12" s="14">
        <v>-1320.2168077035308</v>
      </c>
      <c r="BE12" s="14">
        <v>-1284.2416974169741</v>
      </c>
      <c r="BF12" s="14">
        <v>0</v>
      </c>
      <c r="BG12" s="14">
        <v>-2839.3457805338367</v>
      </c>
      <c r="BH12" s="14">
        <v>-1382.4012864268836</v>
      </c>
      <c r="BI12" s="14">
        <v>0</v>
      </c>
      <c r="BJ12" s="14">
        <v>0</v>
      </c>
      <c r="BK12" s="14">
        <v>0</v>
      </c>
      <c r="BL12" s="14">
        <v>-1826.6193747852974</v>
      </c>
      <c r="BM12" s="14">
        <v>-1775.9815185927412</v>
      </c>
      <c r="BN12" s="14">
        <v>-1733.898586956522</v>
      </c>
      <c r="BO12" s="14">
        <v>-1704.9879221889698</v>
      </c>
      <c r="BP12" s="14">
        <v>-1683.929694922411</v>
      </c>
      <c r="BQ12" s="14">
        <v>0</v>
      </c>
      <c r="BR12" s="14">
        <v>-4952.249089200659</v>
      </c>
      <c r="BS12" s="14">
        <v>0</v>
      </c>
      <c r="BT12" s="14">
        <v>0</v>
      </c>
      <c r="BU12" s="14">
        <v>-4742.4880389135415</v>
      </c>
      <c r="BV12" s="14">
        <v>0</v>
      </c>
      <c r="BW12" s="14">
        <v>0</v>
      </c>
      <c r="BX12" s="14">
        <v>-6399.603478130477</v>
      </c>
      <c r="BY12" s="14">
        <v>0</v>
      </c>
      <c r="BZ12" s="14">
        <v>0</v>
      </c>
      <c r="CA12" s="14">
        <v>-5989.385662591083</v>
      </c>
      <c r="CB12" s="14">
        <v>0</v>
      </c>
      <c r="CC12" s="14">
        <v>0</v>
      </c>
      <c r="CD12" s="14">
        <v>-5583.5080398677128</v>
      </c>
      <c r="CE12" s="14">
        <v>0</v>
      </c>
      <c r="CF12" s="14">
        <v>0</v>
      </c>
      <c r="CG12" s="14">
        <v>-5134.6261824338862</v>
      </c>
      <c r="CH12" s="14">
        <v>0</v>
      </c>
      <c r="CI12" s="14">
        <v>0</v>
      </c>
      <c r="CJ12" s="14">
        <v>-6392.6377206227398</v>
      </c>
      <c r="CK12" s="14">
        <v>0</v>
      </c>
      <c r="CL12" s="14">
        <v>0</v>
      </c>
      <c r="CM12" s="14">
        <v>-6059.4995711935871</v>
      </c>
      <c r="CN12" s="14">
        <v>0</v>
      </c>
      <c r="CO12" s="14">
        <v>0</v>
      </c>
      <c r="CP12" s="14">
        <v>-5649.2199975573858</v>
      </c>
      <c r="CQ12" s="14">
        <v>0</v>
      </c>
      <c r="CR12" s="14">
        <v>0</v>
      </c>
      <c r="CS12" s="14">
        <v>-5134.8908449228693</v>
      </c>
      <c r="CT12" s="14">
        <v>0</v>
      </c>
      <c r="CU12" s="14">
        <v>0</v>
      </c>
      <c r="CV12" s="14">
        <v>-6645.0042300778287</v>
      </c>
      <c r="CW12" s="14">
        <v>0</v>
      </c>
      <c r="CX12" s="14">
        <v>0</v>
      </c>
      <c r="CY12" s="14">
        <v>-6283.3792617363997</v>
      </c>
      <c r="CZ12" s="14">
        <v>0</v>
      </c>
      <c r="DA12" s="14">
        <v>0</v>
      </c>
      <c r="DB12" s="14">
        <v>-5959.0825475453239</v>
      </c>
      <c r="DC12" s="14">
        <v>0</v>
      </c>
      <c r="DD12" s="14">
        <v>0</v>
      </c>
      <c r="DE12" s="14">
        <v>-5666.6180113297632</v>
      </c>
      <c r="DF12" s="14">
        <v>0</v>
      </c>
      <c r="DG12" s="14">
        <v>0</v>
      </c>
      <c r="DH12" s="14">
        <v>-7308.8377084593812</v>
      </c>
      <c r="DI12" s="14">
        <v>0</v>
      </c>
      <c r="DJ12" s="14">
        <v>0</v>
      </c>
      <c r="DK12" s="14">
        <v>-6959.7248150287169</v>
      </c>
      <c r="DL12" s="14">
        <v>0</v>
      </c>
      <c r="DM12" s="14">
        <v>0</v>
      </c>
      <c r="DN12" s="14">
        <v>-6642.4428431319284</v>
      </c>
      <c r="DO12" s="14">
        <v>0</v>
      </c>
      <c r="DP12" s="14">
        <v>0</v>
      </c>
      <c r="DQ12" s="14">
        <v>-6352.8282494960986</v>
      </c>
      <c r="DR12" s="14">
        <v>0</v>
      </c>
      <c r="DS12" s="14">
        <v>0</v>
      </c>
      <c r="DT12" s="14">
        <v>-6135.0982802378148</v>
      </c>
      <c r="DU12" s="14">
        <v>0</v>
      </c>
      <c r="DV12" s="14">
        <v>0</v>
      </c>
      <c r="DW12" s="14">
        <v>-6021.6541153762646</v>
      </c>
      <c r="DX12" s="14">
        <v>0</v>
      </c>
      <c r="DY12" s="14">
        <v>0</v>
      </c>
      <c r="DZ12" s="14">
        <v>-5910.3076477239983</v>
      </c>
      <c r="EA12" s="14">
        <v>0</v>
      </c>
      <c r="EB12" s="14">
        <v>0</v>
      </c>
      <c r="EC12" s="14">
        <v>-5801.0200887405263</v>
      </c>
      <c r="ED12" s="14">
        <v>0</v>
      </c>
      <c r="EE12" s="14">
        <v>0</v>
      </c>
      <c r="EF12" s="14">
        <v>-5693.7533671246601</v>
      </c>
      <c r="EG12" s="14">
        <v>0</v>
      </c>
      <c r="EH12" s="14">
        <v>0</v>
      </c>
      <c r="EI12" s="14">
        <v>-5588.470115552027</v>
      </c>
      <c r="EJ12" s="14">
        <v>0</v>
      </c>
      <c r="EK12" s="14">
        <v>0</v>
      </c>
      <c r="EL12" s="14">
        <v>-5485.1336576578333</v>
      </c>
      <c r="EM12" s="14">
        <v>0</v>
      </c>
      <c r="EN12" s="14">
        <v>0</v>
      </c>
      <c r="EO12" s="14">
        <v>-5383.707995260319</v>
      </c>
      <c r="EP12" s="14">
        <v>0</v>
      </c>
      <c r="EQ12" s="14">
        <v>0</v>
      </c>
      <c r="ER12" s="14">
        <v>-5284.1577958204671</v>
      </c>
      <c r="ES12" s="14">
        <v>0</v>
      </c>
      <c r="ET12" s="14">
        <v>0</v>
      </c>
      <c r="EU12" s="14">
        <v>-5186.4483801336046</v>
      </c>
      <c r="EV12" s="14">
        <v>0</v>
      </c>
      <c r="EW12" s="14">
        <v>0</v>
      </c>
      <c r="EX12" s="14">
        <v>-5090.5457102485852</v>
      </c>
      <c r="EY12" s="14">
        <v>0</v>
      </c>
      <c r="EZ12" s="14">
        <v>0</v>
      </c>
      <c r="FA12" s="14">
        <v>-4996.4163776103596</v>
      </c>
      <c r="FB12" s="14">
        <v>0</v>
      </c>
      <c r="FC12" s="14">
        <v>0</v>
      </c>
      <c r="FD12" s="14">
        <v>-4911.5449982117079</v>
      </c>
      <c r="FE12" s="14">
        <v>0</v>
      </c>
      <c r="FF12" s="14">
        <v>0</v>
      </c>
      <c r="FG12" s="14">
        <v>-4842.9287082998935</v>
      </c>
      <c r="FH12" s="14">
        <v>0</v>
      </c>
      <c r="FI12" s="14">
        <v>0</v>
      </c>
      <c r="FJ12" s="14">
        <v>-4775.2710159867938</v>
      </c>
      <c r="FK12" s="14">
        <v>0</v>
      </c>
      <c r="FL12" s="14">
        <v>0</v>
      </c>
      <c r="FM12" s="14">
        <v>-4708.5585292723817</v>
      </c>
      <c r="FN12" s="14">
        <v>0</v>
      </c>
      <c r="FO12" s="14">
        <v>0</v>
      </c>
      <c r="FP12" s="14">
        <v>-4642.7780432483441</v>
      </c>
      <c r="FQ12" s="14">
        <v>0</v>
      </c>
      <c r="FR12" s="14">
        <v>0</v>
      </c>
      <c r="FS12" s="14">
        <v>-4577.9165374843278</v>
      </c>
      <c r="FT12" s="14">
        <v>0</v>
      </c>
      <c r="FU12" s="14">
        <v>0</v>
      </c>
      <c r="FV12" s="14">
        <v>-4513.9611734507125</v>
      </c>
      <c r="FW12" s="14">
        <v>0</v>
      </c>
      <c r="FX12" s="14">
        <v>0</v>
      </c>
      <c r="FY12" s="14">
        <v>-4450.8992919773791</v>
      </c>
      <c r="FZ12" s="14">
        <v>0</v>
      </c>
      <c r="GA12" s="14">
        <v>0</v>
      </c>
      <c r="GB12" s="14">
        <v>-4388.7184107479889</v>
      </c>
      <c r="GC12" s="14">
        <v>0</v>
      </c>
      <c r="GD12" s="14">
        <v>0</v>
      </c>
      <c r="GE12" s="14">
        <v>-4327.4062218292584</v>
      </c>
      <c r="GF12" s="14">
        <v>0</v>
      </c>
      <c r="GG12" s="14">
        <v>0</v>
      </c>
      <c r="GH12" s="14">
        <v>-4266.9505892347624</v>
      </c>
      <c r="GI12" s="14">
        <v>0</v>
      </c>
      <c r="GJ12" s="14">
        <v>0</v>
      </c>
      <c r="GK12" s="14">
        <v>-4207.3395465227604</v>
      </c>
      <c r="GL12" s="14">
        <v>0</v>
      </c>
      <c r="GM12" s="14">
        <v>0</v>
      </c>
      <c r="GN12" s="14">
        <v>-4148.5612944275927</v>
      </c>
      <c r="GO12" s="14">
        <v>0</v>
      </c>
      <c r="GP12" s="14">
        <v>0</v>
      </c>
      <c r="GQ12" s="14">
        <v>-4090.6041985241613</v>
      </c>
      <c r="GR12" s="14">
        <v>0</v>
      </c>
      <c r="GS12" s="14">
        <v>0</v>
      </c>
      <c r="GT12" s="14">
        <v>-4033.4567869250386</v>
      </c>
      <c r="GU12" s="14">
        <v>0</v>
      </c>
      <c r="GV12" s="14">
        <v>0</v>
      </c>
      <c r="GW12" s="14">
        <v>-3977.1077480097506</v>
      </c>
      <c r="GX12" s="14">
        <v>0</v>
      </c>
      <c r="GY12" s="14">
        <v>0</v>
      </c>
      <c r="GZ12" s="14">
        <v>-3930.7787974387102</v>
      </c>
      <c r="HA12" s="14">
        <v>0</v>
      </c>
      <c r="HB12" s="14">
        <v>0</v>
      </c>
      <c r="HC12" s="14">
        <v>-3903.3046656748334</v>
      </c>
      <c r="HD12" s="14">
        <v>0</v>
      </c>
      <c r="HE12" s="14">
        <v>0</v>
      </c>
      <c r="HF12" s="14">
        <v>-3876.0225640289245</v>
      </c>
      <c r="HG12" s="14">
        <v>0</v>
      </c>
      <c r="HH12" s="14">
        <v>0</v>
      </c>
      <c r="HI12" s="14">
        <v>-3848.9311503087529</v>
      </c>
      <c r="HJ12" s="14">
        <v>0</v>
      </c>
      <c r="HK12" s="14">
        <v>0</v>
      </c>
      <c r="HL12" s="14">
        <v>-3822.0290917033244</v>
      </c>
      <c r="HM12" s="14">
        <v>0</v>
      </c>
      <c r="HN12" s="14">
        <v>0</v>
      </c>
      <c r="HO12" s="14">
        <v>-3795.3150647173111</v>
      </c>
      <c r="HP12" s="14">
        <v>0</v>
      </c>
      <c r="HQ12" s="14">
        <v>0</v>
      </c>
      <c r="HR12" s="14">
        <v>-3768.7877551059401</v>
      </c>
      <c r="HS12" s="14">
        <v>0</v>
      </c>
      <c r="HT12" s="14">
        <v>0</v>
      </c>
      <c r="HU12" s="14">
        <v>-3742.4458578103367</v>
      </c>
      <c r="HV12" s="14">
        <v>0</v>
      </c>
      <c r="HW12" s="14">
        <v>0</v>
      </c>
      <c r="HX12" s="14">
        <v>-3716.2880768933205</v>
      </c>
      <c r="HY12" s="14">
        <v>0</v>
      </c>
      <c r="HZ12" s="14">
        <v>0</v>
      </c>
      <c r="IA12" s="14">
        <v>-3690.3131254756463</v>
      </c>
      <c r="IB12" s="14">
        <v>0</v>
      </c>
      <c r="IC12" s="14">
        <v>0</v>
      </c>
      <c r="ID12" s="14">
        <v>-3664.5197256727001</v>
      </c>
      <c r="IE12" s="14">
        <v>0</v>
      </c>
      <c r="IF12" s="14">
        <v>0</v>
      </c>
      <c r="IG12" s="14">
        <v>-3638.9066085316231</v>
      </c>
      <c r="IH12" s="14">
        <v>0</v>
      </c>
      <c r="II12" s="14">
        <v>0</v>
      </c>
      <c r="IJ12" s="14">
        <v>-3613.4725139688908</v>
      </c>
      <c r="IK12" s="14">
        <v>0</v>
      </c>
      <c r="IL12" s="14">
        <v>0</v>
      </c>
      <c r="IM12" s="14">
        <v>-3588.2161907083155</v>
      </c>
      <c r="IN12" s="14">
        <v>0</v>
      </c>
      <c r="IO12" s="14">
        <v>0</v>
      </c>
      <c r="IP12" s="14">
        <v>-3563.1363962194896</v>
      </c>
      <c r="IQ12" s="14">
        <v>0</v>
      </c>
      <c r="IR12" s="14">
        <v>0</v>
      </c>
      <c r="IS12" s="14">
        <v>-3538.2318966566581</v>
      </c>
      <c r="IT12" s="14">
        <v>0</v>
      </c>
      <c r="IU12" s="14">
        <v>0</v>
      </c>
      <c r="IV12" s="14">
        <v>-3513.5014667980158</v>
      </c>
      <c r="IW12" s="14">
        <v>0</v>
      </c>
      <c r="IX12" s="14">
        <v>0</v>
      </c>
      <c r="IY12" s="14">
        <v>-3488.9438899854308</v>
      </c>
      <c r="IZ12" s="14">
        <v>0</v>
      </c>
      <c r="JA12" s="14">
        <v>0</v>
      </c>
      <c r="JB12" s="14">
        <v>-3464.5579580645876</v>
      </c>
      <c r="JC12" s="14">
        <v>0</v>
      </c>
      <c r="JD12" s="14">
        <v>0</v>
      </c>
      <c r="JE12" s="14">
        <v>-3440.3424713255531</v>
      </c>
      <c r="JF12" s="14">
        <v>0</v>
      </c>
      <c r="JG12" s="14">
        <v>0</v>
      </c>
      <c r="JH12" s="14">
        <v>-3416.2962384437515</v>
      </c>
      <c r="JI12" s="14">
        <v>0</v>
      </c>
      <c r="JJ12" s="14">
        <v>0</v>
      </c>
      <c r="JK12" s="14">
        <v>-3392.4180764213552</v>
      </c>
      <c r="JL12" s="14">
        <v>0</v>
      </c>
      <c r="JM12" s="14">
        <v>0</v>
      </c>
      <c r="JN12" s="14">
        <v>-3368.7068105290873</v>
      </c>
      <c r="JO12" s="14">
        <v>0</v>
      </c>
      <c r="JP12" s="14">
        <v>0</v>
      </c>
      <c r="JQ12" s="14">
        <v>0</v>
      </c>
      <c r="JR12" s="14">
        <v>0</v>
      </c>
      <c r="JS12" s="14">
        <v>0</v>
      </c>
      <c r="JT12" s="28">
        <f t="shared" si="7"/>
        <v>0</v>
      </c>
      <c r="JU12" s="28">
        <f t="shared" si="7"/>
        <v>0</v>
      </c>
      <c r="JV12" s="28">
        <f t="shared" si="7"/>
        <v>0</v>
      </c>
      <c r="JW12" s="28">
        <f t="shared" si="7"/>
        <v>-6070.386789044529</v>
      </c>
      <c r="JX12" s="28">
        <f t="shared" si="7"/>
        <v>-12537.502027729195</v>
      </c>
      <c r="JY12" s="28">
        <f t="shared" si="7"/>
        <v>-18420.154225560142</v>
      </c>
      <c r="JZ12" s="28">
        <f t="shared" si="7"/>
        <v>-23107.123363023158</v>
      </c>
      <c r="KA12" s="28">
        <f t="shared" si="7"/>
        <v>-23236.248134296584</v>
      </c>
      <c r="KB12" s="28">
        <f t="shared" si="7"/>
        <v>-24554.084050689315</v>
      </c>
      <c r="KC12" s="28">
        <f t="shared" si="7"/>
        <v>-27263.833616116124</v>
      </c>
      <c r="KD12" s="28">
        <f t="shared" si="8"/>
        <v>-23868.080132078605</v>
      </c>
      <c r="KE12" s="28">
        <f t="shared" si="8"/>
        <v>-22151.065135594839</v>
      </c>
      <c r="KF12" s="28">
        <f t="shared" si="8"/>
        <v>-20557.568263813017</v>
      </c>
      <c r="KG12" s="28">
        <f t="shared" si="8"/>
        <v>-19238.303251770776</v>
      </c>
      <c r="KH12" s="28">
        <f t="shared" si="8"/>
        <v>-18185.555046160764</v>
      </c>
      <c r="KI12" s="28">
        <f t="shared" si="8"/>
        <v>-17190.414768334769</v>
      </c>
      <c r="KJ12" s="28">
        <f t="shared" si="8"/>
        <v>-16249.730027886542</v>
      </c>
      <c r="KK12" s="28">
        <f t="shared" si="8"/>
        <v>-15559.03717745122</v>
      </c>
      <c r="KL12" s="28">
        <f t="shared" si="8"/>
        <v>-15128.577769336913</v>
      </c>
      <c r="KM12" s="28">
        <f t="shared" si="8"/>
        <v>-14710.02753657329</v>
      </c>
      <c r="KN12" s="28">
        <f t="shared" si="8"/>
        <v>-14303.056997553354</v>
      </c>
      <c r="KO12" s="28">
        <f t="shared" si="8"/>
        <v>-13907.345786173588</v>
      </c>
      <c r="KP12" s="28">
        <f t="shared" si="8"/>
        <v>-10177.421125394194</v>
      </c>
      <c r="KR12" s="28">
        <f t="shared" si="9"/>
        <v>-8725.4170974459412</v>
      </c>
    </row>
    <row r="13" spans="1:305" x14ac:dyDescent="0.25">
      <c r="A13" t="s">
        <v>10</v>
      </c>
      <c r="B13" t="s">
        <v>11</v>
      </c>
      <c r="C13" t="s">
        <v>7</v>
      </c>
      <c r="D13" t="s">
        <v>286</v>
      </c>
      <c r="E13" t="s">
        <v>12</v>
      </c>
      <c r="F13" t="s">
        <v>243</v>
      </c>
      <c r="G13" t="s">
        <v>210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4">
        <v>0</v>
      </c>
      <c r="EA13" s="14">
        <v>0</v>
      </c>
      <c r="EB13" s="14">
        <v>0</v>
      </c>
      <c r="EC13" s="14">
        <v>0</v>
      </c>
      <c r="ED13" s="14">
        <v>0</v>
      </c>
      <c r="EE13" s="14">
        <v>0</v>
      </c>
      <c r="EF13" s="14">
        <v>0</v>
      </c>
      <c r="EG13" s="14">
        <v>0</v>
      </c>
      <c r="EH13" s="14">
        <v>0</v>
      </c>
      <c r="EI13" s="14">
        <v>0</v>
      </c>
      <c r="EJ13" s="14">
        <v>0</v>
      </c>
      <c r="EK13" s="14">
        <v>0</v>
      </c>
      <c r="EL13" s="14">
        <v>0</v>
      </c>
      <c r="EM13" s="14">
        <v>0</v>
      </c>
      <c r="EN13" s="14">
        <v>0</v>
      </c>
      <c r="EO13" s="14">
        <v>0</v>
      </c>
      <c r="EP13" s="14">
        <v>0</v>
      </c>
      <c r="EQ13" s="14">
        <v>0</v>
      </c>
      <c r="ER13" s="14">
        <v>0</v>
      </c>
      <c r="ES13" s="14">
        <v>0</v>
      </c>
      <c r="ET13" s="14">
        <v>0</v>
      </c>
      <c r="EU13" s="14">
        <v>0</v>
      </c>
      <c r="EV13" s="14">
        <v>0</v>
      </c>
      <c r="EW13" s="14">
        <v>0</v>
      </c>
      <c r="EX13" s="14">
        <v>0</v>
      </c>
      <c r="EY13" s="14">
        <v>0</v>
      </c>
      <c r="EZ13" s="14">
        <v>0</v>
      </c>
      <c r="FA13" s="14">
        <v>0</v>
      </c>
      <c r="FB13" s="14">
        <v>0</v>
      </c>
      <c r="FC13" s="14">
        <v>0</v>
      </c>
      <c r="FD13" s="14">
        <v>0</v>
      </c>
      <c r="FE13" s="14">
        <v>0</v>
      </c>
      <c r="FF13" s="14">
        <v>0</v>
      </c>
      <c r="FG13" s="14">
        <v>0</v>
      </c>
      <c r="FH13" s="14">
        <v>0</v>
      </c>
      <c r="FI13" s="14">
        <v>0</v>
      </c>
      <c r="FJ13" s="14">
        <v>0</v>
      </c>
      <c r="FK13" s="14">
        <v>0</v>
      </c>
      <c r="FL13" s="14">
        <v>0</v>
      </c>
      <c r="FM13" s="14">
        <v>0</v>
      </c>
      <c r="FN13" s="14">
        <v>0</v>
      </c>
      <c r="FO13" s="14">
        <v>0</v>
      </c>
      <c r="FP13" s="14">
        <v>0</v>
      </c>
      <c r="FQ13" s="14">
        <v>0</v>
      </c>
      <c r="FR13" s="14">
        <v>0</v>
      </c>
      <c r="FS13" s="14">
        <v>0</v>
      </c>
      <c r="FT13" s="14">
        <v>0</v>
      </c>
      <c r="FU13" s="14">
        <v>0</v>
      </c>
      <c r="FV13" s="14">
        <v>0</v>
      </c>
      <c r="FW13" s="14">
        <v>0</v>
      </c>
      <c r="FX13" s="14">
        <v>0</v>
      </c>
      <c r="FY13" s="14">
        <v>0</v>
      </c>
      <c r="FZ13" s="14">
        <v>0</v>
      </c>
      <c r="GA13" s="14">
        <v>0</v>
      </c>
      <c r="GB13" s="14">
        <v>0</v>
      </c>
      <c r="GC13" s="14">
        <v>0</v>
      </c>
      <c r="GD13" s="14">
        <v>0</v>
      </c>
      <c r="GE13" s="14">
        <v>0</v>
      </c>
      <c r="GF13" s="14">
        <v>0</v>
      </c>
      <c r="GG13" s="14">
        <v>0</v>
      </c>
      <c r="GH13" s="14">
        <v>0</v>
      </c>
      <c r="GI13" s="14">
        <v>0</v>
      </c>
      <c r="GJ13" s="14">
        <v>0</v>
      </c>
      <c r="GK13" s="14">
        <v>0</v>
      </c>
      <c r="GL13" s="14">
        <v>0</v>
      </c>
      <c r="GM13" s="14">
        <v>0</v>
      </c>
      <c r="GN13" s="14">
        <v>0</v>
      </c>
      <c r="GO13" s="14">
        <v>0</v>
      </c>
      <c r="GP13" s="14">
        <v>0</v>
      </c>
      <c r="GQ13" s="14">
        <v>0</v>
      </c>
      <c r="GR13" s="14">
        <v>0</v>
      </c>
      <c r="GS13" s="14">
        <v>0</v>
      </c>
      <c r="GT13" s="14">
        <v>0</v>
      </c>
      <c r="GU13" s="14">
        <v>0</v>
      </c>
      <c r="GV13" s="14">
        <v>0</v>
      </c>
      <c r="GW13" s="14">
        <v>0</v>
      </c>
      <c r="GX13" s="14">
        <v>0</v>
      </c>
      <c r="GY13" s="14">
        <v>0</v>
      </c>
      <c r="GZ13" s="14">
        <v>0</v>
      </c>
      <c r="HA13" s="14">
        <v>0</v>
      </c>
      <c r="HB13" s="14">
        <v>0</v>
      </c>
      <c r="HC13" s="14">
        <v>0</v>
      </c>
      <c r="HD13" s="14">
        <v>0</v>
      </c>
      <c r="HE13" s="14">
        <v>0</v>
      </c>
      <c r="HF13" s="14">
        <v>0</v>
      </c>
      <c r="HG13" s="14">
        <v>0</v>
      </c>
      <c r="HH13" s="14">
        <v>0</v>
      </c>
      <c r="HI13" s="14">
        <v>0</v>
      </c>
      <c r="HJ13" s="14">
        <v>0</v>
      </c>
      <c r="HK13" s="14">
        <v>0</v>
      </c>
      <c r="HL13" s="14">
        <v>0</v>
      </c>
      <c r="HM13" s="14">
        <v>0</v>
      </c>
      <c r="HN13" s="14">
        <v>0</v>
      </c>
      <c r="HO13" s="14">
        <v>0</v>
      </c>
      <c r="HP13" s="14">
        <v>0</v>
      </c>
      <c r="HQ13" s="14">
        <v>0</v>
      </c>
      <c r="HR13" s="14">
        <v>0</v>
      </c>
      <c r="HS13" s="14">
        <v>0</v>
      </c>
      <c r="HT13" s="14">
        <v>0</v>
      </c>
      <c r="HU13" s="14">
        <v>0</v>
      </c>
      <c r="HV13" s="14">
        <v>0</v>
      </c>
      <c r="HW13" s="14">
        <v>0</v>
      </c>
      <c r="HX13" s="14">
        <v>0</v>
      </c>
      <c r="HY13" s="14">
        <v>0</v>
      </c>
      <c r="HZ13" s="14">
        <v>0</v>
      </c>
      <c r="IA13" s="14">
        <v>0</v>
      </c>
      <c r="IB13" s="14">
        <v>0</v>
      </c>
      <c r="IC13" s="14">
        <v>0</v>
      </c>
      <c r="ID13" s="14">
        <v>0</v>
      </c>
      <c r="IE13" s="14">
        <v>0</v>
      </c>
      <c r="IF13" s="14">
        <v>0</v>
      </c>
      <c r="IG13" s="14">
        <v>0</v>
      </c>
      <c r="IH13" s="14">
        <v>0</v>
      </c>
      <c r="II13" s="14">
        <v>0</v>
      </c>
      <c r="IJ13" s="14">
        <v>0</v>
      </c>
      <c r="IK13" s="14">
        <v>0</v>
      </c>
      <c r="IL13" s="14">
        <v>0</v>
      </c>
      <c r="IM13" s="14">
        <v>0</v>
      </c>
      <c r="IN13" s="14">
        <v>0</v>
      </c>
      <c r="IO13" s="14">
        <v>0</v>
      </c>
      <c r="IP13" s="14">
        <v>0</v>
      </c>
      <c r="IQ13" s="14">
        <v>0</v>
      </c>
      <c r="IR13" s="14">
        <v>0</v>
      </c>
      <c r="IS13" s="14">
        <v>0</v>
      </c>
      <c r="IT13" s="14">
        <v>0</v>
      </c>
      <c r="IU13" s="14">
        <v>0</v>
      </c>
      <c r="IV13" s="14">
        <v>0</v>
      </c>
      <c r="IW13" s="14">
        <v>0</v>
      </c>
      <c r="IX13" s="14">
        <v>0</v>
      </c>
      <c r="IY13" s="14">
        <v>0</v>
      </c>
      <c r="IZ13" s="14">
        <v>0</v>
      </c>
      <c r="JA13" s="14">
        <v>0</v>
      </c>
      <c r="JB13" s="14">
        <v>0</v>
      </c>
      <c r="JC13" s="14">
        <v>0</v>
      </c>
      <c r="JD13" s="14">
        <v>0</v>
      </c>
      <c r="JE13" s="14">
        <v>0</v>
      </c>
      <c r="JF13" s="14">
        <v>0</v>
      </c>
      <c r="JG13" s="14">
        <v>0</v>
      </c>
      <c r="JH13" s="14">
        <v>0</v>
      </c>
      <c r="JI13" s="14">
        <v>0</v>
      </c>
      <c r="JJ13" s="14">
        <v>0</v>
      </c>
      <c r="JK13" s="14">
        <v>0</v>
      </c>
      <c r="JL13" s="14">
        <v>0</v>
      </c>
      <c r="JM13" s="14">
        <v>0</v>
      </c>
      <c r="JN13" s="14">
        <v>0</v>
      </c>
      <c r="JO13" s="14">
        <v>0</v>
      </c>
      <c r="JP13" s="14">
        <v>0</v>
      </c>
      <c r="JQ13" s="14">
        <v>0</v>
      </c>
      <c r="JR13" s="14">
        <v>0</v>
      </c>
      <c r="JS13" s="14">
        <v>0</v>
      </c>
      <c r="JT13" s="28">
        <f t="shared" si="7"/>
        <v>0</v>
      </c>
      <c r="JU13" s="28">
        <f t="shared" si="7"/>
        <v>0</v>
      </c>
      <c r="JV13" s="28">
        <f t="shared" si="7"/>
        <v>0</v>
      </c>
      <c r="JW13" s="28">
        <f t="shared" si="7"/>
        <v>0</v>
      </c>
      <c r="JX13" s="28">
        <f t="shared" si="7"/>
        <v>0</v>
      </c>
      <c r="JY13" s="28">
        <f t="shared" si="7"/>
        <v>0</v>
      </c>
      <c r="JZ13" s="28">
        <f t="shared" si="7"/>
        <v>0</v>
      </c>
      <c r="KA13" s="28">
        <f t="shared" si="7"/>
        <v>0</v>
      </c>
      <c r="KB13" s="28">
        <f t="shared" si="7"/>
        <v>0</v>
      </c>
      <c r="KC13" s="28">
        <f t="shared" si="7"/>
        <v>0</v>
      </c>
      <c r="KD13" s="28">
        <f t="shared" si="8"/>
        <v>0</v>
      </c>
      <c r="KE13" s="28">
        <f t="shared" si="8"/>
        <v>0</v>
      </c>
      <c r="KF13" s="28">
        <f t="shared" si="8"/>
        <v>0</v>
      </c>
      <c r="KG13" s="28">
        <f t="shared" si="8"/>
        <v>0</v>
      </c>
      <c r="KH13" s="28">
        <f t="shared" si="8"/>
        <v>0</v>
      </c>
      <c r="KI13" s="28">
        <f t="shared" si="8"/>
        <v>0</v>
      </c>
      <c r="KJ13" s="28">
        <f t="shared" si="8"/>
        <v>0</v>
      </c>
      <c r="KK13" s="28">
        <f t="shared" si="8"/>
        <v>0</v>
      </c>
      <c r="KL13" s="28">
        <f t="shared" si="8"/>
        <v>0</v>
      </c>
      <c r="KM13" s="28">
        <f t="shared" si="8"/>
        <v>0</v>
      </c>
      <c r="KN13" s="28">
        <f t="shared" si="8"/>
        <v>0</v>
      </c>
      <c r="KO13" s="28">
        <f t="shared" si="8"/>
        <v>0</v>
      </c>
      <c r="KP13" s="28">
        <f t="shared" si="8"/>
        <v>0</v>
      </c>
      <c r="KR13" s="28">
        <f>+SUMIFS($N13:$JS13,$N$3:$JS$3,$KS$2,$N$4:$JS$4,$KR$4)</f>
        <v>0</v>
      </c>
    </row>
    <row r="14" spans="1:305" x14ac:dyDescent="0.25">
      <c r="A14" t="s">
        <v>226</v>
      </c>
      <c r="B14" t="s">
        <v>245</v>
      </c>
      <c r="C14" t="s">
        <v>7</v>
      </c>
      <c r="D14" t="s">
        <v>287</v>
      </c>
      <c r="E14" t="s">
        <v>245</v>
      </c>
      <c r="F14" t="s">
        <v>244</v>
      </c>
      <c r="G14" t="s">
        <v>210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-12066.757575757576</v>
      </c>
      <c r="AK14" s="14">
        <v>-55127.82837273991</v>
      </c>
      <c r="AL14" s="14">
        <v>-55580.548250265107</v>
      </c>
      <c r="AM14" s="14">
        <v>-56169.532095490722</v>
      </c>
      <c r="AN14" s="14">
        <v>-56540.844176706829</v>
      </c>
      <c r="AO14" s="14">
        <v>-61018.317241379315</v>
      </c>
      <c r="AP14" s="14">
        <v>-48797.232064590549</v>
      </c>
      <c r="AQ14" s="14">
        <v>-61425.295356738396</v>
      </c>
      <c r="AR14" s="14">
        <v>-47672.527479892757</v>
      </c>
      <c r="AS14" s="14">
        <v>-66096.072816334214</v>
      </c>
      <c r="AT14" s="14">
        <v>-47350.229033728348</v>
      </c>
      <c r="AU14" s="14">
        <v>-47936.75651151067</v>
      </c>
      <c r="AV14" s="14">
        <v>-32889.188400764018</v>
      </c>
      <c r="AW14" s="14">
        <v>-54364.584213172449</v>
      </c>
      <c r="AX14" s="14">
        <v>-52628.617450784121</v>
      </c>
      <c r="AY14" s="14">
        <v>-48771.442978794461</v>
      </c>
      <c r="AZ14" s="14">
        <v>-55658.085169842576</v>
      </c>
      <c r="BA14" s="14">
        <v>-52770.717408776727</v>
      </c>
      <c r="BB14" s="14">
        <v>-72776.008158960118</v>
      </c>
      <c r="BC14" s="14">
        <v>-94049.829593058035</v>
      </c>
      <c r="BD14" s="14">
        <v>5830.1282462795443</v>
      </c>
      <c r="BE14" s="14">
        <v>-50636.48495600342</v>
      </c>
      <c r="BF14" s="14">
        <v>-51154.106471238949</v>
      </c>
      <c r="BG14" s="14">
        <v>-50291.978700458341</v>
      </c>
      <c r="BH14" s="14">
        <v>-49341.327645051191</v>
      </c>
      <c r="BI14" s="14">
        <v>-62606.27413176711</v>
      </c>
      <c r="BJ14" s="14">
        <v>-58522.945640142665</v>
      </c>
      <c r="BK14" s="14">
        <v>-58317.404991087336</v>
      </c>
      <c r="BL14" s="14">
        <v>-57838.346158250308</v>
      </c>
      <c r="BM14" s="14">
        <v>-58102.802827877982</v>
      </c>
      <c r="BN14" s="14">
        <v>-60978.849021739137</v>
      </c>
      <c r="BO14" s="14">
        <v>-55984.152629328768</v>
      </c>
      <c r="BP14" s="14">
        <v>-54193.137443259788</v>
      </c>
      <c r="BQ14" s="14">
        <v>-57703</v>
      </c>
      <c r="BR14" s="14">
        <v>-57368</v>
      </c>
      <c r="BS14" s="14">
        <v>-57097.000000000007</v>
      </c>
      <c r="BT14" s="14">
        <v>-56715</v>
      </c>
      <c r="BU14" s="14">
        <v>-64226</v>
      </c>
      <c r="BV14" s="14">
        <v>-63717</v>
      </c>
      <c r="BW14" s="14">
        <v>-72239</v>
      </c>
      <c r="BX14" s="14">
        <v>-63238.999999999993</v>
      </c>
      <c r="BY14" s="14">
        <v>-63239</v>
      </c>
      <c r="BZ14" s="14">
        <v>-63239</v>
      </c>
      <c r="CA14" s="14">
        <v>-63239</v>
      </c>
      <c r="CB14" s="14">
        <v>-63239</v>
      </c>
      <c r="CC14" s="14">
        <v>-63239</v>
      </c>
      <c r="CD14" s="14">
        <v>-63239</v>
      </c>
      <c r="CE14" s="14">
        <v>-63239</v>
      </c>
      <c r="CF14" s="14">
        <v>-63239</v>
      </c>
      <c r="CG14" s="14">
        <v>-63239</v>
      </c>
      <c r="CH14" s="14">
        <v>-63239</v>
      </c>
      <c r="CI14" s="14">
        <v>-72239</v>
      </c>
      <c r="CJ14" s="14">
        <v>-63239</v>
      </c>
      <c r="CK14" s="14">
        <v>-63238.999999999993</v>
      </c>
      <c r="CL14" s="14">
        <v>-63239</v>
      </c>
      <c r="CM14" s="14">
        <v>-63239</v>
      </c>
      <c r="CN14" s="14">
        <v>-63239.000000000007</v>
      </c>
      <c r="CO14" s="14">
        <v>-63238.999999999993</v>
      </c>
      <c r="CP14" s="14">
        <v>-63238.999999999993</v>
      </c>
      <c r="CQ14" s="14">
        <v>-63239.000000000007</v>
      </c>
      <c r="CR14" s="14">
        <v>-63239</v>
      </c>
      <c r="CS14" s="14">
        <v>-63239</v>
      </c>
      <c r="CT14" s="14">
        <v>-63239</v>
      </c>
      <c r="CU14" s="14">
        <v>-72239</v>
      </c>
      <c r="CV14" s="14">
        <v>-63239</v>
      </c>
      <c r="CW14" s="14">
        <v>-63239</v>
      </c>
      <c r="CX14" s="14">
        <v>-63239</v>
      </c>
      <c r="CY14" s="14">
        <v>-63238.999999999993</v>
      </c>
      <c r="CZ14" s="14">
        <v>-63239</v>
      </c>
      <c r="DA14" s="14">
        <v>-63239</v>
      </c>
      <c r="DB14" s="14">
        <v>-63239</v>
      </c>
      <c r="DC14" s="14">
        <v>-63239</v>
      </c>
      <c r="DD14" s="14">
        <v>-63239</v>
      </c>
      <c r="DE14" s="14">
        <v>-63239</v>
      </c>
      <c r="DF14" s="14">
        <v>-63238.999999999993</v>
      </c>
      <c r="DG14" s="14">
        <v>-72239</v>
      </c>
      <c r="DH14" s="14">
        <v>-63239</v>
      </c>
      <c r="DI14" s="14">
        <v>-63239</v>
      </c>
      <c r="DJ14" s="14">
        <v>-63239</v>
      </c>
      <c r="DK14" s="14">
        <v>-63239</v>
      </c>
      <c r="DL14" s="14">
        <v>-63239</v>
      </c>
      <c r="DM14" s="14">
        <v>-63239</v>
      </c>
      <c r="DN14" s="14">
        <v>-63239</v>
      </c>
      <c r="DO14" s="14">
        <v>-63239</v>
      </c>
      <c r="DP14" s="14">
        <v>-63239.000000000007</v>
      </c>
      <c r="DQ14" s="14">
        <v>-63239.000000000007</v>
      </c>
      <c r="DR14" s="14">
        <v>-63239.000000000007</v>
      </c>
      <c r="DS14" s="14">
        <v>-72239</v>
      </c>
      <c r="DT14" s="14">
        <v>-59178.575074036395</v>
      </c>
      <c r="DU14" s="14">
        <v>-59280.517763387412</v>
      </c>
      <c r="DV14" s="14">
        <v>-59382.636062102101</v>
      </c>
      <c r="DW14" s="14">
        <v>-59484.93027269013</v>
      </c>
      <c r="DX14" s="14">
        <v>-59587.400698182282</v>
      </c>
      <c r="DY14" s="14">
        <v>-59690.047642131321</v>
      </c>
      <c r="DZ14" s="14">
        <v>-59792.871408612962</v>
      </c>
      <c r="EA14" s="14">
        <v>-59895.872302226693</v>
      </c>
      <c r="EB14" s="14">
        <v>-59999.050628096731</v>
      </c>
      <c r="EC14" s="14">
        <v>-60102.406691872908</v>
      </c>
      <c r="ED14" s="14">
        <v>-60205.940799731587</v>
      </c>
      <c r="EE14" s="14">
        <v>-60309.653258376515</v>
      </c>
      <c r="EF14" s="14">
        <v>-60413.544375039841</v>
      </c>
      <c r="EG14" s="14">
        <v>-60517.614457482894</v>
      </c>
      <c r="EH14" s="14">
        <v>-60621.863813997217</v>
      </c>
      <c r="EI14" s="14">
        <v>-60726.292753405403</v>
      </c>
      <c r="EJ14" s="14">
        <v>-60830.90158506202</v>
      </c>
      <c r="EK14" s="14">
        <v>-60935.690618854554</v>
      </c>
      <c r="EL14" s="14">
        <v>-61040.660165204325</v>
      </c>
      <c r="EM14" s="14">
        <v>-61145.810535067358</v>
      </c>
      <c r="EN14" s="14">
        <v>-61251.142039935352</v>
      </c>
      <c r="EO14" s="14">
        <v>-61356.654991836607</v>
      </c>
      <c r="EP14" s="14">
        <v>-61462.349703336913</v>
      </c>
      <c r="EQ14" s="14">
        <v>-61568.226487540502</v>
      </c>
      <c r="ER14" s="14">
        <v>-61674.285658090979</v>
      </c>
      <c r="ES14" s="14">
        <v>-61780.527529172228</v>
      </c>
      <c r="ET14" s="14">
        <v>-61886.95241550936</v>
      </c>
      <c r="EU14" s="14">
        <v>-61993.560632369634</v>
      </c>
      <c r="EV14" s="14">
        <v>-62100.352495563398</v>
      </c>
      <c r="EW14" s="14">
        <v>-62207.328321445028</v>
      </c>
      <c r="EX14" s="14">
        <v>-62314.488426913871</v>
      </c>
      <c r="EY14" s="14">
        <v>-62421.833129415143</v>
      </c>
      <c r="EZ14" s="14">
        <v>-62529.362746940926</v>
      </c>
      <c r="FA14" s="14">
        <v>-62637.077598031086</v>
      </c>
      <c r="FB14" s="14">
        <v>-62744.978001774209</v>
      </c>
      <c r="FC14" s="14">
        <v>-62853.064277808531</v>
      </c>
      <c r="FD14" s="14">
        <v>-62961.502717695417</v>
      </c>
      <c r="FE14" s="14">
        <v>-63070.128243055064</v>
      </c>
      <c r="FF14" s="14">
        <v>-63178.941176660235</v>
      </c>
      <c r="FG14" s="14">
        <v>-63287.941841840548</v>
      </c>
      <c r="FH14" s="14">
        <v>-63397.130562483464</v>
      </c>
      <c r="FI14" s="14">
        <v>-63506.507663035234</v>
      </c>
      <c r="FJ14" s="14">
        <v>-63616.073468501861</v>
      </c>
      <c r="FK14" s="14">
        <v>-63725.828304450086</v>
      </c>
      <c r="FL14" s="14">
        <v>-63835.7724970083</v>
      </c>
      <c r="FM14" s="14">
        <v>-63945.906372867612</v>
      </c>
      <c r="FN14" s="14">
        <v>-64056.230259282725</v>
      </c>
      <c r="FO14" s="14">
        <v>-64166.744484072937</v>
      </c>
      <c r="FP14" s="14">
        <v>-64277.449375623146</v>
      </c>
      <c r="FQ14" s="14">
        <v>-64388.345262884781</v>
      </c>
      <c r="FR14" s="14">
        <v>-64499.432475376831</v>
      </c>
      <c r="FS14" s="14">
        <v>-64610.711343186755</v>
      </c>
      <c r="FT14" s="14">
        <v>-64722.182196971531</v>
      </c>
      <c r="FU14" s="14">
        <v>-64833.845367958595</v>
      </c>
      <c r="FV14" s="14">
        <v>-64945.701187946855</v>
      </c>
      <c r="FW14" s="14">
        <v>-65057.749989307646</v>
      </c>
      <c r="FX14" s="14">
        <v>-65169.992104985722</v>
      </c>
      <c r="FY14" s="14">
        <v>-65282.427868500286</v>
      </c>
      <c r="FZ14" s="14">
        <v>-65395.057613945923</v>
      </c>
      <c r="GA14" s="14">
        <v>-65507.881675993638</v>
      </c>
      <c r="GB14" s="14">
        <v>-65620.900389891845</v>
      </c>
      <c r="GC14" s="14">
        <v>-65734.114091467331</v>
      </c>
      <c r="GD14" s="14">
        <v>-65847.523117126271</v>
      </c>
      <c r="GE14" s="14">
        <v>-65961.127803855241</v>
      </c>
      <c r="GF14" s="14">
        <v>-66074.92848922222</v>
      </c>
      <c r="GG14" s="14">
        <v>-66188.925511377558</v>
      </c>
      <c r="GH14" s="14">
        <v>-66303.119209055047</v>
      </c>
      <c r="GI14" s="14">
        <v>-66417.509921572811</v>
      </c>
      <c r="GJ14" s="14">
        <v>-66532.097988834474</v>
      </c>
      <c r="GK14" s="14">
        <v>-66646.883751330024</v>
      </c>
      <c r="GL14" s="14">
        <v>-66761.867550136929</v>
      </c>
      <c r="GM14" s="14">
        <v>-66877.049726921075</v>
      </c>
      <c r="GN14" s="14">
        <v>-66992.43062393782</v>
      </c>
      <c r="GO14" s="14">
        <v>-67108.010584033022</v>
      </c>
      <c r="GP14" s="14">
        <v>-67223.789950644015</v>
      </c>
      <c r="GQ14" s="14">
        <v>-67339.769067800677</v>
      </c>
      <c r="GR14" s="14">
        <v>-67455.948280126424</v>
      </c>
      <c r="GS14" s="14">
        <v>-67572.327932839238</v>
      </c>
      <c r="GT14" s="14">
        <v>-67688.908371752681</v>
      </c>
      <c r="GU14" s="14">
        <v>-67805.689943276957</v>
      </c>
      <c r="GV14" s="14">
        <v>-67922.672994419918</v>
      </c>
      <c r="GW14" s="14">
        <v>-68039.857872788096</v>
      </c>
      <c r="GX14" s="14">
        <v>-68157.244926587722</v>
      </c>
      <c r="GY14" s="14">
        <v>-68274.834504625789</v>
      </c>
      <c r="GZ14" s="14">
        <v>-68392.904286304227</v>
      </c>
      <c r="HA14" s="14">
        <v>-68511.178249705656</v>
      </c>
      <c r="HB14" s="14">
        <v>-68629.656747927831</v>
      </c>
      <c r="HC14" s="14">
        <v>-68748.340134679151</v>
      </c>
      <c r="HD14" s="14">
        <v>-68867.228764279673</v>
      </c>
      <c r="HE14" s="14">
        <v>-68986.322991662193</v>
      </c>
      <c r="HF14" s="14">
        <v>-69105.623172373322</v>
      </c>
      <c r="HG14" s="14">
        <v>-69225.129662574502</v>
      </c>
      <c r="HH14" s="14">
        <v>-69344.842819043144</v>
      </c>
      <c r="HI14" s="14">
        <v>-69464.762999173574</v>
      </c>
      <c r="HJ14" s="14">
        <v>-69584.890560978238</v>
      </c>
      <c r="HK14" s="14">
        <v>-69705.225863088664</v>
      </c>
      <c r="HL14" s="14">
        <v>-69825.769264756571</v>
      </c>
      <c r="HM14" s="14">
        <v>-69946.521125854983</v>
      </c>
      <c r="HN14" s="14">
        <v>-70067.481806879223</v>
      </c>
      <c r="HO14" s="14">
        <v>-70188.651668948034</v>
      </c>
      <c r="HP14" s="14">
        <v>-70310.031073804683</v>
      </c>
      <c r="HQ14" s="14">
        <v>-70431.620383817964</v>
      </c>
      <c r="HR14" s="14">
        <v>-70553.419961983382</v>
      </c>
      <c r="HS14" s="14">
        <v>-70675.430171924119</v>
      </c>
      <c r="HT14" s="14">
        <v>-70797.651377892253</v>
      </c>
      <c r="HU14" s="14">
        <v>-70920.083944769707</v>
      </c>
      <c r="HV14" s="14">
        <v>-71042.728238069438</v>
      </c>
      <c r="HW14" s="14">
        <v>-71165.584623936506</v>
      </c>
      <c r="HX14" s="14">
        <v>-71288.653469149125</v>
      </c>
      <c r="HY14" s="14">
        <v>-71411.935141119815</v>
      </c>
      <c r="HZ14" s="14">
        <v>-71535.430007896473</v>
      </c>
      <c r="IA14" s="14">
        <v>-71659.138438163456</v>
      </c>
      <c r="IB14" s="14">
        <v>-71783.060801242726</v>
      </c>
      <c r="IC14" s="14">
        <v>-71907.197467094898</v>
      </c>
      <c r="ID14" s="14">
        <v>-72031.548806320396</v>
      </c>
      <c r="IE14" s="14">
        <v>-72156.11519016049</v>
      </c>
      <c r="IF14" s="14">
        <v>-72280.896990498499</v>
      </c>
      <c r="IG14" s="14">
        <v>-72405.894579860833</v>
      </c>
      <c r="IH14" s="14">
        <v>-72531.108331418116</v>
      </c>
      <c r="II14" s="14">
        <v>-72656.53861898632</v>
      </c>
      <c r="IJ14" s="14">
        <v>-72782.185817027843</v>
      </c>
      <c r="IK14" s="14">
        <v>-72908.050300652685</v>
      </c>
      <c r="IL14" s="14">
        <v>-73034.132445619529</v>
      </c>
      <c r="IM14" s="14">
        <v>-73160.432628336857</v>
      </c>
      <c r="IN14" s="14">
        <v>-73286.951225864075</v>
      </c>
      <c r="IO14" s="14">
        <v>-73413.688615912673</v>
      </c>
      <c r="IP14" s="14">
        <v>-73540.645176847334</v>
      </c>
      <c r="IQ14" s="14">
        <v>-73667.821287687024</v>
      </c>
      <c r="IR14" s="14">
        <v>-73795.217328106213</v>
      </c>
      <c r="IS14" s="14">
        <v>-73922.833678435898</v>
      </c>
      <c r="IT14" s="14">
        <v>-74050.67071966482</v>
      </c>
      <c r="IU14" s="14">
        <v>-74178.72883344056</v>
      </c>
      <c r="IV14" s="14">
        <v>-74307.008402070715</v>
      </c>
      <c r="IW14" s="14">
        <v>-74435.509808524002</v>
      </c>
      <c r="IX14" s="14">
        <v>-74564.233436431459</v>
      </c>
      <c r="IY14" s="14">
        <v>-74693.179670087498</v>
      </c>
      <c r="IZ14" s="14">
        <v>-74822.34889445109</v>
      </c>
      <c r="JA14" s="14">
        <v>-74951.741495146998</v>
      </c>
      <c r="JB14" s="14">
        <v>-75081.357858466799</v>
      </c>
      <c r="JC14" s="14">
        <v>-75211.198371370119</v>
      </c>
      <c r="JD14" s="14">
        <v>-75341.263421485783</v>
      </c>
      <c r="JE14" s="14">
        <v>-75471.553397112904</v>
      </c>
      <c r="JF14" s="14">
        <v>-75602.068687222127</v>
      </c>
      <c r="JG14" s="14">
        <v>-75732.809681456754</v>
      </c>
      <c r="JH14" s="14">
        <v>-75863.776770133889</v>
      </c>
      <c r="JI14" s="14">
        <v>-75994.970344245667</v>
      </c>
      <c r="JJ14" s="14">
        <v>-76126.390795460349</v>
      </c>
      <c r="JK14" s="14">
        <v>-76258.038516123503</v>
      </c>
      <c r="JL14" s="14">
        <v>-76389.91389925922</v>
      </c>
      <c r="JM14" s="14">
        <v>-76522.017338571255</v>
      </c>
      <c r="JN14" s="14">
        <v>-76654.349228444189</v>
      </c>
      <c r="JO14" s="14">
        <v>0</v>
      </c>
      <c r="JP14" s="14">
        <v>0</v>
      </c>
      <c r="JQ14" s="14">
        <v>0</v>
      </c>
      <c r="JR14" s="14">
        <v>0</v>
      </c>
      <c r="JS14" s="14">
        <v>0</v>
      </c>
      <c r="JT14" s="28">
        <f t="shared" si="7"/>
        <v>0</v>
      </c>
      <c r="JU14" s="28">
        <f t="shared" si="7"/>
        <v>0</v>
      </c>
      <c r="JV14" s="28">
        <f t="shared" si="7"/>
        <v>-178944.66629425331</v>
      </c>
      <c r="JW14" s="28">
        <f t="shared" si="7"/>
        <v>-625491.10772439605</v>
      </c>
      <c r="JX14" s="28">
        <f t="shared" si="7"/>
        <v>-650295.03462010704</v>
      </c>
      <c r="JY14" s="28">
        <f t="shared" si="7"/>
        <v>-716162.28808045597</v>
      </c>
      <c r="JZ14" s="28">
        <f t="shared" si="7"/>
        <v>-767868</v>
      </c>
      <c r="KA14" s="28">
        <f t="shared" si="7"/>
        <v>-767868</v>
      </c>
      <c r="KB14" s="28">
        <f t="shared" si="7"/>
        <v>-767868</v>
      </c>
      <c r="KC14" s="28">
        <f t="shared" si="7"/>
        <v>-767868</v>
      </c>
      <c r="KD14" s="28">
        <f t="shared" si="8"/>
        <v>-716909.90260144696</v>
      </c>
      <c r="KE14" s="28">
        <f t="shared" si="8"/>
        <v>-731870.75152676308</v>
      </c>
      <c r="KF14" s="28">
        <f t="shared" si="8"/>
        <v>-747143.81123303436</v>
      </c>
      <c r="KG14" s="28">
        <f t="shared" si="8"/>
        <v>-762748.70759095345</v>
      </c>
      <c r="KH14" s="28">
        <f t="shared" si="8"/>
        <v>-778690.77646268171</v>
      </c>
      <c r="KI14" s="28">
        <f t="shared" si="8"/>
        <v>-794966.04755079094</v>
      </c>
      <c r="KJ14" s="28">
        <f t="shared" si="8"/>
        <v>-811581.48505283229</v>
      </c>
      <c r="KK14" s="28">
        <f t="shared" si="8"/>
        <v>-828566.10625179019</v>
      </c>
      <c r="KL14" s="28">
        <f t="shared" si="8"/>
        <v>-845924.97364263679</v>
      </c>
      <c r="KM14" s="28">
        <f t="shared" si="8"/>
        <v>-863647.51784191118</v>
      </c>
      <c r="KN14" s="28">
        <f t="shared" si="8"/>
        <v>-881741.35805759544</v>
      </c>
      <c r="KO14" s="28">
        <f t="shared" si="8"/>
        <v>-900214.27312382625</v>
      </c>
      <c r="KP14" s="28">
        <f t="shared" si="8"/>
        <v>-533809.45689223811</v>
      </c>
      <c r="KR14" s="28">
        <f>+SUMIFS($N14:$JS14,$N$3:$JS$3,$KS$2,$N$4:$JS$4,$KR$4)</f>
        <v>-287097.28808045597</v>
      </c>
    </row>
    <row r="15" spans="1:305" x14ac:dyDescent="0.25">
      <c r="A15" s="31" t="s">
        <v>228</v>
      </c>
      <c r="B15" t="s">
        <v>229</v>
      </c>
      <c r="C15" t="s">
        <v>7</v>
      </c>
      <c r="D15" t="s">
        <v>288</v>
      </c>
      <c r="E15" t="s">
        <v>229</v>
      </c>
      <c r="F15" t="s">
        <v>239</v>
      </c>
      <c r="G15" t="s">
        <v>210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1196.7427878787878</v>
      </c>
      <c r="AK15" s="14">
        <v>5079.1952712100137</v>
      </c>
      <c r="AL15" s="14">
        <v>7974.7489395546136</v>
      </c>
      <c r="AM15" s="14">
        <v>9130.9331564986733</v>
      </c>
      <c r="AN15" s="14">
        <v>8058.8436412315923</v>
      </c>
      <c r="AO15" s="14">
        <v>7507.0040868454671</v>
      </c>
      <c r="AP15" s="14">
        <v>5643.886274509804</v>
      </c>
      <c r="AQ15" s="14">
        <v>6542.1832389580977</v>
      </c>
      <c r="AR15" s="14">
        <v>6359.6494638069698</v>
      </c>
      <c r="AS15" s="14">
        <v>5941.3129077078866</v>
      </c>
      <c r="AT15" s="14">
        <v>7375.6551959890603</v>
      </c>
      <c r="AU15" s="14">
        <v>5072.825575533524</v>
      </c>
      <c r="AV15" s="14">
        <v>5169.3620420211837</v>
      </c>
      <c r="AW15" s="14">
        <v>27017.131556896264</v>
      </c>
      <c r="AX15" s="14">
        <v>22680.19152485819</v>
      </c>
      <c r="AY15" s="14">
        <v>4486.4660210385737</v>
      </c>
      <c r="AZ15" s="14">
        <v>11145.4057995029</v>
      </c>
      <c r="BA15" s="14">
        <v>9541.463108824948</v>
      </c>
      <c r="BB15" s="14">
        <v>10927.076114101354</v>
      </c>
      <c r="BC15" s="14">
        <v>14411.32749850389</v>
      </c>
      <c r="BD15" s="14">
        <v>4240.6209512693313</v>
      </c>
      <c r="BE15" s="14">
        <v>6671.3255747942094</v>
      </c>
      <c r="BF15" s="14">
        <v>6637.8909015486734</v>
      </c>
      <c r="BG15" s="14">
        <v>12339.026961445132</v>
      </c>
      <c r="BH15" s="14">
        <v>12670.263848779205</v>
      </c>
      <c r="BI15" s="14">
        <v>7017.1689223697658</v>
      </c>
      <c r="BJ15" s="14">
        <v>7588.8360595252734</v>
      </c>
      <c r="BK15" s="14">
        <v>6490.4773618538329</v>
      </c>
      <c r="BL15" s="14">
        <v>10785.689453795947</v>
      </c>
      <c r="BM15" s="14">
        <v>3430.7767757737702</v>
      </c>
      <c r="BN15" s="14">
        <v>9302.9524999999994</v>
      </c>
      <c r="BO15" s="14">
        <v>9415.796173578452</v>
      </c>
      <c r="BP15" s="14">
        <v>4613.9539744537105</v>
      </c>
      <c r="BQ15" s="14">
        <v>6155.6259339740936</v>
      </c>
      <c r="BR15" s="14">
        <v>11644.931715457311</v>
      </c>
      <c r="BS15" s="14">
        <v>6920.2003580175078</v>
      </c>
      <c r="BT15" s="14">
        <v>6654.2721751171212</v>
      </c>
      <c r="BU15" s="14">
        <v>11884.546646192071</v>
      </c>
      <c r="BV15" s="14">
        <v>7728.5149980769356</v>
      </c>
      <c r="BW15" s="14">
        <v>7733.7870929454984</v>
      </c>
      <c r="BX15" s="14">
        <v>14381.82244324714</v>
      </c>
      <c r="BY15" s="14">
        <v>6092.7167458273843</v>
      </c>
      <c r="BZ15" s="14">
        <v>6431.5934598088797</v>
      </c>
      <c r="CA15" s="14">
        <v>13410.571790590937</v>
      </c>
      <c r="CB15" s="14">
        <v>7393.0916697682696</v>
      </c>
      <c r="CC15" s="14">
        <v>6716.2018390340072</v>
      </c>
      <c r="CD15" s="14">
        <v>12748.702607277344</v>
      </c>
      <c r="CE15" s="14">
        <v>7299.5739283310177</v>
      </c>
      <c r="CF15" s="14">
        <v>6929.6677868291108</v>
      </c>
      <c r="CG15" s="14">
        <v>12448.280721392133</v>
      </c>
      <c r="CH15" s="14">
        <v>7569.8530621629961</v>
      </c>
      <c r="CI15" s="14">
        <v>7526.3498113494034</v>
      </c>
      <c r="CJ15" s="14">
        <v>14013.217698154152</v>
      </c>
      <c r="CK15" s="14">
        <v>5892.1138643550776</v>
      </c>
      <c r="CL15" s="14">
        <v>6210.2675328081241</v>
      </c>
      <c r="CM15" s="14">
        <v>13237.057344284018</v>
      </c>
      <c r="CN15" s="14">
        <v>7180.2652902309183</v>
      </c>
      <c r="CO15" s="14">
        <v>6561.0253626259127</v>
      </c>
      <c r="CP15" s="14">
        <v>12570.339023518221</v>
      </c>
      <c r="CQ15" s="14">
        <v>6991.9529697681046</v>
      </c>
      <c r="CR15" s="14">
        <v>6610.9725732448069</v>
      </c>
      <c r="CS15" s="14">
        <v>12091.611807865838</v>
      </c>
      <c r="CT15" s="14">
        <v>7837.605708763208</v>
      </c>
      <c r="CU15" s="14">
        <v>7956.3442389018701</v>
      </c>
      <c r="CV15" s="14">
        <v>14719.963848792417</v>
      </c>
      <c r="CW15" s="14">
        <v>6207.081000488336</v>
      </c>
      <c r="CX15" s="14">
        <v>6546.7450363722901</v>
      </c>
      <c r="CY15" s="14">
        <v>13869.547556698222</v>
      </c>
      <c r="CZ15" s="14">
        <v>7590.3633031220461</v>
      </c>
      <c r="DA15" s="14">
        <v>6941.9926351897066</v>
      </c>
      <c r="DB15" s="14">
        <v>13404.799212470078</v>
      </c>
      <c r="DC15" s="14">
        <v>7636.5588310116154</v>
      </c>
      <c r="DD15" s="14">
        <v>7346.2956220325932</v>
      </c>
      <c r="DE15" s="14">
        <v>13508.734382793267</v>
      </c>
      <c r="DF15" s="14">
        <v>7782.6648138789315</v>
      </c>
      <c r="DG15" s="14">
        <v>7870.2481607811324</v>
      </c>
      <c r="DH15" s="14">
        <v>15094.690372293921</v>
      </c>
      <c r="DI15" s="14">
        <v>6056.3353224731654</v>
      </c>
      <c r="DJ15" s="14">
        <v>6383.3863920323629</v>
      </c>
      <c r="DK15" s="14">
        <v>14327.41048013527</v>
      </c>
      <c r="DL15" s="14">
        <v>7383.1661037311633</v>
      </c>
      <c r="DM15" s="14">
        <v>6783.8176307718004</v>
      </c>
      <c r="DN15" s="14">
        <v>13911.165351793094</v>
      </c>
      <c r="DO15" s="14">
        <v>7459.4084823726043</v>
      </c>
      <c r="DP15" s="14">
        <v>7194.7548920882473</v>
      </c>
      <c r="DQ15" s="14">
        <v>14027.611785545378</v>
      </c>
      <c r="DR15" s="14">
        <v>7559.6880185588934</v>
      </c>
      <c r="DS15" s="14">
        <v>7650.6136775570285</v>
      </c>
      <c r="DT15" s="14">
        <v>12670.606823927317</v>
      </c>
      <c r="DU15" s="14">
        <v>5136.6839711175135</v>
      </c>
      <c r="DV15" s="14">
        <v>5468.9798260437919</v>
      </c>
      <c r="DW15" s="14">
        <v>12396.281832018898</v>
      </c>
      <c r="DX15" s="14">
        <v>6449.4817119138688</v>
      </c>
      <c r="DY15" s="14">
        <v>5981.4722584801102</v>
      </c>
      <c r="DZ15" s="14">
        <v>12377.865931126209</v>
      </c>
      <c r="EA15" s="14">
        <v>6696.2966548841614</v>
      </c>
      <c r="EB15" s="14">
        <v>6514.7388758428397</v>
      </c>
      <c r="EC15" s="14">
        <v>12809.17011591753</v>
      </c>
      <c r="ED15" s="14">
        <v>6959.942160926792</v>
      </c>
      <c r="EE15" s="14">
        <v>7100.2460592158222</v>
      </c>
      <c r="EF15" s="14">
        <v>11759.112400796352</v>
      </c>
      <c r="EG15" s="14">
        <v>4767.1626957656345</v>
      </c>
      <c r="EH15" s="14">
        <v>5075.5539482680679</v>
      </c>
      <c r="EI15" s="14">
        <v>11504.521720253173</v>
      </c>
      <c r="EJ15" s="14">
        <v>5985.5207750632881</v>
      </c>
      <c r="EK15" s="14">
        <v>5551.1788493734948</v>
      </c>
      <c r="EL15" s="14">
        <v>11487.430617074901</v>
      </c>
      <c r="EM15" s="14">
        <v>6214.5804165559921</v>
      </c>
      <c r="EN15" s="14">
        <v>6046.0834881409965</v>
      </c>
      <c r="EO15" s="14">
        <v>11887.70776704671</v>
      </c>
      <c r="EP15" s="14">
        <v>6459.2598689769775</v>
      </c>
      <c r="EQ15" s="14">
        <v>6589.4706262972186</v>
      </c>
      <c r="ER15" s="14">
        <v>10913.188797985518</v>
      </c>
      <c r="ES15" s="14">
        <v>4424.2239342895245</v>
      </c>
      <c r="ET15" s="14">
        <v>4710.4302266945833</v>
      </c>
      <c r="EU15" s="14">
        <v>10676.912787664607</v>
      </c>
      <c r="EV15" s="14">
        <v>5554.9361249499243</v>
      </c>
      <c r="EW15" s="14">
        <v>5151.8397621995928</v>
      </c>
      <c r="EX15" s="14">
        <v>10661.051179288646</v>
      </c>
      <c r="EY15" s="14">
        <v>5767.5177406711464</v>
      </c>
      <c r="EZ15" s="14">
        <v>5611.1420952143535</v>
      </c>
      <c r="FA15" s="14">
        <v>11032.533308234539</v>
      </c>
      <c r="FB15" s="14">
        <v>5994.595513911675</v>
      </c>
      <c r="FC15" s="14">
        <v>6115.4392076983113</v>
      </c>
      <c r="FD15" s="14">
        <v>10143.644441822216</v>
      </c>
      <c r="FE15" s="14">
        <v>4118.5531261175183</v>
      </c>
      <c r="FF15" s="14">
        <v>4391.7071141826027</v>
      </c>
      <c r="FG15" s="14">
        <v>9969.7372200710433</v>
      </c>
      <c r="FH15" s="14">
        <v>5194.9611957179368</v>
      </c>
      <c r="FI15" s="14">
        <v>4825.3720848217008</v>
      </c>
      <c r="FJ15" s="14">
        <v>10000.77626135742</v>
      </c>
      <c r="FK15" s="14">
        <v>5418.6093798862466</v>
      </c>
      <c r="FL15" s="14">
        <v>5279.7747474477283</v>
      </c>
      <c r="FM15" s="14">
        <v>10396.917486851702</v>
      </c>
      <c r="FN15" s="14">
        <v>5657.8894391211534</v>
      </c>
      <c r="FO15" s="14">
        <v>5780.7933936591262</v>
      </c>
      <c r="FP15" s="14">
        <v>9588.5693219053173</v>
      </c>
      <c r="FQ15" s="14">
        <v>3893.1798509129771</v>
      </c>
      <c r="FR15" s="14">
        <v>4151.386451621318</v>
      </c>
      <c r="FS15" s="14">
        <v>9424.1785587131562</v>
      </c>
      <c r="FT15" s="14">
        <v>4910.6852902270339</v>
      </c>
      <c r="FU15" s="14">
        <v>4561.3206382249682</v>
      </c>
      <c r="FV15" s="14">
        <v>9453.5190980791467</v>
      </c>
      <c r="FW15" s="14">
        <v>5122.0951173276826</v>
      </c>
      <c r="FX15" s="14">
        <v>4990.8577198564799</v>
      </c>
      <c r="FY15" s="14">
        <v>9827.9828939763647</v>
      </c>
      <c r="FZ15" s="14">
        <v>5348.2814203356929</v>
      </c>
      <c r="GA15" s="14">
        <v>5464.4598899954535</v>
      </c>
      <c r="GB15" s="14">
        <v>9063.8687276845703</v>
      </c>
      <c r="GC15" s="14">
        <v>3680.139332290918</v>
      </c>
      <c r="GD15" s="14">
        <v>3924.2164886290884</v>
      </c>
      <c r="GE15" s="14">
        <v>8908.4736684640411</v>
      </c>
      <c r="GF15" s="14">
        <v>4641.9653797470828</v>
      </c>
      <c r="GG15" s="14">
        <v>4311.7184745486438</v>
      </c>
      <c r="GH15" s="14">
        <v>8936.208650429</v>
      </c>
      <c r="GI15" s="14">
        <v>4841.8065506509829</v>
      </c>
      <c r="GJ15" s="14">
        <v>4717.7506562930557</v>
      </c>
      <c r="GK15" s="14">
        <v>9290.1812375102618</v>
      </c>
      <c r="GL15" s="14">
        <v>5055.6156070011657</v>
      </c>
      <c r="GM15" s="14">
        <v>5165.4366201917046</v>
      </c>
      <c r="GN15" s="14">
        <v>8567.8805205085373</v>
      </c>
      <c r="GO15" s="14">
        <v>3478.7567037003487</v>
      </c>
      <c r="GP15" s="14">
        <v>3709.4775996135381</v>
      </c>
      <c r="GQ15" s="14">
        <v>8420.988907128014</v>
      </c>
      <c r="GR15" s="14">
        <v>4387.9502173869232</v>
      </c>
      <c r="GS15" s="14">
        <v>4075.774907812382</v>
      </c>
      <c r="GT15" s="14">
        <v>8447.2061901507077</v>
      </c>
      <c r="GU15" s="14">
        <v>4576.8557859498669</v>
      </c>
      <c r="GV15" s="14">
        <v>4459.5884123087371</v>
      </c>
      <c r="GW15" s="14">
        <v>8781.8088774540029</v>
      </c>
      <c r="GX15" s="14">
        <v>4778.9648967554713</v>
      </c>
      <c r="GY15" s="14">
        <v>4882.7763428307826</v>
      </c>
      <c r="GZ15" s="14">
        <v>8118.1018427377385</v>
      </c>
      <c r="HA15" s="14">
        <v>3303.8966152367707</v>
      </c>
      <c r="HB15" s="14">
        <v>3531.3148823235233</v>
      </c>
      <c r="HC15" s="14">
        <v>8035.4108331106117</v>
      </c>
      <c r="HD15" s="14">
        <v>4196.893819057701</v>
      </c>
      <c r="HE15" s="14">
        <v>3907.4891464476391</v>
      </c>
      <c r="HF15" s="14">
        <v>8117.4941311296234</v>
      </c>
      <c r="HG15" s="14">
        <v>4408.5666964315042</v>
      </c>
      <c r="HH15" s="14">
        <v>4305.7247622513278</v>
      </c>
      <c r="HI15" s="14">
        <v>8498.7835095504652</v>
      </c>
      <c r="HJ15" s="14">
        <v>4635.8345192442484</v>
      </c>
      <c r="HK15" s="14">
        <v>4747.6884842108702</v>
      </c>
      <c r="HL15" s="14">
        <v>7893.5048272295444</v>
      </c>
      <c r="HM15" s="14">
        <v>3212.4903562732152</v>
      </c>
      <c r="HN15" s="14">
        <v>3433.616824482694</v>
      </c>
      <c r="HO15" s="14">
        <v>7813.101563473484</v>
      </c>
      <c r="HP15" s="14">
        <v>4080.7817223600746</v>
      </c>
      <c r="HQ15" s="14">
        <v>3799.3837768152184</v>
      </c>
      <c r="HR15" s="14">
        <v>7892.9139286912978</v>
      </c>
      <c r="HS15" s="14">
        <v>4286.5984159309219</v>
      </c>
      <c r="HT15" s="14">
        <v>4186.6017270966904</v>
      </c>
      <c r="HU15" s="14">
        <v>8263.6544795540194</v>
      </c>
      <c r="HV15" s="14">
        <v>4507.578602087513</v>
      </c>
      <c r="HW15" s="14">
        <v>4616.3379930772471</v>
      </c>
      <c r="HX15" s="14">
        <v>7675.1215572929623</v>
      </c>
      <c r="HY15" s="14">
        <v>3123.6129609972168</v>
      </c>
      <c r="HZ15" s="14">
        <v>3338.6217004849077</v>
      </c>
      <c r="IA15" s="14">
        <v>7596.9427461770065</v>
      </c>
      <c r="IB15" s="14">
        <v>3967.8820059562495</v>
      </c>
      <c r="IC15" s="14">
        <v>3694.2692717777736</v>
      </c>
      <c r="ID15" s="14">
        <v>7674.5470066708567</v>
      </c>
      <c r="IE15" s="14">
        <v>4168.0045340665929</v>
      </c>
      <c r="IF15" s="14">
        <v>4070.7743734563151</v>
      </c>
      <c r="IG15" s="14">
        <v>8035.030575930653</v>
      </c>
      <c r="IH15" s="14">
        <v>4382.8710385696795</v>
      </c>
      <c r="II15" s="14">
        <v>4488.6214706798655</v>
      </c>
      <c r="IJ15" s="14">
        <v>7462.7801222107346</v>
      </c>
      <c r="IK15" s="14">
        <v>3037.1944653644864</v>
      </c>
      <c r="IL15" s="14">
        <v>3246.2547304264331</v>
      </c>
      <c r="IM15" s="14">
        <v>7386.7642215870064</v>
      </c>
      <c r="IN15" s="14">
        <v>3858.1057954959606</v>
      </c>
      <c r="IO15" s="14">
        <v>3592.0628854822917</v>
      </c>
      <c r="IP15" s="14">
        <v>7462.2214672200816</v>
      </c>
      <c r="IQ15" s="14">
        <v>4052.6916940566571</v>
      </c>
      <c r="IR15" s="14">
        <v>3958.1515223518513</v>
      </c>
      <c r="IS15" s="14">
        <v>7812.7318265640752</v>
      </c>
      <c r="IT15" s="14">
        <v>4261.6136592352914</v>
      </c>
      <c r="IU15" s="14">
        <v>4364.4383789190069</v>
      </c>
      <c r="IV15" s="14">
        <v>7256.3133673816092</v>
      </c>
      <c r="IW15" s="14">
        <v>2953.1668409698632</v>
      </c>
      <c r="IX15" s="14">
        <v>3156.4432032791892</v>
      </c>
      <c r="IY15" s="14">
        <v>7182.400537739496</v>
      </c>
      <c r="IZ15" s="14">
        <v>3751.3666754443407</v>
      </c>
      <c r="JA15" s="14">
        <v>3492.6841613389392</v>
      </c>
      <c r="JB15" s="14">
        <v>7255.7701682507159</v>
      </c>
      <c r="JC15" s="14">
        <v>3940.5691219464989</v>
      </c>
      <c r="JD15" s="14">
        <v>3848.6445173806451</v>
      </c>
      <c r="JE15" s="14">
        <v>7596.583238482257</v>
      </c>
      <c r="JF15" s="14">
        <v>4143.7110106045111</v>
      </c>
      <c r="JG15" s="14">
        <v>4243.6909612019535</v>
      </c>
      <c r="JH15" s="14">
        <v>7055.5587627366749</v>
      </c>
      <c r="JI15" s="14">
        <v>2871.4639414955309</v>
      </c>
      <c r="JJ15" s="14">
        <v>3069.1164196528148</v>
      </c>
      <c r="JK15" s="14">
        <v>6983.690820097333</v>
      </c>
      <c r="JL15" s="14">
        <v>3647.5806210558485</v>
      </c>
      <c r="JM15" s="14">
        <v>3396.0548686858524</v>
      </c>
      <c r="JN15" s="14">
        <v>7055.03059186066</v>
      </c>
      <c r="JO15" s="14">
        <v>0</v>
      </c>
      <c r="JP15" s="14">
        <v>0</v>
      </c>
      <c r="JQ15" s="14">
        <v>0</v>
      </c>
      <c r="JR15" s="14">
        <v>0</v>
      </c>
      <c r="JS15" s="14">
        <v>0</v>
      </c>
      <c r="JT15" s="28">
        <f t="shared" si="7"/>
        <v>0</v>
      </c>
      <c r="JU15" s="28">
        <f t="shared" si="7"/>
        <v>0</v>
      </c>
      <c r="JV15" s="28">
        <f t="shared" si="7"/>
        <v>23381.620155142089</v>
      </c>
      <c r="JW15" s="28">
        <f t="shared" si="7"/>
        <v>111854.51152939662</v>
      </c>
      <c r="JX15" s="28">
        <f t="shared" si="7"/>
        <v>109680.88310251849</v>
      </c>
      <c r="JY15" s="28">
        <f t="shared" si="7"/>
        <v>96271.047797382416</v>
      </c>
      <c r="JZ15" s="28">
        <f t="shared" si="7"/>
        <v>108948.42586561861</v>
      </c>
      <c r="KA15" s="28">
        <f t="shared" si="7"/>
        <v>107152.77341452026</v>
      </c>
      <c r="KB15" s="28">
        <f t="shared" si="7"/>
        <v>113424.99440363063</v>
      </c>
      <c r="KC15" s="28">
        <f t="shared" si="7"/>
        <v>113832.04850935294</v>
      </c>
      <c r="KD15" s="28">
        <f t="shared" si="8"/>
        <v>100561.76622141484</v>
      </c>
      <c r="KE15" s="28">
        <f t="shared" si="8"/>
        <v>93327.583173612802</v>
      </c>
      <c r="KF15" s="28">
        <f t="shared" si="8"/>
        <v>86613.810678802416</v>
      </c>
      <c r="KG15" s="28">
        <f t="shared" si="8"/>
        <v>81178.735891056393</v>
      </c>
      <c r="KH15" s="28">
        <f t="shared" si="8"/>
        <v>76736.516251175606</v>
      </c>
      <c r="KI15" s="28">
        <f t="shared" si="8"/>
        <v>72537.381393440504</v>
      </c>
      <c r="KJ15" s="28">
        <f t="shared" si="8"/>
        <v>68568.029361599314</v>
      </c>
      <c r="KK15" s="28">
        <f t="shared" si="8"/>
        <v>65807.199241732014</v>
      </c>
      <c r="KL15" s="28">
        <f t="shared" si="8"/>
        <v>63986.564217071922</v>
      </c>
      <c r="KM15" s="28">
        <f t="shared" si="8"/>
        <v>62216.299242060064</v>
      </c>
      <c r="KN15" s="28">
        <f t="shared" si="8"/>
        <v>60495.010768913882</v>
      </c>
      <c r="KO15" s="28">
        <f t="shared" si="8"/>
        <v>58821.343804020013</v>
      </c>
      <c r="KP15" s="28">
        <f t="shared" si="8"/>
        <v>34078.496025584711</v>
      </c>
      <c r="KR15" s="28">
        <f>+SUMIFS($N15:$JS15,$N$3:$JS$3,$KS$2,$N$4:$JS$4,$KR$4)</f>
        <v>37549.168877601878</v>
      </c>
    </row>
    <row r="16" spans="1:305" ht="15.75" thickBot="1" x14ac:dyDescent="0.3">
      <c r="A16" s="6"/>
      <c r="B16" s="7" t="s">
        <v>13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5">
        <f>SUM(N6:N15)</f>
        <v>0</v>
      </c>
      <c r="O16" s="15">
        <f t="shared" ref="O16:BZ16" si="10">SUM(O6:O15)</f>
        <v>0</v>
      </c>
      <c r="P16" s="15">
        <f t="shared" si="10"/>
        <v>0</v>
      </c>
      <c r="Q16" s="15">
        <f t="shared" si="10"/>
        <v>0</v>
      </c>
      <c r="R16" s="15">
        <f t="shared" si="10"/>
        <v>0</v>
      </c>
      <c r="S16" s="15">
        <f t="shared" si="10"/>
        <v>0</v>
      </c>
      <c r="T16" s="15">
        <f t="shared" si="10"/>
        <v>0</v>
      </c>
      <c r="U16" s="15">
        <f t="shared" si="10"/>
        <v>0</v>
      </c>
      <c r="V16" s="15">
        <f t="shared" si="10"/>
        <v>0</v>
      </c>
      <c r="W16" s="15">
        <f t="shared" si="10"/>
        <v>0</v>
      </c>
      <c r="X16" s="15">
        <f t="shared" si="10"/>
        <v>0</v>
      </c>
      <c r="Y16" s="15">
        <f t="shared" si="10"/>
        <v>0</v>
      </c>
      <c r="Z16" s="15">
        <f t="shared" si="10"/>
        <v>0</v>
      </c>
      <c r="AA16" s="15">
        <f t="shared" si="10"/>
        <v>0</v>
      </c>
      <c r="AB16" s="15">
        <f t="shared" si="10"/>
        <v>0</v>
      </c>
      <c r="AC16" s="15">
        <f t="shared" si="10"/>
        <v>0</v>
      </c>
      <c r="AD16" s="15">
        <f t="shared" si="10"/>
        <v>0</v>
      </c>
      <c r="AE16" s="15">
        <f t="shared" si="10"/>
        <v>0</v>
      </c>
      <c r="AF16" s="15">
        <f t="shared" si="10"/>
        <v>0</v>
      </c>
      <c r="AG16" s="15">
        <f t="shared" si="10"/>
        <v>0</v>
      </c>
      <c r="AH16" s="15">
        <f t="shared" si="10"/>
        <v>0</v>
      </c>
      <c r="AI16" s="15">
        <f t="shared" si="10"/>
        <v>11812.23880597015</v>
      </c>
      <c r="AJ16" s="15">
        <f t="shared" si="10"/>
        <v>479079.00630303024</v>
      </c>
      <c r="AK16" s="15">
        <f t="shared" si="10"/>
        <v>1427201.4344923506</v>
      </c>
      <c r="AL16" s="15">
        <f t="shared" si="10"/>
        <v>1383054.0349946977</v>
      </c>
      <c r="AM16" s="15">
        <f t="shared" si="10"/>
        <v>1301420.2156498674</v>
      </c>
      <c r="AN16" s="15">
        <f t="shared" si="10"/>
        <v>1070140.8688085675</v>
      </c>
      <c r="AO16" s="15">
        <f t="shared" si="10"/>
        <v>937443.19284802035</v>
      </c>
      <c r="AP16" s="15">
        <f t="shared" si="10"/>
        <v>979911.08304498263</v>
      </c>
      <c r="AQ16" s="15">
        <f t="shared" si="10"/>
        <v>1110178.8255945642</v>
      </c>
      <c r="AR16" s="15">
        <f t="shared" si="10"/>
        <v>927048.13159070606</v>
      </c>
      <c r="AS16" s="15">
        <f t="shared" si="10"/>
        <v>1039846.8129901325</v>
      </c>
      <c r="AT16" s="15">
        <f t="shared" si="10"/>
        <v>1059380.5865998175</v>
      </c>
      <c r="AU16" s="15">
        <f t="shared" si="10"/>
        <v>1084737.3737187029</v>
      </c>
      <c r="AV16" s="15">
        <f t="shared" si="10"/>
        <v>1201276.1109567632</v>
      </c>
      <c r="AW16" s="15">
        <f t="shared" si="10"/>
        <v>1490647.5139936316</v>
      </c>
      <c r="AX16" s="15">
        <f t="shared" si="10"/>
        <v>1260506.3728728725</v>
      </c>
      <c r="AY16" s="15">
        <f t="shared" si="10"/>
        <v>1311480.8098179998</v>
      </c>
      <c r="AZ16" s="15">
        <f t="shared" si="10"/>
        <v>1141579.213587407</v>
      </c>
      <c r="BA16" s="15">
        <f t="shared" si="10"/>
        <v>1083750.9750843919</v>
      </c>
      <c r="BB16" s="15">
        <f t="shared" si="10"/>
        <v>1049485.5694985187</v>
      </c>
      <c r="BC16" s="15">
        <f t="shared" si="10"/>
        <v>1075779.1572411729</v>
      </c>
      <c r="BD16" s="15">
        <f t="shared" si="10"/>
        <v>1205689.6957980739</v>
      </c>
      <c r="BE16" s="15">
        <f t="shared" si="10"/>
        <v>1163937.0175986378</v>
      </c>
      <c r="BF16" s="15">
        <f t="shared" si="10"/>
        <v>1166993.2793141596</v>
      </c>
      <c r="BG16" s="15">
        <f t="shared" si="10"/>
        <v>1268052.071043408</v>
      </c>
      <c r="BH16" s="15">
        <f t="shared" si="10"/>
        <v>1229657.4359411919</v>
      </c>
      <c r="BI16" s="15">
        <f t="shared" si="10"/>
        <v>1423795.4258171604</v>
      </c>
      <c r="BJ16" s="15">
        <f t="shared" si="10"/>
        <v>1261865.7070471037</v>
      </c>
      <c r="BK16" s="15">
        <f t="shared" si="10"/>
        <v>1322341.2041592395</v>
      </c>
      <c r="BL16" s="15">
        <f t="shared" si="10"/>
        <v>1123731.7062864997</v>
      </c>
      <c r="BM16" s="15">
        <f t="shared" si="10"/>
        <v>637973.3082832332</v>
      </c>
      <c r="BN16" s="15">
        <f t="shared" si="10"/>
        <v>769272.65913043485</v>
      </c>
      <c r="BO16" s="15">
        <f t="shared" si="10"/>
        <v>1111827.9281744335</v>
      </c>
      <c r="BP16" s="15">
        <f t="shared" si="10"/>
        <v>1149401.6197614272</v>
      </c>
      <c r="BQ16" s="15">
        <f t="shared" si="10"/>
        <v>993703.64885143784</v>
      </c>
      <c r="BR16" s="15">
        <f t="shared" si="10"/>
        <v>1132360.5193458672</v>
      </c>
      <c r="BS16" s="15">
        <f t="shared" si="10"/>
        <v>1248740.2497626115</v>
      </c>
      <c r="BT16" s="15">
        <f t="shared" si="10"/>
        <v>1097004.9309747845</v>
      </c>
      <c r="BU16" s="15">
        <f t="shared" si="10"/>
        <v>1379267.6937085486</v>
      </c>
      <c r="BV16" s="15">
        <f t="shared" si="10"/>
        <v>1220680.6538616153</v>
      </c>
      <c r="BW16" s="15">
        <f t="shared" si="10"/>
        <v>1067344.2227957498</v>
      </c>
      <c r="BX16" s="15">
        <f t="shared" si="10"/>
        <v>1149306.6533081012</v>
      </c>
      <c r="BY16" s="15">
        <f t="shared" si="10"/>
        <v>885817.13236970326</v>
      </c>
      <c r="BZ16" s="15">
        <f t="shared" si="10"/>
        <v>1024602.0853209678</v>
      </c>
      <c r="CA16" s="15">
        <f t="shared" ref="CA16:EL16" si="11">SUM(CA6:CA15)</f>
        <v>955726.4070211238</v>
      </c>
      <c r="CB16" s="15">
        <f t="shared" si="11"/>
        <v>900307.62377511337</v>
      </c>
      <c r="CC16" s="15">
        <f t="shared" si="11"/>
        <v>1204961.2155634037</v>
      </c>
      <c r="CD16" s="15">
        <f t="shared" si="11"/>
        <v>1149615.3711477795</v>
      </c>
      <c r="CE16" s="15">
        <f t="shared" si="11"/>
        <v>1205702.7079180463</v>
      </c>
      <c r="CF16" s="15">
        <f t="shared" si="11"/>
        <v>1057886.6189518271</v>
      </c>
      <c r="CG16" s="15">
        <f t="shared" si="11"/>
        <v>1339713.4106271951</v>
      </c>
      <c r="CH16" s="15">
        <f t="shared" si="11"/>
        <v>1185044.2465375972</v>
      </c>
      <c r="CI16" s="15">
        <f t="shared" si="11"/>
        <v>1035279.0574923001</v>
      </c>
      <c r="CJ16" s="15">
        <f t="shared" si="11"/>
        <v>1169417.1311953473</v>
      </c>
      <c r="CK16" s="15">
        <f t="shared" si="11"/>
        <v>901574.301233234</v>
      </c>
      <c r="CL16" s="15">
        <f t="shared" si="11"/>
        <v>1042631.3729991183</v>
      </c>
      <c r="CM16" s="15">
        <f t="shared" si="11"/>
        <v>972559.23942029977</v>
      </c>
      <c r="CN16" s="15">
        <f t="shared" si="11"/>
        <v>916198.32765207801</v>
      </c>
      <c r="CO16" s="15">
        <f t="shared" si="11"/>
        <v>1225862.3792191523</v>
      </c>
      <c r="CP16" s="15">
        <f t="shared" si="11"/>
        <v>1169650.9903598591</v>
      </c>
      <c r="CQ16" s="15">
        <f t="shared" si="11"/>
        <v>1226692.2700557641</v>
      </c>
      <c r="CR16" s="15">
        <f t="shared" si="11"/>
        <v>1076463.0912316842</v>
      </c>
      <c r="CS16" s="15">
        <f t="shared" si="11"/>
        <v>1362934.0793508543</v>
      </c>
      <c r="CT16" s="15">
        <f t="shared" si="11"/>
        <v>1205624.4460348629</v>
      </c>
      <c r="CU16" s="15">
        <f t="shared" si="11"/>
        <v>1053435.6129949868</v>
      </c>
      <c r="CV16" s="15">
        <f t="shared" si="11"/>
        <v>1189591.6198770704</v>
      </c>
      <c r="CW16" s="15">
        <f t="shared" si="11"/>
        <v>917349.21927276789</v>
      </c>
      <c r="CX16" s="15">
        <f t="shared" si="11"/>
        <v>1060738.0915054311</v>
      </c>
      <c r="CY16" s="15">
        <f t="shared" si="11"/>
        <v>989512.13798589108</v>
      </c>
      <c r="CZ16" s="15">
        <f t="shared" si="11"/>
        <v>932227.34133036388</v>
      </c>
      <c r="DA16" s="15">
        <f t="shared" si="11"/>
        <v>1246991.0580623297</v>
      </c>
      <c r="DB16" s="15">
        <f t="shared" si="11"/>
        <v>1189766.2576226098</v>
      </c>
      <c r="DC16" s="15">
        <f t="shared" si="11"/>
        <v>1247659.7590107713</v>
      </c>
      <c r="DD16" s="15">
        <f t="shared" si="11"/>
        <v>1094859.7326730627</v>
      </c>
      <c r="DE16" s="15">
        <f t="shared" si="11"/>
        <v>1385989.8071866867</v>
      </c>
      <c r="DF16" s="15">
        <f t="shared" si="11"/>
        <v>1226109.8727429027</v>
      </c>
      <c r="DG16" s="15">
        <f t="shared" si="11"/>
        <v>1071579.5842598979</v>
      </c>
      <c r="DH16" s="15">
        <f t="shared" si="11"/>
        <v>1152137.5436195924</v>
      </c>
      <c r="DI16" s="15">
        <f t="shared" si="11"/>
        <v>887962.72936361318</v>
      </c>
      <c r="DJ16" s="15">
        <f t="shared" si="11"/>
        <v>1027082.1319435561</v>
      </c>
      <c r="DK16" s="15">
        <f t="shared" si="11"/>
        <v>957969.54493223818</v>
      </c>
      <c r="DL16" s="15">
        <f t="shared" si="11"/>
        <v>902373.60942862427</v>
      </c>
      <c r="DM16" s="15">
        <f t="shared" si="11"/>
        <v>1207765.2610181014</v>
      </c>
      <c r="DN16" s="15">
        <f t="shared" si="11"/>
        <v>1152231.0138385461</v>
      </c>
      <c r="DO16" s="15">
        <f t="shared" si="11"/>
        <v>1208412.1913214116</v>
      </c>
      <c r="DP16" s="15">
        <f t="shared" si="11"/>
        <v>1060146.3743154155</v>
      </c>
      <c r="DQ16" s="15">
        <f t="shared" si="11"/>
        <v>1342617.8551883055</v>
      </c>
      <c r="DR16" s="15">
        <f t="shared" si="11"/>
        <v>1187486.5628076503</v>
      </c>
      <c r="DS16" s="15">
        <f t="shared" si="11"/>
        <v>1037273.0087990997</v>
      </c>
      <c r="DT16" s="15">
        <f t="shared" si="11"/>
        <v>1157330.7074405078</v>
      </c>
      <c r="DU16" s="15">
        <f t="shared" si="11"/>
        <v>893028.88935520081</v>
      </c>
      <c r="DV16" s="15">
        <f t="shared" si="11"/>
        <v>1031953.7914409656</v>
      </c>
      <c r="DW16" s="15">
        <f t="shared" si="11"/>
        <v>962632.61090135633</v>
      </c>
      <c r="DX16" s="15">
        <f t="shared" si="11"/>
        <v>906881.97711539874</v>
      </c>
      <c r="DY16" s="15">
        <f t="shared" si="11"/>
        <v>1212141.0409888849</v>
      </c>
      <c r="DZ16" s="15">
        <f t="shared" si="11"/>
        <v>1156444.2854675387</v>
      </c>
      <c r="EA16" s="15">
        <f t="shared" si="11"/>
        <v>1212404.3105774214</v>
      </c>
      <c r="EB16" s="15">
        <f t="shared" si="11"/>
        <v>1063975.7213904134</v>
      </c>
      <c r="EC16" s="15">
        <f t="shared" si="11"/>
        <v>1346290.3629704022</v>
      </c>
      <c r="ED16" s="15">
        <f t="shared" si="11"/>
        <v>1190993.9011875202</v>
      </c>
      <c r="EE16" s="15">
        <f t="shared" si="11"/>
        <v>1049633.1967303695</v>
      </c>
      <c r="EF16" s="15">
        <f t="shared" si="11"/>
        <v>1156521.6661923176</v>
      </c>
      <c r="EG16" s="15">
        <f t="shared" si="11"/>
        <v>892236.86404179106</v>
      </c>
      <c r="EH16" s="15">
        <f t="shared" si="11"/>
        <v>1031151.3973269293</v>
      </c>
      <c r="EI16" s="15">
        <f t="shared" si="11"/>
        <v>961811.00636425603</v>
      </c>
      <c r="EJ16" s="15">
        <f t="shared" si="11"/>
        <v>906064.21651724202</v>
      </c>
      <c r="EK16" s="15">
        <f t="shared" si="11"/>
        <v>1211338.8211122274</v>
      </c>
      <c r="EL16" s="15">
        <f t="shared" si="11"/>
        <v>1155642.0008586729</v>
      </c>
      <c r="EM16" s="15">
        <f t="shared" ref="EM16:GX16" si="12">SUM(EM6:EM15)</f>
        <v>1211564.0498792212</v>
      </c>
      <c r="EN16" s="15">
        <f t="shared" si="12"/>
        <v>1063129.8327774145</v>
      </c>
      <c r="EO16" s="15">
        <f t="shared" si="12"/>
        <v>1345441.4069567153</v>
      </c>
      <c r="EP16" s="15">
        <f t="shared" si="12"/>
        <v>1190133.4319701092</v>
      </c>
      <c r="EQ16" s="15">
        <f t="shared" si="12"/>
        <v>1048774.4709628422</v>
      </c>
      <c r="ER16" s="15">
        <f t="shared" si="12"/>
        <v>1155656.2126738762</v>
      </c>
      <c r="ES16" s="15">
        <f t="shared" si="12"/>
        <v>891387.00493543944</v>
      </c>
      <c r="ET16" s="15">
        <f t="shared" si="12"/>
        <v>1030291.7175522721</v>
      </c>
      <c r="EU16" s="15">
        <f t="shared" si="12"/>
        <v>960933.30000422196</v>
      </c>
      <c r="EV16" s="15">
        <f t="shared" si="12"/>
        <v>905189.87911457894</v>
      </c>
      <c r="EW16" s="15">
        <f t="shared" si="12"/>
        <v>1210478.7076678856</v>
      </c>
      <c r="EX16" s="15">
        <f t="shared" si="12"/>
        <v>1154781.6281970718</v>
      </c>
      <c r="EY16" s="15">
        <f t="shared" si="12"/>
        <v>1210668.233556354</v>
      </c>
      <c r="EZ16" s="15">
        <f t="shared" si="12"/>
        <v>1062228.5935706203</v>
      </c>
      <c r="FA16" s="15">
        <f t="shared" si="12"/>
        <v>1344537.1208383569</v>
      </c>
      <c r="FB16" s="15">
        <f t="shared" si="12"/>
        <v>1189218.2603640459</v>
      </c>
      <c r="FC16" s="15">
        <f t="shared" si="12"/>
        <v>1047860.7165239789</v>
      </c>
      <c r="FD16" s="15">
        <f t="shared" si="12"/>
        <v>1154728.5924706606</v>
      </c>
      <c r="FE16" s="15">
        <f t="shared" si="12"/>
        <v>890465.57065121317</v>
      </c>
      <c r="FF16" s="15">
        <f t="shared" si="12"/>
        <v>1029353.6175019898</v>
      </c>
      <c r="FG16" s="15">
        <f t="shared" si="12"/>
        <v>959971.79145648121</v>
      </c>
      <c r="FH16" s="15">
        <f t="shared" si="12"/>
        <v>904223.42159435106</v>
      </c>
      <c r="FI16" s="15">
        <f t="shared" si="12"/>
        <v>1209515.9576243286</v>
      </c>
      <c r="FJ16" s="15">
        <f t="shared" si="12"/>
        <v>1153810.3930528159</v>
      </c>
      <c r="FK16" s="15">
        <f t="shared" si="12"/>
        <v>1209660.9689162036</v>
      </c>
      <c r="FL16" s="15">
        <f t="shared" si="12"/>
        <v>1061209.3934582504</v>
      </c>
      <c r="FM16" s="15">
        <f t="shared" si="12"/>
        <v>1343507.8587650328</v>
      </c>
      <c r="FN16" s="15">
        <f t="shared" si="12"/>
        <v>1188173.2753577176</v>
      </c>
      <c r="FO16" s="15">
        <f t="shared" si="12"/>
        <v>1046809.0052196375</v>
      </c>
      <c r="FP16" s="15">
        <f t="shared" si="12"/>
        <v>1153672.0243223445</v>
      </c>
      <c r="FQ16" s="15">
        <f t="shared" si="12"/>
        <v>889418.80537572328</v>
      </c>
      <c r="FR16" s="15">
        <f t="shared" si="12"/>
        <v>1028299.9621060684</v>
      </c>
      <c r="FS16" s="15">
        <f t="shared" si="12"/>
        <v>958905.82036851044</v>
      </c>
      <c r="FT16" s="15">
        <f t="shared" si="12"/>
        <v>903159.22749434062</v>
      </c>
      <c r="FU16" s="15">
        <f t="shared" si="12"/>
        <v>1208460.7284587151</v>
      </c>
      <c r="FV16" s="15">
        <f t="shared" si="12"/>
        <v>1152754.5699907849</v>
      </c>
      <c r="FW16" s="15">
        <f t="shared" si="12"/>
        <v>1208581.2189922405</v>
      </c>
      <c r="FX16" s="15">
        <f t="shared" si="12"/>
        <v>1060125.5900586846</v>
      </c>
      <c r="FY16" s="15">
        <f t="shared" si="12"/>
        <v>1342421.5751680736</v>
      </c>
      <c r="FZ16" s="15">
        <f t="shared" si="12"/>
        <v>1187079.2861045254</v>
      </c>
      <c r="GA16" s="15">
        <f t="shared" si="12"/>
        <v>1045715.5016066221</v>
      </c>
      <c r="GB16" s="15">
        <f t="shared" si="12"/>
        <v>1152573.7582447412</v>
      </c>
      <c r="GC16" s="15">
        <f t="shared" si="12"/>
        <v>888329.63405340014</v>
      </c>
      <c r="GD16" s="15">
        <f t="shared" si="12"/>
        <v>1027204.1057146612</v>
      </c>
      <c r="GE16" s="15">
        <f t="shared" si="12"/>
        <v>957798.14993492584</v>
      </c>
      <c r="GF16" s="15">
        <f t="shared" si="12"/>
        <v>902053.06422920851</v>
      </c>
      <c r="GG16" s="15">
        <f t="shared" si="12"/>
        <v>1207362.8666757401</v>
      </c>
      <c r="GH16" s="15">
        <f t="shared" si="12"/>
        <v>1151655.9736341517</v>
      </c>
      <c r="GI16" s="15">
        <f t="shared" si="12"/>
        <v>1207459.831611797</v>
      </c>
      <c r="GJ16" s="15">
        <f t="shared" si="12"/>
        <v>1059000.1972405843</v>
      </c>
      <c r="GK16" s="15">
        <f t="shared" si="12"/>
        <v>1341293.6637986244</v>
      </c>
      <c r="GL16" s="15">
        <f t="shared" si="12"/>
        <v>1185943.916369345</v>
      </c>
      <c r="GM16" s="15">
        <f t="shared" si="12"/>
        <v>1044580.4162615095</v>
      </c>
      <c r="GN16" s="15">
        <f t="shared" si="12"/>
        <v>1151433.9960675698</v>
      </c>
      <c r="GO16" s="15">
        <f t="shared" si="12"/>
        <v>887198.293674735</v>
      </c>
      <c r="GP16" s="15">
        <f t="shared" si="12"/>
        <v>1026066.2705028986</v>
      </c>
      <c r="GQ16" s="15">
        <f t="shared" si="12"/>
        <v>956648.97127898701</v>
      </c>
      <c r="GR16" s="15">
        <f t="shared" si="12"/>
        <v>900905.13408006891</v>
      </c>
      <c r="GS16" s="15">
        <f t="shared" si="12"/>
        <v>1206222.6072483114</v>
      </c>
      <c r="GT16" s="15">
        <f t="shared" si="12"/>
        <v>1150514.8430343664</v>
      </c>
      <c r="GU16" s="15">
        <f t="shared" si="12"/>
        <v>1206296.9800458255</v>
      </c>
      <c r="GV16" s="15">
        <f t="shared" si="12"/>
        <v>1057833.3820141733</v>
      </c>
      <c r="GW16" s="15">
        <f t="shared" si="12"/>
        <v>1340124.2901274068</v>
      </c>
      <c r="GX16" s="15">
        <f t="shared" si="12"/>
        <v>1184767.3144462334</v>
      </c>
      <c r="GY16" s="15">
        <f t="shared" ref="GY16:JJ16" si="13">SUM(GY6:GY15)</f>
        <v>1043403.904840204</v>
      </c>
      <c r="GZ16" s="15">
        <f t="shared" si="13"/>
        <v>1150243.6974227992</v>
      </c>
      <c r="HA16" s="15">
        <f t="shared" si="13"/>
        <v>886005.73694323702</v>
      </c>
      <c r="HB16" s="15">
        <f t="shared" si="13"/>
        <v>1024858.2236059339</v>
      </c>
      <c r="HC16" s="15">
        <f t="shared" si="13"/>
        <v>955421.8946042856</v>
      </c>
      <c r="HD16" s="15">
        <f t="shared" si="13"/>
        <v>899669.1709550434</v>
      </c>
      <c r="HE16" s="15">
        <f t="shared" si="13"/>
        <v>1204982.0329122371</v>
      </c>
      <c r="HF16" s="15">
        <f t="shared" si="13"/>
        <v>1149263.0903455701</v>
      </c>
      <c r="HG16" s="15">
        <f t="shared" si="13"/>
        <v>1205020.6624673551</v>
      </c>
      <c r="HH16" s="15">
        <f t="shared" si="13"/>
        <v>1056544.5721101505</v>
      </c>
      <c r="HI16" s="15">
        <f t="shared" si="13"/>
        <v>1338823.869738322</v>
      </c>
      <c r="HJ16" s="15">
        <f t="shared" si="13"/>
        <v>1183452.856351462</v>
      </c>
      <c r="HK16" s="15">
        <f t="shared" si="13"/>
        <v>1042079.2635509224</v>
      </c>
      <c r="HL16" s="15">
        <f t="shared" si="13"/>
        <v>1148915.7833546931</v>
      </c>
      <c r="HM16" s="15">
        <f t="shared" si="13"/>
        <v>884680.48870194051</v>
      </c>
      <c r="HN16" s="15">
        <f t="shared" si="13"/>
        <v>1023528.8759004796</v>
      </c>
      <c r="HO16" s="15">
        <f t="shared" si="13"/>
        <v>954086.22565341811</v>
      </c>
      <c r="HP16" s="15">
        <f t="shared" si="13"/>
        <v>898332.91554127168</v>
      </c>
      <c r="HQ16" s="15">
        <f t="shared" si="13"/>
        <v>1203648.1395460821</v>
      </c>
      <c r="HR16" s="15">
        <f t="shared" si="13"/>
        <v>1147927.6559141288</v>
      </c>
      <c r="HS16" s="15">
        <f t="shared" si="13"/>
        <v>1203674.0903783576</v>
      </c>
      <c r="HT16" s="15">
        <f t="shared" si="13"/>
        <v>1055195.0123596066</v>
      </c>
      <c r="HU16" s="15">
        <f t="shared" si="13"/>
        <v>1337471.9669977715</v>
      </c>
      <c r="HV16" s="15">
        <f t="shared" si="13"/>
        <v>1182096.4434868877</v>
      </c>
      <c r="HW16" s="15">
        <f t="shared" si="13"/>
        <v>1040721.7291568695</v>
      </c>
      <c r="HX16" s="15">
        <f t="shared" si="13"/>
        <v>1147554.9464679479</v>
      </c>
      <c r="HY16" s="15">
        <f t="shared" si="13"/>
        <v>883322.12342152745</v>
      </c>
      <c r="HZ16" s="15">
        <f t="shared" si="13"/>
        <v>1022166.4038969849</v>
      </c>
      <c r="IA16" s="15">
        <f t="shared" si="13"/>
        <v>952717.48640513956</v>
      </c>
      <c r="IB16" s="15">
        <f t="shared" si="13"/>
        <v>896963.48496203951</v>
      </c>
      <c r="IC16" s="15">
        <f t="shared" si="13"/>
        <v>1202280.8843629297</v>
      </c>
      <c r="ID16" s="15">
        <f t="shared" si="13"/>
        <v>1146558.7807886763</v>
      </c>
      <c r="IE16" s="15">
        <f t="shared" si="13"/>
        <v>1202294.2640094254</v>
      </c>
      <c r="IF16" s="15">
        <f t="shared" si="13"/>
        <v>1053812.1590532996</v>
      </c>
      <c r="IG16" s="15">
        <f t="shared" si="13"/>
        <v>1336086.7133791563</v>
      </c>
      <c r="IH16" s="15">
        <f t="shared" si="13"/>
        <v>1180706.6821670793</v>
      </c>
      <c r="II16" s="15">
        <f t="shared" si="13"/>
        <v>1039330.7547692923</v>
      </c>
      <c r="IJ16" s="15">
        <f t="shared" si="13"/>
        <v>1146160.6381763893</v>
      </c>
      <c r="IK16" s="15">
        <f t="shared" si="13"/>
        <v>881930.09536531859</v>
      </c>
      <c r="IL16" s="15">
        <f t="shared" si="13"/>
        <v>1020770.2595313865</v>
      </c>
      <c r="IM16" s="15">
        <f t="shared" si="13"/>
        <v>951315.12476881105</v>
      </c>
      <c r="IN16" s="15">
        <f t="shared" si="13"/>
        <v>895560.32749104453</v>
      </c>
      <c r="IO16" s="15">
        <f t="shared" si="13"/>
        <v>1200879.7182590666</v>
      </c>
      <c r="IP16" s="15">
        <f t="shared" si="13"/>
        <v>1145155.9155019808</v>
      </c>
      <c r="IQ16" s="15">
        <f t="shared" si="13"/>
        <v>1200880.6261858095</v>
      </c>
      <c r="IR16" s="15">
        <f t="shared" si="13"/>
        <v>1052395.4535485357</v>
      </c>
      <c r="IS16" s="15">
        <f t="shared" si="13"/>
        <v>1334667.5492666971</v>
      </c>
      <c r="IT16" s="15">
        <f t="shared" si="13"/>
        <v>1179283.0101458263</v>
      </c>
      <c r="IU16" s="15">
        <f t="shared" si="13"/>
        <v>1037905.7781066627</v>
      </c>
      <c r="IV16" s="15">
        <f t="shared" si="13"/>
        <v>1144732.2944952468</v>
      </c>
      <c r="IW16" s="15">
        <f t="shared" si="13"/>
        <v>880503.84326632926</v>
      </c>
      <c r="IX16" s="15">
        <f t="shared" si="13"/>
        <v>1019339.8792207373</v>
      </c>
      <c r="IY16" s="15">
        <f t="shared" si="13"/>
        <v>949878.57319325092</v>
      </c>
      <c r="IZ16" s="15">
        <f t="shared" si="13"/>
        <v>894122.87587821262</v>
      </c>
      <c r="JA16" s="15">
        <f t="shared" si="13"/>
        <v>1199444.0764812049</v>
      </c>
      <c r="JB16" s="15">
        <f t="shared" si="13"/>
        <v>1143718.4948939604</v>
      </c>
      <c r="JC16" s="15">
        <f t="shared" si="13"/>
        <v>1199432.6041997233</v>
      </c>
      <c r="JD16" s="15">
        <f t="shared" si="13"/>
        <v>1050944.3216566765</v>
      </c>
      <c r="JE16" s="15">
        <f t="shared" si="13"/>
        <v>1333213.8994719798</v>
      </c>
      <c r="JF16" s="15">
        <f t="shared" si="13"/>
        <v>1177824.8496233532</v>
      </c>
      <c r="JG16" s="15">
        <f t="shared" si="13"/>
        <v>1036446.2212810675</v>
      </c>
      <c r="JH16" s="15">
        <f t="shared" si="13"/>
        <v>1143269.3358265953</v>
      </c>
      <c r="JI16" s="15">
        <f t="shared" si="13"/>
        <v>879042.79011524434</v>
      </c>
      <c r="JJ16" s="15">
        <f t="shared" si="13"/>
        <v>1017874.6836497576</v>
      </c>
      <c r="JK16" s="15">
        <f t="shared" ref="JK16:JS16" si="14">SUM(JK6:JK15)</f>
        <v>948407.24845056096</v>
      </c>
      <c r="JL16" s="15">
        <f t="shared" si="14"/>
        <v>892650.5471341568</v>
      </c>
      <c r="JM16" s="15">
        <f t="shared" si="14"/>
        <v>1197973.3784133138</v>
      </c>
      <c r="JN16" s="15">
        <f t="shared" si="14"/>
        <v>1142245.9378985895</v>
      </c>
      <c r="JO16" s="15">
        <f t="shared" si="14"/>
        <v>0</v>
      </c>
      <c r="JP16" s="15">
        <f t="shared" si="14"/>
        <v>0</v>
      </c>
      <c r="JQ16" s="15">
        <f t="shared" si="14"/>
        <v>0</v>
      </c>
      <c r="JR16" s="15">
        <f t="shared" si="14"/>
        <v>0</v>
      </c>
      <c r="JS16" s="15">
        <f t="shared" si="14"/>
        <v>0</v>
      </c>
      <c r="JT16" s="25">
        <f>SUM(JT6:JT15)</f>
        <v>0</v>
      </c>
      <c r="JU16" s="25">
        <f t="shared" ref="JU16:KO16" si="15">SUM(JU6:JU15)</f>
        <v>0</v>
      </c>
      <c r="JV16" s="25">
        <f t="shared" si="15"/>
        <v>4602566.9302459145</v>
      </c>
      <c r="JW16" s="25">
        <f t="shared" si="15"/>
        <v>13472597.682836762</v>
      </c>
      <c r="JX16" s="25">
        <f t="shared" si="15"/>
        <v>14392926.752130464</v>
      </c>
      <c r="JY16" s="25">
        <f t="shared" si="15"/>
        <v>12931309.140936643</v>
      </c>
      <c r="JZ16" s="25">
        <f t="shared" si="15"/>
        <v>13093962.530033158</v>
      </c>
      <c r="KA16" s="25">
        <f t="shared" si="15"/>
        <v>13323043.241747243</v>
      </c>
      <c r="KB16" s="25">
        <f t="shared" si="15"/>
        <v>13552374.481529785</v>
      </c>
      <c r="KC16" s="25">
        <f t="shared" si="15"/>
        <v>13123457.826576153</v>
      </c>
      <c r="KD16" s="25">
        <f t="shared" si="15"/>
        <v>13183710.79556598</v>
      </c>
      <c r="KE16" s="25">
        <f t="shared" si="15"/>
        <v>13173809.164959738</v>
      </c>
      <c r="KF16" s="25">
        <f t="shared" si="15"/>
        <v>13163231.374998704</v>
      </c>
      <c r="KG16" s="25">
        <f t="shared" si="15"/>
        <v>13151429.846068686</v>
      </c>
      <c r="KH16" s="25">
        <f t="shared" si="15"/>
        <v>13138594.310046634</v>
      </c>
      <c r="KI16" s="25">
        <f t="shared" si="15"/>
        <v>13125255.577768691</v>
      </c>
      <c r="KJ16" s="25">
        <f t="shared" si="15"/>
        <v>13111415.987360783</v>
      </c>
      <c r="KK16" s="25">
        <f t="shared" si="15"/>
        <v>13096365.071007319</v>
      </c>
      <c r="KL16" s="25">
        <f t="shared" si="15"/>
        <v>13080279.32699151</v>
      </c>
      <c r="KM16" s="25">
        <f t="shared" si="15"/>
        <v>13063794.6836835</v>
      </c>
      <c r="KN16" s="25">
        <f t="shared" si="15"/>
        <v>13046904.49634753</v>
      </c>
      <c r="KO16" s="25">
        <f t="shared" si="15"/>
        <v>13029601.933661744</v>
      </c>
      <c r="KP16" s="25">
        <f>SUM(KP6:KP15)</f>
        <v>7221463.921488218</v>
      </c>
      <c r="KR16" s="25">
        <f>SUM(KR6:KR15)</f>
        <v>4792207.221636029</v>
      </c>
    </row>
    <row r="17" spans="1:304" x14ac:dyDescent="0.25"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R17" s="24"/>
    </row>
    <row r="18" spans="1:304" x14ac:dyDescent="0.25">
      <c r="A18" t="s">
        <v>14</v>
      </c>
      <c r="B18" t="s">
        <v>15</v>
      </c>
      <c r="C18" t="s">
        <v>16</v>
      </c>
      <c r="D18" t="s">
        <v>289</v>
      </c>
      <c r="E18" t="s">
        <v>17</v>
      </c>
      <c r="F18" t="s">
        <v>246</v>
      </c>
      <c r="G18" t="s">
        <v>210</v>
      </c>
      <c r="N18" s="14">
        <v>0</v>
      </c>
      <c r="O18" s="14">
        <v>0</v>
      </c>
      <c r="P18" s="14">
        <v>0</v>
      </c>
      <c r="Q18" s="14">
        <v>-14289.384366925064</v>
      </c>
      <c r="R18" s="14">
        <v>-8724.6627680311885</v>
      </c>
      <c r="S18" s="14">
        <v>-8713.4753246753262</v>
      </c>
      <c r="T18" s="14">
        <v>-9342.3242236024835</v>
      </c>
      <c r="U18" s="14">
        <v>-17741.221888153941</v>
      </c>
      <c r="V18" s="14">
        <v>-10956.418934240361</v>
      </c>
      <c r="W18" s="14">
        <v>-11147.147313691508</v>
      </c>
      <c r="X18" s="14">
        <v>-22471.246100519933</v>
      </c>
      <c r="Y18" s="14">
        <v>-21134.600396488244</v>
      </c>
      <c r="Z18" s="14">
        <v>-21576.305114128863</v>
      </c>
      <c r="AA18" s="14">
        <v>-24196.442704702666</v>
      </c>
      <c r="AB18" s="14">
        <v>-17438.830534351146</v>
      </c>
      <c r="AC18" s="14">
        <v>-19007.156638488315</v>
      </c>
      <c r="AD18" s="14">
        <v>-14613.927738349299</v>
      </c>
      <c r="AE18" s="14">
        <v>-18001.838851022396</v>
      </c>
      <c r="AF18" s="14">
        <v>-16935.903044871793</v>
      </c>
      <c r="AG18" s="14">
        <v>-18432.36533795494</v>
      </c>
      <c r="AH18" s="14">
        <v>-19119.298796059833</v>
      </c>
      <c r="AI18" s="14">
        <v>-11498.050474898237</v>
      </c>
      <c r="AJ18" s="14">
        <v>-21025.886545454548</v>
      </c>
      <c r="AK18" s="14">
        <v>-12401.633379694018</v>
      </c>
      <c r="AL18" s="14">
        <v>-11827.755302226937</v>
      </c>
      <c r="AM18" s="14">
        <v>-14036.831299734748</v>
      </c>
      <c r="AN18" s="14">
        <v>-14678.339491298526</v>
      </c>
      <c r="AO18" s="14">
        <v>-13619.430651340996</v>
      </c>
      <c r="AP18" s="14">
        <v>-12012.347404844291</v>
      </c>
      <c r="AQ18" s="14">
        <v>-14537.85209513024</v>
      </c>
      <c r="AR18" s="14">
        <v>-13734.679848078642</v>
      </c>
      <c r="AS18" s="14">
        <v>-13332.836116148175</v>
      </c>
      <c r="AT18" s="14">
        <v>-7764.4712853236069</v>
      </c>
      <c r="AU18" s="14">
        <v>-10525.378591833303</v>
      </c>
      <c r="AV18" s="14">
        <v>-11719.951727730508</v>
      </c>
      <c r="AW18" s="14">
        <v>-10499.487514663986</v>
      </c>
      <c r="AX18" s="14">
        <v>-13807.213213213216</v>
      </c>
      <c r="AY18" s="14">
        <v>-12012.289697779261</v>
      </c>
      <c r="AZ18" s="14">
        <v>-23869.961226180614</v>
      </c>
      <c r="BA18" s="14">
        <v>-16039.705352837163</v>
      </c>
      <c r="BB18" s="14">
        <v>-15380.26043524795</v>
      </c>
      <c r="BC18" s="14">
        <v>-14666.695840813882</v>
      </c>
      <c r="BD18" s="14">
        <v>-15102.645608403849</v>
      </c>
      <c r="BE18" s="14">
        <v>-14423.526965654273</v>
      </c>
      <c r="BF18" s="14">
        <v>-13921.54770464602</v>
      </c>
      <c r="BG18" s="14">
        <v>-13524.834591534105</v>
      </c>
      <c r="BH18" s="14">
        <v>-39539.217642425829</v>
      </c>
      <c r="BI18" s="14">
        <v>-10930.010214504598</v>
      </c>
      <c r="BJ18" s="14">
        <v>-13370.896814659944</v>
      </c>
      <c r="BK18" s="14">
        <v>-17961.043256090314</v>
      </c>
      <c r="BL18" s="14">
        <v>-15450.432382915378</v>
      </c>
      <c r="BM18" s="14">
        <v>-14476.718325539969</v>
      </c>
      <c r="BN18" s="14">
        <v>-14453.012173913043</v>
      </c>
      <c r="BO18" s="14">
        <v>-10440.077276613938</v>
      </c>
      <c r="BP18" s="14">
        <v>-8779.2477567824335</v>
      </c>
      <c r="BQ18" s="14">
        <v>-20052.235706329204</v>
      </c>
      <c r="BR18" s="14">
        <v>-21924.458436080891</v>
      </c>
      <c r="BS18" s="14">
        <v>-22890.828965579447</v>
      </c>
      <c r="BT18" s="14">
        <v>-20308.414004106486</v>
      </c>
      <c r="BU18" s="14">
        <v>-22932.005606178136</v>
      </c>
      <c r="BV18" s="14">
        <v>-22560.733984354087</v>
      </c>
      <c r="BW18" s="14">
        <v>-21364.1071315306</v>
      </c>
      <c r="BX18" s="14">
        <v>-20945.203070128038</v>
      </c>
      <c r="BY18" s="14">
        <v>-20534.512813851019</v>
      </c>
      <c r="BZ18" s="14">
        <v>-21998.643709353899</v>
      </c>
      <c r="CA18" s="14">
        <v>-21420.295724784715</v>
      </c>
      <c r="CB18" s="14">
        <v>-20938.705498323281</v>
      </c>
      <c r="CC18" s="14">
        <v>-22041.735729012995</v>
      </c>
      <c r="CD18" s="14">
        <v>-21504.132418549267</v>
      </c>
      <c r="CE18" s="14">
        <v>-20979.641383950508</v>
      </c>
      <c r="CF18" s="14">
        <v>-21793.8016340178</v>
      </c>
      <c r="CG18" s="14">
        <v>-21159.03071263864</v>
      </c>
      <c r="CH18" s="14">
        <v>-20542.748264697708</v>
      </c>
      <c r="CI18" s="14">
        <v>-21688.517568152976</v>
      </c>
      <c r="CJ18" s="14">
        <v>-21159.529334783394</v>
      </c>
      <c r="CK18" s="14">
        <v>-20785.39227385402</v>
      </c>
      <c r="CL18" s="14">
        <v>-22246.237604438524</v>
      </c>
      <c r="CM18" s="14">
        <v>-21852.885662513287</v>
      </c>
      <c r="CN18" s="14">
        <v>-21466.488862979651</v>
      </c>
      <c r="CO18" s="14">
        <v>-22796.70999698493</v>
      </c>
      <c r="CP18" s="14">
        <v>-22068.451110343594</v>
      </c>
      <c r="CQ18" s="14">
        <v>-21384.15805265852</v>
      </c>
      <c r="CR18" s="14">
        <v>-22249.661188817601</v>
      </c>
      <c r="CS18" s="14">
        <v>-21601.612804677279</v>
      </c>
      <c r="CT18" s="14">
        <v>-21324.395661083203</v>
      </c>
      <c r="CU18" s="14">
        <v>-22646.983995277296</v>
      </c>
      <c r="CV18" s="14">
        <v>-22297.636600201487</v>
      </c>
      <c r="CW18" s="14">
        <v>-21877.92591393735</v>
      </c>
      <c r="CX18" s="14">
        <v>-22614.325614885842</v>
      </c>
      <c r="CY18" s="14">
        <v>-22204.097394236032</v>
      </c>
      <c r="CZ18" s="14">
        <v>-21808.487236912842</v>
      </c>
      <c r="DA18" s="14">
        <v>-22564.832998126305</v>
      </c>
      <c r="DB18" s="14">
        <v>-22176.628875644794</v>
      </c>
      <c r="DC18" s="14">
        <v>-21801.556125706247</v>
      </c>
      <c r="DD18" s="14">
        <v>-22577.714806573284</v>
      </c>
      <c r="DE18" s="14">
        <v>-22208.352529912554</v>
      </c>
      <c r="DF18" s="14">
        <v>-21850.88096080688</v>
      </c>
      <c r="DG18" s="14">
        <v>-22646.983995277315</v>
      </c>
      <c r="DH18" s="14">
        <v>-22343.644627632872</v>
      </c>
      <c r="DI18" s="14">
        <v>-21976.188963341658</v>
      </c>
      <c r="DJ18" s="14">
        <v>-22628.90464939877</v>
      </c>
      <c r="DK18" s="14">
        <v>-22268.608311711836</v>
      </c>
      <c r="DL18" s="14">
        <v>-21919.605402711139</v>
      </c>
      <c r="DM18" s="14">
        <v>-22587.823474041819</v>
      </c>
      <c r="DN18" s="14">
        <v>-22244.576704800555</v>
      </c>
      <c r="DO18" s="14">
        <v>-21911.605805228224</v>
      </c>
      <c r="DP18" s="14">
        <v>-22595.236794580444</v>
      </c>
      <c r="DQ18" s="14">
        <v>-22266.84805382603</v>
      </c>
      <c r="DR18" s="14">
        <v>-21947.867874111671</v>
      </c>
      <c r="DS18" s="14">
        <v>-22646.9839952773</v>
      </c>
      <c r="DT18" s="14">
        <v>-22506.526131328785</v>
      </c>
      <c r="DU18" s="14">
        <v>-22366.939394924193</v>
      </c>
      <c r="DV18" s="14">
        <v>-22764.222730277274</v>
      </c>
      <c r="DW18" s="14">
        <v>-22623.037745123853</v>
      </c>
      <c r="DX18" s="14">
        <v>-22482.728397160816</v>
      </c>
      <c r="DY18" s="14">
        <v>-22882.068385871495</v>
      </c>
      <c r="DZ18" s="14">
        <v>-22740.152515357629</v>
      </c>
      <c r="EA18" s="14">
        <v>-22599.116815026115</v>
      </c>
      <c r="EB18" s="14">
        <v>-23000.524103961896</v>
      </c>
      <c r="EC18" s="14">
        <v>-22857.873564445796</v>
      </c>
      <c r="ED18" s="14">
        <v>-22716.107751570373</v>
      </c>
      <c r="EE18" s="14">
        <v>-23119.593042715383</v>
      </c>
      <c r="EF18" s="14">
        <v>-22976.204030968125</v>
      </c>
      <c r="EG18" s="14">
        <v>-22833.704325907707</v>
      </c>
      <c r="EH18" s="14">
        <v>-23239.278376648021</v>
      </c>
      <c r="EI18" s="14">
        <v>-23095.147069752165</v>
      </c>
      <c r="EJ18" s="14">
        <v>-22951.909673299255</v>
      </c>
      <c r="EK18" s="14">
        <v>-23359.583296709716</v>
      </c>
      <c r="EL18" s="14">
        <v>-23214.705851957362</v>
      </c>
      <c r="EM18" s="14">
        <v>-23070.726945236762</v>
      </c>
      <c r="EN18" s="14">
        <v>-23480.511010369242</v>
      </c>
      <c r="EO18" s="14">
        <v>-23334.883565159595</v>
      </c>
      <c r="EP18" s="14">
        <v>-23190.159309526563</v>
      </c>
      <c r="EQ18" s="14">
        <v>-23602.06474169976</v>
      </c>
      <c r="ER18" s="14">
        <v>-23455.683413436138</v>
      </c>
      <c r="ES18" s="14">
        <v>-23310.209950374086</v>
      </c>
      <c r="ET18" s="14">
        <v>-23724.247731464806</v>
      </c>
      <c r="EU18" s="14">
        <v>-23577.108617451133</v>
      </c>
      <c r="EV18" s="14">
        <v>-23430.882068468723</v>
      </c>
      <c r="EW18" s="14">
        <v>-23847.063237204678</v>
      </c>
      <c r="EX18" s="14">
        <v>-23699.162414541432</v>
      </c>
      <c r="EY18" s="14">
        <v>-23552.17888106918</v>
      </c>
      <c r="EZ18" s="14">
        <v>-23970.514533323276</v>
      </c>
      <c r="FA18" s="14">
        <v>-23821.848058802891</v>
      </c>
      <c r="FB18" s="14">
        <v>-23674.103622089231</v>
      </c>
      <c r="FC18" s="14">
        <v>-24094.604911175407</v>
      </c>
      <c r="FD18" s="14">
        <v>-23981.874482253836</v>
      </c>
      <c r="FE18" s="14">
        <v>-23869.671480515724</v>
      </c>
      <c r="FF18" s="14">
        <v>-24219.529212285146</v>
      </c>
      <c r="FG18" s="14">
        <v>-24106.214305215923</v>
      </c>
      <c r="FH18" s="14">
        <v>-23993.429559903834</v>
      </c>
      <c r="FI18" s="14">
        <v>-24345.101213619284</v>
      </c>
      <c r="FJ18" s="14">
        <v>-24231.198798034231</v>
      </c>
      <c r="FK18" s="14">
        <v>-24117.829292958042</v>
      </c>
      <c r="FL18" s="14">
        <v>-24471.324273336133</v>
      </c>
      <c r="FM18" s="14">
        <v>-24356.831303155388</v>
      </c>
      <c r="FN18" s="14">
        <v>-24242.874006486807</v>
      </c>
      <c r="FO18" s="14">
        <v>-24598.201767005197</v>
      </c>
      <c r="FP18" s="14">
        <v>-24483.115180355766</v>
      </c>
      <c r="FQ18" s="14">
        <v>-24368.567044547253</v>
      </c>
      <c r="FR18" s="14">
        <v>-24725.737087697438</v>
      </c>
      <c r="FS18" s="14">
        <v>-24610.0538068313</v>
      </c>
      <c r="FT18" s="14">
        <v>-24494.911768534574</v>
      </c>
      <c r="FU18" s="14">
        <v>-24853.933646075991</v>
      </c>
      <c r="FV18" s="14">
        <v>-24737.650577287804</v>
      </c>
      <c r="FW18" s="14">
        <v>-24621.911557271913</v>
      </c>
      <c r="FX18" s="14">
        <v>-24982.794870487436</v>
      </c>
      <c r="FY18" s="14">
        <v>-24865.908904031789</v>
      </c>
      <c r="FZ18" s="14">
        <v>-24749.569807100754</v>
      </c>
      <c r="GA18" s="14">
        <v>-25112.3242070534</v>
      </c>
      <c r="GB18" s="14">
        <v>-24994.832217061663</v>
      </c>
      <c r="GC18" s="14">
        <v>-24877.889931971727</v>
      </c>
      <c r="GD18" s="14">
        <v>-25242.525119762795</v>
      </c>
      <c r="GE18" s="14">
        <v>-25124.423964159509</v>
      </c>
      <c r="GF18" s="14">
        <v>-25006.875363535913</v>
      </c>
      <c r="GG18" s="14">
        <v>-25373.401090564406</v>
      </c>
      <c r="GH18" s="14">
        <v>-25254.68761098327</v>
      </c>
      <c r="GI18" s="14">
        <v>-25136.529551236628</v>
      </c>
      <c r="GJ18" s="14">
        <v>-25504.955619460037</v>
      </c>
      <c r="GK18" s="14">
        <v>-25385.62664115943</v>
      </c>
      <c r="GL18" s="14">
        <v>-25266.855962401653</v>
      </c>
      <c r="GM18" s="14">
        <v>-25637.192224598068</v>
      </c>
      <c r="GN18" s="14">
        <v>-25517.244556376154</v>
      </c>
      <c r="GO18" s="14">
        <v>-25397.858082335955</v>
      </c>
      <c r="GP18" s="14">
        <v>-25770.114442367587</v>
      </c>
      <c r="GQ18" s="14">
        <v>-25649.544876476983</v>
      </c>
      <c r="GR18" s="14">
        <v>-25529.539414414925</v>
      </c>
      <c r="GS18" s="14">
        <v>-25903.725827492966</v>
      </c>
      <c r="GT18" s="14">
        <v>-25782.531139554936</v>
      </c>
      <c r="GU18" s="14">
        <v>-25661.903480178054</v>
      </c>
      <c r="GV18" s="14">
        <v>-26038.029953128873</v>
      </c>
      <c r="GW18" s="14">
        <v>-25916.206902047114</v>
      </c>
      <c r="GX18" s="14">
        <v>-25794.953819423092</v>
      </c>
      <c r="GY18" s="14">
        <v>-26173.03041095586</v>
      </c>
      <c r="GZ18" s="14">
        <v>-26111.909091585283</v>
      </c>
      <c r="HA18" s="14">
        <v>-26050.930507527468</v>
      </c>
      <c r="HB18" s="14">
        <v>-26309.050855850524</v>
      </c>
      <c r="HC18" s="14">
        <v>-26247.611890837743</v>
      </c>
      <c r="HD18" s="14">
        <v>-26186.316402928809</v>
      </c>
      <c r="HE18" s="14">
        <v>-26445.778194870123</v>
      </c>
      <c r="HF18" s="14">
        <v>-26384.019933420372</v>
      </c>
      <c r="HG18" s="14">
        <v>-26322.405894720621</v>
      </c>
      <c r="HH18" s="14">
        <v>-26583.216101721981</v>
      </c>
      <c r="HI18" s="14">
        <v>-26521.136884461364</v>
      </c>
      <c r="HJ18" s="14">
        <v>-26459.202639472009</v>
      </c>
      <c r="HK18" s="14">
        <v>-26721.368269205555</v>
      </c>
      <c r="HL18" s="14">
        <v>-26658.966428136468</v>
      </c>
      <c r="HM18" s="14">
        <v>-26596.710312755131</v>
      </c>
      <c r="HN18" s="14">
        <v>-26860.238409311682</v>
      </c>
      <c r="HO18" s="14">
        <v>-26797.512267767976</v>
      </c>
      <c r="HP18" s="14">
        <v>-26734.932609244002</v>
      </c>
      <c r="HQ18" s="14">
        <v>-26999.8302533223</v>
      </c>
      <c r="HR18" s="14">
        <v>-26936.778125924244</v>
      </c>
      <c r="HS18" s="14">
        <v>-26873.873242813734</v>
      </c>
      <c r="HT18" s="14">
        <v>-27140.147551910693</v>
      </c>
      <c r="HU18" s="14">
        <v>-27076.7677445197</v>
      </c>
      <c r="HV18" s="14">
        <v>-27013.535946640346</v>
      </c>
      <c r="HW18" s="14">
        <v>-27281.1940752423</v>
      </c>
      <c r="HX18" s="14">
        <v>-27217.484884915386</v>
      </c>
      <c r="HY18" s="14">
        <v>-27153.924473301053</v>
      </c>
      <c r="HZ18" s="14">
        <v>-27422.973613075967</v>
      </c>
      <c r="IA18" s="14">
        <v>-27358.933328020012</v>
      </c>
      <c r="IB18" s="14">
        <v>-27295.042594875093</v>
      </c>
      <c r="IC18" s="14">
        <v>-27565.489974865839</v>
      </c>
      <c r="ID18" s="14">
        <v>-27501.116874391584</v>
      </c>
      <c r="IE18" s="14">
        <v>-27436.894103045102</v>
      </c>
      <c r="IF18" s="14">
        <v>-27708.746989863652</v>
      </c>
      <c r="IG18" s="14">
        <v>-27644.039344339457</v>
      </c>
      <c r="IH18" s="14">
        <v>-27579.482809198958</v>
      </c>
      <c r="II18" s="14">
        <v>-27852.748507221651</v>
      </c>
      <c r="IJ18" s="14">
        <v>-27787.704578027053</v>
      </c>
      <c r="IK18" s="14">
        <v>-27722.812544532226</v>
      </c>
      <c r="IL18" s="14">
        <v>-27997.498396096023</v>
      </c>
      <c r="IM18" s="14">
        <v>-27932.116435574986</v>
      </c>
      <c r="IN18" s="14">
        <v>-27866.887160151062</v>
      </c>
      <c r="IO18" s="14">
        <v>-28143.000545750827</v>
      </c>
      <c r="IP18" s="14">
        <v>-28077.278797164799</v>
      </c>
      <c r="IQ18" s="14">
        <v>-28011.710527175706</v>
      </c>
      <c r="IR18" s="14">
        <v>-28289.258865662501</v>
      </c>
      <c r="IS18" s="14">
        <v>-28223.195563143228</v>
      </c>
      <c r="IT18" s="14">
        <v>-28157.286536844498</v>
      </c>
      <c r="IU18" s="14">
        <v>-28436.277285624947</v>
      </c>
      <c r="IV18" s="14">
        <v>-28369.870654126993</v>
      </c>
      <c r="IW18" s="14">
        <v>-28303.619100618427</v>
      </c>
      <c r="IX18" s="14">
        <v>-28584.059755855047</v>
      </c>
      <c r="IY18" s="14">
        <v>-28517.308011108136</v>
      </c>
      <c r="IZ18" s="14">
        <v>-28450.712150286206</v>
      </c>
      <c r="JA18" s="14">
        <v>-28732.610247098863</v>
      </c>
      <c r="JB18" s="14">
        <v>-28665.511595559907</v>
      </c>
      <c r="JC18" s="14">
        <v>-28598.569638069959</v>
      </c>
      <c r="JD18" s="14">
        <v>-28881.932750738306</v>
      </c>
      <c r="JE18" s="14">
        <v>-28814.485389543232</v>
      </c>
      <c r="JF18" s="14">
        <v>-28747.195536731386</v>
      </c>
      <c r="JG18" s="14">
        <v>-29032.031278898368</v>
      </c>
      <c r="JH18" s="14">
        <v>-28964.233395813673</v>
      </c>
      <c r="JI18" s="14">
        <v>-28896.593839678499</v>
      </c>
      <c r="JJ18" s="14">
        <v>-29182.909864554942</v>
      </c>
      <c r="JK18" s="14">
        <v>-29114.759637929001</v>
      </c>
      <c r="JL18" s="14">
        <v>-29046.768561072931</v>
      </c>
      <c r="JM18" s="14">
        <v>-29334.572561643159</v>
      </c>
      <c r="JN18" s="14">
        <v>-29266.068160357278</v>
      </c>
      <c r="JO18" s="14">
        <v>0</v>
      </c>
      <c r="JP18" s="14">
        <v>0</v>
      </c>
      <c r="JQ18" s="14">
        <v>0</v>
      </c>
      <c r="JR18" s="14">
        <v>0</v>
      </c>
      <c r="JS18" s="14">
        <v>0</v>
      </c>
      <c r="JT18" s="28">
        <f t="shared" ref="JT18:KC28" si="16">+SUMIF($N$3:$JS$3,JT$3,$N18:$JS18)</f>
        <v>0</v>
      </c>
      <c r="JU18" s="28">
        <f t="shared" si="16"/>
        <v>-170293.22913515955</v>
      </c>
      <c r="JV18" s="28">
        <f t="shared" si="16"/>
        <v>-194339.47794310621</v>
      </c>
      <c r="JW18" s="28">
        <f t="shared" si="16"/>
        <v>-148244.27763738474</v>
      </c>
      <c r="JX18" s="28">
        <f t="shared" si="16"/>
        <v>-208730.34565299854</v>
      </c>
      <c r="JY18" s="28">
        <f t="shared" si="16"/>
        <v>-215632.27174992362</v>
      </c>
      <c r="JZ18" s="28">
        <f t="shared" si="16"/>
        <v>-255546.96852746085</v>
      </c>
      <c r="KA18" s="28">
        <f t="shared" si="16"/>
        <v>-261582.5065484113</v>
      </c>
      <c r="KB18" s="28">
        <f t="shared" si="16"/>
        <v>-266629.4230522209</v>
      </c>
      <c r="KC18" s="28">
        <f t="shared" si="16"/>
        <v>-267337.89465666231</v>
      </c>
      <c r="KD18" s="28">
        <f t="shared" ref="KD18:KP28" si="17">+SUMIF($N$3:$JS$3,KD$3,$N18:$JS18)</f>
        <v>-272658.89057776361</v>
      </c>
      <c r="KE18" s="28">
        <f t="shared" si="17"/>
        <v>-278348.8781972343</v>
      </c>
      <c r="KF18" s="28">
        <f t="shared" si="17"/>
        <v>-284157.60743940098</v>
      </c>
      <c r="KG18" s="28">
        <f t="shared" si="17"/>
        <v>-290534.07969476952</v>
      </c>
      <c r="KH18" s="28">
        <f t="shared" si="17"/>
        <v>-296606.47845727543</v>
      </c>
      <c r="KI18" s="28">
        <f t="shared" si="17"/>
        <v>-302805.79529689508</v>
      </c>
      <c r="KJ18" s="28">
        <f t="shared" si="17"/>
        <v>-309134.6829047525</v>
      </c>
      <c r="KK18" s="28">
        <f t="shared" si="17"/>
        <v>-316342.94666660193</v>
      </c>
      <c r="KL18" s="28">
        <f t="shared" si="17"/>
        <v>-322970.4869675886</v>
      </c>
      <c r="KM18" s="28">
        <f t="shared" si="17"/>
        <v>-329736.87749711378</v>
      </c>
      <c r="KN18" s="28">
        <f t="shared" si="17"/>
        <v>-336645.02723574784</v>
      </c>
      <c r="KO18" s="28">
        <f t="shared" si="17"/>
        <v>-343697.90610863484</v>
      </c>
      <c r="KP18" s="28">
        <f t="shared" si="17"/>
        <v>-203805.90602104951</v>
      </c>
      <c r="KR18" s="28">
        <f t="shared" ref="KR18:KR43" si="18">+SUMIFS($N18:$JS18,$N$3:$JS$3,$KS$2,$N$4:$JS$4,$KR$4)</f>
        <v>-63599.487915764759</v>
      </c>
    </row>
    <row r="19" spans="1:304" x14ac:dyDescent="0.25">
      <c r="A19" t="s">
        <v>18</v>
      </c>
      <c r="B19" t="s">
        <v>19</v>
      </c>
      <c r="C19" t="s">
        <v>16</v>
      </c>
      <c r="D19" t="s">
        <v>289</v>
      </c>
      <c r="E19" t="s">
        <v>17</v>
      </c>
      <c r="F19" t="s">
        <v>246</v>
      </c>
      <c r="G19" t="s">
        <v>210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-71.073361395069156</v>
      </c>
      <c r="V19" s="14">
        <v>-23.510204081632654</v>
      </c>
      <c r="W19" s="14">
        <v>-119.40381282495669</v>
      </c>
      <c r="X19" s="14">
        <v>-27.731369150779898</v>
      </c>
      <c r="Y19" s="14">
        <v>-79.88728405550836</v>
      </c>
      <c r="Z19" s="14">
        <v>-33.301935856688814</v>
      </c>
      <c r="AA19" s="14">
        <v>0</v>
      </c>
      <c r="AB19" s="14">
        <v>-29.327735368956745</v>
      </c>
      <c r="AC19" s="14">
        <v>-55.136747886623567</v>
      </c>
      <c r="AD19" s="14">
        <v>-93.183284530249637</v>
      </c>
      <c r="AE19" s="14">
        <v>-146.14751703992209</v>
      </c>
      <c r="AF19" s="14">
        <v>-113.41346153846152</v>
      </c>
      <c r="AG19" s="14">
        <v>0</v>
      </c>
      <c r="AH19" s="14">
        <v>-211.24078803356437</v>
      </c>
      <c r="AI19" s="14">
        <v>-60.236906377204882</v>
      </c>
      <c r="AJ19" s="14">
        <v>-97.587151515151518</v>
      </c>
      <c r="AK19" s="14">
        <v>-121.21752433936022</v>
      </c>
      <c r="AL19" s="14">
        <v>-78.674708377518556</v>
      </c>
      <c r="AM19" s="14">
        <v>-12.604774535809019</v>
      </c>
      <c r="AN19" s="14">
        <v>-90.632396251673356</v>
      </c>
      <c r="AO19" s="14">
        <v>-48.551724137931032</v>
      </c>
      <c r="AP19" s="14">
        <v>-17.53910034602076</v>
      </c>
      <c r="AQ19" s="14">
        <v>-31.644394110985278</v>
      </c>
      <c r="AR19" s="14">
        <v>-20.808757819481677</v>
      </c>
      <c r="AS19" s="14">
        <v>-32.901584909215082</v>
      </c>
      <c r="AT19" s="14">
        <v>-42.452142206016397</v>
      </c>
      <c r="AU19" s="14">
        <v>-31.302302134095108</v>
      </c>
      <c r="AV19" s="14">
        <v>-24.259420038201075</v>
      </c>
      <c r="AW19" s="14">
        <v>-23.413775766716942</v>
      </c>
      <c r="AX19" s="14">
        <v>-31.077744411077742</v>
      </c>
      <c r="AY19" s="14">
        <v>-23.327767573885456</v>
      </c>
      <c r="AZ19" s="14">
        <v>28.581441590720797</v>
      </c>
      <c r="BA19" s="14">
        <v>-39.451535122970576</v>
      </c>
      <c r="BB19" s="14">
        <v>-19.034574756859886</v>
      </c>
      <c r="BC19" s="14">
        <v>-27.539048473967682</v>
      </c>
      <c r="BD19" s="14">
        <v>0</v>
      </c>
      <c r="BE19" s="14">
        <v>0</v>
      </c>
      <c r="BF19" s="14">
        <v>0</v>
      </c>
      <c r="BG19" s="14">
        <v>0</v>
      </c>
      <c r="BH19" s="14">
        <v>-7.8594119191388812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-20.511521739130433</v>
      </c>
      <c r="BO19" s="14">
        <v>-40.339247541684479</v>
      </c>
      <c r="BP19" s="14">
        <v>-19.920510925789085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N19" s="14">
        <v>0</v>
      </c>
      <c r="EO19" s="14">
        <v>0</v>
      </c>
      <c r="EP19" s="14">
        <v>0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  <c r="FL19" s="14">
        <v>0</v>
      </c>
      <c r="FM19" s="14">
        <v>0</v>
      </c>
      <c r="FN19" s="14">
        <v>0</v>
      </c>
      <c r="FO19" s="14">
        <v>0</v>
      </c>
      <c r="FP19" s="14">
        <v>0</v>
      </c>
      <c r="FQ19" s="14">
        <v>0</v>
      </c>
      <c r="FR19" s="14">
        <v>0</v>
      </c>
      <c r="FS19" s="14">
        <v>0</v>
      </c>
      <c r="FT19" s="14">
        <v>0</v>
      </c>
      <c r="FU19" s="14">
        <v>0</v>
      </c>
      <c r="FV19" s="14">
        <v>0</v>
      </c>
      <c r="FW19" s="14">
        <v>0</v>
      </c>
      <c r="FX19" s="14">
        <v>0</v>
      </c>
      <c r="FY19" s="14">
        <v>0</v>
      </c>
      <c r="FZ19" s="14">
        <v>0</v>
      </c>
      <c r="GA19" s="14">
        <v>0</v>
      </c>
      <c r="GB19" s="14">
        <v>0</v>
      </c>
      <c r="GC19" s="14">
        <v>0</v>
      </c>
      <c r="GD19" s="14">
        <v>0</v>
      </c>
      <c r="GE19" s="14">
        <v>0</v>
      </c>
      <c r="GF19" s="14">
        <v>0</v>
      </c>
      <c r="GG19" s="14">
        <v>0</v>
      </c>
      <c r="GH19" s="14">
        <v>0</v>
      </c>
      <c r="GI19" s="14">
        <v>0</v>
      </c>
      <c r="GJ19" s="14">
        <v>0</v>
      </c>
      <c r="GK19" s="14">
        <v>0</v>
      </c>
      <c r="GL19" s="14">
        <v>0</v>
      </c>
      <c r="GM19" s="14">
        <v>0</v>
      </c>
      <c r="GN19" s="14">
        <v>0</v>
      </c>
      <c r="GO19" s="14">
        <v>0</v>
      </c>
      <c r="GP19" s="14">
        <v>0</v>
      </c>
      <c r="GQ19" s="14">
        <v>0</v>
      </c>
      <c r="GR19" s="14">
        <v>0</v>
      </c>
      <c r="GS19" s="14">
        <v>0</v>
      </c>
      <c r="GT19" s="14">
        <v>0</v>
      </c>
      <c r="GU19" s="14">
        <v>0</v>
      </c>
      <c r="GV19" s="14">
        <v>0</v>
      </c>
      <c r="GW19" s="14">
        <v>0</v>
      </c>
      <c r="GX19" s="14">
        <v>0</v>
      </c>
      <c r="GY19" s="14">
        <v>0</v>
      </c>
      <c r="GZ19" s="14">
        <v>0</v>
      </c>
      <c r="HA19" s="14">
        <v>0</v>
      </c>
      <c r="HB19" s="14">
        <v>0</v>
      </c>
      <c r="HC19" s="14">
        <v>0</v>
      </c>
      <c r="HD19" s="14">
        <v>0</v>
      </c>
      <c r="HE19" s="14">
        <v>0</v>
      </c>
      <c r="HF19" s="14">
        <v>0</v>
      </c>
      <c r="HG19" s="14">
        <v>0</v>
      </c>
      <c r="HH19" s="14">
        <v>0</v>
      </c>
      <c r="HI19" s="14">
        <v>0</v>
      </c>
      <c r="HJ19" s="14">
        <v>0</v>
      </c>
      <c r="HK19" s="14">
        <v>0</v>
      </c>
      <c r="HL19" s="14">
        <v>0</v>
      </c>
      <c r="HM19" s="14">
        <v>0</v>
      </c>
      <c r="HN19" s="14">
        <v>0</v>
      </c>
      <c r="HO19" s="14">
        <v>0</v>
      </c>
      <c r="HP19" s="14">
        <v>0</v>
      </c>
      <c r="HQ19" s="14">
        <v>0</v>
      </c>
      <c r="HR19" s="14">
        <v>0</v>
      </c>
      <c r="HS19" s="14">
        <v>0</v>
      </c>
      <c r="HT19" s="14">
        <v>0</v>
      </c>
      <c r="HU19" s="14">
        <v>0</v>
      </c>
      <c r="HV19" s="14">
        <v>0</v>
      </c>
      <c r="HW19" s="14">
        <v>0</v>
      </c>
      <c r="HX19" s="14">
        <v>0</v>
      </c>
      <c r="HY19" s="14">
        <v>0</v>
      </c>
      <c r="HZ19" s="14">
        <v>0</v>
      </c>
      <c r="IA19" s="14">
        <v>0</v>
      </c>
      <c r="IB19" s="14">
        <v>0</v>
      </c>
      <c r="IC19" s="14">
        <v>0</v>
      </c>
      <c r="ID19" s="14">
        <v>0</v>
      </c>
      <c r="IE19" s="14">
        <v>0</v>
      </c>
      <c r="IF19" s="14">
        <v>0</v>
      </c>
      <c r="IG19" s="14">
        <v>0</v>
      </c>
      <c r="IH19" s="14">
        <v>0</v>
      </c>
      <c r="II19" s="14">
        <v>0</v>
      </c>
      <c r="IJ19" s="14">
        <v>0</v>
      </c>
      <c r="IK19" s="14">
        <v>0</v>
      </c>
      <c r="IL19" s="14">
        <v>0</v>
      </c>
      <c r="IM19" s="14">
        <v>0</v>
      </c>
      <c r="IN19" s="14">
        <v>0</v>
      </c>
      <c r="IO19" s="14">
        <v>0</v>
      </c>
      <c r="IP19" s="14">
        <v>0</v>
      </c>
      <c r="IQ19" s="14">
        <v>0</v>
      </c>
      <c r="IR19" s="14">
        <v>0</v>
      </c>
      <c r="IS19" s="14">
        <v>0</v>
      </c>
      <c r="IT19" s="14">
        <v>0</v>
      </c>
      <c r="IU19" s="14">
        <v>0</v>
      </c>
      <c r="IV19" s="14">
        <v>0</v>
      </c>
      <c r="IW19" s="14">
        <v>0</v>
      </c>
      <c r="IX19" s="14">
        <v>0</v>
      </c>
      <c r="IY19" s="14">
        <v>0</v>
      </c>
      <c r="IZ19" s="14">
        <v>0</v>
      </c>
      <c r="JA19" s="14">
        <v>0</v>
      </c>
      <c r="JB19" s="14">
        <v>0</v>
      </c>
      <c r="JC19" s="14">
        <v>0</v>
      </c>
      <c r="JD19" s="14">
        <v>0</v>
      </c>
      <c r="JE19" s="14">
        <v>0</v>
      </c>
      <c r="JF19" s="14">
        <v>0</v>
      </c>
      <c r="JG19" s="14">
        <v>0</v>
      </c>
      <c r="JH19" s="14">
        <v>0</v>
      </c>
      <c r="JI19" s="14">
        <v>0</v>
      </c>
      <c r="JJ19" s="14">
        <v>0</v>
      </c>
      <c r="JK19" s="14">
        <v>0</v>
      </c>
      <c r="JL19" s="14">
        <v>0</v>
      </c>
      <c r="JM19" s="14">
        <v>0</v>
      </c>
      <c r="JN19" s="14">
        <v>0</v>
      </c>
      <c r="JO19" s="14">
        <v>0</v>
      </c>
      <c r="JP19" s="14">
        <v>0</v>
      </c>
      <c r="JQ19" s="14">
        <v>0</v>
      </c>
      <c r="JR19" s="14">
        <v>0</v>
      </c>
      <c r="JS19" s="14">
        <v>0</v>
      </c>
      <c r="JT19" s="28">
        <f t="shared" si="16"/>
        <v>0</v>
      </c>
      <c r="JU19" s="28">
        <f t="shared" si="16"/>
        <v>-354.90796736463562</v>
      </c>
      <c r="JV19" s="28">
        <f t="shared" si="16"/>
        <v>-1018.7705995428221</v>
      </c>
      <c r="JW19" s="28">
        <f t="shared" si="16"/>
        <v>-417.91110970529991</v>
      </c>
      <c r="JX19" s="28">
        <f t="shared" si="16"/>
        <v>-65.303128682216226</v>
      </c>
      <c r="JY19" s="28">
        <f t="shared" si="16"/>
        <v>-80.771280206604004</v>
      </c>
      <c r="JZ19" s="28">
        <f t="shared" si="16"/>
        <v>0</v>
      </c>
      <c r="KA19" s="28">
        <f t="shared" si="16"/>
        <v>0</v>
      </c>
      <c r="KB19" s="28">
        <f t="shared" si="16"/>
        <v>0</v>
      </c>
      <c r="KC19" s="28">
        <f t="shared" si="16"/>
        <v>0</v>
      </c>
      <c r="KD19" s="28">
        <f t="shared" si="17"/>
        <v>0</v>
      </c>
      <c r="KE19" s="28">
        <f t="shared" si="17"/>
        <v>0</v>
      </c>
      <c r="KF19" s="28">
        <f t="shared" si="17"/>
        <v>0</v>
      </c>
      <c r="KG19" s="28">
        <f t="shared" si="17"/>
        <v>0</v>
      </c>
      <c r="KH19" s="28">
        <f t="shared" si="17"/>
        <v>0</v>
      </c>
      <c r="KI19" s="28">
        <f t="shared" si="17"/>
        <v>0</v>
      </c>
      <c r="KJ19" s="28">
        <f t="shared" si="17"/>
        <v>0</v>
      </c>
      <c r="KK19" s="28">
        <f t="shared" si="17"/>
        <v>0</v>
      </c>
      <c r="KL19" s="28">
        <f t="shared" si="17"/>
        <v>0</v>
      </c>
      <c r="KM19" s="28">
        <f t="shared" si="17"/>
        <v>0</v>
      </c>
      <c r="KN19" s="28">
        <f t="shared" si="17"/>
        <v>0</v>
      </c>
      <c r="KO19" s="28">
        <f t="shared" si="17"/>
        <v>0</v>
      </c>
      <c r="KP19" s="28">
        <f t="shared" si="17"/>
        <v>0</v>
      </c>
      <c r="KR19" s="28">
        <f t="shared" si="18"/>
        <v>-80.771280206604004</v>
      </c>
    </row>
    <row r="20" spans="1:304" x14ac:dyDescent="0.25">
      <c r="A20" t="s">
        <v>20</v>
      </c>
      <c r="B20" t="s">
        <v>21</v>
      </c>
      <c r="C20" t="s">
        <v>16</v>
      </c>
      <c r="D20" t="s">
        <v>289</v>
      </c>
      <c r="E20" t="s">
        <v>17</v>
      </c>
      <c r="F20" t="s">
        <v>246</v>
      </c>
      <c r="G20" t="s">
        <v>210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N20" s="14">
        <v>0</v>
      </c>
      <c r="EO20" s="14">
        <v>0</v>
      </c>
      <c r="EP20" s="14">
        <v>0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  <c r="FL20" s="14">
        <v>0</v>
      </c>
      <c r="FM20" s="14">
        <v>0</v>
      </c>
      <c r="FN20" s="14">
        <v>0</v>
      </c>
      <c r="FO20" s="14">
        <v>0</v>
      </c>
      <c r="FP20" s="14">
        <v>0</v>
      </c>
      <c r="FQ20" s="14">
        <v>0</v>
      </c>
      <c r="FR20" s="14">
        <v>0</v>
      </c>
      <c r="FS20" s="14">
        <v>0</v>
      </c>
      <c r="FT20" s="14">
        <v>0</v>
      </c>
      <c r="FU20" s="14">
        <v>0</v>
      </c>
      <c r="FV20" s="14">
        <v>0</v>
      </c>
      <c r="FW20" s="14">
        <v>0</v>
      </c>
      <c r="FX20" s="14">
        <v>0</v>
      </c>
      <c r="FY20" s="14">
        <v>0</v>
      </c>
      <c r="FZ20" s="14">
        <v>0</v>
      </c>
      <c r="GA20" s="14">
        <v>0</v>
      </c>
      <c r="GB20" s="14">
        <v>0</v>
      </c>
      <c r="GC20" s="14">
        <v>0</v>
      </c>
      <c r="GD20" s="14">
        <v>0</v>
      </c>
      <c r="GE20" s="14">
        <v>0</v>
      </c>
      <c r="GF20" s="14">
        <v>0</v>
      </c>
      <c r="GG20" s="14">
        <v>0</v>
      </c>
      <c r="GH20" s="14">
        <v>0</v>
      </c>
      <c r="GI20" s="14">
        <v>0</v>
      </c>
      <c r="GJ20" s="14">
        <v>0</v>
      </c>
      <c r="GK20" s="14">
        <v>0</v>
      </c>
      <c r="GL20" s="14">
        <v>0</v>
      </c>
      <c r="GM20" s="14">
        <v>0</v>
      </c>
      <c r="GN20" s="14">
        <v>0</v>
      </c>
      <c r="GO20" s="14">
        <v>0</v>
      </c>
      <c r="GP20" s="14">
        <v>0</v>
      </c>
      <c r="GQ20" s="14">
        <v>0</v>
      </c>
      <c r="GR20" s="14">
        <v>0</v>
      </c>
      <c r="GS20" s="14">
        <v>0</v>
      </c>
      <c r="GT20" s="14">
        <v>0</v>
      </c>
      <c r="GU20" s="14">
        <v>0</v>
      </c>
      <c r="GV20" s="14">
        <v>0</v>
      </c>
      <c r="GW20" s="14">
        <v>0</v>
      </c>
      <c r="GX20" s="14">
        <v>0</v>
      </c>
      <c r="GY20" s="14">
        <v>0</v>
      </c>
      <c r="GZ20" s="14">
        <v>0</v>
      </c>
      <c r="HA20" s="14">
        <v>0</v>
      </c>
      <c r="HB20" s="14">
        <v>0</v>
      </c>
      <c r="HC20" s="14">
        <v>0</v>
      </c>
      <c r="HD20" s="14">
        <v>0</v>
      </c>
      <c r="HE20" s="14">
        <v>0</v>
      </c>
      <c r="HF20" s="14">
        <v>0</v>
      </c>
      <c r="HG20" s="14">
        <v>0</v>
      </c>
      <c r="HH20" s="14">
        <v>0</v>
      </c>
      <c r="HI20" s="14">
        <v>0</v>
      </c>
      <c r="HJ20" s="14">
        <v>0</v>
      </c>
      <c r="HK20" s="14">
        <v>0</v>
      </c>
      <c r="HL20" s="14">
        <v>0</v>
      </c>
      <c r="HM20" s="14">
        <v>0</v>
      </c>
      <c r="HN20" s="14">
        <v>0</v>
      </c>
      <c r="HO20" s="14">
        <v>0</v>
      </c>
      <c r="HP20" s="14">
        <v>0</v>
      </c>
      <c r="HQ20" s="14">
        <v>0</v>
      </c>
      <c r="HR20" s="14">
        <v>0</v>
      </c>
      <c r="HS20" s="14">
        <v>0</v>
      </c>
      <c r="HT20" s="14">
        <v>0</v>
      </c>
      <c r="HU20" s="14">
        <v>0</v>
      </c>
      <c r="HV20" s="14">
        <v>0</v>
      </c>
      <c r="HW20" s="14">
        <v>0</v>
      </c>
      <c r="HX20" s="14">
        <v>0</v>
      </c>
      <c r="HY20" s="14">
        <v>0</v>
      </c>
      <c r="HZ20" s="14">
        <v>0</v>
      </c>
      <c r="IA20" s="14">
        <v>0</v>
      </c>
      <c r="IB20" s="14">
        <v>0</v>
      </c>
      <c r="IC20" s="14">
        <v>0</v>
      </c>
      <c r="ID20" s="14">
        <v>0</v>
      </c>
      <c r="IE20" s="14">
        <v>0</v>
      </c>
      <c r="IF20" s="14">
        <v>0</v>
      </c>
      <c r="IG20" s="14">
        <v>0</v>
      </c>
      <c r="IH20" s="14">
        <v>0</v>
      </c>
      <c r="II20" s="14">
        <v>0</v>
      </c>
      <c r="IJ20" s="14">
        <v>0</v>
      </c>
      <c r="IK20" s="14">
        <v>0</v>
      </c>
      <c r="IL20" s="14">
        <v>0</v>
      </c>
      <c r="IM20" s="14">
        <v>0</v>
      </c>
      <c r="IN20" s="14">
        <v>0</v>
      </c>
      <c r="IO20" s="14">
        <v>0</v>
      </c>
      <c r="IP20" s="14">
        <v>0</v>
      </c>
      <c r="IQ20" s="14">
        <v>0</v>
      </c>
      <c r="IR20" s="14">
        <v>0</v>
      </c>
      <c r="IS20" s="14">
        <v>0</v>
      </c>
      <c r="IT20" s="14">
        <v>0</v>
      </c>
      <c r="IU20" s="14">
        <v>0</v>
      </c>
      <c r="IV20" s="14">
        <v>0</v>
      </c>
      <c r="IW20" s="14">
        <v>0</v>
      </c>
      <c r="IX20" s="14">
        <v>0</v>
      </c>
      <c r="IY20" s="14">
        <v>0</v>
      </c>
      <c r="IZ20" s="14">
        <v>0</v>
      </c>
      <c r="JA20" s="14">
        <v>0</v>
      </c>
      <c r="JB20" s="14">
        <v>0</v>
      </c>
      <c r="JC20" s="14">
        <v>0</v>
      </c>
      <c r="JD20" s="14">
        <v>0</v>
      </c>
      <c r="JE20" s="14">
        <v>0</v>
      </c>
      <c r="JF20" s="14">
        <v>0</v>
      </c>
      <c r="JG20" s="14">
        <v>0</v>
      </c>
      <c r="JH20" s="14">
        <v>0</v>
      </c>
      <c r="JI20" s="14">
        <v>0</v>
      </c>
      <c r="JJ20" s="14">
        <v>0</v>
      </c>
      <c r="JK20" s="14">
        <v>0</v>
      </c>
      <c r="JL20" s="14">
        <v>0</v>
      </c>
      <c r="JM20" s="14">
        <v>0</v>
      </c>
      <c r="JN20" s="14">
        <v>0</v>
      </c>
      <c r="JO20" s="14">
        <v>0</v>
      </c>
      <c r="JP20" s="14">
        <v>0</v>
      </c>
      <c r="JQ20" s="14">
        <v>0</v>
      </c>
      <c r="JR20" s="14">
        <v>0</v>
      </c>
      <c r="JS20" s="14">
        <v>0</v>
      </c>
      <c r="JT20" s="28">
        <f t="shared" si="16"/>
        <v>0</v>
      </c>
      <c r="JU20" s="28">
        <f t="shared" si="16"/>
        <v>0</v>
      </c>
      <c r="JV20" s="28">
        <f t="shared" si="16"/>
        <v>0</v>
      </c>
      <c r="JW20" s="28">
        <f t="shared" si="16"/>
        <v>0</v>
      </c>
      <c r="JX20" s="28">
        <f t="shared" si="16"/>
        <v>0</v>
      </c>
      <c r="JY20" s="28">
        <f t="shared" si="16"/>
        <v>0</v>
      </c>
      <c r="JZ20" s="28">
        <f t="shared" si="16"/>
        <v>0</v>
      </c>
      <c r="KA20" s="28">
        <f t="shared" si="16"/>
        <v>0</v>
      </c>
      <c r="KB20" s="28">
        <f t="shared" si="16"/>
        <v>0</v>
      </c>
      <c r="KC20" s="28">
        <f t="shared" si="16"/>
        <v>0</v>
      </c>
      <c r="KD20" s="28">
        <f t="shared" si="17"/>
        <v>0</v>
      </c>
      <c r="KE20" s="28">
        <f t="shared" si="17"/>
        <v>0</v>
      </c>
      <c r="KF20" s="28">
        <f t="shared" si="17"/>
        <v>0</v>
      </c>
      <c r="KG20" s="28">
        <f t="shared" si="17"/>
        <v>0</v>
      </c>
      <c r="KH20" s="28">
        <f t="shared" si="17"/>
        <v>0</v>
      </c>
      <c r="KI20" s="28">
        <f t="shared" si="17"/>
        <v>0</v>
      </c>
      <c r="KJ20" s="28">
        <f t="shared" si="17"/>
        <v>0</v>
      </c>
      <c r="KK20" s="28">
        <f t="shared" si="17"/>
        <v>0</v>
      </c>
      <c r="KL20" s="28">
        <f t="shared" si="17"/>
        <v>0</v>
      </c>
      <c r="KM20" s="28">
        <f t="shared" si="17"/>
        <v>0</v>
      </c>
      <c r="KN20" s="28">
        <f t="shared" si="17"/>
        <v>0</v>
      </c>
      <c r="KO20" s="28">
        <f t="shared" si="17"/>
        <v>0</v>
      </c>
      <c r="KP20" s="28">
        <f t="shared" si="17"/>
        <v>0</v>
      </c>
      <c r="KR20" s="28">
        <f t="shared" si="18"/>
        <v>0</v>
      </c>
    </row>
    <row r="21" spans="1:304" x14ac:dyDescent="0.25">
      <c r="A21" t="s">
        <v>22</v>
      </c>
      <c r="B21" t="s">
        <v>23</v>
      </c>
      <c r="C21" t="s">
        <v>16</v>
      </c>
      <c r="D21" t="s">
        <v>290</v>
      </c>
      <c r="E21" t="s">
        <v>24</v>
      </c>
      <c r="F21" t="s">
        <v>248</v>
      </c>
      <c r="G21" t="s">
        <v>210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-2637.3798076923076</v>
      </c>
      <c r="AG21" s="14">
        <v>0</v>
      </c>
      <c r="AH21" s="14">
        <v>0</v>
      </c>
      <c r="AI21" s="14">
        <v>-687.01302578018999</v>
      </c>
      <c r="AJ21" s="14">
        <v>-231.86181818181817</v>
      </c>
      <c r="AK21" s="14">
        <v>-203.41808066759387</v>
      </c>
      <c r="AL21" s="14">
        <v>-1662.2481442205726</v>
      </c>
      <c r="AM21" s="14">
        <v>-4862.4612732095493</v>
      </c>
      <c r="AN21" s="14">
        <v>-883.48058902275761</v>
      </c>
      <c r="AO21" s="14">
        <v>-8529.636781609197</v>
      </c>
      <c r="AP21" s="14">
        <v>-17589.967935409459</v>
      </c>
      <c r="AQ21" s="14">
        <v>-5575.784371460928</v>
      </c>
      <c r="AR21" s="14">
        <v>-2604.2823949955318</v>
      </c>
      <c r="AS21" s="14">
        <v>-3192.3078915761957</v>
      </c>
      <c r="AT21" s="14">
        <v>-6760.1057429352777</v>
      </c>
      <c r="AU21" s="14">
        <v>-2233.1349353049904</v>
      </c>
      <c r="AV21" s="14">
        <v>-14145.439486021878</v>
      </c>
      <c r="AW21" s="14">
        <v>-30179.971007206303</v>
      </c>
      <c r="AX21" s="14">
        <v>-2015.0135135135133</v>
      </c>
      <c r="AY21" s="14">
        <v>-27074.986809150105</v>
      </c>
      <c r="AZ21" s="14">
        <v>-14550.736536868268</v>
      </c>
      <c r="BA21" s="14">
        <v>-6527.2713390130202</v>
      </c>
      <c r="BB21" s="14">
        <v>-8030.4551024523407</v>
      </c>
      <c r="BC21" s="14">
        <v>-15049.008078994613</v>
      </c>
      <c r="BD21" s="14">
        <v>-28480.161365625911</v>
      </c>
      <c r="BE21" s="14">
        <v>-3867.4455009934723</v>
      </c>
      <c r="BF21" s="14">
        <v>-8859.6467090707956</v>
      </c>
      <c r="BG21" s="14">
        <v>-3920.140603936371</v>
      </c>
      <c r="BH21" s="14">
        <v>-3165.8071672354945</v>
      </c>
      <c r="BI21" s="14">
        <v>-59867.004468845764</v>
      </c>
      <c r="BJ21" s="14">
        <v>-4241.0490714549251</v>
      </c>
      <c r="BK21" s="14">
        <v>-14092.109328579916</v>
      </c>
      <c r="BL21" s="14">
        <v>-4138.526737661743</v>
      </c>
      <c r="BM21" s="14">
        <v>-2745.2482743264309</v>
      </c>
      <c r="BN21" s="14">
        <v>-4921.9473913043485</v>
      </c>
      <c r="BO21" s="14">
        <v>-5029.7028644719967</v>
      </c>
      <c r="BP21" s="14">
        <v>-3260.0268130476093</v>
      </c>
      <c r="BQ21" s="14">
        <v>-8311.0948600083575</v>
      </c>
      <c r="BR21" s="14">
        <v>-9391.3667930565243</v>
      </c>
      <c r="BS21" s="14">
        <v>-8374.2517212366274</v>
      </c>
      <c r="BT21" s="14">
        <v>-13223.733597487775</v>
      </c>
      <c r="BU21" s="14">
        <v>-6871.8881445661318</v>
      </c>
      <c r="BV21" s="14">
        <v>-6737.8958162184845</v>
      </c>
      <c r="BW21" s="14">
        <v>-303206.80316113017</v>
      </c>
      <c r="BX21" s="14">
        <v>-6746.57420443304</v>
      </c>
      <c r="BY21" s="14">
        <v>-6890.0939129236986</v>
      </c>
      <c r="BZ21" s="14">
        <v>-7718.3999893781065</v>
      </c>
      <c r="CA21" s="14">
        <v>-9160.0434137714856</v>
      </c>
      <c r="CB21" s="14">
        <v>-9149.4199550190915</v>
      </c>
      <c r="CC21" s="14">
        <v>-7598.2158292988406</v>
      </c>
      <c r="CD21" s="14">
        <v>-8709.0439510461729</v>
      </c>
      <c r="CE21" s="14">
        <v>-8561.3208032102375</v>
      </c>
      <c r="CF21" s="14">
        <v>-13324.479421697044</v>
      </c>
      <c r="CG21" s="14">
        <v>-6850.0638995965865</v>
      </c>
      <c r="CH21" s="14">
        <v>-6715.9153824054783</v>
      </c>
      <c r="CI21" s="14">
        <v>-40770.314342441874</v>
      </c>
      <c r="CJ21" s="14">
        <v>-6707.2794035610796</v>
      </c>
      <c r="CK21" s="14">
        <v>-6857.1936427060036</v>
      </c>
      <c r="CL21" s="14">
        <v>-8787.2167941832195</v>
      </c>
      <c r="CM21" s="14">
        <v>-8646.2489099645572</v>
      </c>
      <c r="CN21" s="14">
        <v>-8586.9890300827828</v>
      </c>
      <c r="CO21" s="14">
        <v>-7732.3663990337445</v>
      </c>
      <c r="CP21" s="14">
        <v>-8850.7828655750254</v>
      </c>
      <c r="CQ21" s="14">
        <v>-8684.885015570555</v>
      </c>
      <c r="CR21" s="14">
        <v>-13534.986885348359</v>
      </c>
      <c r="CS21" s="14">
        <v>-6902.4438481969446</v>
      </c>
      <c r="CT21" s="14">
        <v>-6809.7686436879821</v>
      </c>
      <c r="CU21" s="14">
        <v>-42053.967784524822</v>
      </c>
      <c r="CV21" s="14">
        <v>-6868.101992441796</v>
      </c>
      <c r="CW21" s="14">
        <v>-6988.3662620238565</v>
      </c>
      <c r="CX21" s="14">
        <v>-8888.9819080876005</v>
      </c>
      <c r="CY21" s="14">
        <v>-8669.9855908063528</v>
      </c>
      <c r="CZ21" s="14">
        <v>-8541.496550746635</v>
      </c>
      <c r="DA21" s="14">
        <v>-7648.787964029023</v>
      </c>
      <c r="DB21" s="14">
        <v>-8784.394839679353</v>
      </c>
      <c r="DC21" s="14">
        <v>-8652.0552264316193</v>
      </c>
      <c r="DD21" s="14">
        <v>-13574.033905686789</v>
      </c>
      <c r="DE21" s="14">
        <v>-6961.8421338372536</v>
      </c>
      <c r="DF21" s="14">
        <v>-6835.7251036770049</v>
      </c>
      <c r="DG21" s="14">
        <v>-41869.480128962481</v>
      </c>
      <c r="DH21" s="14">
        <v>-6840.6981103476101</v>
      </c>
      <c r="DI21" s="14">
        <v>-6956.3100946092418</v>
      </c>
      <c r="DJ21" s="14">
        <v>-8838.6942593149615</v>
      </c>
      <c r="DK21" s="14">
        <v>-8616.295908057431</v>
      </c>
      <c r="DL21" s="14">
        <v>-8484.0496802028356</v>
      </c>
      <c r="DM21" s="14">
        <v>-7595.4519456689959</v>
      </c>
      <c r="DN21" s="14">
        <v>-8715.0731560605309</v>
      </c>
      <c r="DO21" s="14">
        <v>-8579.5840873434736</v>
      </c>
      <c r="DP21" s="14">
        <v>-13475.534848360117</v>
      </c>
      <c r="DQ21" s="14">
        <v>-6932.8558444674163</v>
      </c>
      <c r="DR21" s="14">
        <v>-6818.8611936717407</v>
      </c>
      <c r="DS21" s="14">
        <v>-41819.073665694072</v>
      </c>
      <c r="DT21" s="14">
        <v>-10525.167535120469</v>
      </c>
      <c r="DU21" s="14">
        <v>-10543.298486787653</v>
      </c>
      <c r="DV21" s="14">
        <v>-10561.460671345645</v>
      </c>
      <c r="DW21" s="14">
        <v>-10579.654142597106</v>
      </c>
      <c r="DX21" s="14">
        <v>-10597.878954437381</v>
      </c>
      <c r="DY21" s="14">
        <v>-10616.135160854657</v>
      </c>
      <c r="DZ21" s="14">
        <v>-10634.42281593012</v>
      </c>
      <c r="EA21" s="14">
        <v>-10652.74197383812</v>
      </c>
      <c r="EB21" s="14">
        <v>-10671.092688846325</v>
      </c>
      <c r="EC21" s="14">
        <v>-10689.475015315895</v>
      </c>
      <c r="ED21" s="14">
        <v>-10707.889007701628</v>
      </c>
      <c r="EE21" s="14">
        <v>-10726.334720552122</v>
      </c>
      <c r="EF21" s="14">
        <v>-10744.812208509955</v>
      </c>
      <c r="EG21" s="14">
        <v>-10763.321526311822</v>
      </c>
      <c r="EH21" s="14">
        <v>-10781.862728788716</v>
      </c>
      <c r="EI21" s="14">
        <v>-10800.435870866082</v>
      </c>
      <c r="EJ21" s="14">
        <v>-10819.041007563977</v>
      </c>
      <c r="EK21" s="14">
        <v>-10837.678193997244</v>
      </c>
      <c r="EL21" s="14">
        <v>-10856.347485375663</v>
      </c>
      <c r="EM21" s="14">
        <v>-10875.048937004123</v>
      </c>
      <c r="EN21" s="14">
        <v>-10893.78260428278</v>
      </c>
      <c r="EO21" s="14">
        <v>-10912.548542707227</v>
      </c>
      <c r="EP21" s="14">
        <v>-10931.346807868649</v>
      </c>
      <c r="EQ21" s="14">
        <v>-10950.177455454004</v>
      </c>
      <c r="ER21" s="14">
        <v>-10969.040541246171</v>
      </c>
      <c r="ES21" s="14">
        <v>-10987.936121124123</v>
      </c>
      <c r="ET21" s="14">
        <v>-11006.864251063093</v>
      </c>
      <c r="EU21" s="14">
        <v>-11025.824987134738</v>
      </c>
      <c r="EV21" s="14">
        <v>-11044.818385507306</v>
      </c>
      <c r="EW21" s="14">
        <v>-11063.8445024458</v>
      </c>
      <c r="EX21" s="14">
        <v>-11082.90339431215</v>
      </c>
      <c r="EY21" s="14">
        <v>-11101.995117565371</v>
      </c>
      <c r="EZ21" s="14">
        <v>-11121.119728761745</v>
      </c>
      <c r="FA21" s="14">
        <v>-11140.277284554972</v>
      </c>
      <c r="FB21" s="14">
        <v>-11159.467841696349</v>
      </c>
      <c r="FC21" s="14">
        <v>-11178.691457034927</v>
      </c>
      <c r="FD21" s="14">
        <v>-11197.97770624976</v>
      </c>
      <c r="FE21" s="14">
        <v>-11217.297229431426</v>
      </c>
      <c r="FF21" s="14">
        <v>-11236.650083986466</v>
      </c>
      <c r="FG21" s="14">
        <v>-11256.036327420463</v>
      </c>
      <c r="FH21" s="14">
        <v>-11275.456017338214</v>
      </c>
      <c r="FI21" s="14">
        <v>-11294.909211443899</v>
      </c>
      <c r="FJ21" s="14">
        <v>-11314.395967541252</v>
      </c>
      <c r="FK21" s="14">
        <v>-11333.916343533738</v>
      </c>
      <c r="FL21" s="14">
        <v>-11353.470397424713</v>
      </c>
      <c r="FM21" s="14">
        <v>-11373.058187317611</v>
      </c>
      <c r="FN21" s="14">
        <v>-11392.679771416111</v>
      </c>
      <c r="FO21" s="14">
        <v>-11412.335208024304</v>
      </c>
      <c r="FP21" s="14">
        <v>-11432.024555546879</v>
      </c>
      <c r="FQ21" s="14">
        <v>-11451.747872489272</v>
      </c>
      <c r="FR21" s="14">
        <v>-11471.505217457881</v>
      </c>
      <c r="FS21" s="14">
        <v>-11491.296649160193</v>
      </c>
      <c r="FT21" s="14">
        <v>-11511.122226404997</v>
      </c>
      <c r="FU21" s="14">
        <v>-11530.982008102534</v>
      </c>
      <c r="FV21" s="14">
        <v>-11550.876053264685</v>
      </c>
      <c r="FW21" s="14">
        <v>-11570.804421005145</v>
      </c>
      <c r="FX21" s="14">
        <v>-11590.767170539584</v>
      </c>
      <c r="FY21" s="14">
        <v>-11610.764361185851</v>
      </c>
      <c r="FZ21" s="14">
        <v>-11630.796052364125</v>
      </c>
      <c r="GA21" s="14">
        <v>-11650.862303597098</v>
      </c>
      <c r="GB21" s="14">
        <v>-11670.963174510167</v>
      </c>
      <c r="GC21" s="14">
        <v>-11691.098724831585</v>
      </c>
      <c r="GD21" s="14">
        <v>-11711.269014392661</v>
      </c>
      <c r="GE21" s="14">
        <v>-11731.474103127923</v>
      </c>
      <c r="GF21" s="14">
        <v>-11751.714051075309</v>
      </c>
      <c r="GG21" s="14">
        <v>-11771.988918376335</v>
      </c>
      <c r="GH21" s="14">
        <v>-11792.298765276277</v>
      </c>
      <c r="GI21" s="14">
        <v>-11812.643652124347</v>
      </c>
      <c r="GJ21" s="14">
        <v>-11833.023639373883</v>
      </c>
      <c r="GK21" s="14">
        <v>-11853.438787582518</v>
      </c>
      <c r="GL21" s="14">
        <v>-11873.889157412363</v>
      </c>
      <c r="GM21" s="14">
        <v>-11894.374809630184</v>
      </c>
      <c r="GN21" s="14">
        <v>-11914.89580510759</v>
      </c>
      <c r="GO21" s="14">
        <v>-11935.452204821213</v>
      </c>
      <c r="GP21" s="14">
        <v>-11956.044069852878</v>
      </c>
      <c r="GQ21" s="14">
        <v>-11976.6714613898</v>
      </c>
      <c r="GR21" s="14">
        <v>-11997.334440724753</v>
      </c>
      <c r="GS21" s="14">
        <v>-12018.033069256262</v>
      </c>
      <c r="GT21" s="14">
        <v>-12038.767408488777</v>
      </c>
      <c r="GU21" s="14">
        <v>-12059.537520032862</v>
      </c>
      <c r="GV21" s="14">
        <v>-12080.343465605371</v>
      </c>
      <c r="GW21" s="14">
        <v>-12101.185307029649</v>
      </c>
      <c r="GX21" s="14">
        <v>-12122.063106235686</v>
      </c>
      <c r="GY21" s="14">
        <v>-12142.976925260333</v>
      </c>
      <c r="GZ21" s="14">
        <v>-12163.976150595616</v>
      </c>
      <c r="HA21" s="14">
        <v>-12185.011690540357</v>
      </c>
      <c r="HB21" s="14">
        <v>-12206.083607894532</v>
      </c>
      <c r="HC21" s="14">
        <v>-12227.191965566719</v>
      </c>
      <c r="HD21" s="14">
        <v>-12248.336826574285</v>
      </c>
      <c r="HE21" s="14">
        <v>-12269.518254043576</v>
      </c>
      <c r="HF21" s="14">
        <v>-12290.736311210107</v>
      </c>
      <c r="HG21" s="14">
        <v>-12311.991061418745</v>
      </c>
      <c r="HH21" s="14">
        <v>-12333.282568123899</v>
      </c>
      <c r="HI21" s="14">
        <v>-12354.61089488972</v>
      </c>
      <c r="HJ21" s="14">
        <v>-12375.976105390273</v>
      </c>
      <c r="HK21" s="14">
        <v>-12397.378263409742</v>
      </c>
      <c r="HL21" s="14">
        <v>-12418.817432842614</v>
      </c>
      <c r="HM21" s="14">
        <v>-12440.293677693868</v>
      </c>
      <c r="HN21" s="14">
        <v>-12461.807062079171</v>
      </c>
      <c r="HO21" s="14">
        <v>-12483.357650225073</v>
      </c>
      <c r="HP21" s="14">
        <v>-12504.945506469179</v>
      </c>
      <c r="HQ21" s="14">
        <v>-12526.570695260369</v>
      </c>
      <c r="HR21" s="14">
        <v>-12548.233281158968</v>
      </c>
      <c r="HS21" s="14">
        <v>-12569.933328836945</v>
      </c>
      <c r="HT21" s="14">
        <v>-12591.670903078124</v>
      </c>
      <c r="HU21" s="14">
        <v>-12613.446068778345</v>
      </c>
      <c r="HV21" s="14">
        <v>-12635.258890945679</v>
      </c>
      <c r="HW21" s="14">
        <v>-12657.109434700618</v>
      </c>
      <c r="HX21" s="14">
        <v>-12678.997765276274</v>
      </c>
      <c r="HY21" s="14">
        <v>-12700.923948018555</v>
      </c>
      <c r="HZ21" s="14">
        <v>-12722.888048386392</v>
      </c>
      <c r="IA21" s="14">
        <v>-12744.890131951906</v>
      </c>
      <c r="IB21" s="14">
        <v>-12766.930264400611</v>
      </c>
      <c r="IC21" s="14">
        <v>-12789.008511531618</v>
      </c>
      <c r="ID21" s="14">
        <v>-12811.124939257823</v>
      </c>
      <c r="IE21" s="14">
        <v>-12833.279613606115</v>
      </c>
      <c r="IF21" s="14">
        <v>-12855.472600717554</v>
      </c>
      <c r="IG21" s="14">
        <v>-12877.70396684759</v>
      </c>
      <c r="IH21" s="14">
        <v>-12899.973778366244</v>
      </c>
      <c r="II21" s="14">
        <v>-12922.282101758317</v>
      </c>
      <c r="IJ21" s="14">
        <v>-12944.629003623579</v>
      </c>
      <c r="IK21" s="14">
        <v>-12967.014550676977</v>
      </c>
      <c r="IL21" s="14">
        <v>-12989.438809748828</v>
      </c>
      <c r="IM21" s="14">
        <v>-13011.901847785028</v>
      </c>
      <c r="IN21" s="14">
        <v>-13034.403731847233</v>
      </c>
      <c r="IO21" s="14">
        <v>-13056.94452911308</v>
      </c>
      <c r="IP21" s="14">
        <v>-13079.524306876372</v>
      </c>
      <c r="IQ21" s="14">
        <v>-13102.143132547288</v>
      </c>
      <c r="IR21" s="14">
        <v>-13124.801073652583</v>
      </c>
      <c r="IS21" s="14">
        <v>-13147.498197835788</v>
      </c>
      <c r="IT21" s="14">
        <v>-13170.234572857407</v>
      </c>
      <c r="IU21" s="14">
        <v>-13193.010266595133</v>
      </c>
      <c r="IV21" s="14">
        <v>-13215.825347044032</v>
      </c>
      <c r="IW21" s="14">
        <v>-13238.679882316765</v>
      </c>
      <c r="IX21" s="14">
        <v>-13261.573940643777</v>
      </c>
      <c r="IY21" s="14">
        <v>-13284.507590373505</v>
      </c>
      <c r="IZ21" s="14">
        <v>-13307.48089997259</v>
      </c>
      <c r="JA21" s="14">
        <v>-13330.493938026069</v>
      </c>
      <c r="JB21" s="14">
        <v>-13353.546773237584</v>
      </c>
      <c r="JC21" s="14">
        <v>-13376.63947442959</v>
      </c>
      <c r="JD21" s="14">
        <v>-13399.772110543563</v>
      </c>
      <c r="JE21" s="14">
        <v>-13422.944750640194</v>
      </c>
      <c r="JF21" s="14">
        <v>-13446.157463899608</v>
      </c>
      <c r="JG21" s="14">
        <v>-13469.410319621567</v>
      </c>
      <c r="JH21" s="14">
        <v>-13492.703387225669</v>
      </c>
      <c r="JI21" s="14">
        <v>-13516.036736251566</v>
      </c>
      <c r="JJ21" s="14">
        <v>-13539.410436359165</v>
      </c>
      <c r="JK21" s="14">
        <v>-13562.824557328839</v>
      </c>
      <c r="JL21" s="14">
        <v>-13586.279169061636</v>
      </c>
      <c r="JM21" s="14">
        <v>-13609.774341579479</v>
      </c>
      <c r="JN21" s="14">
        <v>-13633.310145025393</v>
      </c>
      <c r="JO21" s="14">
        <v>0</v>
      </c>
      <c r="JP21" s="14">
        <v>0</v>
      </c>
      <c r="JQ21" s="14">
        <v>0</v>
      </c>
      <c r="JR21" s="14">
        <v>0</v>
      </c>
      <c r="JS21" s="14">
        <v>0</v>
      </c>
      <c r="JT21" s="28">
        <f t="shared" si="16"/>
        <v>0</v>
      </c>
      <c r="JU21" s="28">
        <f t="shared" si="16"/>
        <v>0</v>
      </c>
      <c r="JV21" s="28">
        <f t="shared" si="16"/>
        <v>-10284.382149752033</v>
      </c>
      <c r="JW21" s="28">
        <f t="shared" si="16"/>
        <v>-120784.11145820614</v>
      </c>
      <c r="JX21" s="28">
        <f t="shared" si="16"/>
        <v>-170650.8352730709</v>
      </c>
      <c r="JY21" s="28">
        <f t="shared" si="16"/>
        <v>-376212.48617451621</v>
      </c>
      <c r="JZ21" s="28">
        <f t="shared" si="16"/>
        <v>-132193.88510522165</v>
      </c>
      <c r="KA21" s="28">
        <f t="shared" si="16"/>
        <v>-134154.12922243509</v>
      </c>
      <c r="KB21" s="28">
        <f t="shared" si="16"/>
        <v>-134283.25160640976</v>
      </c>
      <c r="KC21" s="28">
        <f t="shared" si="16"/>
        <v>-133672.48279379844</v>
      </c>
      <c r="KD21" s="28">
        <f t="shared" si="17"/>
        <v>-127505.55117332713</v>
      </c>
      <c r="KE21" s="28">
        <f t="shared" si="17"/>
        <v>-130166.40336873023</v>
      </c>
      <c r="KF21" s="28">
        <f t="shared" si="17"/>
        <v>-132882.78361244674</v>
      </c>
      <c r="KG21" s="28">
        <f t="shared" si="17"/>
        <v>-135658.18245112794</v>
      </c>
      <c r="KH21" s="28">
        <f t="shared" si="17"/>
        <v>-138493.54889111823</v>
      </c>
      <c r="KI21" s="28">
        <f t="shared" si="17"/>
        <v>-141388.17679771356</v>
      </c>
      <c r="KJ21" s="28">
        <f t="shared" si="17"/>
        <v>-144343.30478380519</v>
      </c>
      <c r="KK21" s="28">
        <f t="shared" si="17"/>
        <v>-147364.09369965756</v>
      </c>
      <c r="KL21" s="28">
        <f t="shared" si="17"/>
        <v>-150451.44393206897</v>
      </c>
      <c r="KM21" s="28">
        <f t="shared" si="17"/>
        <v>-153603.47567011899</v>
      </c>
      <c r="KN21" s="28">
        <f t="shared" si="17"/>
        <v>-156821.54402315928</v>
      </c>
      <c r="KO21" s="28">
        <f t="shared" si="17"/>
        <v>-160107.03249074885</v>
      </c>
      <c r="KP21" s="28">
        <f t="shared" si="17"/>
        <v>-94940.338772831747</v>
      </c>
      <c r="KR21" s="28">
        <f t="shared" si="18"/>
        <v>-20095.452080812131</v>
      </c>
    </row>
    <row r="22" spans="1:304" x14ac:dyDescent="0.25">
      <c r="A22" t="s">
        <v>25</v>
      </c>
      <c r="B22" t="s">
        <v>26</v>
      </c>
      <c r="C22" t="s">
        <v>16</v>
      </c>
      <c r="D22" t="s">
        <v>290</v>
      </c>
      <c r="E22" t="s">
        <v>24</v>
      </c>
      <c r="F22" t="s">
        <v>248</v>
      </c>
      <c r="G22" t="s">
        <v>210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-1904.3367272727273</v>
      </c>
      <c r="AK22" s="14">
        <v>-223.07538247566063</v>
      </c>
      <c r="AL22" s="14">
        <v>-1274.9080063626723</v>
      </c>
      <c r="AM22" s="14">
        <v>-20892.557559681693</v>
      </c>
      <c r="AN22" s="14">
        <v>-752.56599732262384</v>
      </c>
      <c r="AO22" s="14">
        <v>-1987.0222222222224</v>
      </c>
      <c r="AP22" s="14">
        <v>-7548.4535178777396</v>
      </c>
      <c r="AQ22" s="14">
        <v>-3608.1200453001134</v>
      </c>
      <c r="AR22" s="14">
        <v>-2731.0802055406616</v>
      </c>
      <c r="AS22" s="14">
        <v>-34757.5138355745</v>
      </c>
      <c r="AT22" s="14">
        <v>-2779.3322698268003</v>
      </c>
      <c r="AU22" s="14">
        <v>-539.96185515039497</v>
      </c>
      <c r="AV22" s="14">
        <v>-8555.3648202812983</v>
      </c>
      <c r="AW22" s="14">
        <v>31530.938495056143</v>
      </c>
      <c r="AX22" s="14">
        <v>-797.56122789456128</v>
      </c>
      <c r="AY22" s="14">
        <v>-389.49273668392055</v>
      </c>
      <c r="AZ22" s="14">
        <v>-119.2328086164043</v>
      </c>
      <c r="BA22" s="14">
        <v>-306.03648931040021</v>
      </c>
      <c r="BB22" s="14">
        <v>-327.07626921466129</v>
      </c>
      <c r="BC22" s="14">
        <v>-569.04892280071806</v>
      </c>
      <c r="BD22" s="14">
        <v>-658.67201634082289</v>
      </c>
      <c r="BE22" s="14">
        <v>-8465.0437127448222</v>
      </c>
      <c r="BF22" s="14">
        <v>7726.3769358407098</v>
      </c>
      <c r="BG22" s="14">
        <v>-224.34888110002694</v>
      </c>
      <c r="BH22" s="14">
        <v>-574.64137568915714</v>
      </c>
      <c r="BI22" s="14">
        <v>-68.169050051072162</v>
      </c>
      <c r="BJ22" s="14">
        <v>-354.30894108965686</v>
      </c>
      <c r="BK22" s="14">
        <v>-128.77587641116921</v>
      </c>
      <c r="BL22" s="14">
        <v>-316.65888010992785</v>
      </c>
      <c r="BM22" s="14">
        <v>-640.73847695390782</v>
      </c>
      <c r="BN22" s="14">
        <v>0</v>
      </c>
      <c r="BO22" s="14">
        <v>-432.47114151346727</v>
      </c>
      <c r="BP22" s="14">
        <v>-352.16773989232553</v>
      </c>
      <c r="BQ22" s="14">
        <v>-1070.8315921437527</v>
      </c>
      <c r="BR22" s="14">
        <v>-1081.9165202733409</v>
      </c>
      <c r="BS22" s="14">
        <v>-1100.9663843406754</v>
      </c>
      <c r="BT22" s="14">
        <v>-1114.5891405023713</v>
      </c>
      <c r="BU22" s="14">
        <v>-1127.5097932684748</v>
      </c>
      <c r="BV22" s="14">
        <v>-1124.2553698294944</v>
      </c>
      <c r="BW22" s="14">
        <v>-95672.195534100785</v>
      </c>
      <c r="BX22" s="14">
        <v>-1126.4293785300576</v>
      </c>
      <c r="BY22" s="14">
        <v>-1131.9510911699108</v>
      </c>
      <c r="BZ22" s="14">
        <v>-1145.8455968322864</v>
      </c>
      <c r="CA22" s="14">
        <v>-1142.0767435784776</v>
      </c>
      <c r="CB22" s="14">
        <v>-1142.1626204672345</v>
      </c>
      <c r="CC22" s="14">
        <v>-1141.6673383131135</v>
      </c>
      <c r="CD22" s="14">
        <v>-1138.3913918617131</v>
      </c>
      <c r="CE22" s="14">
        <v>-1134.5960880460661</v>
      </c>
      <c r="CF22" s="14">
        <v>-1124.8217746935566</v>
      </c>
      <c r="CG22" s="14">
        <v>-1122.1857678563101</v>
      </c>
      <c r="CH22" s="14">
        <v>-1118.7490876524105</v>
      </c>
      <c r="CI22" s="14">
        <v>-40655.542055507089</v>
      </c>
      <c r="CJ22" s="14">
        <v>-1116.5857028531327</v>
      </c>
      <c r="CK22" s="14">
        <v>-1123.9250689661405</v>
      </c>
      <c r="CL22" s="14">
        <v>-1137.3067128625112</v>
      </c>
      <c r="CM22" s="14">
        <v>-1149.8637476522133</v>
      </c>
      <c r="CN22" s="14">
        <v>-1161.6211506800912</v>
      </c>
      <c r="CO22" s="14">
        <v>-1170.3040517088994</v>
      </c>
      <c r="CP22" s="14">
        <v>-1163.3725440901842</v>
      </c>
      <c r="CQ22" s="14">
        <v>-1156.8094212512485</v>
      </c>
      <c r="CR22" s="14">
        <v>-1146.2027687641769</v>
      </c>
      <c r="CS22" s="14">
        <v>-1134.9638583618619</v>
      </c>
      <c r="CT22" s="14">
        <v>-1142.2601131516103</v>
      </c>
      <c r="CU22" s="14">
        <v>-40810.683639534327</v>
      </c>
      <c r="CV22" s="14">
        <v>-1156.8731040190928</v>
      </c>
      <c r="CW22" s="14">
        <v>-1155.9246345686613</v>
      </c>
      <c r="CX22" s="14">
        <v>-1155.0112117069816</v>
      </c>
      <c r="CY22" s="14">
        <v>-1154.1309281784511</v>
      </c>
      <c r="CZ22" s="14">
        <v>-1153.2820126536751</v>
      </c>
      <c r="DA22" s="14">
        <v>-1152.4628178324563</v>
      </c>
      <c r="DB22" s="14">
        <v>-1151.6718097748389</v>
      </c>
      <c r="DC22" s="14">
        <v>-1150.9075583148144</v>
      </c>
      <c r="DD22" s="14">
        <v>-1150.1687284306438</v>
      </c>
      <c r="DE22" s="14">
        <v>-1149.4540724622498</v>
      </c>
      <c r="DF22" s="14">
        <v>-1148.7624230802335</v>
      </c>
      <c r="DG22" s="14">
        <v>-40788.38657228931</v>
      </c>
      <c r="DH22" s="14">
        <v>-1150.0082027691069</v>
      </c>
      <c r="DI22" s="14">
        <v>-1148.1045312766494</v>
      </c>
      <c r="DJ22" s="14">
        <v>-1146.2624609275852</v>
      </c>
      <c r="DK22" s="14">
        <v>-1144.4790492905365</v>
      </c>
      <c r="DL22" s="14">
        <v>-1142.7515383941686</v>
      </c>
      <c r="DM22" s="14">
        <v>-1141.0773404955601</v>
      </c>
      <c r="DN22" s="14">
        <v>-1139.4540251461642</v>
      </c>
      <c r="DO22" s="14">
        <v>-1137.8793074194027</v>
      </c>
      <c r="DP22" s="14">
        <v>-1140.1642956939895</v>
      </c>
      <c r="DQ22" s="14">
        <v>-1142.3828660390848</v>
      </c>
      <c r="DR22" s="14">
        <v>-1144.5378728330502</v>
      </c>
      <c r="DS22" s="14">
        <v>-40782.294477413634</v>
      </c>
      <c r="DT22" s="14">
        <v>-4365.2096108578717</v>
      </c>
      <c r="DU22" s="14">
        <v>-4372.7292445556241</v>
      </c>
      <c r="DV22" s="14">
        <v>-4380.2618317873403</v>
      </c>
      <c r="DW22" s="14">
        <v>-4387.8073948671426</v>
      </c>
      <c r="DX22" s="14">
        <v>-4395.3659561475961</v>
      </c>
      <c r="DY22" s="14">
        <v>-4402.937538019768</v>
      </c>
      <c r="DZ22" s="14">
        <v>-4410.5221629133002</v>
      </c>
      <c r="EA22" s="14">
        <v>-4418.1198532964681</v>
      </c>
      <c r="EB22" s="14">
        <v>-4425.7306316762561</v>
      </c>
      <c r="EC22" s="14">
        <v>-4433.3545205984165</v>
      </c>
      <c r="ED22" s="14">
        <v>-4440.9915426475427</v>
      </c>
      <c r="EE22" s="14">
        <v>-4448.641720447129</v>
      </c>
      <c r="EF22" s="14">
        <v>-4456.3050766596443</v>
      </c>
      <c r="EG22" s="14">
        <v>-4463.9816339865974</v>
      </c>
      <c r="EH22" s="14">
        <v>-4471.671415168601</v>
      </c>
      <c r="EI22" s="14">
        <v>-4479.3744429854414</v>
      </c>
      <c r="EJ22" s="14">
        <v>-4487.0907402561479</v>
      </c>
      <c r="EK22" s="14">
        <v>-4494.8203298390581</v>
      </c>
      <c r="EL22" s="14">
        <v>-4502.5632346318844</v>
      </c>
      <c r="EM22" s="14">
        <v>-4510.3194775717839</v>
      </c>
      <c r="EN22" s="14">
        <v>-4518.0890816354286</v>
      </c>
      <c r="EO22" s="14">
        <v>-4525.8720698390671</v>
      </c>
      <c r="EP22" s="14">
        <v>-4533.6684652385975</v>
      </c>
      <c r="EQ22" s="14">
        <v>-4541.4782909296355</v>
      </c>
      <c r="ER22" s="14">
        <v>-4549.3015700475826</v>
      </c>
      <c r="ES22" s="14">
        <v>-4557.1383257676925</v>
      </c>
      <c r="ET22" s="14">
        <v>-4564.9885813051424</v>
      </c>
      <c r="EU22" s="14">
        <v>-4572.8523599150976</v>
      </c>
      <c r="EV22" s="14">
        <v>-4580.7296848927881</v>
      </c>
      <c r="EW22" s="14">
        <v>-4588.6205795735705</v>
      </c>
      <c r="EX22" s="14">
        <v>-4596.5250673329983</v>
      </c>
      <c r="EY22" s="14">
        <v>-4604.443171586895</v>
      </c>
      <c r="EZ22" s="14">
        <v>-4612.3749157914181</v>
      </c>
      <c r="FA22" s="14">
        <v>-4620.3203234431339</v>
      </c>
      <c r="FB22" s="14">
        <v>-4628.2794180790843</v>
      </c>
      <c r="FC22" s="14">
        <v>-4636.2522232768542</v>
      </c>
      <c r="FD22" s="14">
        <v>-4644.2510052581447</v>
      </c>
      <c r="FE22" s="14">
        <v>-4652.2635872895835</v>
      </c>
      <c r="FF22" s="14">
        <v>-4660.2899931799702</v>
      </c>
      <c r="FG22" s="14">
        <v>-4668.3302467791773</v>
      </c>
      <c r="FH22" s="14">
        <v>-4676.384371978228</v>
      </c>
      <c r="FI22" s="14">
        <v>-4684.4523927093642</v>
      </c>
      <c r="FJ22" s="14">
        <v>-4692.534332946112</v>
      </c>
      <c r="FK22" s="14">
        <v>-4700.6302167033664</v>
      </c>
      <c r="FL22" s="14">
        <v>-4708.7400680374458</v>
      </c>
      <c r="FM22" s="14">
        <v>-4716.8639110461818</v>
      </c>
      <c r="FN22" s="14">
        <v>-4725.0017698689717</v>
      </c>
      <c r="FO22" s="14">
        <v>-4733.1536686868676</v>
      </c>
      <c r="FP22" s="14">
        <v>-4741.3196317226348</v>
      </c>
      <c r="FQ22" s="14">
        <v>-4749.4996832408315</v>
      </c>
      <c r="FR22" s="14">
        <v>-4757.693847547881</v>
      </c>
      <c r="FS22" s="14">
        <v>-4765.9021489921379</v>
      </c>
      <c r="FT22" s="14">
        <v>-4774.1246119639663</v>
      </c>
      <c r="FU22" s="14">
        <v>-4782.3612608958101</v>
      </c>
      <c r="FV22" s="14">
        <v>-4790.6121202622653</v>
      </c>
      <c r="FW22" s="14">
        <v>-4798.8772145801549</v>
      </c>
      <c r="FX22" s="14">
        <v>-4807.1565684085972</v>
      </c>
      <c r="FY22" s="14">
        <v>-4815.4502063490818</v>
      </c>
      <c r="FZ22" s="14">
        <v>-4823.7581530455473</v>
      </c>
      <c r="GA22" s="14">
        <v>-4832.0804331844411</v>
      </c>
      <c r="GB22" s="14">
        <v>-4840.4170714948104</v>
      </c>
      <c r="GC22" s="14">
        <v>-4848.7680927483607</v>
      </c>
      <c r="GD22" s="14">
        <v>-4857.133521759537</v>
      </c>
      <c r="GE22" s="14">
        <v>-4865.5133833855971</v>
      </c>
      <c r="GF22" s="14">
        <v>-4873.9077025266824</v>
      </c>
      <c r="GG22" s="14">
        <v>-4882.3165041258962</v>
      </c>
      <c r="GH22" s="14">
        <v>-4890.7398131693717</v>
      </c>
      <c r="GI22" s="14">
        <v>-4899.1776546863521</v>
      </c>
      <c r="GJ22" s="14">
        <v>-4907.6300537492643</v>
      </c>
      <c r="GK22" s="14">
        <v>-4916.0970354737883</v>
      </c>
      <c r="GL22" s="14">
        <v>-4924.5786250189385</v>
      </c>
      <c r="GM22" s="14">
        <v>-4933.0748475871333</v>
      </c>
      <c r="GN22" s="14">
        <v>-4941.5857284242738</v>
      </c>
      <c r="GO22" s="14">
        <v>-4950.1112928198154</v>
      </c>
      <c r="GP22" s="14">
        <v>-4958.651566106847</v>
      </c>
      <c r="GQ22" s="14">
        <v>-4967.2065736621607</v>
      </c>
      <c r="GR22" s="14">
        <v>-4975.7763409063327</v>
      </c>
      <c r="GS22" s="14">
        <v>-4984.3608933037958</v>
      </c>
      <c r="GT22" s="14">
        <v>-4992.9602563629151</v>
      </c>
      <c r="GU22" s="14">
        <v>-5001.574455636066</v>
      </c>
      <c r="GV22" s="14">
        <v>-5010.2035167197073</v>
      </c>
      <c r="GW22" s="14">
        <v>-5018.8474652544601</v>
      </c>
      <c r="GX22" s="14">
        <v>-5027.5063269251805</v>
      </c>
      <c r="GY22" s="14">
        <v>-5036.180127461038</v>
      </c>
      <c r="GZ22" s="14">
        <v>-5044.8893494233762</v>
      </c>
      <c r="HA22" s="14">
        <v>-5053.6136325124553</v>
      </c>
      <c r="HB22" s="14">
        <v>-5062.3530027739471</v>
      </c>
      <c r="HC22" s="14">
        <v>-5071.1074862985652</v>
      </c>
      <c r="HD22" s="14">
        <v>-5079.8771092221423</v>
      </c>
      <c r="HE22" s="14">
        <v>-5088.6618977257085</v>
      </c>
      <c r="HF22" s="14">
        <v>-5097.4618780355722</v>
      </c>
      <c r="HG22" s="14">
        <v>-5106.2770764233919</v>
      </c>
      <c r="HH22" s="14">
        <v>-5115.1075192062617</v>
      </c>
      <c r="HI22" s="14">
        <v>-5123.9532327467832</v>
      </c>
      <c r="HJ22" s="14">
        <v>-5132.814243453151</v>
      </c>
      <c r="HK22" s="14">
        <v>-5141.6905777792263</v>
      </c>
      <c r="HL22" s="14">
        <v>-5150.5822622246187</v>
      </c>
      <c r="HM22" s="14">
        <v>-5159.4893233347639</v>
      </c>
      <c r="HN22" s="14">
        <v>-5168.411787701003</v>
      </c>
      <c r="HO22" s="14">
        <v>-5177.3496819606644</v>
      </c>
      <c r="HP22" s="14">
        <v>-5186.3030327971364</v>
      </c>
      <c r="HQ22" s="14">
        <v>-5195.2718669399592</v>
      </c>
      <c r="HR22" s="14">
        <v>-5204.2562111648904</v>
      </c>
      <c r="HS22" s="14">
        <v>-5213.2560922939947</v>
      </c>
      <c r="HT22" s="14">
        <v>-5222.2715371957211</v>
      </c>
      <c r="HU22" s="14">
        <v>-5231.3025727849845</v>
      </c>
      <c r="HV22" s="14">
        <v>-5240.3492260232397</v>
      </c>
      <c r="HW22" s="14">
        <v>-5249.4115239185712</v>
      </c>
      <c r="HX22" s="14">
        <v>-5258.489493525768</v>
      </c>
      <c r="HY22" s="14">
        <v>-5267.5831619464052</v>
      </c>
      <c r="HZ22" s="14">
        <v>-5276.6925563289269</v>
      </c>
      <c r="IA22" s="14">
        <v>-5285.8177038687254</v>
      </c>
      <c r="IB22" s="14">
        <v>-5294.958631808222</v>
      </c>
      <c r="IC22" s="14">
        <v>-5304.1153674369498</v>
      </c>
      <c r="ID22" s="14">
        <v>-5313.2879380916347</v>
      </c>
      <c r="IE22" s="14">
        <v>-5322.4763711562764</v>
      </c>
      <c r="IF22" s="14">
        <v>-5331.6806940622291</v>
      </c>
      <c r="IG22" s="14">
        <v>-5340.9009342882882</v>
      </c>
      <c r="IH22" s="14">
        <v>-5350.1371193607674</v>
      </c>
      <c r="II22" s="14">
        <v>-5359.3892768535825</v>
      </c>
      <c r="IJ22" s="14">
        <v>-5368.657434388334</v>
      </c>
      <c r="IK22" s="14">
        <v>-5377.9416196343873</v>
      </c>
      <c r="IL22" s="14">
        <v>-5387.24186030896</v>
      </c>
      <c r="IM22" s="14">
        <v>-5396.5581841772018</v>
      </c>
      <c r="IN22" s="14">
        <v>-5405.8906190522748</v>
      </c>
      <c r="IO22" s="14">
        <v>-5415.2391927954422</v>
      </c>
      <c r="IP22" s="14">
        <v>-5424.603933316147</v>
      </c>
      <c r="IQ22" s="14">
        <v>-5433.984868572099</v>
      </c>
      <c r="IR22" s="14">
        <v>-5443.3820265693521</v>
      </c>
      <c r="IS22" s="14">
        <v>-5452.7954353623954</v>
      </c>
      <c r="IT22" s="14">
        <v>-5462.2251230542324</v>
      </c>
      <c r="IU22" s="14">
        <v>-5471.6711177964662</v>
      </c>
      <c r="IV22" s="14">
        <v>-5481.1334477893815</v>
      </c>
      <c r="IW22" s="14">
        <v>-5490.6121412820339</v>
      </c>
      <c r="IX22" s="14">
        <v>-5500.1072265723287</v>
      </c>
      <c r="IY22" s="14">
        <v>-5509.6187320071076</v>
      </c>
      <c r="IZ22" s="14">
        <v>-5519.1466859822367</v>
      </c>
      <c r="JA22" s="14">
        <v>-5528.6911169426812</v>
      </c>
      <c r="JB22" s="14">
        <v>-5538.2520533826046</v>
      </c>
      <c r="JC22" s="14">
        <v>-5547.8295238454402</v>
      </c>
      <c r="JD22" s="14">
        <v>-5557.4235569239872</v>
      </c>
      <c r="JE22" s="14">
        <v>-5567.0341812604875</v>
      </c>
      <c r="JF22" s="14">
        <v>-5576.6614255467157</v>
      </c>
      <c r="JG22" s="14">
        <v>-5586.3053185240651</v>
      </c>
      <c r="JH22" s="14">
        <v>-5595.9658889836328</v>
      </c>
      <c r="JI22" s="14">
        <v>-5605.6431657663043</v>
      </c>
      <c r="JJ22" s="14">
        <v>-5615.3371777628399</v>
      </c>
      <c r="JK22" s="14">
        <v>-5625.0479539139615</v>
      </c>
      <c r="JL22" s="14">
        <v>-5634.775523210441</v>
      </c>
      <c r="JM22" s="14">
        <v>-5644.5199146931818</v>
      </c>
      <c r="JN22" s="14">
        <v>-5654.2811574533134</v>
      </c>
      <c r="JO22" s="14">
        <v>0</v>
      </c>
      <c r="JP22" s="14">
        <v>0</v>
      </c>
      <c r="JQ22" s="14">
        <v>0</v>
      </c>
      <c r="JR22" s="14">
        <v>0</v>
      </c>
      <c r="JS22" s="14">
        <v>0</v>
      </c>
      <c r="JT22" s="28">
        <f t="shared" si="16"/>
        <v>0</v>
      </c>
      <c r="JU22" s="28">
        <f t="shared" si="16"/>
        <v>0</v>
      </c>
      <c r="JV22" s="28">
        <f t="shared" si="16"/>
        <v>-24294.877675792752</v>
      </c>
      <c r="JW22" s="28">
        <f t="shared" si="16"/>
        <v>-32915.530238618689</v>
      </c>
      <c r="JX22" s="28">
        <f t="shared" si="16"/>
        <v>-4068.9774075282012</v>
      </c>
      <c r="JY22" s="28">
        <f t="shared" si="16"/>
        <v>-104034.30057292852</v>
      </c>
      <c r="JZ22" s="28">
        <f t="shared" si="16"/>
        <v>-53124.418934508227</v>
      </c>
      <c r="KA22" s="28">
        <f t="shared" si="16"/>
        <v>-53413.898779876399</v>
      </c>
      <c r="KB22" s="28">
        <f t="shared" si="16"/>
        <v>-53467.035873311412</v>
      </c>
      <c r="KC22" s="28">
        <f t="shared" si="16"/>
        <v>-53359.395967698933</v>
      </c>
      <c r="KD22" s="28">
        <f t="shared" si="17"/>
        <v>-52881.672007814457</v>
      </c>
      <c r="KE22" s="28">
        <f t="shared" si="17"/>
        <v>-53985.234258741883</v>
      </c>
      <c r="KF22" s="28">
        <f t="shared" si="17"/>
        <v>-55111.826221012248</v>
      </c>
      <c r="KG22" s="28">
        <f t="shared" si="17"/>
        <v>-56262.895564483406</v>
      </c>
      <c r="KH22" s="28">
        <f t="shared" si="17"/>
        <v>-57438.83588019335</v>
      </c>
      <c r="KI22" s="28">
        <f t="shared" si="17"/>
        <v>-58639.354305725734</v>
      </c>
      <c r="KJ22" s="28">
        <f t="shared" si="17"/>
        <v>-59864.964543582602</v>
      </c>
      <c r="KK22" s="28">
        <f t="shared" si="17"/>
        <v>-61117.807005600582</v>
      </c>
      <c r="KL22" s="28">
        <f t="shared" si="17"/>
        <v>-62398.255118339541</v>
      </c>
      <c r="KM22" s="28">
        <f t="shared" si="17"/>
        <v>-63705.529248727769</v>
      </c>
      <c r="KN22" s="28">
        <f t="shared" si="17"/>
        <v>-65040.191415027293</v>
      </c>
      <c r="KO22" s="28">
        <f t="shared" si="17"/>
        <v>-66402.815410059076</v>
      </c>
      <c r="KP22" s="28">
        <f t="shared" si="17"/>
        <v>-39375.570781783674</v>
      </c>
      <c r="KR22" s="28">
        <f t="shared" si="18"/>
        <v>-1742.0362384696284</v>
      </c>
    </row>
    <row r="23" spans="1:304" x14ac:dyDescent="0.25">
      <c r="A23" t="s">
        <v>230</v>
      </c>
      <c r="B23" t="s">
        <v>231</v>
      </c>
      <c r="C23" t="s">
        <v>16</v>
      </c>
      <c r="D23" t="s">
        <v>290</v>
      </c>
      <c r="E23" t="s">
        <v>24</v>
      </c>
      <c r="F23" t="s">
        <v>249</v>
      </c>
      <c r="G23" t="s">
        <v>210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-1026.7379393939395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-22228.108430315075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N23" s="14">
        <v>0</v>
      </c>
      <c r="EO23" s="14">
        <v>0</v>
      </c>
      <c r="EP23" s="14">
        <v>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  <c r="FL23" s="14">
        <v>0</v>
      </c>
      <c r="FM23" s="14">
        <v>0</v>
      </c>
      <c r="FN23" s="14">
        <v>0</v>
      </c>
      <c r="FO23" s="14">
        <v>0</v>
      </c>
      <c r="FP23" s="14">
        <v>0</v>
      </c>
      <c r="FQ23" s="14">
        <v>0</v>
      </c>
      <c r="FR23" s="14">
        <v>0</v>
      </c>
      <c r="FS23" s="14">
        <v>0</v>
      </c>
      <c r="FT23" s="14">
        <v>0</v>
      </c>
      <c r="FU23" s="14">
        <v>0</v>
      </c>
      <c r="FV23" s="14">
        <v>0</v>
      </c>
      <c r="FW23" s="14">
        <v>0</v>
      </c>
      <c r="FX23" s="14">
        <v>0</v>
      </c>
      <c r="FY23" s="14">
        <v>0</v>
      </c>
      <c r="FZ23" s="14">
        <v>0</v>
      </c>
      <c r="GA23" s="14">
        <v>0</v>
      </c>
      <c r="GB23" s="14">
        <v>0</v>
      </c>
      <c r="GC23" s="14">
        <v>0</v>
      </c>
      <c r="GD23" s="14">
        <v>0</v>
      </c>
      <c r="GE23" s="14">
        <v>0</v>
      </c>
      <c r="GF23" s="14">
        <v>0</v>
      </c>
      <c r="GG23" s="14">
        <v>0</v>
      </c>
      <c r="GH23" s="14">
        <v>0</v>
      </c>
      <c r="GI23" s="14">
        <v>0</v>
      </c>
      <c r="GJ23" s="14">
        <v>0</v>
      </c>
      <c r="GK23" s="14">
        <v>0</v>
      </c>
      <c r="GL23" s="14">
        <v>0</v>
      </c>
      <c r="GM23" s="14">
        <v>0</v>
      </c>
      <c r="GN23" s="14">
        <v>0</v>
      </c>
      <c r="GO23" s="14">
        <v>0</v>
      </c>
      <c r="GP23" s="14">
        <v>0</v>
      </c>
      <c r="GQ23" s="14">
        <v>0</v>
      </c>
      <c r="GR23" s="14">
        <v>0</v>
      </c>
      <c r="GS23" s="14">
        <v>0</v>
      </c>
      <c r="GT23" s="14">
        <v>0</v>
      </c>
      <c r="GU23" s="14">
        <v>0</v>
      </c>
      <c r="GV23" s="14">
        <v>0</v>
      </c>
      <c r="GW23" s="14">
        <v>0</v>
      </c>
      <c r="GX23" s="14">
        <v>0</v>
      </c>
      <c r="GY23" s="14">
        <v>0</v>
      </c>
      <c r="GZ23" s="14">
        <v>0</v>
      </c>
      <c r="HA23" s="14">
        <v>0</v>
      </c>
      <c r="HB23" s="14">
        <v>0</v>
      </c>
      <c r="HC23" s="14">
        <v>0</v>
      </c>
      <c r="HD23" s="14">
        <v>0</v>
      </c>
      <c r="HE23" s="14">
        <v>0</v>
      </c>
      <c r="HF23" s="14">
        <v>0</v>
      </c>
      <c r="HG23" s="14">
        <v>0</v>
      </c>
      <c r="HH23" s="14">
        <v>0</v>
      </c>
      <c r="HI23" s="14">
        <v>0</v>
      </c>
      <c r="HJ23" s="14">
        <v>0</v>
      </c>
      <c r="HK23" s="14">
        <v>0</v>
      </c>
      <c r="HL23" s="14">
        <v>0</v>
      </c>
      <c r="HM23" s="14">
        <v>0</v>
      </c>
      <c r="HN23" s="14">
        <v>0</v>
      </c>
      <c r="HO23" s="14">
        <v>0</v>
      </c>
      <c r="HP23" s="14">
        <v>0</v>
      </c>
      <c r="HQ23" s="14">
        <v>0</v>
      </c>
      <c r="HR23" s="14">
        <v>0</v>
      </c>
      <c r="HS23" s="14">
        <v>0</v>
      </c>
      <c r="HT23" s="14">
        <v>0</v>
      </c>
      <c r="HU23" s="14">
        <v>0</v>
      </c>
      <c r="HV23" s="14">
        <v>0</v>
      </c>
      <c r="HW23" s="14">
        <v>0</v>
      </c>
      <c r="HX23" s="14">
        <v>0</v>
      </c>
      <c r="HY23" s="14">
        <v>0</v>
      </c>
      <c r="HZ23" s="14">
        <v>0</v>
      </c>
      <c r="IA23" s="14">
        <v>0</v>
      </c>
      <c r="IB23" s="14">
        <v>0</v>
      </c>
      <c r="IC23" s="14">
        <v>0</v>
      </c>
      <c r="ID23" s="14">
        <v>0</v>
      </c>
      <c r="IE23" s="14">
        <v>0</v>
      </c>
      <c r="IF23" s="14">
        <v>0</v>
      </c>
      <c r="IG23" s="14">
        <v>0</v>
      </c>
      <c r="IH23" s="14">
        <v>0</v>
      </c>
      <c r="II23" s="14">
        <v>0</v>
      </c>
      <c r="IJ23" s="14">
        <v>0</v>
      </c>
      <c r="IK23" s="14">
        <v>0</v>
      </c>
      <c r="IL23" s="14">
        <v>0</v>
      </c>
      <c r="IM23" s="14">
        <v>0</v>
      </c>
      <c r="IN23" s="14">
        <v>0</v>
      </c>
      <c r="IO23" s="14">
        <v>0</v>
      </c>
      <c r="IP23" s="14">
        <v>0</v>
      </c>
      <c r="IQ23" s="14">
        <v>0</v>
      </c>
      <c r="IR23" s="14">
        <v>0</v>
      </c>
      <c r="IS23" s="14">
        <v>0</v>
      </c>
      <c r="IT23" s="14">
        <v>0</v>
      </c>
      <c r="IU23" s="14">
        <v>0</v>
      </c>
      <c r="IV23" s="14">
        <v>0</v>
      </c>
      <c r="IW23" s="14">
        <v>0</v>
      </c>
      <c r="IX23" s="14">
        <v>0</v>
      </c>
      <c r="IY23" s="14">
        <v>0</v>
      </c>
      <c r="IZ23" s="14">
        <v>0</v>
      </c>
      <c r="JA23" s="14">
        <v>0</v>
      </c>
      <c r="JB23" s="14">
        <v>0</v>
      </c>
      <c r="JC23" s="14">
        <v>0</v>
      </c>
      <c r="JD23" s="14">
        <v>0</v>
      </c>
      <c r="JE23" s="14">
        <v>0</v>
      </c>
      <c r="JF23" s="14">
        <v>0</v>
      </c>
      <c r="JG23" s="14">
        <v>0</v>
      </c>
      <c r="JH23" s="14">
        <v>0</v>
      </c>
      <c r="JI23" s="14">
        <v>0</v>
      </c>
      <c r="JJ23" s="14">
        <v>0</v>
      </c>
      <c r="JK23" s="14">
        <v>0</v>
      </c>
      <c r="JL23" s="14">
        <v>0</v>
      </c>
      <c r="JM23" s="14">
        <v>0</v>
      </c>
      <c r="JN23" s="14">
        <v>0</v>
      </c>
      <c r="JO23" s="14">
        <v>0</v>
      </c>
      <c r="JP23" s="14">
        <v>0</v>
      </c>
      <c r="JQ23" s="14">
        <v>0</v>
      </c>
      <c r="JR23" s="14">
        <v>0</v>
      </c>
      <c r="JS23" s="14">
        <v>0</v>
      </c>
      <c r="JT23" s="28">
        <f t="shared" si="16"/>
        <v>0</v>
      </c>
      <c r="JU23" s="28">
        <f t="shared" si="16"/>
        <v>0</v>
      </c>
      <c r="JV23" s="28">
        <f t="shared" si="16"/>
        <v>-1026.7379393939395</v>
      </c>
      <c r="JW23" s="28">
        <f t="shared" si="16"/>
        <v>0</v>
      </c>
      <c r="JX23" s="28">
        <f t="shared" si="16"/>
        <v>-22228.108430315075</v>
      </c>
      <c r="JY23" s="28">
        <f t="shared" si="16"/>
        <v>0</v>
      </c>
      <c r="JZ23" s="28">
        <f t="shared" si="16"/>
        <v>0</v>
      </c>
      <c r="KA23" s="28">
        <f t="shared" si="16"/>
        <v>0</v>
      </c>
      <c r="KB23" s="28">
        <f t="shared" si="16"/>
        <v>0</v>
      </c>
      <c r="KC23" s="28">
        <f t="shared" si="16"/>
        <v>0</v>
      </c>
      <c r="KD23" s="28">
        <f t="shared" si="17"/>
        <v>0</v>
      </c>
      <c r="KE23" s="28">
        <f t="shared" si="17"/>
        <v>0</v>
      </c>
      <c r="KF23" s="28">
        <f t="shared" si="17"/>
        <v>0</v>
      </c>
      <c r="KG23" s="28">
        <f t="shared" si="17"/>
        <v>0</v>
      </c>
      <c r="KH23" s="28">
        <f t="shared" si="17"/>
        <v>0</v>
      </c>
      <c r="KI23" s="28">
        <f t="shared" si="17"/>
        <v>0</v>
      </c>
      <c r="KJ23" s="28">
        <f t="shared" si="17"/>
        <v>0</v>
      </c>
      <c r="KK23" s="28">
        <f t="shared" si="17"/>
        <v>0</v>
      </c>
      <c r="KL23" s="28">
        <f t="shared" si="17"/>
        <v>0</v>
      </c>
      <c r="KM23" s="28">
        <f t="shared" si="17"/>
        <v>0</v>
      </c>
      <c r="KN23" s="28">
        <f t="shared" si="17"/>
        <v>0</v>
      </c>
      <c r="KO23" s="28">
        <f t="shared" si="17"/>
        <v>0</v>
      </c>
      <c r="KP23" s="28">
        <f t="shared" si="17"/>
        <v>0</v>
      </c>
      <c r="KR23" s="28">
        <f t="shared" si="18"/>
        <v>0</v>
      </c>
    </row>
    <row r="24" spans="1:304" x14ac:dyDescent="0.25">
      <c r="A24" t="s">
        <v>27</v>
      </c>
      <c r="B24" t="s">
        <v>28</v>
      </c>
      <c r="C24" t="s">
        <v>16</v>
      </c>
      <c r="D24" t="s">
        <v>291</v>
      </c>
      <c r="E24" t="s">
        <v>29</v>
      </c>
      <c r="F24" t="s">
        <v>261</v>
      </c>
      <c r="G24" t="s">
        <v>210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4">
        <v>0</v>
      </c>
      <c r="JH24" s="14">
        <v>0</v>
      </c>
      <c r="JI24" s="14">
        <v>0</v>
      </c>
      <c r="JJ24" s="14">
        <v>0</v>
      </c>
      <c r="JK24" s="14">
        <v>0</v>
      </c>
      <c r="JL24" s="14">
        <v>0</v>
      </c>
      <c r="JM24" s="14">
        <v>0</v>
      </c>
      <c r="JN24" s="14">
        <v>0</v>
      </c>
      <c r="JO24" s="14">
        <v>0</v>
      </c>
      <c r="JP24" s="14">
        <v>0</v>
      </c>
      <c r="JQ24" s="14">
        <v>0</v>
      </c>
      <c r="JR24" s="14">
        <v>0</v>
      </c>
      <c r="JS24" s="14">
        <v>0</v>
      </c>
      <c r="JT24" s="28">
        <f t="shared" si="16"/>
        <v>0</v>
      </c>
      <c r="JU24" s="28">
        <f t="shared" si="16"/>
        <v>0</v>
      </c>
      <c r="JV24" s="28">
        <f t="shared" si="16"/>
        <v>0</v>
      </c>
      <c r="JW24" s="28">
        <f t="shared" si="16"/>
        <v>0</v>
      </c>
      <c r="JX24" s="28">
        <f t="shared" si="16"/>
        <v>0</v>
      </c>
      <c r="JY24" s="28">
        <f t="shared" si="16"/>
        <v>0</v>
      </c>
      <c r="JZ24" s="28">
        <f t="shared" si="16"/>
        <v>0</v>
      </c>
      <c r="KA24" s="28">
        <f t="shared" si="16"/>
        <v>0</v>
      </c>
      <c r="KB24" s="28">
        <f t="shared" si="16"/>
        <v>0</v>
      </c>
      <c r="KC24" s="28">
        <f t="shared" si="16"/>
        <v>0</v>
      </c>
      <c r="KD24" s="28">
        <f t="shared" si="17"/>
        <v>0</v>
      </c>
      <c r="KE24" s="28">
        <f t="shared" si="17"/>
        <v>0</v>
      </c>
      <c r="KF24" s="28">
        <f t="shared" si="17"/>
        <v>0</v>
      </c>
      <c r="KG24" s="28">
        <f t="shared" si="17"/>
        <v>0</v>
      </c>
      <c r="KH24" s="28">
        <f t="shared" si="17"/>
        <v>0</v>
      </c>
      <c r="KI24" s="28">
        <f t="shared" si="17"/>
        <v>0</v>
      </c>
      <c r="KJ24" s="28">
        <f t="shared" si="17"/>
        <v>0</v>
      </c>
      <c r="KK24" s="28">
        <f t="shared" si="17"/>
        <v>0</v>
      </c>
      <c r="KL24" s="28">
        <f t="shared" si="17"/>
        <v>0</v>
      </c>
      <c r="KM24" s="28">
        <f t="shared" si="17"/>
        <v>0</v>
      </c>
      <c r="KN24" s="28">
        <f t="shared" si="17"/>
        <v>0</v>
      </c>
      <c r="KO24" s="28">
        <f t="shared" si="17"/>
        <v>0</v>
      </c>
      <c r="KP24" s="28">
        <f t="shared" si="17"/>
        <v>0</v>
      </c>
      <c r="KR24" s="28">
        <f t="shared" si="18"/>
        <v>0</v>
      </c>
    </row>
    <row r="25" spans="1:304" x14ac:dyDescent="0.25">
      <c r="A25" t="s">
        <v>30</v>
      </c>
      <c r="B25" t="s">
        <v>31</v>
      </c>
      <c r="C25" t="s">
        <v>16</v>
      </c>
      <c r="D25" t="s">
        <v>291</v>
      </c>
      <c r="E25" t="s">
        <v>29</v>
      </c>
      <c r="F25" t="s">
        <v>260</v>
      </c>
      <c r="G25" t="s">
        <v>210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-66.181818181818187</v>
      </c>
      <c r="AK25" s="14">
        <v>-2959.666203059805</v>
      </c>
      <c r="AL25" s="14">
        <v>-613.46765641569459</v>
      </c>
      <c r="AM25" s="14">
        <v>-203.9787798408488</v>
      </c>
      <c r="AN25" s="14">
        <v>-638.0187416331994</v>
      </c>
      <c r="AO25" s="14">
        <v>-8955.8773946360143</v>
      </c>
      <c r="AP25" s="14">
        <v>-5237.7199538638979</v>
      </c>
      <c r="AQ25" s="14">
        <v>-9225.6108720271804</v>
      </c>
      <c r="AR25" s="14">
        <v>-12474.91510277033</v>
      </c>
      <c r="AS25" s="14">
        <v>-8992.3773638226212</v>
      </c>
      <c r="AT25" s="14">
        <v>-7301.6043755697356</v>
      </c>
      <c r="AU25" s="14">
        <v>-6297.1924046378763</v>
      </c>
      <c r="AV25" s="14">
        <v>-8133.9022399722171</v>
      </c>
      <c r="AW25" s="14">
        <v>-8415.9477124182995</v>
      </c>
      <c r="AX25" s="14">
        <v>-6976.0480480480483</v>
      </c>
      <c r="AY25" s="14">
        <v>-6532.6248121556191</v>
      </c>
      <c r="AZ25" s="14">
        <v>-6805.0651201325609</v>
      </c>
      <c r="BA25" s="14">
        <v>-5422.1494936505387</v>
      </c>
      <c r="BB25" s="14">
        <v>-3678.3519210783479</v>
      </c>
      <c r="BC25" s="14">
        <v>-4556.4061938958703</v>
      </c>
      <c r="BD25" s="14">
        <v>-4417.6464838050779</v>
      </c>
      <c r="BE25" s="14">
        <v>-5583.0080896962818</v>
      </c>
      <c r="BF25" s="14">
        <v>-5593.9336283185839</v>
      </c>
      <c r="BG25" s="14">
        <v>-4460.8317605823668</v>
      </c>
      <c r="BH25" s="14">
        <v>-1522.8181937516406</v>
      </c>
      <c r="BI25" s="14">
        <v>-3310.1106996935655</v>
      </c>
      <c r="BJ25" s="14">
        <v>-5369.4394293444848</v>
      </c>
      <c r="BK25" s="14">
        <v>-1548.7081402257872</v>
      </c>
      <c r="BL25" s="14">
        <v>-3306.3932211153092</v>
      </c>
      <c r="BM25" s="14">
        <v>-1589.8822088621689</v>
      </c>
      <c r="BN25" s="14">
        <v>-29.585434782608697</v>
      </c>
      <c r="BO25" s="14">
        <v>-322.48888413852075</v>
      </c>
      <c r="BP25" s="14">
        <v>-131.95397445371054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  <c r="EC25" s="14">
        <v>0</v>
      </c>
      <c r="ED25" s="14">
        <v>0</v>
      </c>
      <c r="EE25" s="14">
        <v>0</v>
      </c>
      <c r="EF25" s="14">
        <v>0</v>
      </c>
      <c r="EG25" s="14">
        <v>0</v>
      </c>
      <c r="EH25" s="14">
        <v>0</v>
      </c>
      <c r="EI25" s="14">
        <v>0</v>
      </c>
      <c r="EJ25" s="14">
        <v>0</v>
      </c>
      <c r="EK25" s="14">
        <v>0</v>
      </c>
      <c r="EL25" s="14">
        <v>0</v>
      </c>
      <c r="EM25" s="14">
        <v>0</v>
      </c>
      <c r="EN25" s="14">
        <v>0</v>
      </c>
      <c r="EO25" s="14">
        <v>0</v>
      </c>
      <c r="EP25" s="14">
        <v>0</v>
      </c>
      <c r="EQ25" s="14">
        <v>0</v>
      </c>
      <c r="ER25" s="14">
        <v>0</v>
      </c>
      <c r="ES25" s="14">
        <v>0</v>
      </c>
      <c r="ET25" s="14">
        <v>0</v>
      </c>
      <c r="EU25" s="14">
        <v>0</v>
      </c>
      <c r="EV25" s="14">
        <v>0</v>
      </c>
      <c r="EW25" s="14">
        <v>0</v>
      </c>
      <c r="EX25" s="14">
        <v>0</v>
      </c>
      <c r="EY25" s="14">
        <v>0</v>
      </c>
      <c r="EZ25" s="14">
        <v>0</v>
      </c>
      <c r="FA25" s="14">
        <v>0</v>
      </c>
      <c r="FB25" s="14">
        <v>0</v>
      </c>
      <c r="FC25" s="14">
        <v>0</v>
      </c>
      <c r="FD25" s="14">
        <v>0</v>
      </c>
      <c r="FE25" s="14">
        <v>0</v>
      </c>
      <c r="FF25" s="14">
        <v>0</v>
      </c>
      <c r="FG25" s="14">
        <v>0</v>
      </c>
      <c r="FH25" s="14">
        <v>0</v>
      </c>
      <c r="FI25" s="14">
        <v>0</v>
      </c>
      <c r="FJ25" s="14">
        <v>0</v>
      </c>
      <c r="FK25" s="14">
        <v>0</v>
      </c>
      <c r="FL25" s="14">
        <v>0</v>
      </c>
      <c r="FM25" s="14">
        <v>0</v>
      </c>
      <c r="FN25" s="14">
        <v>0</v>
      </c>
      <c r="FO25" s="14">
        <v>0</v>
      </c>
      <c r="FP25" s="14">
        <v>0</v>
      </c>
      <c r="FQ25" s="14">
        <v>0</v>
      </c>
      <c r="FR25" s="14">
        <v>0</v>
      </c>
      <c r="FS25" s="14">
        <v>0</v>
      </c>
      <c r="FT25" s="14">
        <v>0</v>
      </c>
      <c r="FU25" s="14">
        <v>0</v>
      </c>
      <c r="FV25" s="14">
        <v>0</v>
      </c>
      <c r="FW25" s="14">
        <v>0</v>
      </c>
      <c r="FX25" s="14">
        <v>0</v>
      </c>
      <c r="FY25" s="14">
        <v>0</v>
      </c>
      <c r="FZ25" s="14">
        <v>0</v>
      </c>
      <c r="GA25" s="14">
        <v>0</v>
      </c>
      <c r="GB25" s="14">
        <v>0</v>
      </c>
      <c r="GC25" s="14">
        <v>0</v>
      </c>
      <c r="GD25" s="14">
        <v>0</v>
      </c>
      <c r="GE25" s="14">
        <v>0</v>
      </c>
      <c r="GF25" s="14">
        <v>0</v>
      </c>
      <c r="GG25" s="14">
        <v>0</v>
      </c>
      <c r="GH25" s="14">
        <v>0</v>
      </c>
      <c r="GI25" s="14">
        <v>0</v>
      </c>
      <c r="GJ25" s="14">
        <v>0</v>
      </c>
      <c r="GK25" s="14">
        <v>0</v>
      </c>
      <c r="GL25" s="14">
        <v>0</v>
      </c>
      <c r="GM25" s="14">
        <v>0</v>
      </c>
      <c r="GN25" s="14">
        <v>0</v>
      </c>
      <c r="GO25" s="14">
        <v>0</v>
      </c>
      <c r="GP25" s="14">
        <v>0</v>
      </c>
      <c r="GQ25" s="14">
        <v>0</v>
      </c>
      <c r="GR25" s="14">
        <v>0</v>
      </c>
      <c r="GS25" s="14">
        <v>0</v>
      </c>
      <c r="GT25" s="14">
        <v>0</v>
      </c>
      <c r="GU25" s="14">
        <v>0</v>
      </c>
      <c r="GV25" s="14">
        <v>0</v>
      </c>
      <c r="GW25" s="14">
        <v>0</v>
      </c>
      <c r="GX25" s="14">
        <v>0</v>
      </c>
      <c r="GY25" s="14">
        <v>0</v>
      </c>
      <c r="GZ25" s="14">
        <v>0</v>
      </c>
      <c r="HA25" s="14">
        <v>0</v>
      </c>
      <c r="HB25" s="14">
        <v>0</v>
      </c>
      <c r="HC25" s="14">
        <v>0</v>
      </c>
      <c r="HD25" s="14">
        <v>0</v>
      </c>
      <c r="HE25" s="14">
        <v>0</v>
      </c>
      <c r="HF25" s="14">
        <v>0</v>
      </c>
      <c r="HG25" s="14">
        <v>0</v>
      </c>
      <c r="HH25" s="14">
        <v>0</v>
      </c>
      <c r="HI25" s="14">
        <v>0</v>
      </c>
      <c r="HJ25" s="14">
        <v>0</v>
      </c>
      <c r="HK25" s="14">
        <v>0</v>
      </c>
      <c r="HL25" s="14">
        <v>0</v>
      </c>
      <c r="HM25" s="14">
        <v>0</v>
      </c>
      <c r="HN25" s="14">
        <v>0</v>
      </c>
      <c r="HO25" s="14">
        <v>0</v>
      </c>
      <c r="HP25" s="14">
        <v>0</v>
      </c>
      <c r="HQ25" s="14">
        <v>0</v>
      </c>
      <c r="HR25" s="14">
        <v>0</v>
      </c>
      <c r="HS25" s="14">
        <v>0</v>
      </c>
      <c r="HT25" s="14">
        <v>0</v>
      </c>
      <c r="HU25" s="14">
        <v>0</v>
      </c>
      <c r="HV25" s="14">
        <v>0</v>
      </c>
      <c r="HW25" s="14">
        <v>0</v>
      </c>
      <c r="HX25" s="14">
        <v>0</v>
      </c>
      <c r="HY25" s="14">
        <v>0</v>
      </c>
      <c r="HZ25" s="14">
        <v>0</v>
      </c>
      <c r="IA25" s="14">
        <v>0</v>
      </c>
      <c r="IB25" s="14">
        <v>0</v>
      </c>
      <c r="IC25" s="14">
        <v>0</v>
      </c>
      <c r="ID25" s="14">
        <v>0</v>
      </c>
      <c r="IE25" s="14">
        <v>0</v>
      </c>
      <c r="IF25" s="14">
        <v>0</v>
      </c>
      <c r="IG25" s="14">
        <v>0</v>
      </c>
      <c r="IH25" s="14">
        <v>0</v>
      </c>
      <c r="II25" s="14">
        <v>0</v>
      </c>
      <c r="IJ25" s="14">
        <v>0</v>
      </c>
      <c r="IK25" s="14">
        <v>0</v>
      </c>
      <c r="IL25" s="14">
        <v>0</v>
      </c>
      <c r="IM25" s="14">
        <v>0</v>
      </c>
      <c r="IN25" s="14">
        <v>0</v>
      </c>
      <c r="IO25" s="14">
        <v>0</v>
      </c>
      <c r="IP25" s="14">
        <v>0</v>
      </c>
      <c r="IQ25" s="14">
        <v>0</v>
      </c>
      <c r="IR25" s="14">
        <v>0</v>
      </c>
      <c r="IS25" s="14">
        <v>0</v>
      </c>
      <c r="IT25" s="14">
        <v>0</v>
      </c>
      <c r="IU25" s="14">
        <v>0</v>
      </c>
      <c r="IV25" s="14">
        <v>0</v>
      </c>
      <c r="IW25" s="14">
        <v>0</v>
      </c>
      <c r="IX25" s="14">
        <v>0</v>
      </c>
      <c r="IY25" s="14">
        <v>0</v>
      </c>
      <c r="IZ25" s="14">
        <v>0</v>
      </c>
      <c r="JA25" s="14">
        <v>0</v>
      </c>
      <c r="JB25" s="14">
        <v>0</v>
      </c>
      <c r="JC25" s="14">
        <v>0</v>
      </c>
      <c r="JD25" s="14">
        <v>0</v>
      </c>
      <c r="JE25" s="14">
        <v>0</v>
      </c>
      <c r="JF25" s="14">
        <v>0</v>
      </c>
      <c r="JG25" s="14">
        <v>0</v>
      </c>
      <c r="JH25" s="14">
        <v>0</v>
      </c>
      <c r="JI25" s="14">
        <v>0</v>
      </c>
      <c r="JJ25" s="14">
        <v>0</v>
      </c>
      <c r="JK25" s="14">
        <v>0</v>
      </c>
      <c r="JL25" s="14">
        <v>0</v>
      </c>
      <c r="JM25" s="14">
        <v>0</v>
      </c>
      <c r="JN25" s="14">
        <v>0</v>
      </c>
      <c r="JO25" s="14">
        <v>0</v>
      </c>
      <c r="JP25" s="14">
        <v>0</v>
      </c>
      <c r="JQ25" s="14">
        <v>0</v>
      </c>
      <c r="JR25" s="14">
        <v>0</v>
      </c>
      <c r="JS25" s="14">
        <v>0</v>
      </c>
      <c r="JT25" s="28">
        <f t="shared" si="16"/>
        <v>0</v>
      </c>
      <c r="JU25" s="28">
        <f t="shared" si="16"/>
        <v>0</v>
      </c>
      <c r="JV25" s="28">
        <f t="shared" si="16"/>
        <v>-3843.2944574981666</v>
      </c>
      <c r="JW25" s="28">
        <f t="shared" si="16"/>
        <v>-89181.839021555046</v>
      </c>
      <c r="JX25" s="28">
        <f t="shared" si="16"/>
        <v>-52268.469154175116</v>
      </c>
      <c r="JY25" s="28">
        <f t="shared" si="16"/>
        <v>-5380.3037233523182</v>
      </c>
      <c r="JZ25" s="28">
        <f t="shared" si="16"/>
        <v>0</v>
      </c>
      <c r="KA25" s="28">
        <f t="shared" si="16"/>
        <v>0</v>
      </c>
      <c r="KB25" s="28">
        <f t="shared" si="16"/>
        <v>0</v>
      </c>
      <c r="KC25" s="28">
        <f t="shared" si="16"/>
        <v>0</v>
      </c>
      <c r="KD25" s="28">
        <f t="shared" si="17"/>
        <v>0</v>
      </c>
      <c r="KE25" s="28">
        <f t="shared" si="17"/>
        <v>0</v>
      </c>
      <c r="KF25" s="28">
        <f t="shared" si="17"/>
        <v>0</v>
      </c>
      <c r="KG25" s="28">
        <f t="shared" si="17"/>
        <v>0</v>
      </c>
      <c r="KH25" s="28">
        <f t="shared" si="17"/>
        <v>0</v>
      </c>
      <c r="KI25" s="28">
        <f t="shared" si="17"/>
        <v>0</v>
      </c>
      <c r="KJ25" s="28">
        <f t="shared" si="17"/>
        <v>0</v>
      </c>
      <c r="KK25" s="28">
        <f t="shared" si="17"/>
        <v>0</v>
      </c>
      <c r="KL25" s="28">
        <f t="shared" si="17"/>
        <v>0</v>
      </c>
      <c r="KM25" s="28">
        <f t="shared" si="17"/>
        <v>0</v>
      </c>
      <c r="KN25" s="28">
        <f t="shared" si="17"/>
        <v>0</v>
      </c>
      <c r="KO25" s="28">
        <f t="shared" si="17"/>
        <v>0</v>
      </c>
      <c r="KP25" s="28">
        <f t="shared" si="17"/>
        <v>0</v>
      </c>
      <c r="KR25" s="28">
        <f t="shared" si="18"/>
        <v>-5380.3037233523182</v>
      </c>
    </row>
    <row r="26" spans="1:304" x14ac:dyDescent="0.25">
      <c r="A26" t="s">
        <v>32</v>
      </c>
      <c r="B26" t="s">
        <v>33</v>
      </c>
      <c r="C26" t="s">
        <v>16</v>
      </c>
      <c r="D26" t="s">
        <v>291</v>
      </c>
      <c r="E26" t="s">
        <v>29</v>
      </c>
      <c r="F26" t="s">
        <v>253</v>
      </c>
      <c r="G26" t="s">
        <v>210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  <c r="EC26" s="14">
        <v>0</v>
      </c>
      <c r="ED26" s="14">
        <v>0</v>
      </c>
      <c r="EE26" s="14">
        <v>0</v>
      </c>
      <c r="EF26" s="14">
        <v>0</v>
      </c>
      <c r="EG26" s="14">
        <v>0</v>
      </c>
      <c r="EH26" s="14">
        <v>0</v>
      </c>
      <c r="EI26" s="14">
        <v>0</v>
      </c>
      <c r="EJ26" s="14">
        <v>0</v>
      </c>
      <c r="EK26" s="14">
        <v>0</v>
      </c>
      <c r="EL26" s="14">
        <v>0</v>
      </c>
      <c r="EM26" s="14">
        <v>0</v>
      </c>
      <c r="EN26" s="14">
        <v>0</v>
      </c>
      <c r="EO26" s="14">
        <v>0</v>
      </c>
      <c r="EP26" s="14">
        <v>0</v>
      </c>
      <c r="EQ26" s="14">
        <v>0</v>
      </c>
      <c r="ER26" s="14">
        <v>0</v>
      </c>
      <c r="ES26" s="14">
        <v>0</v>
      </c>
      <c r="ET26" s="14">
        <v>0</v>
      </c>
      <c r="EU26" s="14">
        <v>0</v>
      </c>
      <c r="EV26" s="14">
        <v>0</v>
      </c>
      <c r="EW26" s="14">
        <v>0</v>
      </c>
      <c r="EX26" s="14">
        <v>0</v>
      </c>
      <c r="EY26" s="14">
        <v>0</v>
      </c>
      <c r="EZ26" s="14">
        <v>0</v>
      </c>
      <c r="FA26" s="14">
        <v>0</v>
      </c>
      <c r="FB26" s="14">
        <v>0</v>
      </c>
      <c r="FC26" s="14">
        <v>0</v>
      </c>
      <c r="FD26" s="14">
        <v>0</v>
      </c>
      <c r="FE26" s="14">
        <v>0</v>
      </c>
      <c r="FF26" s="14">
        <v>0</v>
      </c>
      <c r="FG26" s="14">
        <v>0</v>
      </c>
      <c r="FH26" s="14">
        <v>0</v>
      </c>
      <c r="FI26" s="14">
        <v>0</v>
      </c>
      <c r="FJ26" s="14">
        <v>0</v>
      </c>
      <c r="FK26" s="14">
        <v>0</v>
      </c>
      <c r="FL26" s="14">
        <v>0</v>
      </c>
      <c r="FM26" s="14">
        <v>0</v>
      </c>
      <c r="FN26" s="14">
        <v>0</v>
      </c>
      <c r="FO26" s="14">
        <v>0</v>
      </c>
      <c r="FP26" s="14">
        <v>0</v>
      </c>
      <c r="FQ26" s="14">
        <v>0</v>
      </c>
      <c r="FR26" s="14">
        <v>0</v>
      </c>
      <c r="FS26" s="14">
        <v>0</v>
      </c>
      <c r="FT26" s="14">
        <v>0</v>
      </c>
      <c r="FU26" s="14">
        <v>0</v>
      </c>
      <c r="FV26" s="14">
        <v>0</v>
      </c>
      <c r="FW26" s="14">
        <v>0</v>
      </c>
      <c r="FX26" s="14">
        <v>0</v>
      </c>
      <c r="FY26" s="14">
        <v>0</v>
      </c>
      <c r="FZ26" s="14">
        <v>0</v>
      </c>
      <c r="GA26" s="14">
        <v>0</v>
      </c>
      <c r="GB26" s="14">
        <v>0</v>
      </c>
      <c r="GC26" s="14">
        <v>0</v>
      </c>
      <c r="GD26" s="14">
        <v>0</v>
      </c>
      <c r="GE26" s="14">
        <v>0</v>
      </c>
      <c r="GF26" s="14">
        <v>0</v>
      </c>
      <c r="GG26" s="14">
        <v>0</v>
      </c>
      <c r="GH26" s="14">
        <v>0</v>
      </c>
      <c r="GI26" s="14">
        <v>0</v>
      </c>
      <c r="GJ26" s="14">
        <v>0</v>
      </c>
      <c r="GK26" s="14">
        <v>0</v>
      </c>
      <c r="GL26" s="14">
        <v>0</v>
      </c>
      <c r="GM26" s="14">
        <v>0</v>
      </c>
      <c r="GN26" s="14">
        <v>0</v>
      </c>
      <c r="GO26" s="14">
        <v>0</v>
      </c>
      <c r="GP26" s="14">
        <v>0</v>
      </c>
      <c r="GQ26" s="14">
        <v>0</v>
      </c>
      <c r="GR26" s="14">
        <v>0</v>
      </c>
      <c r="GS26" s="14">
        <v>0</v>
      </c>
      <c r="GT26" s="14">
        <v>0</v>
      </c>
      <c r="GU26" s="14">
        <v>0</v>
      </c>
      <c r="GV26" s="14">
        <v>0</v>
      </c>
      <c r="GW26" s="14">
        <v>0</v>
      </c>
      <c r="GX26" s="14">
        <v>0</v>
      </c>
      <c r="GY26" s="14">
        <v>0</v>
      </c>
      <c r="GZ26" s="14">
        <v>0</v>
      </c>
      <c r="HA26" s="14">
        <v>0</v>
      </c>
      <c r="HB26" s="14">
        <v>0</v>
      </c>
      <c r="HC26" s="14">
        <v>0</v>
      </c>
      <c r="HD26" s="14">
        <v>0</v>
      </c>
      <c r="HE26" s="14">
        <v>0</v>
      </c>
      <c r="HF26" s="14">
        <v>0</v>
      </c>
      <c r="HG26" s="14">
        <v>0</v>
      </c>
      <c r="HH26" s="14">
        <v>0</v>
      </c>
      <c r="HI26" s="14">
        <v>0</v>
      </c>
      <c r="HJ26" s="14">
        <v>0</v>
      </c>
      <c r="HK26" s="14">
        <v>0</v>
      </c>
      <c r="HL26" s="14">
        <v>0</v>
      </c>
      <c r="HM26" s="14">
        <v>0</v>
      </c>
      <c r="HN26" s="14">
        <v>0</v>
      </c>
      <c r="HO26" s="14">
        <v>0</v>
      </c>
      <c r="HP26" s="14">
        <v>0</v>
      </c>
      <c r="HQ26" s="14">
        <v>0</v>
      </c>
      <c r="HR26" s="14">
        <v>0</v>
      </c>
      <c r="HS26" s="14">
        <v>0</v>
      </c>
      <c r="HT26" s="14">
        <v>0</v>
      </c>
      <c r="HU26" s="14">
        <v>0</v>
      </c>
      <c r="HV26" s="14">
        <v>0</v>
      </c>
      <c r="HW26" s="14">
        <v>0</v>
      </c>
      <c r="HX26" s="14">
        <v>0</v>
      </c>
      <c r="HY26" s="14">
        <v>0</v>
      </c>
      <c r="HZ26" s="14">
        <v>0</v>
      </c>
      <c r="IA26" s="14">
        <v>0</v>
      </c>
      <c r="IB26" s="14">
        <v>0</v>
      </c>
      <c r="IC26" s="14">
        <v>0</v>
      </c>
      <c r="ID26" s="14">
        <v>0</v>
      </c>
      <c r="IE26" s="14">
        <v>0</v>
      </c>
      <c r="IF26" s="14">
        <v>0</v>
      </c>
      <c r="IG26" s="14">
        <v>0</v>
      </c>
      <c r="IH26" s="14">
        <v>0</v>
      </c>
      <c r="II26" s="14">
        <v>0</v>
      </c>
      <c r="IJ26" s="14">
        <v>0</v>
      </c>
      <c r="IK26" s="14">
        <v>0</v>
      </c>
      <c r="IL26" s="14">
        <v>0</v>
      </c>
      <c r="IM26" s="14">
        <v>0</v>
      </c>
      <c r="IN26" s="14">
        <v>0</v>
      </c>
      <c r="IO26" s="14">
        <v>0</v>
      </c>
      <c r="IP26" s="14">
        <v>0</v>
      </c>
      <c r="IQ26" s="14">
        <v>0</v>
      </c>
      <c r="IR26" s="14">
        <v>0</v>
      </c>
      <c r="IS26" s="14">
        <v>0</v>
      </c>
      <c r="IT26" s="14">
        <v>0</v>
      </c>
      <c r="IU26" s="14">
        <v>0</v>
      </c>
      <c r="IV26" s="14">
        <v>0</v>
      </c>
      <c r="IW26" s="14">
        <v>0</v>
      </c>
      <c r="IX26" s="14">
        <v>0</v>
      </c>
      <c r="IY26" s="14">
        <v>0</v>
      </c>
      <c r="IZ26" s="14">
        <v>0</v>
      </c>
      <c r="JA26" s="14">
        <v>0</v>
      </c>
      <c r="JB26" s="14">
        <v>0</v>
      </c>
      <c r="JC26" s="14">
        <v>0</v>
      </c>
      <c r="JD26" s="14">
        <v>0</v>
      </c>
      <c r="JE26" s="14">
        <v>0</v>
      </c>
      <c r="JF26" s="14">
        <v>0</v>
      </c>
      <c r="JG26" s="14">
        <v>0</v>
      </c>
      <c r="JH26" s="14">
        <v>0</v>
      </c>
      <c r="JI26" s="14">
        <v>0</v>
      </c>
      <c r="JJ26" s="14">
        <v>0</v>
      </c>
      <c r="JK26" s="14">
        <v>0</v>
      </c>
      <c r="JL26" s="14">
        <v>0</v>
      </c>
      <c r="JM26" s="14">
        <v>0</v>
      </c>
      <c r="JN26" s="14">
        <v>0</v>
      </c>
      <c r="JO26" s="14">
        <v>0</v>
      </c>
      <c r="JP26" s="14">
        <v>0</v>
      </c>
      <c r="JQ26" s="14">
        <v>0</v>
      </c>
      <c r="JR26" s="14">
        <v>0</v>
      </c>
      <c r="JS26" s="14">
        <v>0</v>
      </c>
      <c r="JT26" s="28">
        <f t="shared" si="16"/>
        <v>0</v>
      </c>
      <c r="JU26" s="28">
        <f t="shared" si="16"/>
        <v>0</v>
      </c>
      <c r="JV26" s="28">
        <f t="shared" si="16"/>
        <v>0</v>
      </c>
      <c r="JW26" s="28">
        <f t="shared" si="16"/>
        <v>0</v>
      </c>
      <c r="JX26" s="28">
        <f t="shared" si="16"/>
        <v>0</v>
      </c>
      <c r="JY26" s="28">
        <f t="shared" si="16"/>
        <v>0</v>
      </c>
      <c r="JZ26" s="28">
        <f t="shared" si="16"/>
        <v>0</v>
      </c>
      <c r="KA26" s="28">
        <f t="shared" si="16"/>
        <v>0</v>
      </c>
      <c r="KB26" s="28">
        <f t="shared" si="16"/>
        <v>0</v>
      </c>
      <c r="KC26" s="28">
        <f t="shared" si="16"/>
        <v>0</v>
      </c>
      <c r="KD26" s="28">
        <f t="shared" si="17"/>
        <v>0</v>
      </c>
      <c r="KE26" s="28">
        <f t="shared" si="17"/>
        <v>0</v>
      </c>
      <c r="KF26" s="28">
        <f t="shared" si="17"/>
        <v>0</v>
      </c>
      <c r="KG26" s="28">
        <f t="shared" si="17"/>
        <v>0</v>
      </c>
      <c r="KH26" s="28">
        <f t="shared" si="17"/>
        <v>0</v>
      </c>
      <c r="KI26" s="28">
        <f t="shared" si="17"/>
        <v>0</v>
      </c>
      <c r="KJ26" s="28">
        <f t="shared" si="17"/>
        <v>0</v>
      </c>
      <c r="KK26" s="28">
        <f t="shared" si="17"/>
        <v>0</v>
      </c>
      <c r="KL26" s="28">
        <f t="shared" si="17"/>
        <v>0</v>
      </c>
      <c r="KM26" s="28">
        <f t="shared" si="17"/>
        <v>0</v>
      </c>
      <c r="KN26" s="28">
        <f t="shared" si="17"/>
        <v>0</v>
      </c>
      <c r="KO26" s="28">
        <f t="shared" si="17"/>
        <v>0</v>
      </c>
      <c r="KP26" s="28">
        <f t="shared" si="17"/>
        <v>0</v>
      </c>
      <c r="KR26" s="28">
        <f t="shared" si="18"/>
        <v>0</v>
      </c>
    </row>
    <row r="27" spans="1:304" x14ac:dyDescent="0.25">
      <c r="A27" t="s">
        <v>34</v>
      </c>
      <c r="B27" t="s">
        <v>35</v>
      </c>
      <c r="C27" t="s">
        <v>16</v>
      </c>
      <c r="D27" t="s">
        <v>291</v>
      </c>
      <c r="E27" t="s">
        <v>29</v>
      </c>
      <c r="F27" t="s">
        <v>257</v>
      </c>
      <c r="G27" t="s">
        <v>210</v>
      </c>
      <c r="N27" s="14">
        <v>0</v>
      </c>
      <c r="O27" s="14">
        <v>0</v>
      </c>
      <c r="P27" s="14">
        <v>0</v>
      </c>
      <c r="Q27" s="14">
        <v>-24.224806201550386</v>
      </c>
      <c r="R27" s="14">
        <v>-264.10331384015592</v>
      </c>
      <c r="S27" s="14">
        <v>0</v>
      </c>
      <c r="T27" s="14">
        <v>-52.422360248447198</v>
      </c>
      <c r="U27" s="14">
        <v>-6967.5315694527972</v>
      </c>
      <c r="V27" s="14">
        <v>-510.20124716553289</v>
      </c>
      <c r="W27" s="14">
        <v>-2807.6256499133451</v>
      </c>
      <c r="X27" s="14">
        <v>-5199.3067590987876</v>
      </c>
      <c r="Y27" s="14">
        <v>-4767.601246105919</v>
      </c>
      <c r="Z27" s="14">
        <v>-8194.1635365501297</v>
      </c>
      <c r="AA27" s="14">
        <v>-2412.998015979409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-9553.7261698440198</v>
      </c>
      <c r="AH27" s="14">
        <v>5130.4268515140457</v>
      </c>
      <c r="AI27" s="14">
        <v>-614.92537313432831</v>
      </c>
      <c r="AJ27" s="14">
        <v>0</v>
      </c>
      <c r="AK27" s="14">
        <v>-601.94714881780249</v>
      </c>
      <c r="AL27" s="14">
        <v>-156.41569459172854</v>
      </c>
      <c r="AM27" s="14">
        <v>-263.66047745358088</v>
      </c>
      <c r="AN27" s="14">
        <v>-583.93574297188752</v>
      </c>
      <c r="AO27" s="14">
        <v>-486.13512132822484</v>
      </c>
      <c r="AP27" s="14">
        <v>-201.98615916955018</v>
      </c>
      <c r="AQ27" s="14">
        <v>-1.1778029445073612</v>
      </c>
      <c r="AR27" s="14">
        <v>-10293.096514745308</v>
      </c>
      <c r="AS27" s="14">
        <v>-942.60885947766292</v>
      </c>
      <c r="AT27" s="14">
        <v>-33885.711030082042</v>
      </c>
      <c r="AU27" s="14">
        <v>-13318.14821038481</v>
      </c>
      <c r="AV27" s="14">
        <v>-6997.8930369855871</v>
      </c>
      <c r="AW27" s="14">
        <v>-7013.6752136752139</v>
      </c>
      <c r="AX27" s="14">
        <v>-7166.8335001668338</v>
      </c>
      <c r="AY27" s="14">
        <v>-9451.0936717315071</v>
      </c>
      <c r="AZ27" s="14">
        <v>-7000.4308202154098</v>
      </c>
      <c r="BA27" s="14">
        <v>-7030.3809676900819</v>
      </c>
      <c r="BB27" s="14">
        <v>-7031.0062200437424</v>
      </c>
      <c r="BC27" s="14">
        <v>-19261.59395571514</v>
      </c>
      <c r="BD27" s="14">
        <v>-7000.0016049022461</v>
      </c>
      <c r="BE27" s="14">
        <v>-8930.1751348282723</v>
      </c>
      <c r="BF27" s="14">
        <v>-8315.6803097345146</v>
      </c>
      <c r="BG27" s="14">
        <v>-8461.474656241573</v>
      </c>
      <c r="BH27" s="14">
        <v>-8402.3823838277749</v>
      </c>
      <c r="BI27" s="14">
        <v>-7000.0000000000009</v>
      </c>
      <c r="BJ27" s="14">
        <v>-10967.299225187553</v>
      </c>
      <c r="BK27" s="14">
        <v>-7088.2028520499107</v>
      </c>
      <c r="BL27" s="14">
        <v>0</v>
      </c>
      <c r="BM27" s="14">
        <v>0.35626809173903368</v>
      </c>
      <c r="BN27" s="14">
        <v>-61.202608695652181</v>
      </c>
      <c r="BO27" s="14">
        <v>-1823.1165027789652</v>
      </c>
      <c r="BP27" s="14">
        <v>-6167.3243956507968</v>
      </c>
      <c r="BQ27" s="14">
        <v>-2268.7202256581695</v>
      </c>
      <c r="BR27" s="14">
        <v>-1309.0440470205576</v>
      </c>
      <c r="BS27" s="14">
        <v>-1332.0930629904726</v>
      </c>
      <c r="BT27" s="14">
        <v>-1348.5756543210634</v>
      </c>
      <c r="BU27" s="14">
        <v>-1364.2087491764914</v>
      </c>
      <c r="BV27" s="14">
        <v>-1360.2711222436806</v>
      </c>
      <c r="BW27" s="14">
        <v>-1355.4055638094924</v>
      </c>
      <c r="BX27" s="14">
        <v>-1362.9015221814909</v>
      </c>
      <c r="BY27" s="14">
        <v>-1369.582411996106</v>
      </c>
      <c r="BZ27" s="14">
        <v>-1386.3938013988959</v>
      </c>
      <c r="CA27" s="14">
        <v>-1381.8337500238172</v>
      </c>
      <c r="CB27" s="14">
        <v>-5170.5746400751532</v>
      </c>
      <c r="CC27" s="14">
        <v>-2418.7965693270103</v>
      </c>
      <c r="CD27" s="14">
        <v>-1377.3747297245536</v>
      </c>
      <c r="CE27" s="14">
        <v>-1372.7826750018362</v>
      </c>
      <c r="CF27" s="14">
        <v>-1360.9564328952979</v>
      </c>
      <c r="CG27" s="14">
        <v>-1357.7670472139228</v>
      </c>
      <c r="CH27" s="14">
        <v>-1353.6089022201743</v>
      </c>
      <c r="CI27" s="14">
        <v>-1350.5743838261349</v>
      </c>
      <c r="CJ27" s="14">
        <v>-1350.9913564670198</v>
      </c>
      <c r="CK27" s="14">
        <v>-1359.871481078399</v>
      </c>
      <c r="CL27" s="14">
        <v>-1376.0623432693817</v>
      </c>
      <c r="CM27" s="14">
        <v>-1391.2554855605601</v>
      </c>
      <c r="CN27" s="14">
        <v>-5258.6634822844835</v>
      </c>
      <c r="CO27" s="14">
        <v>-2479.4678189931983</v>
      </c>
      <c r="CP27" s="14">
        <v>-1407.6001935192394</v>
      </c>
      <c r="CQ27" s="14">
        <v>-1399.6592695004408</v>
      </c>
      <c r="CR27" s="14">
        <v>-1386.8259546957931</v>
      </c>
      <c r="CS27" s="14">
        <v>-1373.2276516091274</v>
      </c>
      <c r="CT27" s="14">
        <v>-1382.0556145056107</v>
      </c>
      <c r="CU27" s="14">
        <v>-1395.5810117880803</v>
      </c>
      <c r="CV27" s="14">
        <v>-1399.7363212383359</v>
      </c>
      <c r="CW27" s="14">
        <v>-1398.5887389021734</v>
      </c>
      <c r="CX27" s="14">
        <v>-1397.483560510783</v>
      </c>
      <c r="CY27" s="14">
        <v>-1396.4184784169986</v>
      </c>
      <c r="CZ27" s="14">
        <v>-5220.9121718959195</v>
      </c>
      <c r="DA27" s="14">
        <v>-2441.6684409741474</v>
      </c>
      <c r="DB27" s="14">
        <v>-1393.4431154875608</v>
      </c>
      <c r="DC27" s="14">
        <v>-1392.5184241593249</v>
      </c>
      <c r="DD27" s="14">
        <v>-1391.6244911769631</v>
      </c>
      <c r="DE27" s="14">
        <v>-1390.7598069582054</v>
      </c>
      <c r="DF27" s="14">
        <v>-1389.9229591153373</v>
      </c>
      <c r="DG27" s="14">
        <v>-1389.1126247567702</v>
      </c>
      <c r="DH27" s="14">
        <v>-1391.4302662458422</v>
      </c>
      <c r="DI27" s="14">
        <v>-1389.1269556040427</v>
      </c>
      <c r="DJ27" s="14">
        <v>-1386.8981780787431</v>
      </c>
      <c r="DK27" s="14">
        <v>-1384.7403735317935</v>
      </c>
      <c r="DL27" s="14">
        <v>-5173.2406738285999</v>
      </c>
      <c r="DM27" s="14">
        <v>-2417.5465688679292</v>
      </c>
      <c r="DN27" s="14">
        <v>-1378.6604423919462</v>
      </c>
      <c r="DO27" s="14">
        <v>-1376.7551430205731</v>
      </c>
      <c r="DP27" s="14">
        <v>-1379.5198205555864</v>
      </c>
      <c r="DQ27" s="14">
        <v>-1382.2041369965718</v>
      </c>
      <c r="DR27" s="14">
        <v>-1384.8115459436285</v>
      </c>
      <c r="DS27" s="14">
        <v>-1387.3453058957566</v>
      </c>
      <c r="DT27" s="14">
        <v>-1642.7183767845547</v>
      </c>
      <c r="DU27" s="14">
        <v>-1645.5481699819447</v>
      </c>
      <c r="DV27" s="14">
        <v>-1648.3828378612359</v>
      </c>
      <c r="DW27" s="14">
        <v>-1651.2223888196932</v>
      </c>
      <c r="DX27" s="14">
        <v>-1654.0668312690475</v>
      </c>
      <c r="DY27" s="14">
        <v>-1656.916173635519</v>
      </c>
      <c r="DZ27" s="14">
        <v>-1659.7704243598439</v>
      </c>
      <c r="EA27" s="14">
        <v>-1662.6295918972987</v>
      </c>
      <c r="EB27" s="14">
        <v>-1665.4936847177244</v>
      </c>
      <c r="EC27" s="14">
        <v>-1668.3627113055534</v>
      </c>
      <c r="ED27" s="14">
        <v>-1671.2366801598332</v>
      </c>
      <c r="EE27" s="14">
        <v>-1674.1155997942515</v>
      </c>
      <c r="EF27" s="14">
        <v>-1676.9994787371627</v>
      </c>
      <c r="EG27" s="14">
        <v>-1679.8883255316118</v>
      </c>
      <c r="EH27" s="14">
        <v>-1682.7821487353608</v>
      </c>
      <c r="EI27" s="14">
        <v>-1685.6809569209133</v>
      </c>
      <c r="EJ27" s="14">
        <v>-1688.5847586755401</v>
      </c>
      <c r="EK27" s="14">
        <v>-1691.4935626013046</v>
      </c>
      <c r="EL27" s="14">
        <v>-1694.4073773150888</v>
      </c>
      <c r="EM27" s="14">
        <v>-1697.3262114486174</v>
      </c>
      <c r="EN27" s="14">
        <v>-1700.2500736484858</v>
      </c>
      <c r="EO27" s="14">
        <v>-1703.1789725761828</v>
      </c>
      <c r="EP27" s="14">
        <v>-1706.1129169081187</v>
      </c>
      <c r="EQ27" s="14">
        <v>-1709.0519153356493</v>
      </c>
      <c r="ER27" s="14">
        <v>-1711.9959765651033</v>
      </c>
      <c r="ES27" s="14">
        <v>-1714.9451093178066</v>
      </c>
      <c r="ET27" s="14">
        <v>-1717.8993223301086</v>
      </c>
      <c r="EU27" s="14">
        <v>-1720.8586243534085</v>
      </c>
      <c r="EV27" s="14">
        <v>-1723.8230241541805</v>
      </c>
      <c r="EW27" s="14">
        <v>-1726.7925305140011</v>
      </c>
      <c r="EX27" s="14">
        <v>-1729.7671522295732</v>
      </c>
      <c r="EY27" s="14">
        <v>-1732.7468981127529</v>
      </c>
      <c r="EZ27" s="14">
        <v>-1735.7317769905771</v>
      </c>
      <c r="FA27" s="14">
        <v>-1738.7217977052876</v>
      </c>
      <c r="FB27" s="14">
        <v>-1741.7169691143583</v>
      </c>
      <c r="FC27" s="14">
        <v>-1744.7173000905211</v>
      </c>
      <c r="FD27" s="14">
        <v>-1747.7274066659018</v>
      </c>
      <c r="FE27" s="14">
        <v>-1750.7427064846777</v>
      </c>
      <c r="FF27" s="14">
        <v>-1753.7632085065904</v>
      </c>
      <c r="FG27" s="14">
        <v>-1756.7889217068393</v>
      </c>
      <c r="FH27" s="14">
        <v>-1759.8198550761085</v>
      </c>
      <c r="FI27" s="14">
        <v>-1762.856017620594</v>
      </c>
      <c r="FJ27" s="14">
        <v>-1765.8974183620289</v>
      </c>
      <c r="FK27" s="14">
        <v>-1768.944066337712</v>
      </c>
      <c r="FL27" s="14">
        <v>-1771.9959706005332</v>
      </c>
      <c r="FM27" s="14">
        <v>-1775.0531402190015</v>
      </c>
      <c r="FN27" s="14">
        <v>-1778.1155842772721</v>
      </c>
      <c r="FO27" s="14">
        <v>-1781.1833118751713</v>
      </c>
      <c r="FP27" s="14">
        <v>-1784.2563321282266</v>
      </c>
      <c r="FQ27" s="14">
        <v>-1787.3346541676913</v>
      </c>
      <c r="FR27" s="14">
        <v>-1790.4182871405731</v>
      </c>
      <c r="FS27" s="14">
        <v>-1793.50724020966</v>
      </c>
      <c r="FT27" s="14">
        <v>-1796.6015225535496</v>
      </c>
      <c r="FU27" s="14">
        <v>-1799.701143366673</v>
      </c>
      <c r="FV27" s="14">
        <v>-1802.8061118593266</v>
      </c>
      <c r="FW27" s="14">
        <v>-1805.9164372576954</v>
      </c>
      <c r="FX27" s="14">
        <v>-1809.0321288038822</v>
      </c>
      <c r="FY27" s="14">
        <v>-1812.1531957559353</v>
      </c>
      <c r="FZ27" s="14">
        <v>-1815.2796473878752</v>
      </c>
      <c r="GA27" s="14">
        <v>-1818.4114929897235</v>
      </c>
      <c r="GB27" s="14">
        <v>-1821.5487418675289</v>
      </c>
      <c r="GC27" s="14">
        <v>-1824.6914033433955</v>
      </c>
      <c r="GD27" s="14">
        <v>-1827.8394867555105</v>
      </c>
      <c r="GE27" s="14">
        <v>-1830.9930014581721</v>
      </c>
      <c r="GF27" s="14">
        <v>-1834.1519568218173</v>
      </c>
      <c r="GG27" s="14">
        <v>-1837.3163622330499</v>
      </c>
      <c r="GH27" s="14">
        <v>-1840.4862270946671</v>
      </c>
      <c r="GI27" s="14">
        <v>-1843.6615608256895</v>
      </c>
      <c r="GJ27" s="14">
        <v>-1846.8423728613873</v>
      </c>
      <c r="GK27" s="14">
        <v>-1850.02867265331</v>
      </c>
      <c r="GL27" s="14">
        <v>-1853.2204696693125</v>
      </c>
      <c r="GM27" s="14">
        <v>-1856.4177733935851</v>
      </c>
      <c r="GN27" s="14">
        <v>-1859.6205933266804</v>
      </c>
      <c r="GO27" s="14">
        <v>-1862.828938985542</v>
      </c>
      <c r="GP27" s="14">
        <v>-1866.0428199035332</v>
      </c>
      <c r="GQ27" s="14">
        <v>-1869.2622456304648</v>
      </c>
      <c r="GR27" s="14">
        <v>-1872.4872257326233</v>
      </c>
      <c r="GS27" s="14">
        <v>-1875.7177697928</v>
      </c>
      <c r="GT27" s="14">
        <v>-1878.9538874103184</v>
      </c>
      <c r="GU27" s="14">
        <v>-1882.1955882010643</v>
      </c>
      <c r="GV27" s="14">
        <v>-1885.4428817975129</v>
      </c>
      <c r="GW27" s="14">
        <v>-1888.6957778487583</v>
      </c>
      <c r="GX27" s="14">
        <v>-1891.9542860205415</v>
      </c>
      <c r="GY27" s="14">
        <v>-1895.2184159952799</v>
      </c>
      <c r="GZ27" s="14">
        <v>-1898.4958757831082</v>
      </c>
      <c r="HA27" s="14">
        <v>-1901.7790033834535</v>
      </c>
      <c r="HB27" s="14">
        <v>-1905.0678085978393</v>
      </c>
      <c r="HC27" s="14">
        <v>-1908.362301244739</v>
      </c>
      <c r="HD27" s="14">
        <v>-1911.6624911596055</v>
      </c>
      <c r="HE27" s="14">
        <v>-1914.9683881949002</v>
      </c>
      <c r="HF27" s="14">
        <v>-1918.2800022201232</v>
      </c>
      <c r="HG27" s="14">
        <v>-1921.5973431218415</v>
      </c>
      <c r="HH27" s="14">
        <v>-1924.9204208037202</v>
      </c>
      <c r="HI27" s="14">
        <v>-1928.2492451865501</v>
      </c>
      <c r="HJ27" s="14">
        <v>-1931.5838262082789</v>
      </c>
      <c r="HK27" s="14">
        <v>-1934.9241738240401</v>
      </c>
      <c r="HL27" s="14">
        <v>-1938.2702980061833</v>
      </c>
      <c r="HM27" s="14">
        <v>-1941.6222087443032</v>
      </c>
      <c r="HN27" s="14">
        <v>-1944.9799160452696</v>
      </c>
      <c r="HO27" s="14">
        <v>-1948.3434299332584</v>
      </c>
      <c r="HP27" s="14">
        <v>-1951.7127604497794</v>
      </c>
      <c r="HQ27" s="14">
        <v>-1955.0879176537082</v>
      </c>
      <c r="HR27" s="14">
        <v>-1958.4689116213158</v>
      </c>
      <c r="HS27" s="14">
        <v>-1961.8557524462979</v>
      </c>
      <c r="HT27" s="14">
        <v>-1965.2484502398056</v>
      </c>
      <c r="HU27" s="14">
        <v>-1968.6470151304754</v>
      </c>
      <c r="HV27" s="14">
        <v>-1972.0514572644602</v>
      </c>
      <c r="HW27" s="14">
        <v>-1975.4617868054584</v>
      </c>
      <c r="HX27" s="14">
        <v>-1978.8780139347446</v>
      </c>
      <c r="HY27" s="14">
        <v>-1982.3001488512007</v>
      </c>
      <c r="HZ27" s="14">
        <v>-1985.728201771346</v>
      </c>
      <c r="IA27" s="14">
        <v>-1989.1621829293667</v>
      </c>
      <c r="IB27" s="14">
        <v>-1992.6021025771481</v>
      </c>
      <c r="IC27" s="14">
        <v>-1996.0479709843041</v>
      </c>
      <c r="ID27" s="14">
        <v>-1999.4997984382082</v>
      </c>
      <c r="IE27" s="14">
        <v>-2002.9575952440241</v>
      </c>
      <c r="IF27" s="14">
        <v>-2006.4213717247364</v>
      </c>
      <c r="IG27" s="14">
        <v>-2009.8911382211818</v>
      </c>
      <c r="IH27" s="14">
        <v>-2013.3669050920798</v>
      </c>
      <c r="II27" s="14">
        <v>-2016.8486827140632</v>
      </c>
      <c r="IJ27" s="14">
        <v>-2020.3364814817098</v>
      </c>
      <c r="IK27" s="14">
        <v>-2023.8303118075728</v>
      </c>
      <c r="IL27" s="14">
        <v>-2027.3301841222124</v>
      </c>
      <c r="IM27" s="14">
        <v>-2030.8361088742267</v>
      </c>
      <c r="IN27" s="14">
        <v>-2034.3480965302822</v>
      </c>
      <c r="IO27" s="14">
        <v>-2037.8661575751469</v>
      </c>
      <c r="IP27" s="14">
        <v>-2041.390302511719</v>
      </c>
      <c r="IQ27" s="14">
        <v>-2044.9205418610611</v>
      </c>
      <c r="IR27" s="14">
        <v>-2048.4568861624293</v>
      </c>
      <c r="IS27" s="14">
        <v>-2051.9993459733064</v>
      </c>
      <c r="IT27" s="14">
        <v>-2055.5479318694315</v>
      </c>
      <c r="IU27" s="14">
        <v>-2059.1026544448332</v>
      </c>
      <c r="IV27" s="14">
        <v>-2062.6635243118603</v>
      </c>
      <c r="IW27" s="14">
        <v>-2066.2305521012149</v>
      </c>
      <c r="IX27" s="14">
        <v>-2069.8037484619827</v>
      </c>
      <c r="IY27" s="14">
        <v>-2073.3831240616637</v>
      </c>
      <c r="IZ27" s="14">
        <v>-2076.9686895862078</v>
      </c>
      <c r="JA27" s="14">
        <v>-2080.5604557400425</v>
      </c>
      <c r="JB27" s="14">
        <v>-2084.1584332461089</v>
      </c>
      <c r="JC27" s="14">
        <v>-2087.7626328458896</v>
      </c>
      <c r="JD27" s="14">
        <v>-2091.3730652994436</v>
      </c>
      <c r="JE27" s="14">
        <v>-2094.9897413854378</v>
      </c>
      <c r="JF27" s="14">
        <v>-2098.6126719011781</v>
      </c>
      <c r="JG27" s="14">
        <v>-2102.2418676626444</v>
      </c>
      <c r="JH27" s="14">
        <v>-2105.8773395045187</v>
      </c>
      <c r="JI27" s="14">
        <v>-2109.5190982802214</v>
      </c>
      <c r="JJ27" s="14">
        <v>-2113.167154861942</v>
      </c>
      <c r="JK27" s="14">
        <v>-2116.8215201406701</v>
      </c>
      <c r="JL27" s="14">
        <v>-2120.482205026231</v>
      </c>
      <c r="JM27" s="14">
        <v>-2124.1492204473157</v>
      </c>
      <c r="JN27" s="14">
        <v>-2127.8225773515151</v>
      </c>
      <c r="JO27" s="14">
        <v>0</v>
      </c>
      <c r="JP27" s="14">
        <v>0</v>
      </c>
      <c r="JQ27" s="14">
        <v>0</v>
      </c>
      <c r="JR27" s="14">
        <v>0</v>
      </c>
      <c r="JS27" s="14">
        <v>0</v>
      </c>
      <c r="JT27" s="28">
        <f t="shared" si="16"/>
        <v>0</v>
      </c>
      <c r="JU27" s="28">
        <f t="shared" si="16"/>
        <v>-31200.178504556072</v>
      </c>
      <c r="JV27" s="28">
        <f t="shared" si="16"/>
        <v>-6060.2480123274136</v>
      </c>
      <c r="JW27" s="28">
        <f t="shared" si="16"/>
        <v>-90342.294863663134</v>
      </c>
      <c r="JX27" s="28">
        <f t="shared" si="16"/>
        <v>-106488.62813043622</v>
      </c>
      <c r="JY27" s="28">
        <f t="shared" si="16"/>
        <v>-18389.605664253599</v>
      </c>
      <c r="JZ27" s="28">
        <f t="shared" si="16"/>
        <v>-21263.146865884388</v>
      </c>
      <c r="KA27" s="28">
        <f t="shared" si="16"/>
        <v>-21561.261663271333</v>
      </c>
      <c r="KB27" s="28">
        <f t="shared" si="16"/>
        <v>-21602.189133592517</v>
      </c>
      <c r="KC27" s="28">
        <f t="shared" si="16"/>
        <v>-21432.279410961015</v>
      </c>
      <c r="KD27" s="28">
        <f t="shared" si="17"/>
        <v>-19900.463470586499</v>
      </c>
      <c r="KE27" s="28">
        <f t="shared" si="17"/>
        <v>-20315.756698434037</v>
      </c>
      <c r="KF27" s="28">
        <f t="shared" si="17"/>
        <v>-20739.716481477677</v>
      </c>
      <c r="KG27" s="28">
        <f t="shared" si="17"/>
        <v>-21172.887607732431</v>
      </c>
      <c r="KH27" s="28">
        <f t="shared" si="17"/>
        <v>-21615.418193620808</v>
      </c>
      <c r="KI27" s="28">
        <f t="shared" si="17"/>
        <v>-22067.198028977426</v>
      </c>
      <c r="KJ27" s="28">
        <f t="shared" si="17"/>
        <v>-22528.420430645117</v>
      </c>
      <c r="KK27" s="28">
        <f t="shared" si="17"/>
        <v>-22999.890879728202</v>
      </c>
      <c r="KL27" s="28">
        <f t="shared" si="17"/>
        <v>-23481.749904340315</v>
      </c>
      <c r="KM27" s="28">
        <f t="shared" si="17"/>
        <v>-23973.704112482403</v>
      </c>
      <c r="KN27" s="28">
        <f t="shared" si="17"/>
        <v>-24475.965003213929</v>
      </c>
      <c r="KO27" s="28">
        <f t="shared" si="17"/>
        <v>-24988.748506603672</v>
      </c>
      <c r="KP27" s="28">
        <f t="shared" si="17"/>
        <v>-14817.839115612414</v>
      </c>
      <c r="KR27" s="28">
        <f t="shared" si="18"/>
        <v>-8051.2872390336752</v>
      </c>
    </row>
    <row r="28" spans="1:304" x14ac:dyDescent="0.25">
      <c r="A28" t="s">
        <v>36</v>
      </c>
      <c r="B28" t="s">
        <v>37</v>
      </c>
      <c r="C28" t="s">
        <v>16</v>
      </c>
      <c r="D28" t="s">
        <v>291</v>
      </c>
      <c r="E28" t="s">
        <v>29</v>
      </c>
      <c r="F28" t="s">
        <v>256</v>
      </c>
      <c r="G28" t="s">
        <v>210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  <c r="EC28" s="14">
        <v>0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N28" s="14">
        <v>0</v>
      </c>
      <c r="EO28" s="14">
        <v>0</v>
      </c>
      <c r="EP28" s="14">
        <v>0</v>
      </c>
      <c r="EQ28" s="14">
        <v>0</v>
      </c>
      <c r="ER28" s="14">
        <v>0</v>
      </c>
      <c r="ES28" s="14">
        <v>0</v>
      </c>
      <c r="ET28" s="14">
        <v>0</v>
      </c>
      <c r="EU28" s="14">
        <v>0</v>
      </c>
      <c r="EV28" s="14">
        <v>0</v>
      </c>
      <c r="EW28" s="14">
        <v>0</v>
      </c>
      <c r="EX28" s="14">
        <v>0</v>
      </c>
      <c r="EY28" s="14">
        <v>0</v>
      </c>
      <c r="EZ28" s="14">
        <v>0</v>
      </c>
      <c r="FA28" s="14">
        <v>0</v>
      </c>
      <c r="FB28" s="14">
        <v>0</v>
      </c>
      <c r="FC28" s="14">
        <v>0</v>
      </c>
      <c r="FD28" s="14">
        <v>0</v>
      </c>
      <c r="FE28" s="14">
        <v>0</v>
      </c>
      <c r="FF28" s="14">
        <v>0</v>
      </c>
      <c r="FG28" s="14">
        <v>0</v>
      </c>
      <c r="FH28" s="14">
        <v>0</v>
      </c>
      <c r="FI28" s="14">
        <v>0</v>
      </c>
      <c r="FJ28" s="14">
        <v>0</v>
      </c>
      <c r="FK28" s="14">
        <v>0</v>
      </c>
      <c r="FL28" s="14">
        <v>0</v>
      </c>
      <c r="FM28" s="14">
        <v>0</v>
      </c>
      <c r="FN28" s="14">
        <v>0</v>
      </c>
      <c r="FO28" s="14">
        <v>0</v>
      </c>
      <c r="FP28" s="14">
        <v>0</v>
      </c>
      <c r="FQ28" s="14">
        <v>0</v>
      </c>
      <c r="FR28" s="14">
        <v>0</v>
      </c>
      <c r="FS28" s="14">
        <v>0</v>
      </c>
      <c r="FT28" s="14">
        <v>0</v>
      </c>
      <c r="FU28" s="14">
        <v>0</v>
      </c>
      <c r="FV28" s="14">
        <v>0</v>
      </c>
      <c r="FW28" s="14">
        <v>0</v>
      </c>
      <c r="FX28" s="14">
        <v>0</v>
      </c>
      <c r="FY28" s="14">
        <v>0</v>
      </c>
      <c r="FZ28" s="14">
        <v>0</v>
      </c>
      <c r="GA28" s="14">
        <v>0</v>
      </c>
      <c r="GB28" s="14">
        <v>0</v>
      </c>
      <c r="GC28" s="14">
        <v>0</v>
      </c>
      <c r="GD28" s="14">
        <v>0</v>
      </c>
      <c r="GE28" s="14">
        <v>0</v>
      </c>
      <c r="GF28" s="14">
        <v>0</v>
      </c>
      <c r="GG28" s="14">
        <v>0</v>
      </c>
      <c r="GH28" s="14">
        <v>0</v>
      </c>
      <c r="GI28" s="14">
        <v>0</v>
      </c>
      <c r="GJ28" s="14">
        <v>0</v>
      </c>
      <c r="GK28" s="14">
        <v>0</v>
      </c>
      <c r="GL28" s="14">
        <v>0</v>
      </c>
      <c r="GM28" s="14">
        <v>0</v>
      </c>
      <c r="GN28" s="14">
        <v>0</v>
      </c>
      <c r="GO28" s="14">
        <v>0</v>
      </c>
      <c r="GP28" s="14">
        <v>0</v>
      </c>
      <c r="GQ28" s="14">
        <v>0</v>
      </c>
      <c r="GR28" s="14">
        <v>0</v>
      </c>
      <c r="GS28" s="14">
        <v>0</v>
      </c>
      <c r="GT28" s="14">
        <v>0</v>
      </c>
      <c r="GU28" s="14">
        <v>0</v>
      </c>
      <c r="GV28" s="14">
        <v>0</v>
      </c>
      <c r="GW28" s="14">
        <v>0</v>
      </c>
      <c r="GX28" s="14">
        <v>0</v>
      </c>
      <c r="GY28" s="14">
        <v>0</v>
      </c>
      <c r="GZ28" s="14">
        <v>0</v>
      </c>
      <c r="HA28" s="14">
        <v>0</v>
      </c>
      <c r="HB28" s="14">
        <v>0</v>
      </c>
      <c r="HC28" s="14">
        <v>0</v>
      </c>
      <c r="HD28" s="14">
        <v>0</v>
      </c>
      <c r="HE28" s="14">
        <v>0</v>
      </c>
      <c r="HF28" s="14">
        <v>0</v>
      </c>
      <c r="HG28" s="14">
        <v>0</v>
      </c>
      <c r="HH28" s="14">
        <v>0</v>
      </c>
      <c r="HI28" s="14">
        <v>0</v>
      </c>
      <c r="HJ28" s="14">
        <v>0</v>
      </c>
      <c r="HK28" s="14">
        <v>0</v>
      </c>
      <c r="HL28" s="14">
        <v>0</v>
      </c>
      <c r="HM28" s="14">
        <v>0</v>
      </c>
      <c r="HN28" s="14">
        <v>0</v>
      </c>
      <c r="HO28" s="14">
        <v>0</v>
      </c>
      <c r="HP28" s="14">
        <v>0</v>
      </c>
      <c r="HQ28" s="14">
        <v>0</v>
      </c>
      <c r="HR28" s="14">
        <v>0</v>
      </c>
      <c r="HS28" s="14">
        <v>0</v>
      </c>
      <c r="HT28" s="14">
        <v>0</v>
      </c>
      <c r="HU28" s="14">
        <v>0</v>
      </c>
      <c r="HV28" s="14">
        <v>0</v>
      </c>
      <c r="HW28" s="14">
        <v>0</v>
      </c>
      <c r="HX28" s="14">
        <v>0</v>
      </c>
      <c r="HY28" s="14">
        <v>0</v>
      </c>
      <c r="HZ28" s="14">
        <v>0</v>
      </c>
      <c r="IA28" s="14">
        <v>0</v>
      </c>
      <c r="IB28" s="14">
        <v>0</v>
      </c>
      <c r="IC28" s="14">
        <v>0</v>
      </c>
      <c r="ID28" s="14">
        <v>0</v>
      </c>
      <c r="IE28" s="14">
        <v>0</v>
      </c>
      <c r="IF28" s="14">
        <v>0</v>
      </c>
      <c r="IG28" s="14">
        <v>0</v>
      </c>
      <c r="IH28" s="14">
        <v>0</v>
      </c>
      <c r="II28" s="14">
        <v>0</v>
      </c>
      <c r="IJ28" s="14">
        <v>0</v>
      </c>
      <c r="IK28" s="14">
        <v>0</v>
      </c>
      <c r="IL28" s="14">
        <v>0</v>
      </c>
      <c r="IM28" s="14">
        <v>0</v>
      </c>
      <c r="IN28" s="14">
        <v>0</v>
      </c>
      <c r="IO28" s="14">
        <v>0</v>
      </c>
      <c r="IP28" s="14">
        <v>0</v>
      </c>
      <c r="IQ28" s="14">
        <v>0</v>
      </c>
      <c r="IR28" s="14">
        <v>0</v>
      </c>
      <c r="IS28" s="14">
        <v>0</v>
      </c>
      <c r="IT28" s="14">
        <v>0</v>
      </c>
      <c r="IU28" s="14">
        <v>0</v>
      </c>
      <c r="IV28" s="14">
        <v>0</v>
      </c>
      <c r="IW28" s="14">
        <v>0</v>
      </c>
      <c r="IX28" s="14">
        <v>0</v>
      </c>
      <c r="IY28" s="14">
        <v>0</v>
      </c>
      <c r="IZ28" s="14">
        <v>0</v>
      </c>
      <c r="JA28" s="14">
        <v>0</v>
      </c>
      <c r="JB28" s="14">
        <v>0</v>
      </c>
      <c r="JC28" s="14">
        <v>0</v>
      </c>
      <c r="JD28" s="14">
        <v>0</v>
      </c>
      <c r="JE28" s="14">
        <v>0</v>
      </c>
      <c r="JF28" s="14">
        <v>0</v>
      </c>
      <c r="JG28" s="14">
        <v>0</v>
      </c>
      <c r="JH28" s="14">
        <v>0</v>
      </c>
      <c r="JI28" s="14">
        <v>0</v>
      </c>
      <c r="JJ28" s="14">
        <v>0</v>
      </c>
      <c r="JK28" s="14">
        <v>0</v>
      </c>
      <c r="JL28" s="14">
        <v>0</v>
      </c>
      <c r="JM28" s="14">
        <v>0</v>
      </c>
      <c r="JN28" s="14">
        <v>0</v>
      </c>
      <c r="JO28" s="14">
        <v>0</v>
      </c>
      <c r="JP28" s="14">
        <v>0</v>
      </c>
      <c r="JQ28" s="14">
        <v>0</v>
      </c>
      <c r="JR28" s="14">
        <v>0</v>
      </c>
      <c r="JS28" s="14">
        <v>0</v>
      </c>
      <c r="JT28" s="28">
        <f t="shared" si="16"/>
        <v>0</v>
      </c>
      <c r="JU28" s="28">
        <f t="shared" si="16"/>
        <v>0</v>
      </c>
      <c r="JV28" s="28">
        <f t="shared" si="16"/>
        <v>0</v>
      </c>
      <c r="JW28" s="28">
        <f t="shared" si="16"/>
        <v>0</v>
      </c>
      <c r="JX28" s="28">
        <f t="shared" si="16"/>
        <v>0</v>
      </c>
      <c r="JY28" s="28">
        <f t="shared" si="16"/>
        <v>0</v>
      </c>
      <c r="JZ28" s="28">
        <f t="shared" si="16"/>
        <v>0</v>
      </c>
      <c r="KA28" s="28">
        <f t="shared" si="16"/>
        <v>0</v>
      </c>
      <c r="KB28" s="28">
        <f t="shared" si="16"/>
        <v>0</v>
      </c>
      <c r="KC28" s="28">
        <f t="shared" si="16"/>
        <v>0</v>
      </c>
      <c r="KD28" s="28">
        <f t="shared" si="17"/>
        <v>0</v>
      </c>
      <c r="KE28" s="28">
        <f t="shared" si="17"/>
        <v>0</v>
      </c>
      <c r="KF28" s="28">
        <f t="shared" si="17"/>
        <v>0</v>
      </c>
      <c r="KG28" s="28">
        <f t="shared" si="17"/>
        <v>0</v>
      </c>
      <c r="KH28" s="28">
        <f t="shared" si="17"/>
        <v>0</v>
      </c>
      <c r="KI28" s="28">
        <f t="shared" si="17"/>
        <v>0</v>
      </c>
      <c r="KJ28" s="28">
        <f t="shared" si="17"/>
        <v>0</v>
      </c>
      <c r="KK28" s="28">
        <f t="shared" si="17"/>
        <v>0</v>
      </c>
      <c r="KL28" s="28">
        <f t="shared" si="17"/>
        <v>0</v>
      </c>
      <c r="KM28" s="28">
        <f t="shared" si="17"/>
        <v>0</v>
      </c>
      <c r="KN28" s="28">
        <f t="shared" si="17"/>
        <v>0</v>
      </c>
      <c r="KO28" s="28">
        <f t="shared" si="17"/>
        <v>0</v>
      </c>
      <c r="KP28" s="28">
        <f t="shared" si="17"/>
        <v>0</v>
      </c>
      <c r="KR28" s="28">
        <f t="shared" si="18"/>
        <v>0</v>
      </c>
    </row>
    <row r="29" spans="1:304" x14ac:dyDescent="0.25">
      <c r="A29" t="s">
        <v>38</v>
      </c>
      <c r="B29" t="s">
        <v>39</v>
      </c>
      <c r="C29" t="s">
        <v>16</v>
      </c>
      <c r="D29" t="s">
        <v>291</v>
      </c>
      <c r="E29" t="s">
        <v>29</v>
      </c>
      <c r="F29" t="s">
        <v>258</v>
      </c>
      <c r="G29" t="s">
        <v>210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N29" s="14">
        <v>0</v>
      </c>
      <c r="EO29" s="14">
        <v>0</v>
      </c>
      <c r="EP29" s="14">
        <v>0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>
        <v>0</v>
      </c>
      <c r="EX29" s="14">
        <v>0</v>
      </c>
      <c r="EY29" s="14">
        <v>0</v>
      </c>
      <c r="EZ29" s="14">
        <v>0</v>
      </c>
      <c r="FA29" s="14">
        <v>0</v>
      </c>
      <c r="FB29" s="14">
        <v>0</v>
      </c>
      <c r="FC29" s="14">
        <v>0</v>
      </c>
      <c r="FD29" s="14">
        <v>0</v>
      </c>
      <c r="FE29" s="14">
        <v>0</v>
      </c>
      <c r="FF29" s="14">
        <v>0</v>
      </c>
      <c r="FG29" s="14">
        <v>0</v>
      </c>
      <c r="FH29" s="14">
        <v>0</v>
      </c>
      <c r="FI29" s="14">
        <v>0</v>
      </c>
      <c r="FJ29" s="14">
        <v>0</v>
      </c>
      <c r="FK29" s="14">
        <v>0</v>
      </c>
      <c r="FL29" s="14">
        <v>0</v>
      </c>
      <c r="FM29" s="14">
        <v>0</v>
      </c>
      <c r="FN29" s="14">
        <v>0</v>
      </c>
      <c r="FO29" s="14">
        <v>0</v>
      </c>
      <c r="FP29" s="14">
        <v>0</v>
      </c>
      <c r="FQ29" s="14">
        <v>0</v>
      </c>
      <c r="FR29" s="14">
        <v>0</v>
      </c>
      <c r="FS29" s="14">
        <v>0</v>
      </c>
      <c r="FT29" s="14">
        <v>0</v>
      </c>
      <c r="FU29" s="14">
        <v>0</v>
      </c>
      <c r="FV29" s="14">
        <v>0</v>
      </c>
      <c r="FW29" s="14">
        <v>0</v>
      </c>
      <c r="FX29" s="14">
        <v>0</v>
      </c>
      <c r="FY29" s="14">
        <v>0</v>
      </c>
      <c r="FZ29" s="14">
        <v>0</v>
      </c>
      <c r="GA29" s="14">
        <v>0</v>
      </c>
      <c r="GB29" s="14">
        <v>0</v>
      </c>
      <c r="GC29" s="14">
        <v>0</v>
      </c>
      <c r="GD29" s="14">
        <v>0</v>
      </c>
      <c r="GE29" s="14">
        <v>0</v>
      </c>
      <c r="GF29" s="14">
        <v>0</v>
      </c>
      <c r="GG29" s="14">
        <v>0</v>
      </c>
      <c r="GH29" s="14">
        <v>0</v>
      </c>
      <c r="GI29" s="14">
        <v>0</v>
      </c>
      <c r="GJ29" s="14">
        <v>0</v>
      </c>
      <c r="GK29" s="14">
        <v>0</v>
      </c>
      <c r="GL29" s="14">
        <v>0</v>
      </c>
      <c r="GM29" s="14">
        <v>0</v>
      </c>
      <c r="GN29" s="14">
        <v>0</v>
      </c>
      <c r="GO29" s="14">
        <v>0</v>
      </c>
      <c r="GP29" s="14">
        <v>0</v>
      </c>
      <c r="GQ29" s="14">
        <v>0</v>
      </c>
      <c r="GR29" s="14">
        <v>0</v>
      </c>
      <c r="GS29" s="14">
        <v>0</v>
      </c>
      <c r="GT29" s="14">
        <v>0</v>
      </c>
      <c r="GU29" s="14">
        <v>0</v>
      </c>
      <c r="GV29" s="14">
        <v>0</v>
      </c>
      <c r="GW29" s="14">
        <v>0</v>
      </c>
      <c r="GX29" s="14">
        <v>0</v>
      </c>
      <c r="GY29" s="14">
        <v>0</v>
      </c>
      <c r="GZ29" s="14">
        <v>0</v>
      </c>
      <c r="HA29" s="14">
        <v>0</v>
      </c>
      <c r="HB29" s="14">
        <v>0</v>
      </c>
      <c r="HC29" s="14">
        <v>0</v>
      </c>
      <c r="HD29" s="14">
        <v>0</v>
      </c>
      <c r="HE29" s="14">
        <v>0</v>
      </c>
      <c r="HF29" s="14">
        <v>0</v>
      </c>
      <c r="HG29" s="14">
        <v>0</v>
      </c>
      <c r="HH29" s="14">
        <v>0</v>
      </c>
      <c r="HI29" s="14">
        <v>0</v>
      </c>
      <c r="HJ29" s="14">
        <v>0</v>
      </c>
      <c r="HK29" s="14">
        <v>0</v>
      </c>
      <c r="HL29" s="14">
        <v>0</v>
      </c>
      <c r="HM29" s="14">
        <v>0</v>
      </c>
      <c r="HN29" s="14">
        <v>0</v>
      </c>
      <c r="HO29" s="14">
        <v>0</v>
      </c>
      <c r="HP29" s="14">
        <v>0</v>
      </c>
      <c r="HQ29" s="14">
        <v>0</v>
      </c>
      <c r="HR29" s="14">
        <v>0</v>
      </c>
      <c r="HS29" s="14">
        <v>0</v>
      </c>
      <c r="HT29" s="14">
        <v>0</v>
      </c>
      <c r="HU29" s="14">
        <v>0</v>
      </c>
      <c r="HV29" s="14">
        <v>0</v>
      </c>
      <c r="HW29" s="14">
        <v>0</v>
      </c>
      <c r="HX29" s="14">
        <v>0</v>
      </c>
      <c r="HY29" s="14">
        <v>0</v>
      </c>
      <c r="HZ29" s="14">
        <v>0</v>
      </c>
      <c r="IA29" s="14">
        <v>0</v>
      </c>
      <c r="IB29" s="14">
        <v>0</v>
      </c>
      <c r="IC29" s="14">
        <v>0</v>
      </c>
      <c r="ID29" s="14">
        <v>0</v>
      </c>
      <c r="IE29" s="14">
        <v>0</v>
      </c>
      <c r="IF29" s="14">
        <v>0</v>
      </c>
      <c r="IG29" s="14">
        <v>0</v>
      </c>
      <c r="IH29" s="14">
        <v>0</v>
      </c>
      <c r="II29" s="14">
        <v>0</v>
      </c>
      <c r="IJ29" s="14">
        <v>0</v>
      </c>
      <c r="IK29" s="14">
        <v>0</v>
      </c>
      <c r="IL29" s="14">
        <v>0</v>
      </c>
      <c r="IM29" s="14">
        <v>0</v>
      </c>
      <c r="IN29" s="14">
        <v>0</v>
      </c>
      <c r="IO29" s="14">
        <v>0</v>
      </c>
      <c r="IP29" s="14">
        <v>0</v>
      </c>
      <c r="IQ29" s="14">
        <v>0</v>
      </c>
      <c r="IR29" s="14">
        <v>0</v>
      </c>
      <c r="IS29" s="14">
        <v>0</v>
      </c>
      <c r="IT29" s="14">
        <v>0</v>
      </c>
      <c r="IU29" s="14">
        <v>0</v>
      </c>
      <c r="IV29" s="14">
        <v>0</v>
      </c>
      <c r="IW29" s="14">
        <v>0</v>
      </c>
      <c r="IX29" s="14">
        <v>0</v>
      </c>
      <c r="IY29" s="14">
        <v>0</v>
      </c>
      <c r="IZ29" s="14">
        <v>0</v>
      </c>
      <c r="JA29" s="14">
        <v>0</v>
      </c>
      <c r="JB29" s="14">
        <v>0</v>
      </c>
      <c r="JC29" s="14">
        <v>0</v>
      </c>
      <c r="JD29" s="14">
        <v>0</v>
      </c>
      <c r="JE29" s="14">
        <v>0</v>
      </c>
      <c r="JF29" s="14">
        <v>0</v>
      </c>
      <c r="JG29" s="14">
        <v>0</v>
      </c>
      <c r="JH29" s="14">
        <v>0</v>
      </c>
      <c r="JI29" s="14">
        <v>0</v>
      </c>
      <c r="JJ29" s="14">
        <v>0</v>
      </c>
      <c r="JK29" s="14">
        <v>0</v>
      </c>
      <c r="JL29" s="14">
        <v>0</v>
      </c>
      <c r="JM29" s="14">
        <v>0</v>
      </c>
      <c r="JN29" s="14">
        <v>0</v>
      </c>
      <c r="JO29" s="14">
        <v>0</v>
      </c>
      <c r="JP29" s="14">
        <v>0</v>
      </c>
      <c r="JQ29" s="14">
        <v>0</v>
      </c>
      <c r="JR29" s="14">
        <v>0</v>
      </c>
      <c r="JS29" s="14">
        <v>0</v>
      </c>
      <c r="JT29" s="28">
        <f t="shared" ref="JT29:KC43" si="19">+SUMIF($N$3:$JS$3,JT$3,$N29:$JS29)</f>
        <v>0</v>
      </c>
      <c r="JU29" s="28">
        <f t="shared" si="19"/>
        <v>0</v>
      </c>
      <c r="JV29" s="28">
        <f t="shared" si="19"/>
        <v>0</v>
      </c>
      <c r="JW29" s="28">
        <f t="shared" si="19"/>
        <v>0</v>
      </c>
      <c r="JX29" s="28">
        <f t="shared" si="19"/>
        <v>0</v>
      </c>
      <c r="JY29" s="28">
        <f t="shared" si="19"/>
        <v>0</v>
      </c>
      <c r="JZ29" s="28">
        <f t="shared" si="19"/>
        <v>0</v>
      </c>
      <c r="KA29" s="28">
        <f t="shared" si="19"/>
        <v>0</v>
      </c>
      <c r="KB29" s="28">
        <f t="shared" si="19"/>
        <v>0</v>
      </c>
      <c r="KC29" s="28">
        <f t="shared" si="19"/>
        <v>0</v>
      </c>
      <c r="KD29" s="28">
        <f t="shared" ref="KD29:KP43" si="20">+SUMIF($N$3:$JS$3,KD$3,$N29:$JS29)</f>
        <v>0</v>
      </c>
      <c r="KE29" s="28">
        <f t="shared" si="20"/>
        <v>0</v>
      </c>
      <c r="KF29" s="28">
        <f t="shared" si="20"/>
        <v>0</v>
      </c>
      <c r="KG29" s="28">
        <f t="shared" si="20"/>
        <v>0</v>
      </c>
      <c r="KH29" s="28">
        <f t="shared" si="20"/>
        <v>0</v>
      </c>
      <c r="KI29" s="28">
        <f t="shared" si="20"/>
        <v>0</v>
      </c>
      <c r="KJ29" s="28">
        <f t="shared" si="20"/>
        <v>0</v>
      </c>
      <c r="KK29" s="28">
        <f t="shared" si="20"/>
        <v>0</v>
      </c>
      <c r="KL29" s="28">
        <f t="shared" si="20"/>
        <v>0</v>
      </c>
      <c r="KM29" s="28">
        <f t="shared" si="20"/>
        <v>0</v>
      </c>
      <c r="KN29" s="28">
        <f t="shared" si="20"/>
        <v>0</v>
      </c>
      <c r="KO29" s="28">
        <f t="shared" si="20"/>
        <v>0</v>
      </c>
      <c r="KP29" s="28">
        <f t="shared" si="20"/>
        <v>0</v>
      </c>
      <c r="KR29" s="28">
        <f t="shared" si="18"/>
        <v>0</v>
      </c>
    </row>
    <row r="30" spans="1:304" x14ac:dyDescent="0.25">
      <c r="A30" t="s">
        <v>40</v>
      </c>
      <c r="B30" t="s">
        <v>41</v>
      </c>
      <c r="C30" t="s">
        <v>16</v>
      </c>
      <c r="D30" t="s">
        <v>291</v>
      </c>
      <c r="E30" t="s">
        <v>29</v>
      </c>
      <c r="F30" t="s">
        <v>259</v>
      </c>
      <c r="G30" t="s">
        <v>210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N30" s="14">
        <v>0</v>
      </c>
      <c r="EO30" s="14">
        <v>0</v>
      </c>
      <c r="EP30" s="14">
        <v>0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  <c r="FL30" s="14">
        <v>0</v>
      </c>
      <c r="FM30" s="14">
        <v>0</v>
      </c>
      <c r="FN30" s="14">
        <v>0</v>
      </c>
      <c r="FO30" s="14">
        <v>0</v>
      </c>
      <c r="FP30" s="14">
        <v>0</v>
      </c>
      <c r="FQ30" s="14">
        <v>0</v>
      </c>
      <c r="FR30" s="14">
        <v>0</v>
      </c>
      <c r="FS30" s="14">
        <v>0</v>
      </c>
      <c r="FT30" s="14">
        <v>0</v>
      </c>
      <c r="FU30" s="14">
        <v>0</v>
      </c>
      <c r="FV30" s="14">
        <v>0</v>
      </c>
      <c r="FW30" s="14">
        <v>0</v>
      </c>
      <c r="FX30" s="14">
        <v>0</v>
      </c>
      <c r="FY30" s="14">
        <v>0</v>
      </c>
      <c r="FZ30" s="14">
        <v>0</v>
      </c>
      <c r="GA30" s="14">
        <v>0</v>
      </c>
      <c r="GB30" s="14">
        <v>0</v>
      </c>
      <c r="GC30" s="14">
        <v>0</v>
      </c>
      <c r="GD30" s="14">
        <v>0</v>
      </c>
      <c r="GE30" s="14">
        <v>0</v>
      </c>
      <c r="GF30" s="14">
        <v>0</v>
      </c>
      <c r="GG30" s="14">
        <v>0</v>
      </c>
      <c r="GH30" s="14">
        <v>0</v>
      </c>
      <c r="GI30" s="14">
        <v>0</v>
      </c>
      <c r="GJ30" s="14">
        <v>0</v>
      </c>
      <c r="GK30" s="14">
        <v>0</v>
      </c>
      <c r="GL30" s="14">
        <v>0</v>
      </c>
      <c r="GM30" s="14">
        <v>0</v>
      </c>
      <c r="GN30" s="14">
        <v>0</v>
      </c>
      <c r="GO30" s="14">
        <v>0</v>
      </c>
      <c r="GP30" s="14">
        <v>0</v>
      </c>
      <c r="GQ30" s="14">
        <v>0</v>
      </c>
      <c r="GR30" s="14">
        <v>0</v>
      </c>
      <c r="GS30" s="14">
        <v>0</v>
      </c>
      <c r="GT30" s="14">
        <v>0</v>
      </c>
      <c r="GU30" s="14">
        <v>0</v>
      </c>
      <c r="GV30" s="14">
        <v>0</v>
      </c>
      <c r="GW30" s="14">
        <v>0</v>
      </c>
      <c r="GX30" s="14">
        <v>0</v>
      </c>
      <c r="GY30" s="14">
        <v>0</v>
      </c>
      <c r="GZ30" s="14">
        <v>0</v>
      </c>
      <c r="HA30" s="14">
        <v>0</v>
      </c>
      <c r="HB30" s="14">
        <v>0</v>
      </c>
      <c r="HC30" s="14">
        <v>0</v>
      </c>
      <c r="HD30" s="14">
        <v>0</v>
      </c>
      <c r="HE30" s="14">
        <v>0</v>
      </c>
      <c r="HF30" s="14">
        <v>0</v>
      </c>
      <c r="HG30" s="14">
        <v>0</v>
      </c>
      <c r="HH30" s="14">
        <v>0</v>
      </c>
      <c r="HI30" s="14">
        <v>0</v>
      </c>
      <c r="HJ30" s="14">
        <v>0</v>
      </c>
      <c r="HK30" s="14">
        <v>0</v>
      </c>
      <c r="HL30" s="14">
        <v>0</v>
      </c>
      <c r="HM30" s="14">
        <v>0</v>
      </c>
      <c r="HN30" s="14">
        <v>0</v>
      </c>
      <c r="HO30" s="14">
        <v>0</v>
      </c>
      <c r="HP30" s="14">
        <v>0</v>
      </c>
      <c r="HQ30" s="14">
        <v>0</v>
      </c>
      <c r="HR30" s="14">
        <v>0</v>
      </c>
      <c r="HS30" s="14">
        <v>0</v>
      </c>
      <c r="HT30" s="14">
        <v>0</v>
      </c>
      <c r="HU30" s="14">
        <v>0</v>
      </c>
      <c r="HV30" s="14">
        <v>0</v>
      </c>
      <c r="HW30" s="14">
        <v>0</v>
      </c>
      <c r="HX30" s="14">
        <v>0</v>
      </c>
      <c r="HY30" s="14">
        <v>0</v>
      </c>
      <c r="HZ30" s="14">
        <v>0</v>
      </c>
      <c r="IA30" s="14">
        <v>0</v>
      </c>
      <c r="IB30" s="14">
        <v>0</v>
      </c>
      <c r="IC30" s="14">
        <v>0</v>
      </c>
      <c r="ID30" s="14">
        <v>0</v>
      </c>
      <c r="IE30" s="14">
        <v>0</v>
      </c>
      <c r="IF30" s="14">
        <v>0</v>
      </c>
      <c r="IG30" s="14">
        <v>0</v>
      </c>
      <c r="IH30" s="14">
        <v>0</v>
      </c>
      <c r="II30" s="14">
        <v>0</v>
      </c>
      <c r="IJ30" s="14">
        <v>0</v>
      </c>
      <c r="IK30" s="14">
        <v>0</v>
      </c>
      <c r="IL30" s="14">
        <v>0</v>
      </c>
      <c r="IM30" s="14">
        <v>0</v>
      </c>
      <c r="IN30" s="14">
        <v>0</v>
      </c>
      <c r="IO30" s="14">
        <v>0</v>
      </c>
      <c r="IP30" s="14">
        <v>0</v>
      </c>
      <c r="IQ30" s="14">
        <v>0</v>
      </c>
      <c r="IR30" s="14">
        <v>0</v>
      </c>
      <c r="IS30" s="14">
        <v>0</v>
      </c>
      <c r="IT30" s="14">
        <v>0</v>
      </c>
      <c r="IU30" s="14">
        <v>0</v>
      </c>
      <c r="IV30" s="14">
        <v>0</v>
      </c>
      <c r="IW30" s="14">
        <v>0</v>
      </c>
      <c r="IX30" s="14">
        <v>0</v>
      </c>
      <c r="IY30" s="14">
        <v>0</v>
      </c>
      <c r="IZ30" s="14">
        <v>0</v>
      </c>
      <c r="JA30" s="14">
        <v>0</v>
      </c>
      <c r="JB30" s="14">
        <v>0</v>
      </c>
      <c r="JC30" s="14">
        <v>0</v>
      </c>
      <c r="JD30" s="14">
        <v>0</v>
      </c>
      <c r="JE30" s="14">
        <v>0</v>
      </c>
      <c r="JF30" s="14">
        <v>0</v>
      </c>
      <c r="JG30" s="14">
        <v>0</v>
      </c>
      <c r="JH30" s="14">
        <v>0</v>
      </c>
      <c r="JI30" s="14">
        <v>0</v>
      </c>
      <c r="JJ30" s="14">
        <v>0</v>
      </c>
      <c r="JK30" s="14">
        <v>0</v>
      </c>
      <c r="JL30" s="14">
        <v>0</v>
      </c>
      <c r="JM30" s="14">
        <v>0</v>
      </c>
      <c r="JN30" s="14">
        <v>0</v>
      </c>
      <c r="JO30" s="14">
        <v>0</v>
      </c>
      <c r="JP30" s="14">
        <v>0</v>
      </c>
      <c r="JQ30" s="14">
        <v>0</v>
      </c>
      <c r="JR30" s="14">
        <v>0</v>
      </c>
      <c r="JS30" s="14">
        <v>0</v>
      </c>
      <c r="JT30" s="28">
        <f t="shared" si="19"/>
        <v>0</v>
      </c>
      <c r="JU30" s="28">
        <f t="shared" si="19"/>
        <v>0</v>
      </c>
      <c r="JV30" s="28">
        <f t="shared" si="19"/>
        <v>0</v>
      </c>
      <c r="JW30" s="28">
        <f t="shared" si="19"/>
        <v>0</v>
      </c>
      <c r="JX30" s="28">
        <f t="shared" si="19"/>
        <v>0</v>
      </c>
      <c r="JY30" s="28">
        <f t="shared" si="19"/>
        <v>0</v>
      </c>
      <c r="JZ30" s="28">
        <f t="shared" si="19"/>
        <v>0</v>
      </c>
      <c r="KA30" s="28">
        <f t="shared" si="19"/>
        <v>0</v>
      </c>
      <c r="KB30" s="28">
        <f t="shared" si="19"/>
        <v>0</v>
      </c>
      <c r="KC30" s="28">
        <f t="shared" si="19"/>
        <v>0</v>
      </c>
      <c r="KD30" s="28">
        <f t="shared" si="20"/>
        <v>0</v>
      </c>
      <c r="KE30" s="28">
        <f t="shared" si="20"/>
        <v>0</v>
      </c>
      <c r="KF30" s="28">
        <f t="shared" si="20"/>
        <v>0</v>
      </c>
      <c r="KG30" s="28">
        <f t="shared" si="20"/>
        <v>0</v>
      </c>
      <c r="KH30" s="28">
        <f t="shared" si="20"/>
        <v>0</v>
      </c>
      <c r="KI30" s="28">
        <f t="shared" si="20"/>
        <v>0</v>
      </c>
      <c r="KJ30" s="28">
        <f t="shared" si="20"/>
        <v>0</v>
      </c>
      <c r="KK30" s="28">
        <f t="shared" si="20"/>
        <v>0</v>
      </c>
      <c r="KL30" s="28">
        <f t="shared" si="20"/>
        <v>0</v>
      </c>
      <c r="KM30" s="28">
        <f t="shared" si="20"/>
        <v>0</v>
      </c>
      <c r="KN30" s="28">
        <f t="shared" si="20"/>
        <v>0</v>
      </c>
      <c r="KO30" s="28">
        <f t="shared" si="20"/>
        <v>0</v>
      </c>
      <c r="KP30" s="28">
        <f t="shared" si="20"/>
        <v>0</v>
      </c>
      <c r="KR30" s="28">
        <f t="shared" si="18"/>
        <v>0</v>
      </c>
    </row>
    <row r="31" spans="1:304" x14ac:dyDescent="0.25">
      <c r="A31" t="s">
        <v>42</v>
      </c>
      <c r="B31" t="s">
        <v>43</v>
      </c>
      <c r="C31" t="s">
        <v>16</v>
      </c>
      <c r="D31" t="s">
        <v>291</v>
      </c>
      <c r="E31" t="s">
        <v>29</v>
      </c>
      <c r="F31" t="s">
        <v>255</v>
      </c>
      <c r="G31" t="s">
        <v>210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-103.9348710990502</v>
      </c>
      <c r="AJ31" s="14">
        <v>-46.424242424242422</v>
      </c>
      <c r="AK31" s="14">
        <v>-53.268428372739912</v>
      </c>
      <c r="AL31" s="14">
        <v>-50.768822905620361</v>
      </c>
      <c r="AM31" s="14">
        <v>-50.795755968169757</v>
      </c>
      <c r="AN31" s="14">
        <v>-51.271753681392234</v>
      </c>
      <c r="AO31" s="14">
        <v>-15.197956577266922</v>
      </c>
      <c r="AP31" s="14">
        <v>-14572.318339100346</v>
      </c>
      <c r="AQ31" s="14">
        <v>27.180067950169875</v>
      </c>
      <c r="AR31" s="14">
        <v>-174.59785522788204</v>
      </c>
      <c r="AS31" s="14">
        <v>-27720.721569366273</v>
      </c>
      <c r="AT31" s="14">
        <v>-65.405651777575201</v>
      </c>
      <c r="AU31" s="14">
        <v>-48.227188707780208</v>
      </c>
      <c r="AV31" s="14">
        <v>-49.835040805695428</v>
      </c>
      <c r="AW31" s="14">
        <v>-48.097871627283389</v>
      </c>
      <c r="AX31" s="14">
        <v>-47.881214547881214</v>
      </c>
      <c r="AY31" s="14">
        <v>-47.921188846218065</v>
      </c>
      <c r="AZ31" s="14">
        <v>5555.2740679370336</v>
      </c>
      <c r="BA31" s="14">
        <v>-64.619836039221994</v>
      </c>
      <c r="BB31" s="14">
        <v>-443.15872745040258</v>
      </c>
      <c r="BC31" s="14">
        <v>-60.143626570915615</v>
      </c>
      <c r="BD31" s="14">
        <v>-58.651882112634951</v>
      </c>
      <c r="BE31" s="14">
        <v>-405.47828555208633</v>
      </c>
      <c r="BF31" s="14">
        <v>0</v>
      </c>
      <c r="BG31" s="14">
        <v>-108.38500943650578</v>
      </c>
      <c r="BH31" s="14">
        <v>-52.769755841428193</v>
      </c>
      <c r="BI31" s="14">
        <v>-10547.533197139939</v>
      </c>
      <c r="BJ31" s="14">
        <v>-49.440413233304632</v>
      </c>
      <c r="BK31" s="14">
        <v>-47.771836007130119</v>
      </c>
      <c r="BL31" s="14">
        <v>-7046.0322913088285</v>
      </c>
      <c r="BM31" s="14">
        <v>-12426.306835894009</v>
      </c>
      <c r="BN31" s="14">
        <v>-7053.586956521739</v>
      </c>
      <c r="BO31" s="14">
        <v>-7000</v>
      </c>
      <c r="BP31" s="14">
        <v>-7000</v>
      </c>
      <c r="BQ31" s="14">
        <v>-7000</v>
      </c>
      <c r="BR31" s="14">
        <v>-7000.0000000000009</v>
      </c>
      <c r="BS31" s="14">
        <v>-7000.0000000000009</v>
      </c>
      <c r="BT31" s="14">
        <v>-7000</v>
      </c>
      <c r="BU31" s="14">
        <v>-7000.0000000000009</v>
      </c>
      <c r="BV31" s="14">
        <v>-7000</v>
      </c>
      <c r="BW31" s="14">
        <v>-7000</v>
      </c>
      <c r="BX31" s="14">
        <v>-7000</v>
      </c>
      <c r="BY31" s="14">
        <v>-7000</v>
      </c>
      <c r="BZ31" s="14">
        <v>-7000</v>
      </c>
      <c r="CA31" s="14">
        <v>-7000</v>
      </c>
      <c r="CB31" s="14">
        <v>-7000</v>
      </c>
      <c r="CC31" s="14">
        <v>-7000</v>
      </c>
      <c r="CD31" s="14">
        <v>-7000</v>
      </c>
      <c r="CE31" s="14">
        <v>-7000</v>
      </c>
      <c r="CF31" s="14">
        <v>-7000</v>
      </c>
      <c r="CG31" s="14">
        <v>-7000</v>
      </c>
      <c r="CH31" s="14">
        <v>-7000</v>
      </c>
      <c r="CI31" s="14">
        <v>-7000</v>
      </c>
      <c r="CJ31" s="14">
        <v>-7000</v>
      </c>
      <c r="CK31" s="14">
        <v>-7000.0000000000009</v>
      </c>
      <c r="CL31" s="14">
        <v>-6999.9999999999991</v>
      </c>
      <c r="CM31" s="14">
        <v>-7000.0000000000009</v>
      </c>
      <c r="CN31" s="14">
        <v>-7000</v>
      </c>
      <c r="CO31" s="14">
        <v>-7000.0000000000009</v>
      </c>
      <c r="CP31" s="14">
        <v>-7000.0000000000009</v>
      </c>
      <c r="CQ31" s="14">
        <v>-6999.9999999999991</v>
      </c>
      <c r="CR31" s="14">
        <v>-7000</v>
      </c>
      <c r="CS31" s="14">
        <v>-7000.0000000000009</v>
      </c>
      <c r="CT31" s="14">
        <v>-7000</v>
      </c>
      <c r="CU31" s="14">
        <v>-7000</v>
      </c>
      <c r="CV31" s="14">
        <v>-7000</v>
      </c>
      <c r="CW31" s="14">
        <v>-7000</v>
      </c>
      <c r="CX31" s="14">
        <v>-7000</v>
      </c>
      <c r="CY31" s="14">
        <v>-7000</v>
      </c>
      <c r="CZ31" s="14">
        <v>-7000</v>
      </c>
      <c r="DA31" s="14">
        <v>-7000</v>
      </c>
      <c r="DB31" s="14">
        <v>-7000</v>
      </c>
      <c r="DC31" s="14">
        <v>-7000</v>
      </c>
      <c r="DD31" s="14">
        <v>-7000</v>
      </c>
      <c r="DE31" s="14">
        <v>-7000</v>
      </c>
      <c r="DF31" s="14">
        <v>-7000</v>
      </c>
      <c r="DG31" s="14">
        <v>-7000</v>
      </c>
      <c r="DH31" s="14">
        <v>-7000</v>
      </c>
      <c r="DI31" s="14">
        <v>-7000</v>
      </c>
      <c r="DJ31" s="14">
        <v>-7000</v>
      </c>
      <c r="DK31" s="14">
        <v>-7000</v>
      </c>
      <c r="DL31" s="14">
        <v>-7000</v>
      </c>
      <c r="DM31" s="14">
        <v>-7000</v>
      </c>
      <c r="DN31" s="14">
        <v>-7000</v>
      </c>
      <c r="DO31" s="14">
        <v>-7000</v>
      </c>
      <c r="DP31" s="14">
        <v>-7000</v>
      </c>
      <c r="DQ31" s="14">
        <v>-7000</v>
      </c>
      <c r="DR31" s="14">
        <v>-7000</v>
      </c>
      <c r="DS31" s="14">
        <v>-7000</v>
      </c>
      <c r="DT31" s="14">
        <v>-6467.3853432150354</v>
      </c>
      <c r="DU31" s="14">
        <v>-6478.5262443626516</v>
      </c>
      <c r="DV31" s="14">
        <v>-6489.6863371420941</v>
      </c>
      <c r="DW31" s="14">
        <v>-6500.8656546134098</v>
      </c>
      <c r="DX31" s="14">
        <v>-6512.0642298935991</v>
      </c>
      <c r="DY31" s="14">
        <v>-6523.2820961567077</v>
      </c>
      <c r="DZ31" s="14">
        <v>-6534.5192866339285</v>
      </c>
      <c r="EA31" s="14">
        <v>-6545.7758346137025</v>
      </c>
      <c r="EB31" s="14">
        <v>-6557.0517734418081</v>
      </c>
      <c r="EC31" s="14">
        <v>-6568.3471365214737</v>
      </c>
      <c r="ED31" s="14">
        <v>-6579.6619573134631</v>
      </c>
      <c r="EE31" s="14">
        <v>-6590.9962693361822</v>
      </c>
      <c r="EF31" s="14">
        <v>-6602.350106165778</v>
      </c>
      <c r="EG31" s="14">
        <v>-6613.723501436235</v>
      </c>
      <c r="EH31" s="14">
        <v>-6625.1164888394778</v>
      </c>
      <c r="EI31" s="14">
        <v>-6636.5291021254689</v>
      </c>
      <c r="EJ31" s="14">
        <v>-6647.9613751023098</v>
      </c>
      <c r="EK31" s="14">
        <v>-6659.413341636342</v>
      </c>
      <c r="EL31" s="14">
        <v>-6670.8850356522425</v>
      </c>
      <c r="EM31" s="14">
        <v>-6682.3764911331327</v>
      </c>
      <c r="EN31" s="14">
        <v>-6693.8877421206698</v>
      </c>
      <c r="EO31" s="14">
        <v>-6705.4188227151553</v>
      </c>
      <c r="EP31" s="14">
        <v>-6716.9697670756304</v>
      </c>
      <c r="EQ31" s="14">
        <v>-6728.5406094199816</v>
      </c>
      <c r="ER31" s="14">
        <v>-6740.1313840250405</v>
      </c>
      <c r="ES31" s="14">
        <v>-6751.742125226684</v>
      </c>
      <c r="ET31" s="14">
        <v>-6763.3728674199347</v>
      </c>
      <c r="EU31" s="14">
        <v>-6775.0236450590692</v>
      </c>
      <c r="EV31" s="14">
        <v>-6786.6944926577144</v>
      </c>
      <c r="EW31" s="14">
        <v>-6798.385444788948</v>
      </c>
      <c r="EX31" s="14">
        <v>-6810.0965360854088</v>
      </c>
      <c r="EY31" s="14">
        <v>-6821.827801239393</v>
      </c>
      <c r="EZ31" s="14">
        <v>-6833.5792750029595</v>
      </c>
      <c r="FA31" s="14">
        <v>-6845.3509921880313</v>
      </c>
      <c r="FB31" s="14">
        <v>-6857.1429876665006</v>
      </c>
      <c r="FC31" s="14">
        <v>-6868.9552963703281</v>
      </c>
      <c r="FD31" s="14">
        <v>-6880.8060916266877</v>
      </c>
      <c r="FE31" s="14">
        <v>-6892.6773326920757</v>
      </c>
      <c r="FF31" s="14">
        <v>-6904.5690548410093</v>
      </c>
      <c r="FG31" s="14">
        <v>-6916.4812934088677</v>
      </c>
      <c r="FH31" s="14">
        <v>-6928.4140837919904</v>
      </c>
      <c r="FI31" s="14">
        <v>-6940.3674614477868</v>
      </c>
      <c r="FJ31" s="14">
        <v>-6952.3414618948382</v>
      </c>
      <c r="FK31" s="14">
        <v>-6964.3361207130083</v>
      </c>
      <c r="FL31" s="14">
        <v>-6976.3514735435401</v>
      </c>
      <c r="FM31" s="14">
        <v>-6988.387556089172</v>
      </c>
      <c r="FN31" s="14">
        <v>-7000.4444041142378</v>
      </c>
      <c r="FO31" s="14">
        <v>-7012.5220534447726</v>
      </c>
      <c r="FP31" s="14">
        <v>-7024.6205399686251</v>
      </c>
      <c r="FQ31" s="14">
        <v>-7036.7398996355569</v>
      </c>
      <c r="FR31" s="14">
        <v>-7048.8801684573546</v>
      </c>
      <c r="FS31" s="14">
        <v>-7061.0413825079313</v>
      </c>
      <c r="FT31" s="14">
        <v>-7073.2235779234406</v>
      </c>
      <c r="FU31" s="14">
        <v>-7085.4267909023811</v>
      </c>
      <c r="FV31" s="14">
        <v>-7097.6510577057015</v>
      </c>
      <c r="FW31" s="14">
        <v>-7109.8964146569124</v>
      </c>
      <c r="FX31" s="14">
        <v>-7122.1628981421882</v>
      </c>
      <c r="FY31" s="14">
        <v>-7134.450544610484</v>
      </c>
      <c r="FZ31" s="14">
        <v>-7146.7593905736367</v>
      </c>
      <c r="GA31" s="14">
        <v>-7159.0894726064762</v>
      </c>
      <c r="GB31" s="14">
        <v>-7171.4408273469344</v>
      </c>
      <c r="GC31" s="14">
        <v>-7183.8134914961538</v>
      </c>
      <c r="GD31" s="14">
        <v>-7196.2075018185942</v>
      </c>
      <c r="GE31" s="14">
        <v>-7208.6228951421454</v>
      </c>
      <c r="GF31" s="14">
        <v>-7221.059708358237</v>
      </c>
      <c r="GG31" s="14">
        <v>-7233.5179784219426</v>
      </c>
      <c r="GH31" s="14">
        <v>-7245.997742352095</v>
      </c>
      <c r="GI31" s="14">
        <v>-7258.4990372313969</v>
      </c>
      <c r="GJ31" s="14">
        <v>-7271.0219002065232</v>
      </c>
      <c r="GK31" s="14">
        <v>-7283.5663684882411</v>
      </c>
      <c r="GL31" s="14">
        <v>-7296.132479351515</v>
      </c>
      <c r="GM31" s="14">
        <v>-7308.7202701356191</v>
      </c>
      <c r="GN31" s="14">
        <v>-7321.329778244246</v>
      </c>
      <c r="GO31" s="14">
        <v>-7333.9610411456233</v>
      </c>
      <c r="GP31" s="14">
        <v>-7346.6140963726193</v>
      </c>
      <c r="GQ31" s="14">
        <v>-7359.2889815228555</v>
      </c>
      <c r="GR31" s="14">
        <v>-7371.9857342588211</v>
      </c>
      <c r="GS31" s="14">
        <v>-7384.7043923079827</v>
      </c>
      <c r="GT31" s="14">
        <v>-7397.4449934628956</v>
      </c>
      <c r="GU31" s="14">
        <v>-7410.2075755813212</v>
      </c>
      <c r="GV31" s="14">
        <v>-7422.992176586331</v>
      </c>
      <c r="GW31" s="14">
        <v>-7435.7988344664273</v>
      </c>
      <c r="GX31" s="14">
        <v>-7448.6275872756505</v>
      </c>
      <c r="GY31" s="14">
        <v>-7461.4784731336968</v>
      </c>
      <c r="GZ31" s="14">
        <v>-7474.3818384909819</v>
      </c>
      <c r="HA31" s="14">
        <v>-7487.3075180368205</v>
      </c>
      <c r="HB31" s="14">
        <v>-7500.2555503598296</v>
      </c>
      <c r="HC31" s="14">
        <v>-7513.2259741153584</v>
      </c>
      <c r="HD31" s="14">
        <v>-7526.2188280256005</v>
      </c>
      <c r="HE31" s="14">
        <v>-7539.234150879719</v>
      </c>
      <c r="HF31" s="14">
        <v>-7552.2719815339515</v>
      </c>
      <c r="HG31" s="14">
        <v>-7565.3323589117326</v>
      </c>
      <c r="HH31" s="14">
        <v>-7578.4153220038079</v>
      </c>
      <c r="HI31" s="14">
        <v>-7591.5209098683526</v>
      </c>
      <c r="HJ31" s="14">
        <v>-7604.6491616310832</v>
      </c>
      <c r="HK31" s="14">
        <v>-7617.8001164853804</v>
      </c>
      <c r="HL31" s="14">
        <v>-7630.9738136924025</v>
      </c>
      <c r="HM31" s="14">
        <v>-7644.1702925812024</v>
      </c>
      <c r="HN31" s="14">
        <v>-7657.3895925488468</v>
      </c>
      <c r="HO31" s="14">
        <v>-7670.6317530605329</v>
      </c>
      <c r="HP31" s="14">
        <v>-7683.896813649706</v>
      </c>
      <c r="HQ31" s="14">
        <v>-7697.1848139181775</v>
      </c>
      <c r="HR31" s="14">
        <v>-7710.4957935362436</v>
      </c>
      <c r="HS31" s="14">
        <v>-7723.8297922428055</v>
      </c>
      <c r="HT31" s="14">
        <v>-7737.1868498454842</v>
      </c>
      <c r="HU31" s="14">
        <v>-7750.56700622074</v>
      </c>
      <c r="HV31" s="14">
        <v>-7763.9703013139952</v>
      </c>
      <c r="HW31" s="14">
        <v>-7777.3967751397504</v>
      </c>
      <c r="HX31" s="14">
        <v>-7790.8464677817028</v>
      </c>
      <c r="HY31" s="14">
        <v>-7804.3194193928703</v>
      </c>
      <c r="HZ31" s="14">
        <v>-7817.8156701957059</v>
      </c>
      <c r="IA31" s="14">
        <v>-7831.335260482223</v>
      </c>
      <c r="IB31" s="14">
        <v>-7844.878230614112</v>
      </c>
      <c r="IC31" s="14">
        <v>-7858.4446210228634</v>
      </c>
      <c r="ID31" s="14">
        <v>-7872.0344722098844</v>
      </c>
      <c r="IE31" s="14">
        <v>-7885.647824746623</v>
      </c>
      <c r="IF31" s="14">
        <v>-7899.2847192746913</v>
      </c>
      <c r="IG31" s="14">
        <v>-7912.9451965059834</v>
      </c>
      <c r="IH31" s="14">
        <v>-7926.6292972227957</v>
      </c>
      <c r="II31" s="14">
        <v>-7940.3370622779512</v>
      </c>
      <c r="IJ31" s="14">
        <v>-7954.0685325949225</v>
      </c>
      <c r="IK31" s="14">
        <v>-7967.823749167952</v>
      </c>
      <c r="IL31" s="14">
        <v>-7981.6027530621732</v>
      </c>
      <c r="IM31" s="14">
        <v>-7995.4055854137378</v>
      </c>
      <c r="IN31" s="14">
        <v>-8009.2322874299316</v>
      </c>
      <c r="IO31" s="14">
        <v>-8023.082900389305</v>
      </c>
      <c r="IP31" s="14">
        <v>-8036.957465641789</v>
      </c>
      <c r="IQ31" s="14">
        <v>-8050.8560246088273</v>
      </c>
      <c r="IR31" s="14">
        <v>-8064.7786187834899</v>
      </c>
      <c r="IS31" s="14">
        <v>-8078.7252897306053</v>
      </c>
      <c r="IT31" s="14">
        <v>-8092.6960790868798</v>
      </c>
      <c r="IU31" s="14">
        <v>-8106.6910285610238</v>
      </c>
      <c r="IV31" s="14">
        <v>-8120.7101799338761</v>
      </c>
      <c r="IW31" s="14">
        <v>-8134.7535750585293</v>
      </c>
      <c r="IX31" s="14">
        <v>-8148.8212558604509</v>
      </c>
      <c r="IY31" s="14">
        <v>-8162.9132643376142</v>
      </c>
      <c r="IZ31" s="14">
        <v>-8177.0296425606202</v>
      </c>
      <c r="JA31" s="14">
        <v>-8191.1704326728232</v>
      </c>
      <c r="JB31" s="14">
        <v>-8205.3356768904578</v>
      </c>
      <c r="JC31" s="14">
        <v>-8219.525417502764</v>
      </c>
      <c r="JD31" s="14">
        <v>-8233.7396968721168</v>
      </c>
      <c r="JE31" s="14">
        <v>-8247.9785574341422</v>
      </c>
      <c r="JF31" s="14">
        <v>-8262.2420416978621</v>
      </c>
      <c r="JG31" s="14">
        <v>-8276.5301922458002</v>
      </c>
      <c r="JH31" s="14">
        <v>-8290.8430517341294</v>
      </c>
      <c r="JI31" s="14">
        <v>-8305.1806628927789</v>
      </c>
      <c r="JJ31" s="14">
        <v>-8319.5430685255797</v>
      </c>
      <c r="JK31" s="14">
        <v>-8333.930311510383</v>
      </c>
      <c r="JL31" s="14">
        <v>-8348.3424347991877</v>
      </c>
      <c r="JM31" s="14">
        <v>-8362.7794814182726</v>
      </c>
      <c r="JN31" s="14">
        <v>-8377.2414944683242</v>
      </c>
      <c r="JO31" s="14">
        <v>0</v>
      </c>
      <c r="JP31" s="14">
        <v>0</v>
      </c>
      <c r="JQ31" s="14">
        <v>0</v>
      </c>
      <c r="JR31" s="14">
        <v>0</v>
      </c>
      <c r="JS31" s="14">
        <v>0</v>
      </c>
      <c r="JT31" s="28">
        <f t="shared" si="19"/>
        <v>0</v>
      </c>
      <c r="JU31" s="28">
        <f t="shared" si="19"/>
        <v>0</v>
      </c>
      <c r="JV31" s="28">
        <f t="shared" si="19"/>
        <v>-305.19212076982268</v>
      </c>
      <c r="JW31" s="28">
        <f t="shared" si="19"/>
        <v>-42814.295562315412</v>
      </c>
      <c r="JX31" s="28">
        <f t="shared" si="19"/>
        <v>-6282.6785014465358</v>
      </c>
      <c r="JY31" s="28">
        <f t="shared" si="19"/>
        <v>-89525.926083724582</v>
      </c>
      <c r="JZ31" s="28">
        <f t="shared" si="19"/>
        <v>-84000</v>
      </c>
      <c r="KA31" s="28">
        <f t="shared" si="19"/>
        <v>-84000</v>
      </c>
      <c r="KB31" s="28">
        <f t="shared" si="19"/>
        <v>-84000</v>
      </c>
      <c r="KC31" s="28">
        <f t="shared" si="19"/>
        <v>-84000</v>
      </c>
      <c r="KD31" s="28">
        <f t="shared" si="20"/>
        <v>-78348.162163244066</v>
      </c>
      <c r="KE31" s="28">
        <f t="shared" si="20"/>
        <v>-79983.172383422425</v>
      </c>
      <c r="KF31" s="28">
        <f t="shared" si="20"/>
        <v>-81652.30284773001</v>
      </c>
      <c r="KG31" s="28">
        <f t="shared" si="20"/>
        <v>-83357.69838760799</v>
      </c>
      <c r="KH31" s="28">
        <f t="shared" si="20"/>
        <v>-85099.942137690698</v>
      </c>
      <c r="KI31" s="28">
        <f t="shared" si="20"/>
        <v>-86878.600200349392</v>
      </c>
      <c r="KJ31" s="28">
        <f t="shared" si="20"/>
        <v>-88694.433664358483</v>
      </c>
      <c r="KK31" s="28">
        <f t="shared" si="20"/>
        <v>-90550.613710342615</v>
      </c>
      <c r="KL31" s="28">
        <f t="shared" si="20"/>
        <v>-92447.693597749865</v>
      </c>
      <c r="KM31" s="28">
        <f t="shared" si="20"/>
        <v>-94384.518241727405</v>
      </c>
      <c r="KN31" s="28">
        <f t="shared" si="20"/>
        <v>-96361.920314470612</v>
      </c>
      <c r="KO31" s="28">
        <f t="shared" si="20"/>
        <v>-98380.74993306704</v>
      </c>
      <c r="KP31" s="28">
        <f t="shared" si="20"/>
        <v>-58337.860505348654</v>
      </c>
      <c r="KR31" s="28">
        <f t="shared" si="18"/>
        <v>-40525.926083724582</v>
      </c>
    </row>
    <row r="32" spans="1:304" x14ac:dyDescent="0.25">
      <c r="A32" t="s">
        <v>44</v>
      </c>
      <c r="B32" t="s">
        <v>45</v>
      </c>
      <c r="C32" t="s">
        <v>16</v>
      </c>
      <c r="D32" t="s">
        <v>291</v>
      </c>
      <c r="E32" t="s">
        <v>29</v>
      </c>
      <c r="F32" t="s">
        <v>252</v>
      </c>
      <c r="G32" t="s">
        <v>210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-185.67639257294428</v>
      </c>
      <c r="AN32" s="14">
        <v>0</v>
      </c>
      <c r="AO32" s="14">
        <v>0</v>
      </c>
      <c r="AP32" s="14">
        <v>-80.738177623990765</v>
      </c>
      <c r="AQ32" s="14">
        <v>-79.275198187995471</v>
      </c>
      <c r="AR32" s="14">
        <v>-78.194816800714932</v>
      </c>
      <c r="AS32" s="14">
        <v>0</v>
      </c>
      <c r="AT32" s="14">
        <v>-159.52597994530538</v>
      </c>
      <c r="AU32" s="14">
        <v>-58.813644765585614</v>
      </c>
      <c r="AV32" s="14">
        <v>0</v>
      </c>
      <c r="AW32" s="14">
        <v>-117.31188201776436</v>
      </c>
      <c r="AX32" s="14">
        <v>0</v>
      </c>
      <c r="AY32" s="14">
        <v>-116.88094840540991</v>
      </c>
      <c r="AZ32" s="14">
        <v>-57.995028997514495</v>
      </c>
      <c r="BA32" s="14">
        <v>0</v>
      </c>
      <c r="BB32" s="14">
        <v>0</v>
      </c>
      <c r="BC32" s="14">
        <v>-157.09156193895871</v>
      </c>
      <c r="BD32" s="14">
        <v>-51.065071491100085</v>
      </c>
      <c r="BE32" s="14">
        <v>-49.673573658813517</v>
      </c>
      <c r="BF32" s="14">
        <v>0</v>
      </c>
      <c r="BG32" s="14">
        <v>-440.48921542194654</v>
      </c>
      <c r="BH32" s="14">
        <v>-179.18088737201364</v>
      </c>
      <c r="BI32" s="14">
        <v>-146.6712206332993</v>
      </c>
      <c r="BJ32" s="14">
        <v>-148.07502152256797</v>
      </c>
      <c r="BK32" s="14">
        <v>0</v>
      </c>
      <c r="BL32" s="14">
        <v>-446.98351082102369</v>
      </c>
      <c r="BM32" s="14">
        <v>-125.65942997105323</v>
      </c>
      <c r="BN32" s="14">
        <v>0</v>
      </c>
      <c r="BO32" s="14">
        <v>-2324.436725096195</v>
      </c>
      <c r="BP32" s="14">
        <v>-150.3361131637285</v>
      </c>
      <c r="BQ32" s="14">
        <v>-4970</v>
      </c>
      <c r="BR32" s="14">
        <v>-4970</v>
      </c>
      <c r="BS32" s="14">
        <v>-4970</v>
      </c>
      <c r="BT32" s="14">
        <v>-4970</v>
      </c>
      <c r="BU32" s="14">
        <v>-4970</v>
      </c>
      <c r="BV32" s="14">
        <v>-4970</v>
      </c>
      <c r="BW32" s="14">
        <v>-4969.9999999999991</v>
      </c>
      <c r="BX32" s="14">
        <v>-4969.9999999999991</v>
      </c>
      <c r="BY32" s="14">
        <v>-4970</v>
      </c>
      <c r="BZ32" s="14">
        <v>-5170.0000000000009</v>
      </c>
      <c r="CA32" s="14">
        <v>-5170</v>
      </c>
      <c r="CB32" s="14">
        <v>-5170</v>
      </c>
      <c r="CC32" s="14">
        <v>-5170</v>
      </c>
      <c r="CD32" s="14">
        <v>-5170</v>
      </c>
      <c r="CE32" s="14">
        <v>-5170</v>
      </c>
      <c r="CF32" s="14">
        <v>-5170</v>
      </c>
      <c r="CG32" s="14">
        <v>-5170</v>
      </c>
      <c r="CH32" s="14">
        <v>-5170</v>
      </c>
      <c r="CI32" s="14">
        <v>-5170</v>
      </c>
      <c r="CJ32" s="14">
        <v>-5170</v>
      </c>
      <c r="CK32" s="14">
        <v>-5170</v>
      </c>
      <c r="CL32" s="14">
        <v>-5170</v>
      </c>
      <c r="CM32" s="14">
        <v>-5170</v>
      </c>
      <c r="CN32" s="14">
        <v>-5170</v>
      </c>
      <c r="CO32" s="14">
        <v>-5170</v>
      </c>
      <c r="CP32" s="14">
        <v>-5170</v>
      </c>
      <c r="CQ32" s="14">
        <v>-5170</v>
      </c>
      <c r="CR32" s="14">
        <v>-5170</v>
      </c>
      <c r="CS32" s="14">
        <v>-5170</v>
      </c>
      <c r="CT32" s="14">
        <v>-5170</v>
      </c>
      <c r="CU32" s="14">
        <v>-5170</v>
      </c>
      <c r="CV32" s="14">
        <v>-5170</v>
      </c>
      <c r="CW32" s="14">
        <v>-5170</v>
      </c>
      <c r="CX32" s="14">
        <v>-5170</v>
      </c>
      <c r="CY32" s="14">
        <v>-5170</v>
      </c>
      <c r="CZ32" s="14">
        <v>-5170</v>
      </c>
      <c r="DA32" s="14">
        <v>-5170</v>
      </c>
      <c r="DB32" s="14">
        <v>-5170</v>
      </c>
      <c r="DC32" s="14">
        <v>-5170</v>
      </c>
      <c r="DD32" s="14">
        <v>-5170.0000000000009</v>
      </c>
      <c r="DE32" s="14">
        <v>-5170</v>
      </c>
      <c r="DF32" s="14">
        <v>-5170</v>
      </c>
      <c r="DG32" s="14">
        <v>-5170</v>
      </c>
      <c r="DH32" s="14">
        <v>-170.00000000000003</v>
      </c>
      <c r="DI32" s="14">
        <v>-170</v>
      </c>
      <c r="DJ32" s="14">
        <v>-170</v>
      </c>
      <c r="DK32" s="14">
        <v>-170</v>
      </c>
      <c r="DL32" s="14">
        <v>-170</v>
      </c>
      <c r="DM32" s="14">
        <v>-170</v>
      </c>
      <c r="DN32" s="14">
        <v>-170</v>
      </c>
      <c r="DO32" s="14">
        <v>-170</v>
      </c>
      <c r="DP32" s="14">
        <v>-170</v>
      </c>
      <c r="DQ32" s="14">
        <v>-170</v>
      </c>
      <c r="DR32" s="14">
        <v>-170</v>
      </c>
      <c r="DS32" s="14">
        <v>-170</v>
      </c>
      <c r="DT32" s="14">
        <v>-157.06507262093655</v>
      </c>
      <c r="DU32" s="14">
        <v>-157.33563736309296</v>
      </c>
      <c r="DV32" s="14">
        <v>-157.60666818773655</v>
      </c>
      <c r="DW32" s="14">
        <v>-157.87816589775423</v>
      </c>
      <c r="DX32" s="14">
        <v>-158.15013129741595</v>
      </c>
      <c r="DY32" s="14">
        <v>-158.42256519237719</v>
      </c>
      <c r="DZ32" s="14">
        <v>-158.69546838968111</v>
      </c>
      <c r="EA32" s="14">
        <v>-158.96884169776132</v>
      </c>
      <c r="EB32" s="14">
        <v>-159.2426859264439</v>
      </c>
      <c r="EC32" s="14">
        <v>-159.51700188695006</v>
      </c>
      <c r="ED32" s="14">
        <v>-159.79179039189836</v>
      </c>
      <c r="EE32" s="14">
        <v>-160.06705225530726</v>
      </c>
      <c r="EF32" s="14">
        <v>-160.34278829259742</v>
      </c>
      <c r="EG32" s="14">
        <v>-160.61899932059424</v>
      </c>
      <c r="EH32" s="14">
        <v>-160.89568615753012</v>
      </c>
      <c r="EI32" s="14">
        <v>-161.17284962304706</v>
      </c>
      <c r="EJ32" s="14">
        <v>-161.45049053819892</v>
      </c>
      <c r="EK32" s="14">
        <v>-161.72860972545399</v>
      </c>
      <c r="EL32" s="14">
        <v>-162.00720800869732</v>
      </c>
      <c r="EM32" s="14">
        <v>-162.28628621323321</v>
      </c>
      <c r="EN32" s="14">
        <v>-162.56584516578769</v>
      </c>
      <c r="EO32" s="14">
        <v>-162.84588569451091</v>
      </c>
      <c r="EP32" s="14">
        <v>-163.12640862897962</v>
      </c>
      <c r="EQ32" s="14">
        <v>-163.40741480019958</v>
      </c>
      <c r="ER32" s="14">
        <v>-163.68890504060818</v>
      </c>
      <c r="ES32" s="14">
        <v>-163.97088018407663</v>
      </c>
      <c r="ET32" s="14">
        <v>-164.25334106591274</v>
      </c>
      <c r="EU32" s="14">
        <v>-164.53628852286315</v>
      </c>
      <c r="EV32" s="14">
        <v>-164.81972339311594</v>
      </c>
      <c r="EW32" s="14">
        <v>-165.10364651630306</v>
      </c>
      <c r="EX32" s="14">
        <v>-165.38805873350285</v>
      </c>
      <c r="EY32" s="14">
        <v>-165.67296088724245</v>
      </c>
      <c r="EZ32" s="14">
        <v>-165.95835382150051</v>
      </c>
      <c r="FA32" s="14">
        <v>-166.24423838170938</v>
      </c>
      <c r="FB32" s="14">
        <v>-166.5306154147579</v>
      </c>
      <c r="FC32" s="14">
        <v>-166.81748576899372</v>
      </c>
      <c r="FD32" s="14">
        <v>-167.10529079664818</v>
      </c>
      <c r="FE32" s="14">
        <v>-167.39359236537902</v>
      </c>
      <c r="FF32" s="14">
        <v>-167.68239133185313</v>
      </c>
      <c r="FG32" s="14">
        <v>-167.9716885542154</v>
      </c>
      <c r="FH32" s="14">
        <v>-168.26148489209126</v>
      </c>
      <c r="FI32" s="14">
        <v>-168.55178120658917</v>
      </c>
      <c r="FJ32" s="14">
        <v>-168.84257836030329</v>
      </c>
      <c r="FK32" s="14">
        <v>-169.13387721731598</v>
      </c>
      <c r="FL32" s="14">
        <v>-169.42567864320031</v>
      </c>
      <c r="FM32" s="14">
        <v>-169.7179835050228</v>
      </c>
      <c r="FN32" s="14">
        <v>-170.01079267134583</v>
      </c>
      <c r="FO32" s="14">
        <v>-170.30410701223028</v>
      </c>
      <c r="FP32" s="14">
        <v>-170.5979273992381</v>
      </c>
      <c r="FQ32" s="14">
        <v>-170.89225470543502</v>
      </c>
      <c r="FR32" s="14">
        <v>-171.18708980539293</v>
      </c>
      <c r="FS32" s="14">
        <v>-171.48243357519266</v>
      </c>
      <c r="FT32" s="14">
        <v>-171.77828689242648</v>
      </c>
      <c r="FU32" s="14">
        <v>-172.07465063620074</v>
      </c>
      <c r="FV32" s="14">
        <v>-172.3715256871385</v>
      </c>
      <c r="FW32" s="14">
        <v>-172.66891292738219</v>
      </c>
      <c r="FX32" s="14">
        <v>-172.96681324059603</v>
      </c>
      <c r="FY32" s="14">
        <v>-173.26522751196893</v>
      </c>
      <c r="FZ32" s="14">
        <v>-173.56415662821689</v>
      </c>
      <c r="GA32" s="14">
        <v>-173.86360147758586</v>
      </c>
      <c r="GB32" s="14">
        <v>-174.16356294985414</v>
      </c>
      <c r="GC32" s="14">
        <v>-174.46404193633518</v>
      </c>
      <c r="GD32" s="14">
        <v>-174.76503932988018</v>
      </c>
      <c r="GE32" s="14">
        <v>-175.06655602488073</v>
      </c>
      <c r="GF32" s="14">
        <v>-175.36859291727151</v>
      </c>
      <c r="GG32" s="14">
        <v>-175.67115090453294</v>
      </c>
      <c r="GH32" s="14">
        <v>-175.9742308856938</v>
      </c>
      <c r="GI32" s="14">
        <v>-176.27783376133394</v>
      </c>
      <c r="GJ32" s="14">
        <v>-176.58196043358703</v>
      </c>
      <c r="GK32" s="14">
        <v>-176.88661180614304</v>
      </c>
      <c r="GL32" s="14">
        <v>-177.19178878425112</v>
      </c>
      <c r="GM32" s="14">
        <v>-177.49749227472222</v>
      </c>
      <c r="GN32" s="14">
        <v>-177.80372318593174</v>
      </c>
      <c r="GO32" s="14">
        <v>-178.11048242782235</v>
      </c>
      <c r="GP32" s="14">
        <v>-178.41777091190653</v>
      </c>
      <c r="GQ32" s="14">
        <v>-178.72558955126942</v>
      </c>
      <c r="GR32" s="14">
        <v>-179.03393926057143</v>
      </c>
      <c r="GS32" s="14">
        <v>-179.34282095605104</v>
      </c>
      <c r="GT32" s="14">
        <v>-179.65223555552751</v>
      </c>
      <c r="GU32" s="14">
        <v>-179.96218397840354</v>
      </c>
      <c r="GV32" s="14">
        <v>-180.27266714566807</v>
      </c>
      <c r="GW32" s="14">
        <v>-180.583685979899</v>
      </c>
      <c r="GX32" s="14">
        <v>-180.89524140526584</v>
      </c>
      <c r="GY32" s="14">
        <v>-181.20733434753268</v>
      </c>
      <c r="GZ32" s="14">
        <v>-181.52070179192387</v>
      </c>
      <c r="HA32" s="14">
        <v>-181.83461115232282</v>
      </c>
      <c r="HB32" s="14">
        <v>-182.1490633658816</v>
      </c>
      <c r="HC32" s="14">
        <v>-182.46405937137303</v>
      </c>
      <c r="HD32" s="14">
        <v>-182.77960010919321</v>
      </c>
      <c r="HE32" s="14">
        <v>-183.09568652136466</v>
      </c>
      <c r="HF32" s="14">
        <v>-183.41231955153887</v>
      </c>
      <c r="HG32" s="14">
        <v>-183.72950014499926</v>
      </c>
      <c r="HH32" s="14">
        <v>-184.047229248664</v>
      </c>
      <c r="HI32" s="14">
        <v>-184.36550781108863</v>
      </c>
      <c r="HJ32" s="14">
        <v>-184.68433678246922</v>
      </c>
      <c r="HK32" s="14">
        <v>-185.00371711464501</v>
      </c>
      <c r="HL32" s="14">
        <v>-185.32364976110125</v>
      </c>
      <c r="HM32" s="14">
        <v>-185.6441356769721</v>
      </c>
      <c r="HN32" s="14">
        <v>-185.96517581904345</v>
      </c>
      <c r="HO32" s="14">
        <v>-186.28677114575584</v>
      </c>
      <c r="HP32" s="14">
        <v>-186.60892261720718</v>
      </c>
      <c r="HQ32" s="14">
        <v>-186.93163119515577</v>
      </c>
      <c r="HR32" s="14">
        <v>-187.25489784302312</v>
      </c>
      <c r="HS32" s="14">
        <v>-187.57872352589675</v>
      </c>
      <c r="HT32" s="14">
        <v>-187.90310921053322</v>
      </c>
      <c r="HU32" s="14">
        <v>-188.22805586536089</v>
      </c>
      <c r="HV32" s="14">
        <v>-188.55356446048279</v>
      </c>
      <c r="HW32" s="14">
        <v>-188.87963596767972</v>
      </c>
      <c r="HX32" s="14">
        <v>-189.20627136041284</v>
      </c>
      <c r="HY32" s="14">
        <v>-189.53347161382689</v>
      </c>
      <c r="HZ32" s="14">
        <v>-189.86123770475291</v>
      </c>
      <c r="IA32" s="14">
        <v>-190.18957061171119</v>
      </c>
      <c r="IB32" s="14">
        <v>-190.51847131491422</v>
      </c>
      <c r="IC32" s="14">
        <v>-190.8479407962696</v>
      </c>
      <c r="ID32" s="14">
        <v>-191.17798003938296</v>
      </c>
      <c r="IE32" s="14">
        <v>-191.50859002956093</v>
      </c>
      <c r="IF32" s="14">
        <v>-191.83977175381401</v>
      </c>
      <c r="IG32" s="14">
        <v>-192.17152620085966</v>
      </c>
      <c r="IH32" s="14">
        <v>-192.50385436112509</v>
      </c>
      <c r="II32" s="14">
        <v>-192.83675722675034</v>
      </c>
      <c r="IJ32" s="14">
        <v>-193.17023579159107</v>
      </c>
      <c r="IK32" s="14">
        <v>-193.50429105122177</v>
      </c>
      <c r="IL32" s="14">
        <v>-193.8389240029386</v>
      </c>
      <c r="IM32" s="14">
        <v>-194.17413564576231</v>
      </c>
      <c r="IN32" s="14">
        <v>-194.50992698044129</v>
      </c>
      <c r="IO32" s="14">
        <v>-194.84629900945464</v>
      </c>
      <c r="IP32" s="14">
        <v>-195.18325273701501</v>
      </c>
      <c r="IQ32" s="14">
        <v>-195.52078916907163</v>
      </c>
      <c r="IR32" s="14">
        <v>-195.85890931331343</v>
      </c>
      <c r="IS32" s="14">
        <v>-196.19761417917195</v>
      </c>
      <c r="IT32" s="14">
        <v>-196.53690477782433</v>
      </c>
      <c r="IU32" s="14">
        <v>-196.8767821221964</v>
      </c>
      <c r="IV32" s="14">
        <v>-197.21724722696567</v>
      </c>
      <c r="IW32" s="14">
        <v>-197.55830110856439</v>
      </c>
      <c r="IX32" s="14">
        <v>-197.89994478518247</v>
      </c>
      <c r="IY32" s="14">
        <v>-198.24217927677074</v>
      </c>
      <c r="IZ32" s="14">
        <v>-198.58500560504373</v>
      </c>
      <c r="JA32" s="14">
        <v>-198.92842479348295</v>
      </c>
      <c r="JB32" s="14">
        <v>-199.27243786733979</v>
      </c>
      <c r="JC32" s="14">
        <v>-199.6170458536387</v>
      </c>
      <c r="JD32" s="14">
        <v>-199.96224978118008</v>
      </c>
      <c r="JE32" s="14">
        <v>-200.30805068054357</v>
      </c>
      <c r="JF32" s="14">
        <v>-200.65444958409103</v>
      </c>
      <c r="JG32" s="14">
        <v>-201.00144752596952</v>
      </c>
      <c r="JH32" s="14">
        <v>-201.34904554211462</v>
      </c>
      <c r="JI32" s="14">
        <v>-201.6972446702533</v>
      </c>
      <c r="JJ32" s="14">
        <v>-202.04604594990704</v>
      </c>
      <c r="JK32" s="14">
        <v>-202.3954504223951</v>
      </c>
      <c r="JL32" s="14">
        <v>-202.7454591308375</v>
      </c>
      <c r="JM32" s="14">
        <v>-203.09607312015817</v>
      </c>
      <c r="JN32" s="14">
        <v>-203.44729343708798</v>
      </c>
      <c r="JO32" s="14">
        <v>0</v>
      </c>
      <c r="JP32" s="14">
        <v>0</v>
      </c>
      <c r="JQ32" s="14">
        <v>0</v>
      </c>
      <c r="JR32" s="14">
        <v>0</v>
      </c>
      <c r="JS32" s="14">
        <v>0</v>
      </c>
      <c r="JT32" s="28">
        <f t="shared" si="19"/>
        <v>0</v>
      </c>
      <c r="JU32" s="28">
        <f t="shared" si="19"/>
        <v>0</v>
      </c>
      <c r="JV32" s="28">
        <f t="shared" si="19"/>
        <v>-185.67639257294428</v>
      </c>
      <c r="JW32" s="28">
        <f t="shared" si="19"/>
        <v>-690.7406477467664</v>
      </c>
      <c r="JX32" s="28">
        <f t="shared" si="19"/>
        <v>-1230.2415810362145</v>
      </c>
      <c r="JY32" s="28">
        <f t="shared" si="19"/>
        <v>-37837.415779051997</v>
      </c>
      <c r="JZ32" s="28">
        <f t="shared" si="19"/>
        <v>-61640</v>
      </c>
      <c r="KA32" s="28">
        <f t="shared" si="19"/>
        <v>-62040</v>
      </c>
      <c r="KB32" s="28">
        <f t="shared" si="19"/>
        <v>-62040</v>
      </c>
      <c r="KC32" s="28">
        <f t="shared" si="19"/>
        <v>-2040</v>
      </c>
      <c r="KD32" s="28">
        <f t="shared" si="20"/>
        <v>-1902.7410811073555</v>
      </c>
      <c r="KE32" s="28">
        <f t="shared" si="20"/>
        <v>-1942.4484721688302</v>
      </c>
      <c r="KF32" s="28">
        <f t="shared" si="20"/>
        <v>-1982.9844977305868</v>
      </c>
      <c r="KG32" s="28">
        <f t="shared" si="20"/>
        <v>-2024.401246556195</v>
      </c>
      <c r="KH32" s="28">
        <f t="shared" si="20"/>
        <v>-2066.7128804867743</v>
      </c>
      <c r="KI32" s="28">
        <f t="shared" si="20"/>
        <v>-2109.9088620084858</v>
      </c>
      <c r="KJ32" s="28">
        <f t="shared" si="20"/>
        <v>-2154.0076747058492</v>
      </c>
      <c r="KK32" s="28">
        <f t="shared" si="20"/>
        <v>-2199.0863329654644</v>
      </c>
      <c r="KL32" s="28">
        <f t="shared" si="20"/>
        <v>-2245.1582730882124</v>
      </c>
      <c r="KM32" s="28">
        <f t="shared" si="20"/>
        <v>-2292.1954430133806</v>
      </c>
      <c r="KN32" s="28">
        <f t="shared" si="20"/>
        <v>-2340.2180647800024</v>
      </c>
      <c r="KO32" s="28">
        <f t="shared" si="20"/>
        <v>-2389.246784088773</v>
      </c>
      <c r="KP32" s="28">
        <f t="shared" si="20"/>
        <v>-1416.7766122727535</v>
      </c>
      <c r="KR32" s="28">
        <f t="shared" si="18"/>
        <v>-3047.4157790520003</v>
      </c>
    </row>
    <row r="33" spans="1:304" x14ac:dyDescent="0.25">
      <c r="A33" t="s">
        <v>46</v>
      </c>
      <c r="B33" t="s">
        <v>47</v>
      </c>
      <c r="C33" t="s">
        <v>16</v>
      </c>
      <c r="D33" t="s">
        <v>291</v>
      </c>
      <c r="E33" t="s">
        <v>29</v>
      </c>
      <c r="F33" t="s">
        <v>254</v>
      </c>
      <c r="G33" t="s">
        <v>210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-449.05126026621349</v>
      </c>
      <c r="Z33" s="14">
        <v>-340.71077723201387</v>
      </c>
      <c r="AA33" s="14">
        <v>-456.30864925733283</v>
      </c>
      <c r="AB33" s="14">
        <v>-437.13994910941477</v>
      </c>
      <c r="AC33" s="14">
        <v>-129.11984087518647</v>
      </c>
      <c r="AD33" s="14">
        <v>-1448.3100898307607</v>
      </c>
      <c r="AE33" s="14">
        <v>-10115.87147030185</v>
      </c>
      <c r="AF33" s="14">
        <v>-1578.4527243589744</v>
      </c>
      <c r="AG33" s="14">
        <v>0</v>
      </c>
      <c r="AH33" s="14">
        <v>0</v>
      </c>
      <c r="AI33" s="14">
        <v>-1412.4268656716417</v>
      </c>
      <c r="AJ33" s="14">
        <v>0</v>
      </c>
      <c r="AK33" s="14">
        <v>0</v>
      </c>
      <c r="AL33" s="14">
        <v>-253.47295864262992</v>
      </c>
      <c r="AM33" s="14">
        <v>-98.169761273209545</v>
      </c>
      <c r="AN33" s="14">
        <v>-302.67737617135208</v>
      </c>
      <c r="AO33" s="14">
        <v>-90.421455938697321</v>
      </c>
      <c r="AP33" s="14">
        <v>-11049.831141868512</v>
      </c>
      <c r="AQ33" s="14">
        <v>0</v>
      </c>
      <c r="AR33" s="14">
        <v>-1678.8661751563898</v>
      </c>
      <c r="AS33" s="14">
        <v>-21.194922638532368</v>
      </c>
      <c r="AT33" s="14">
        <v>-653.07657247037366</v>
      </c>
      <c r="AU33" s="14">
        <v>-2352.5457906234246</v>
      </c>
      <c r="AV33" s="14">
        <v>-35.370724084042365</v>
      </c>
      <c r="AW33" s="14">
        <v>-43.838947544829892</v>
      </c>
      <c r="AX33" s="14">
        <v>-2009.6151151151153</v>
      </c>
      <c r="AY33" s="14">
        <v>0</v>
      </c>
      <c r="AZ33" s="14">
        <v>-167.93703396851697</v>
      </c>
      <c r="BA33" s="14">
        <v>-1007.1594598939078</v>
      </c>
      <c r="BB33" s="14">
        <v>-753.23023468643851</v>
      </c>
      <c r="BC33" s="14">
        <v>-136.59485338120885</v>
      </c>
      <c r="BD33" s="14">
        <v>0</v>
      </c>
      <c r="BE33" s="14">
        <v>25.120635821742834</v>
      </c>
      <c r="BF33" s="14">
        <v>-379.97787610619474</v>
      </c>
      <c r="BG33" s="14">
        <v>-1051.0919385279051</v>
      </c>
      <c r="BH33" s="14">
        <v>-161.21685481753741</v>
      </c>
      <c r="BI33" s="14">
        <v>-164.07048008171606</v>
      </c>
      <c r="BJ33" s="14">
        <v>-90.800639527733367</v>
      </c>
      <c r="BK33" s="14">
        <v>0</v>
      </c>
      <c r="BL33" s="14">
        <v>0</v>
      </c>
      <c r="BM33" s="14">
        <v>-135.04787352482745</v>
      </c>
      <c r="BN33" s="14">
        <v>0</v>
      </c>
      <c r="BO33" s="14">
        <v>0</v>
      </c>
      <c r="BP33" s="14">
        <v>0</v>
      </c>
      <c r="BQ33" s="14">
        <v>-1567.0706226493942</v>
      </c>
      <c r="BR33" s="14">
        <v>-1583.292468692694</v>
      </c>
      <c r="BS33" s="14">
        <v>-1611.1703185473298</v>
      </c>
      <c r="BT33" s="14">
        <v>-1631.1060592717627</v>
      </c>
      <c r="BU33" s="14">
        <v>-1650.0143316124022</v>
      </c>
      <c r="BV33" s="14">
        <v>-1645.2517607260893</v>
      </c>
      <c r="BW33" s="14">
        <v>-1639.3668540704521</v>
      </c>
      <c r="BX33" s="14">
        <v>-1648.4332368732551</v>
      </c>
      <c r="BY33" s="14">
        <v>-1656.513791955967</v>
      </c>
      <c r="BZ33" s="14">
        <v>-1676.8472148765168</v>
      </c>
      <c r="CA33" s="14">
        <v>-1671.3318198709428</v>
      </c>
      <c r="CB33" s="14">
        <v>-1671.4574933666847</v>
      </c>
      <c r="CC33" s="14">
        <v>-1670.7326902143127</v>
      </c>
      <c r="CD33" s="14">
        <v>-1665.9386222366531</v>
      </c>
      <c r="CE33" s="14">
        <v>-1660.3845190918041</v>
      </c>
      <c r="CF33" s="14">
        <v>-1646.0806458930097</v>
      </c>
      <c r="CG33" s="14">
        <v>-1642.2230749116734</v>
      </c>
      <c r="CH33" s="14">
        <v>-1637.1937868084055</v>
      </c>
      <c r="CI33" s="14">
        <v>-1633.5235282481015</v>
      </c>
      <c r="CJ33" s="14">
        <v>-1634.027857833853</v>
      </c>
      <c r="CK33" s="14">
        <v>-1644.7683936089861</v>
      </c>
      <c r="CL33" s="14">
        <v>-1664.35128711587</v>
      </c>
      <c r="CM33" s="14">
        <v>-1682.7274355886047</v>
      </c>
      <c r="CN33" s="14">
        <v>-1699.933391239158</v>
      </c>
      <c r="CO33" s="14">
        <v>-1712.64007567156</v>
      </c>
      <c r="CP33" s="14">
        <v>-1702.4964059856354</v>
      </c>
      <c r="CQ33" s="14">
        <v>-1692.8918359774368</v>
      </c>
      <c r="CR33" s="14">
        <v>-1677.3699055085515</v>
      </c>
      <c r="CS33" s="14">
        <v>-1660.9227195539443</v>
      </c>
      <c r="CT33" s="14">
        <v>-1671.6001655877226</v>
      </c>
      <c r="CU33" s="14">
        <v>-1687.9591717664309</v>
      </c>
      <c r="CV33" s="14">
        <v>-1692.985030271843</v>
      </c>
      <c r="CW33" s="14">
        <v>-1691.597026198041</v>
      </c>
      <c r="CX33" s="14">
        <v>-1690.2603098150948</v>
      </c>
      <c r="CY33" s="14">
        <v>-1688.9720900172458</v>
      </c>
      <c r="CZ33" s="14">
        <v>-1687.7297746151344</v>
      </c>
      <c r="DA33" s="14">
        <v>-1686.5309529255458</v>
      </c>
      <c r="DB33" s="14">
        <v>-1685.373380158301</v>
      </c>
      <c r="DC33" s="14">
        <v>-1684.2549633875331</v>
      </c>
      <c r="DD33" s="14">
        <v>-1683.1737489228931</v>
      </c>
      <c r="DE33" s="14">
        <v>-1682.1279109203656</v>
      </c>
      <c r="DF33" s="14">
        <v>-1681.1157410930246</v>
      </c>
      <c r="DG33" s="14">
        <v>-1680.1356393997603</v>
      </c>
      <c r="DH33" s="14">
        <v>-1682.9388333206443</v>
      </c>
      <c r="DI33" s="14">
        <v>-1680.1529725999746</v>
      </c>
      <c r="DJ33" s="14">
        <v>-1677.4572598940272</v>
      </c>
      <c r="DK33" s="14">
        <v>-1674.8473892056631</v>
      </c>
      <c r="DL33" s="14">
        <v>-1672.3193244792712</v>
      </c>
      <c r="DM33" s="14">
        <v>-1669.8692787739901</v>
      </c>
      <c r="DN33" s="14">
        <v>-1667.4936953358501</v>
      </c>
      <c r="DO33" s="14">
        <v>-1665.1892303698578</v>
      </c>
      <c r="DP33" s="14">
        <v>-1668.5331156497409</v>
      </c>
      <c r="DQ33" s="14">
        <v>-1671.7798039596364</v>
      </c>
      <c r="DR33" s="14">
        <v>-1674.9334724386101</v>
      </c>
      <c r="DS33" s="14">
        <v>-1677.9980622503967</v>
      </c>
      <c r="DT33" s="14">
        <v>-1546.1677252977374</v>
      </c>
      <c r="DU33" s="14">
        <v>-1548.8311976085763</v>
      </c>
      <c r="DV33" s="14">
        <v>-1551.4992580922467</v>
      </c>
      <c r="DW33" s="14">
        <v>-1554.1719146524654</v>
      </c>
      <c r="DX33" s="14">
        <v>-1556.849175206564</v>
      </c>
      <c r="DY33" s="14">
        <v>-1559.5310476855127</v>
      </c>
      <c r="DZ33" s="14">
        <v>-1562.2175400339438</v>
      </c>
      <c r="EA33" s="14">
        <v>-1564.9086602101754</v>
      </c>
      <c r="EB33" s="14">
        <v>-1567.6044161862346</v>
      </c>
      <c r="EC33" s="14">
        <v>-1570.3048159478817</v>
      </c>
      <c r="ED33" s="14">
        <v>-1573.0098674946335</v>
      </c>
      <c r="EE33" s="14">
        <v>-1575.7195788397858</v>
      </c>
      <c r="EF33" s="14">
        <v>-1578.4339580104399</v>
      </c>
      <c r="EG33" s="14">
        <v>-1581.1530130475244</v>
      </c>
      <c r="EH33" s="14">
        <v>-1583.8767520058188</v>
      </c>
      <c r="EI33" s="14">
        <v>-1586.605182953979</v>
      </c>
      <c r="EJ33" s="14">
        <v>-1589.3383139745588</v>
      </c>
      <c r="EK33" s="14">
        <v>-1592.0761531640369</v>
      </c>
      <c r="EL33" s="14">
        <v>-1594.8187086328378</v>
      </c>
      <c r="EM33" s="14">
        <v>-1597.5659885053581</v>
      </c>
      <c r="EN33" s="14">
        <v>-1600.3180009199896</v>
      </c>
      <c r="EO33" s="14">
        <v>-1603.0747540291429</v>
      </c>
      <c r="EP33" s="14">
        <v>-1605.8362559992727</v>
      </c>
      <c r="EQ33" s="14">
        <v>-1608.6025150109017</v>
      </c>
      <c r="ER33" s="14">
        <v>-1611.3735392586441</v>
      </c>
      <c r="ES33" s="14">
        <v>-1614.1493369512307</v>
      </c>
      <c r="ET33" s="14">
        <v>-1616.9299163115327</v>
      </c>
      <c r="EU33" s="14">
        <v>-1619.7152855765862</v>
      </c>
      <c r="EV33" s="14">
        <v>-1622.5054529976171</v>
      </c>
      <c r="EW33" s="14">
        <v>-1625.3004268400646</v>
      </c>
      <c r="EX33" s="14">
        <v>-1628.1002153836068</v>
      </c>
      <c r="EY33" s="14">
        <v>-1630.9048269221832</v>
      </c>
      <c r="EZ33" s="14">
        <v>-1633.7142697640222</v>
      </c>
      <c r="FA33" s="14">
        <v>-1636.5285522316635</v>
      </c>
      <c r="FB33" s="14">
        <v>-1639.347682661984</v>
      </c>
      <c r="FC33" s="14">
        <v>-1642.1716694062209</v>
      </c>
      <c r="FD33" s="14">
        <v>-1645.0048571895525</v>
      </c>
      <c r="FE33" s="14">
        <v>-1647.8429329837816</v>
      </c>
      <c r="FF33" s="14">
        <v>-1650.6859052220416</v>
      </c>
      <c r="FG33" s="14">
        <v>-1653.5337823520156</v>
      </c>
      <c r="FH33" s="14">
        <v>-1656.3865728359606</v>
      </c>
      <c r="FI33" s="14">
        <v>-1659.2442851507335</v>
      </c>
      <c r="FJ33" s="14">
        <v>-1662.1069277878162</v>
      </c>
      <c r="FK33" s="14">
        <v>-1664.9745092533412</v>
      </c>
      <c r="FL33" s="14">
        <v>-1667.8470380681154</v>
      </c>
      <c r="FM33" s="14">
        <v>-1670.7245227676467</v>
      </c>
      <c r="FN33" s="14">
        <v>-1673.6069719021698</v>
      </c>
      <c r="FO33" s="14">
        <v>-1676.4943940366697</v>
      </c>
      <c r="FP33" s="14">
        <v>-1679.386797750909</v>
      </c>
      <c r="FQ33" s="14">
        <v>-1682.284191639452</v>
      </c>
      <c r="FR33" s="14">
        <v>-1685.1865843116923</v>
      </c>
      <c r="FS33" s="14">
        <v>-1688.0939843918754</v>
      </c>
      <c r="FT33" s="14">
        <v>-1691.0064005191275</v>
      </c>
      <c r="FU33" s="14">
        <v>-1693.9238413474782</v>
      </c>
      <c r="FV33" s="14">
        <v>-1696.8463155458883</v>
      </c>
      <c r="FW33" s="14">
        <v>-1699.7738317982753</v>
      </c>
      <c r="FX33" s="14">
        <v>-1702.7063988035377</v>
      </c>
      <c r="FY33" s="14">
        <v>-1705.6440252755831</v>
      </c>
      <c r="FZ33" s="14">
        <v>-1708.5867199433524</v>
      </c>
      <c r="GA33" s="14">
        <v>-1711.534491550846</v>
      </c>
      <c r="GB33" s="14">
        <v>-1714.4873488571509</v>
      </c>
      <c r="GC33" s="14">
        <v>-1717.4453006364647</v>
      </c>
      <c r="GD33" s="14">
        <v>-1720.4083556781238</v>
      </c>
      <c r="GE33" s="14">
        <v>-1723.3765227866279</v>
      </c>
      <c r="GF33" s="14">
        <v>-1726.3498107816674</v>
      </c>
      <c r="GG33" s="14">
        <v>-1729.3282284981494</v>
      </c>
      <c r="GH33" s="14">
        <v>-1732.311784786222</v>
      </c>
      <c r="GI33" s="14">
        <v>-1735.3004885113037</v>
      </c>
      <c r="GJ33" s="14">
        <v>-1738.2943485541075</v>
      </c>
      <c r="GK33" s="14">
        <v>-1741.2933738106685</v>
      </c>
      <c r="GL33" s="14">
        <v>-1744.2975731923693</v>
      </c>
      <c r="GM33" s="14">
        <v>-1747.3069556259675</v>
      </c>
      <c r="GN33" s="14">
        <v>-1750.3215300536215</v>
      </c>
      <c r="GO33" s="14">
        <v>-1753.3413054329174</v>
      </c>
      <c r="GP33" s="14">
        <v>-1756.3662907368957</v>
      </c>
      <c r="GQ33" s="14">
        <v>-1759.3964949540778</v>
      </c>
      <c r="GR33" s="14">
        <v>-1762.4319270884921</v>
      </c>
      <c r="GS33" s="14">
        <v>-1765.4725961597021</v>
      </c>
      <c r="GT33" s="14">
        <v>-1768.5185112028323</v>
      </c>
      <c r="GU33" s="14">
        <v>-1771.5696812685951</v>
      </c>
      <c r="GV33" s="14">
        <v>-1774.6261154233177</v>
      </c>
      <c r="GW33" s="14">
        <v>-1777.6878227489692</v>
      </c>
      <c r="GX33" s="14">
        <v>-1780.754812343188</v>
      </c>
      <c r="GY33" s="14">
        <v>-1783.8270933193078</v>
      </c>
      <c r="GZ33" s="14">
        <v>-1786.9119206497357</v>
      </c>
      <c r="HA33" s="14">
        <v>-1790.0020826674177</v>
      </c>
      <c r="HB33" s="14">
        <v>-1793.0975885977937</v>
      </c>
      <c r="HC33" s="14">
        <v>-1796.198447682257</v>
      </c>
      <c r="HD33" s="14">
        <v>-1799.3046691781822</v>
      </c>
      <c r="HE33" s="14">
        <v>-1802.4162623589534</v>
      </c>
      <c r="HF33" s="14">
        <v>-1805.5332365139911</v>
      </c>
      <c r="HG33" s="14">
        <v>-1808.6556009487804</v>
      </c>
      <c r="HH33" s="14">
        <v>-1811.783364984899</v>
      </c>
      <c r="HI33" s="14">
        <v>-1814.9165379600443</v>
      </c>
      <c r="HJ33" s="14">
        <v>-1818.0551292280616</v>
      </c>
      <c r="HK33" s="14">
        <v>-1821.1991481589721</v>
      </c>
      <c r="HL33" s="14">
        <v>-1824.3486041390013</v>
      </c>
      <c r="HM33" s="14">
        <v>-1827.5035065706065</v>
      </c>
      <c r="HN33" s="14">
        <v>-1830.6638648725041</v>
      </c>
      <c r="HO33" s="14">
        <v>-1833.8296884796998</v>
      </c>
      <c r="HP33" s="14">
        <v>-1837.0009868435147</v>
      </c>
      <c r="HQ33" s="14">
        <v>-1840.1777694316145</v>
      </c>
      <c r="HR33" s="14">
        <v>-1843.3600457280384</v>
      </c>
      <c r="HS33" s="14">
        <v>-1846.5478252332252</v>
      </c>
      <c r="HT33" s="14">
        <v>-1849.7411174640447</v>
      </c>
      <c r="HU33" s="14">
        <v>-1852.9399319538231</v>
      </c>
      <c r="HV33" s="14">
        <v>-1856.1442782523739</v>
      </c>
      <c r="HW33" s="14">
        <v>-1859.354165926025</v>
      </c>
      <c r="HX33" s="14">
        <v>-1862.5696045576472</v>
      </c>
      <c r="HY33" s="14">
        <v>-1865.7906037466839</v>
      </c>
      <c r="HZ33" s="14">
        <v>-1869.0171731091793</v>
      </c>
      <c r="IA33" s="14">
        <v>-1872.249322277806</v>
      </c>
      <c r="IB33" s="14">
        <v>-1875.4870609018958</v>
      </c>
      <c r="IC33" s="14">
        <v>-1878.7303986474662</v>
      </c>
      <c r="ID33" s="14">
        <v>-1881.9793451972516</v>
      </c>
      <c r="IE33" s="14">
        <v>-1885.2339102507301</v>
      </c>
      <c r="IF33" s="14">
        <v>-1888.4941035241538</v>
      </c>
      <c r="IG33" s="14">
        <v>-1891.7599347505777</v>
      </c>
      <c r="IH33" s="14">
        <v>-1895.0314136798879</v>
      </c>
      <c r="II33" s="14">
        <v>-1898.3085500788318</v>
      </c>
      <c r="IJ33" s="14">
        <v>-1901.5913537310464</v>
      </c>
      <c r="IK33" s="14">
        <v>-1904.8798344370878</v>
      </c>
      <c r="IL33" s="14">
        <v>-1908.1740020144609</v>
      </c>
      <c r="IM33" s="14">
        <v>-1911.4738662976483</v>
      </c>
      <c r="IN33" s="14">
        <v>-1914.7794371381392</v>
      </c>
      <c r="IO33" s="14">
        <v>-1918.090724404459</v>
      </c>
      <c r="IP33" s="14">
        <v>-1921.4077379822004</v>
      </c>
      <c r="IQ33" s="14">
        <v>-1924.7304877740501</v>
      </c>
      <c r="IR33" s="14">
        <v>-1928.0589836998211</v>
      </c>
      <c r="IS33" s="14">
        <v>-1931.3932356964799</v>
      </c>
      <c r="IT33" s="14">
        <v>-1934.733253718178</v>
      </c>
      <c r="IU33" s="14">
        <v>-1938.0790477362807</v>
      </c>
      <c r="IV33" s="14">
        <v>-1941.4306277393971</v>
      </c>
      <c r="IW33" s="14">
        <v>-1944.7880037334103</v>
      </c>
      <c r="IX33" s="14">
        <v>-1948.1511857415057</v>
      </c>
      <c r="IY33" s="14">
        <v>-1951.5201838042037</v>
      </c>
      <c r="IZ33" s="14">
        <v>-1954.8950079793867</v>
      </c>
      <c r="JA33" s="14">
        <v>-1958.2756683423315</v>
      </c>
      <c r="JB33" s="14">
        <v>-1961.6621749857381</v>
      </c>
      <c r="JC33" s="14">
        <v>-1965.0545380197595</v>
      </c>
      <c r="JD33" s="14">
        <v>-1968.4527675720335</v>
      </c>
      <c r="JE33" s="14">
        <v>-1971.8568737877113</v>
      </c>
      <c r="JF33" s="14">
        <v>-1975.2668668294884</v>
      </c>
      <c r="JG33" s="14">
        <v>-1978.682756877635</v>
      </c>
      <c r="JH33" s="14">
        <v>-1982.1045541300273</v>
      </c>
      <c r="JI33" s="14">
        <v>-1985.5322688021752</v>
      </c>
      <c r="JJ33" s="14">
        <v>-1988.9659111272563</v>
      </c>
      <c r="JK33" s="14">
        <v>-1992.4054913561436</v>
      </c>
      <c r="JL33" s="14">
        <v>-1995.8510197574378</v>
      </c>
      <c r="JM33" s="14">
        <v>-1999.3025066174976</v>
      </c>
      <c r="JN33" s="14">
        <v>-2002.7599622404693</v>
      </c>
      <c r="JO33" s="14">
        <v>0</v>
      </c>
      <c r="JP33" s="14">
        <v>0</v>
      </c>
      <c r="JQ33" s="14">
        <v>0</v>
      </c>
      <c r="JR33" s="14">
        <v>0</v>
      </c>
      <c r="JS33" s="14">
        <v>0</v>
      </c>
      <c r="JT33" s="28">
        <f t="shared" si="19"/>
        <v>0</v>
      </c>
      <c r="JU33" s="28">
        <f t="shared" si="19"/>
        <v>-1246.07068675556</v>
      </c>
      <c r="JV33" s="28">
        <f t="shared" si="19"/>
        <v>-15472.963660063668</v>
      </c>
      <c r="JW33" s="28">
        <f t="shared" si="19"/>
        <v>-18237.438221611272</v>
      </c>
      <c r="JX33" s="28">
        <f t="shared" si="19"/>
        <v>-3886.9587351694163</v>
      </c>
      <c r="JY33" s="28">
        <f t="shared" si="19"/>
        <v>-11462.320289094951</v>
      </c>
      <c r="JZ33" s="28">
        <f t="shared" si="19"/>
        <v>-19880.660424347327</v>
      </c>
      <c r="KA33" s="28">
        <f t="shared" si="19"/>
        <v>-20131.688645437749</v>
      </c>
      <c r="KB33" s="28">
        <f t="shared" si="19"/>
        <v>-20234.25656772478</v>
      </c>
      <c r="KC33" s="28">
        <f t="shared" si="19"/>
        <v>-20083.512438277663</v>
      </c>
      <c r="KD33" s="28">
        <f t="shared" si="20"/>
        <v>-18730.815197255761</v>
      </c>
      <c r="KE33" s="28">
        <f t="shared" si="20"/>
        <v>-19121.69959625386</v>
      </c>
      <c r="KF33" s="28">
        <f t="shared" si="20"/>
        <v>-19520.741174305356</v>
      </c>
      <c r="KG33" s="28">
        <f t="shared" si="20"/>
        <v>-19928.452699549842</v>
      </c>
      <c r="KH33" s="28">
        <f t="shared" si="20"/>
        <v>-20344.973582878014</v>
      </c>
      <c r="KI33" s="28">
        <f t="shared" si="20"/>
        <v>-20770.200091718823</v>
      </c>
      <c r="KJ33" s="28">
        <f t="shared" si="20"/>
        <v>-21204.314180731919</v>
      </c>
      <c r="KK33" s="28">
        <f t="shared" si="20"/>
        <v>-21648.073988929089</v>
      </c>
      <c r="KL33" s="28">
        <f t="shared" si="20"/>
        <v>-22101.611784894474</v>
      </c>
      <c r="KM33" s="28">
        <f t="shared" si="20"/>
        <v>-22564.651420722115</v>
      </c>
      <c r="KN33" s="28">
        <f t="shared" si="20"/>
        <v>-23037.391964629853</v>
      </c>
      <c r="KO33" s="28">
        <f t="shared" si="20"/>
        <v>-23520.036655412605</v>
      </c>
      <c r="KP33" s="28">
        <f t="shared" si="20"/>
        <v>-13946.921714031007</v>
      </c>
      <c r="KR33" s="28">
        <f t="shared" si="18"/>
        <v>-135.04787352482745</v>
      </c>
    </row>
    <row r="34" spans="1:304" x14ac:dyDescent="0.25">
      <c r="A34" t="s">
        <v>48</v>
      </c>
      <c r="B34" t="s">
        <v>49</v>
      </c>
      <c r="C34" t="s">
        <v>16</v>
      </c>
      <c r="D34" t="s">
        <v>291</v>
      </c>
      <c r="E34" t="s">
        <v>29</v>
      </c>
      <c r="F34" t="s">
        <v>261</v>
      </c>
      <c r="G34" t="s">
        <v>210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-1220.5506670451321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N34" s="14">
        <v>0</v>
      </c>
      <c r="EO34" s="14">
        <v>0</v>
      </c>
      <c r="EP34" s="14">
        <v>0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  <c r="FL34" s="14">
        <v>0</v>
      </c>
      <c r="FM34" s="14">
        <v>0</v>
      </c>
      <c r="FN34" s="14">
        <v>0</v>
      </c>
      <c r="FO34" s="14">
        <v>0</v>
      </c>
      <c r="FP34" s="14">
        <v>0</v>
      </c>
      <c r="FQ34" s="14">
        <v>0</v>
      </c>
      <c r="FR34" s="14">
        <v>0</v>
      </c>
      <c r="FS34" s="14">
        <v>0</v>
      </c>
      <c r="FT34" s="14">
        <v>0</v>
      </c>
      <c r="FU34" s="14">
        <v>0</v>
      </c>
      <c r="FV34" s="14">
        <v>0</v>
      </c>
      <c r="FW34" s="14">
        <v>0</v>
      </c>
      <c r="FX34" s="14">
        <v>0</v>
      </c>
      <c r="FY34" s="14">
        <v>0</v>
      </c>
      <c r="FZ34" s="14">
        <v>0</v>
      </c>
      <c r="GA34" s="14">
        <v>0</v>
      </c>
      <c r="GB34" s="14">
        <v>0</v>
      </c>
      <c r="GC34" s="14">
        <v>0</v>
      </c>
      <c r="GD34" s="14">
        <v>0</v>
      </c>
      <c r="GE34" s="14">
        <v>0</v>
      </c>
      <c r="GF34" s="14">
        <v>0</v>
      </c>
      <c r="GG34" s="14">
        <v>0</v>
      </c>
      <c r="GH34" s="14">
        <v>0</v>
      </c>
      <c r="GI34" s="14">
        <v>0</v>
      </c>
      <c r="GJ34" s="14">
        <v>0</v>
      </c>
      <c r="GK34" s="14">
        <v>0</v>
      </c>
      <c r="GL34" s="14">
        <v>0</v>
      </c>
      <c r="GM34" s="14">
        <v>0</v>
      </c>
      <c r="GN34" s="14">
        <v>0</v>
      </c>
      <c r="GO34" s="14">
        <v>0</v>
      </c>
      <c r="GP34" s="14">
        <v>0</v>
      </c>
      <c r="GQ34" s="14">
        <v>0</v>
      </c>
      <c r="GR34" s="14">
        <v>0</v>
      </c>
      <c r="GS34" s="14">
        <v>0</v>
      </c>
      <c r="GT34" s="14">
        <v>0</v>
      </c>
      <c r="GU34" s="14">
        <v>0</v>
      </c>
      <c r="GV34" s="14">
        <v>0</v>
      </c>
      <c r="GW34" s="14">
        <v>0</v>
      </c>
      <c r="GX34" s="14">
        <v>0</v>
      </c>
      <c r="GY34" s="14">
        <v>0</v>
      </c>
      <c r="GZ34" s="14">
        <v>0</v>
      </c>
      <c r="HA34" s="14">
        <v>0</v>
      </c>
      <c r="HB34" s="14">
        <v>0</v>
      </c>
      <c r="HC34" s="14">
        <v>0</v>
      </c>
      <c r="HD34" s="14">
        <v>0</v>
      </c>
      <c r="HE34" s="14">
        <v>0</v>
      </c>
      <c r="HF34" s="14">
        <v>0</v>
      </c>
      <c r="HG34" s="14">
        <v>0</v>
      </c>
      <c r="HH34" s="14">
        <v>0</v>
      </c>
      <c r="HI34" s="14">
        <v>0</v>
      </c>
      <c r="HJ34" s="14">
        <v>0</v>
      </c>
      <c r="HK34" s="14">
        <v>0</v>
      </c>
      <c r="HL34" s="14">
        <v>0</v>
      </c>
      <c r="HM34" s="14">
        <v>0</v>
      </c>
      <c r="HN34" s="14">
        <v>0</v>
      </c>
      <c r="HO34" s="14">
        <v>0</v>
      </c>
      <c r="HP34" s="14">
        <v>0</v>
      </c>
      <c r="HQ34" s="14">
        <v>0</v>
      </c>
      <c r="HR34" s="14">
        <v>0</v>
      </c>
      <c r="HS34" s="14">
        <v>0</v>
      </c>
      <c r="HT34" s="14">
        <v>0</v>
      </c>
      <c r="HU34" s="14">
        <v>0</v>
      </c>
      <c r="HV34" s="14">
        <v>0</v>
      </c>
      <c r="HW34" s="14">
        <v>0</v>
      </c>
      <c r="HX34" s="14">
        <v>0</v>
      </c>
      <c r="HY34" s="14">
        <v>0</v>
      </c>
      <c r="HZ34" s="14">
        <v>0</v>
      </c>
      <c r="IA34" s="14">
        <v>0</v>
      </c>
      <c r="IB34" s="14">
        <v>0</v>
      </c>
      <c r="IC34" s="14">
        <v>0</v>
      </c>
      <c r="ID34" s="14">
        <v>0</v>
      </c>
      <c r="IE34" s="14">
        <v>0</v>
      </c>
      <c r="IF34" s="14">
        <v>0</v>
      </c>
      <c r="IG34" s="14">
        <v>0</v>
      </c>
      <c r="IH34" s="14">
        <v>0</v>
      </c>
      <c r="II34" s="14">
        <v>0</v>
      </c>
      <c r="IJ34" s="14">
        <v>0</v>
      </c>
      <c r="IK34" s="14">
        <v>0</v>
      </c>
      <c r="IL34" s="14">
        <v>0</v>
      </c>
      <c r="IM34" s="14">
        <v>0</v>
      </c>
      <c r="IN34" s="14">
        <v>0</v>
      </c>
      <c r="IO34" s="14">
        <v>0</v>
      </c>
      <c r="IP34" s="14">
        <v>0</v>
      </c>
      <c r="IQ34" s="14">
        <v>0</v>
      </c>
      <c r="IR34" s="14">
        <v>0</v>
      </c>
      <c r="IS34" s="14">
        <v>0</v>
      </c>
      <c r="IT34" s="14">
        <v>0</v>
      </c>
      <c r="IU34" s="14">
        <v>0</v>
      </c>
      <c r="IV34" s="14">
        <v>0</v>
      </c>
      <c r="IW34" s="14">
        <v>0</v>
      </c>
      <c r="IX34" s="14">
        <v>0</v>
      </c>
      <c r="IY34" s="14">
        <v>0</v>
      </c>
      <c r="IZ34" s="14">
        <v>0</v>
      </c>
      <c r="JA34" s="14">
        <v>0</v>
      </c>
      <c r="JB34" s="14">
        <v>0</v>
      </c>
      <c r="JC34" s="14">
        <v>0</v>
      </c>
      <c r="JD34" s="14">
        <v>0</v>
      </c>
      <c r="JE34" s="14">
        <v>0</v>
      </c>
      <c r="JF34" s="14">
        <v>0</v>
      </c>
      <c r="JG34" s="14">
        <v>0</v>
      </c>
      <c r="JH34" s="14">
        <v>0</v>
      </c>
      <c r="JI34" s="14">
        <v>0</v>
      </c>
      <c r="JJ34" s="14">
        <v>0</v>
      </c>
      <c r="JK34" s="14">
        <v>0</v>
      </c>
      <c r="JL34" s="14">
        <v>0</v>
      </c>
      <c r="JM34" s="14">
        <v>0</v>
      </c>
      <c r="JN34" s="14">
        <v>0</v>
      </c>
      <c r="JO34" s="14">
        <v>0</v>
      </c>
      <c r="JP34" s="14">
        <v>0</v>
      </c>
      <c r="JQ34" s="14">
        <v>0</v>
      </c>
      <c r="JR34" s="14">
        <v>0</v>
      </c>
      <c r="JS34" s="14">
        <v>0</v>
      </c>
      <c r="JT34" s="28">
        <f t="shared" si="19"/>
        <v>0</v>
      </c>
      <c r="JU34" s="28">
        <f t="shared" si="19"/>
        <v>0</v>
      </c>
      <c r="JV34" s="28">
        <f t="shared" si="19"/>
        <v>0</v>
      </c>
      <c r="JW34" s="28">
        <f t="shared" si="19"/>
        <v>0</v>
      </c>
      <c r="JX34" s="28">
        <f t="shared" si="19"/>
        <v>-1220.5506670451321</v>
      </c>
      <c r="JY34" s="28">
        <f t="shared" si="19"/>
        <v>0</v>
      </c>
      <c r="JZ34" s="28">
        <f t="shared" si="19"/>
        <v>0</v>
      </c>
      <c r="KA34" s="28">
        <f t="shared" si="19"/>
        <v>0</v>
      </c>
      <c r="KB34" s="28">
        <f t="shared" si="19"/>
        <v>0</v>
      </c>
      <c r="KC34" s="28">
        <f t="shared" si="19"/>
        <v>0</v>
      </c>
      <c r="KD34" s="28">
        <f t="shared" si="20"/>
        <v>0</v>
      </c>
      <c r="KE34" s="28">
        <f t="shared" si="20"/>
        <v>0</v>
      </c>
      <c r="KF34" s="28">
        <f t="shared" si="20"/>
        <v>0</v>
      </c>
      <c r="KG34" s="28">
        <f t="shared" si="20"/>
        <v>0</v>
      </c>
      <c r="KH34" s="28">
        <f t="shared" si="20"/>
        <v>0</v>
      </c>
      <c r="KI34" s="28">
        <f t="shared" si="20"/>
        <v>0</v>
      </c>
      <c r="KJ34" s="28">
        <f t="shared" si="20"/>
        <v>0</v>
      </c>
      <c r="KK34" s="28">
        <f t="shared" si="20"/>
        <v>0</v>
      </c>
      <c r="KL34" s="28">
        <f t="shared" si="20"/>
        <v>0</v>
      </c>
      <c r="KM34" s="28">
        <f t="shared" si="20"/>
        <v>0</v>
      </c>
      <c r="KN34" s="28">
        <f t="shared" si="20"/>
        <v>0</v>
      </c>
      <c r="KO34" s="28">
        <f t="shared" si="20"/>
        <v>0</v>
      </c>
      <c r="KP34" s="28">
        <f t="shared" si="20"/>
        <v>0</v>
      </c>
      <c r="KR34" s="28">
        <f t="shared" si="18"/>
        <v>0</v>
      </c>
    </row>
    <row r="35" spans="1:304" x14ac:dyDescent="0.25">
      <c r="A35" t="s">
        <v>50</v>
      </c>
      <c r="B35" t="s">
        <v>51</v>
      </c>
      <c r="C35" t="s">
        <v>16</v>
      </c>
      <c r="D35" t="s">
        <v>291</v>
      </c>
      <c r="E35" t="s">
        <v>29</v>
      </c>
      <c r="F35" t="s">
        <v>261</v>
      </c>
      <c r="G35" t="s">
        <v>210</v>
      </c>
      <c r="N35" s="14">
        <v>0</v>
      </c>
      <c r="O35" s="14">
        <v>0</v>
      </c>
      <c r="P35" s="14">
        <v>0</v>
      </c>
      <c r="Q35" s="14">
        <v>0</v>
      </c>
      <c r="R35" s="14">
        <v>-16.569200779727094</v>
      </c>
      <c r="S35" s="14">
        <v>0</v>
      </c>
      <c r="T35" s="14">
        <v>0</v>
      </c>
      <c r="U35" s="14">
        <v>-26.518340348767289</v>
      </c>
      <c r="V35" s="14">
        <v>0</v>
      </c>
      <c r="W35" s="14">
        <v>-2.8885037550548818</v>
      </c>
      <c r="X35" s="14">
        <v>0</v>
      </c>
      <c r="Y35" s="14">
        <v>-1.1328235627301046</v>
      </c>
      <c r="Z35" s="14">
        <v>0</v>
      </c>
      <c r="AA35" s="14">
        <v>-2.1448871253150301</v>
      </c>
      <c r="AB35" s="14">
        <v>-1956.4987277353689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-33.10449826989619</v>
      </c>
      <c r="AQ35" s="14">
        <v>-19.072480181200454</v>
      </c>
      <c r="AR35" s="14">
        <v>-60.116398570151922</v>
      </c>
      <c r="AS35" s="14">
        <v>-22.120905258695807</v>
      </c>
      <c r="AT35" s="14">
        <v>0</v>
      </c>
      <c r="AU35" s="14">
        <v>0</v>
      </c>
      <c r="AV35" s="14">
        <v>0</v>
      </c>
      <c r="AW35" s="14">
        <v>-51.985587397352099</v>
      </c>
      <c r="AX35" s="14">
        <v>-26.163163163163166</v>
      </c>
      <c r="AY35" s="14">
        <v>-18.161963599933213</v>
      </c>
      <c r="AZ35" s="14">
        <v>-66.86130903065451</v>
      </c>
      <c r="BA35" s="14">
        <v>-40.213952740716927</v>
      </c>
      <c r="BB35" s="14">
        <v>0</v>
      </c>
      <c r="BC35" s="14">
        <v>0</v>
      </c>
      <c r="BD35" s="14">
        <v>-209.56755179457249</v>
      </c>
      <c r="BE35" s="14">
        <v>-390.13525404484818</v>
      </c>
      <c r="BF35" s="14">
        <v>-18.68003318584071</v>
      </c>
      <c r="BG35" s="14">
        <v>-147.4393367484497</v>
      </c>
      <c r="BH35" s="14">
        <v>-178.11827251247044</v>
      </c>
      <c r="BI35" s="14">
        <v>-106.37014811031666</v>
      </c>
      <c r="BJ35" s="14">
        <v>-148.29098511868159</v>
      </c>
      <c r="BK35" s="14">
        <v>-383.14450386215088</v>
      </c>
      <c r="BL35" s="14">
        <v>-303.36276193747852</v>
      </c>
      <c r="BM35" s="14">
        <v>-331.18236472945893</v>
      </c>
      <c r="BN35" s="14">
        <v>-362.85347826086951</v>
      </c>
      <c r="BO35" s="14">
        <v>-682.03805044890976</v>
      </c>
      <c r="BP35" s="14">
        <v>-511.2895598015412</v>
      </c>
      <c r="BQ35" s="14">
        <v>-432.79356456330964</v>
      </c>
      <c r="BR35" s="14">
        <v>-437.27371400354821</v>
      </c>
      <c r="BS35" s="14">
        <v>-444.97301857640156</v>
      </c>
      <c r="BT35" s="14">
        <v>-450.47887144967541</v>
      </c>
      <c r="BU35" s="14">
        <v>-455.70095810471315</v>
      </c>
      <c r="BV35" s="14">
        <v>-454.38563127733141</v>
      </c>
      <c r="BW35" s="14">
        <v>-452.76033775717741</v>
      </c>
      <c r="BX35" s="14">
        <v>-455.2642913596556</v>
      </c>
      <c r="BY35" s="14">
        <v>-457.49597906239893</v>
      </c>
      <c r="BZ35" s="14">
        <v>-463.11166380459639</v>
      </c>
      <c r="CA35" s="14">
        <v>-461.58842201195694</v>
      </c>
      <c r="CB35" s="14">
        <v>-461.62313051801101</v>
      </c>
      <c r="CC35" s="14">
        <v>-461.42295438338886</v>
      </c>
      <c r="CD35" s="14">
        <v>-460.09892868931888</v>
      </c>
      <c r="CE35" s="14">
        <v>-458.5649964827744</v>
      </c>
      <c r="CF35" s="14">
        <v>-454.61455278273144</v>
      </c>
      <c r="CG35" s="14">
        <v>-453.54916882910601</v>
      </c>
      <c r="CH35" s="14">
        <v>-452.16018004074544</v>
      </c>
      <c r="CI35" s="14">
        <v>-451.14652803156065</v>
      </c>
      <c r="CJ35" s="14">
        <v>-451.28581377655348</v>
      </c>
      <c r="CK35" s="14">
        <v>-454.25213494692974</v>
      </c>
      <c r="CL35" s="14">
        <v>-459.66053847566099</v>
      </c>
      <c r="CM35" s="14">
        <v>-464.7356631608609</v>
      </c>
      <c r="CN35" s="14">
        <v>-469.48760399243059</v>
      </c>
      <c r="CO35" s="14">
        <v>-472.99693609897145</v>
      </c>
      <c r="CP35" s="14">
        <v>-470.19545740511273</v>
      </c>
      <c r="CQ35" s="14">
        <v>-467.54286726024844</v>
      </c>
      <c r="CR35" s="14">
        <v>-463.25602050335175</v>
      </c>
      <c r="CS35" s="14">
        <v>-458.71363668640828</v>
      </c>
      <c r="CT35" s="14">
        <v>-461.66253373201721</v>
      </c>
      <c r="CU35" s="14">
        <v>-466.18056405845289</v>
      </c>
      <c r="CV35" s="14">
        <v>-467.5686056604776</v>
      </c>
      <c r="CW35" s="14">
        <v>-467.18526669537493</v>
      </c>
      <c r="CX35" s="14">
        <v>-466.81609236473292</v>
      </c>
      <c r="CY35" s="14">
        <v>-466.46031182096289</v>
      </c>
      <c r="CZ35" s="14">
        <v>-466.1172091532078</v>
      </c>
      <c r="DA35" s="14">
        <v>-465.78611857897721</v>
      </c>
      <c r="DB35" s="14">
        <v>-465.46642013211954</v>
      </c>
      <c r="DC35" s="14">
        <v>-465.15753578836888</v>
      </c>
      <c r="DD35" s="14">
        <v>-464.85892597752462</v>
      </c>
      <c r="DE35" s="14">
        <v>-464.57008643798656</v>
      </c>
      <c r="DF35" s="14">
        <v>-464.29054537507153</v>
      </c>
      <c r="DG35" s="14">
        <v>-464.01986088942584</v>
      </c>
      <c r="DH35" s="14">
        <v>-464.79404698649557</v>
      </c>
      <c r="DI35" s="14">
        <v>-464.024647972661</v>
      </c>
      <c r="DJ35" s="14">
        <v>-463.2801460375324</v>
      </c>
      <c r="DK35" s="14">
        <v>-462.55935195082009</v>
      </c>
      <c r="DL35" s="14">
        <v>-461.86115103468512</v>
      </c>
      <c r="DM35" s="14">
        <v>-461.18449741180063</v>
      </c>
      <c r="DN35" s="14">
        <v>-460.52840877785513</v>
      </c>
      <c r="DO35" s="14">
        <v>-459.89196164354729</v>
      </c>
      <c r="DP35" s="14">
        <v>-460.81547588014541</v>
      </c>
      <c r="DQ35" s="14">
        <v>-461.71214625757239</v>
      </c>
      <c r="DR35" s="14">
        <v>-462.58312641809528</v>
      </c>
      <c r="DS35" s="14">
        <v>-463.42950483231459</v>
      </c>
      <c r="DT35" s="14">
        <v>-427.02060237272912</v>
      </c>
      <c r="DU35" s="14">
        <v>-427.75620015553659</v>
      </c>
      <c r="DV35" s="14">
        <v>-428.49306509991669</v>
      </c>
      <c r="DW35" s="14">
        <v>-429.23119938871787</v>
      </c>
      <c r="DX35" s="14">
        <v>-429.97060520854887</v>
      </c>
      <c r="DY35" s="14">
        <v>-430.71128474978491</v>
      </c>
      <c r="DZ35" s="14">
        <v>-431.45324020657466</v>
      </c>
      <c r="EA35" s="14">
        <v>-432.19647377684629</v>
      </c>
      <c r="EB35" s="14">
        <v>-432.94098766231434</v>
      </c>
      <c r="EC35" s="14">
        <v>-433.68678406848602</v>
      </c>
      <c r="ED35" s="14">
        <v>-434.43386520466788</v>
      </c>
      <c r="EE35" s="14">
        <v>-435.1822332839721</v>
      </c>
      <c r="EF35" s="14">
        <v>-435.93189052332337</v>
      </c>
      <c r="EG35" s="14">
        <v>-436.68283914346534</v>
      </c>
      <c r="EH35" s="14">
        <v>-437.43508136896713</v>
      </c>
      <c r="EI35" s="14">
        <v>-438.18861942822997</v>
      </c>
      <c r="EJ35" s="14">
        <v>-438.94345555349372</v>
      </c>
      <c r="EK35" s="14">
        <v>-439.69959198084371</v>
      </c>
      <c r="EL35" s="14">
        <v>-440.45703095021719</v>
      </c>
      <c r="EM35" s="14">
        <v>-441.21577470540984</v>
      </c>
      <c r="EN35" s="14">
        <v>-441.97582549408276</v>
      </c>
      <c r="EO35" s="14">
        <v>-442.73718556776873</v>
      </c>
      <c r="EP35" s="14">
        <v>-443.49985718187924</v>
      </c>
      <c r="EQ35" s="14">
        <v>-444.26384259571086</v>
      </c>
      <c r="ER35" s="14">
        <v>-445.02914407245237</v>
      </c>
      <c r="ES35" s="14">
        <v>-445.79576387919093</v>
      </c>
      <c r="ET35" s="14">
        <v>-446.56370428691912</v>
      </c>
      <c r="EU35" s="14">
        <v>-447.33296757054165</v>
      </c>
      <c r="EV35" s="14">
        <v>-448.10355600888198</v>
      </c>
      <c r="EW35" s="14">
        <v>-448.87547188468915</v>
      </c>
      <c r="EX35" s="14">
        <v>-449.64871748464458</v>
      </c>
      <c r="EY35" s="14">
        <v>-450.42329509936866</v>
      </c>
      <c r="EZ35" s="14">
        <v>-451.19920702342768</v>
      </c>
      <c r="FA35" s="14">
        <v>-451.97645555534086</v>
      </c>
      <c r="FB35" s="14">
        <v>-452.75504299758677</v>
      </c>
      <c r="FC35" s="14">
        <v>-453.53497165661008</v>
      </c>
      <c r="FD35" s="14">
        <v>-454.31744145861063</v>
      </c>
      <c r="FE35" s="14">
        <v>-455.10126123146091</v>
      </c>
      <c r="FF35" s="14">
        <v>-455.88643330422354</v>
      </c>
      <c r="FG35" s="14">
        <v>-456.67296000997965</v>
      </c>
      <c r="FH35" s="14">
        <v>-457.46084368583553</v>
      </c>
      <c r="FI35" s="14">
        <v>-458.25008667292951</v>
      </c>
      <c r="FJ35" s="14">
        <v>-459.04069131643905</v>
      </c>
      <c r="FK35" s="14">
        <v>-459.83265996558771</v>
      </c>
      <c r="FL35" s="14">
        <v>-460.62599497365204</v>
      </c>
      <c r="FM35" s="14">
        <v>-461.42069869796859</v>
      </c>
      <c r="FN35" s="14">
        <v>-462.21677349994116</v>
      </c>
      <c r="FO35" s="14">
        <v>-463.01422174504728</v>
      </c>
      <c r="FP35" s="14">
        <v>-463.81304580284586</v>
      </c>
      <c r="FQ35" s="14">
        <v>-464.61324804698376</v>
      </c>
      <c r="FR35" s="14">
        <v>-465.41483085520304</v>
      </c>
      <c r="FS35" s="14">
        <v>-466.217796609348</v>
      </c>
      <c r="FT35" s="14">
        <v>-467.02214769537244</v>
      </c>
      <c r="FU35" s="14">
        <v>-467.82788650334629</v>
      </c>
      <c r="FV35" s="14">
        <v>-468.6350154274632</v>
      </c>
      <c r="FW35" s="14">
        <v>-469.44353686604745</v>
      </c>
      <c r="FX35" s="14">
        <v>-470.25345322156085</v>
      </c>
      <c r="FY35" s="14">
        <v>-471.06476690061044</v>
      </c>
      <c r="FZ35" s="14">
        <v>-471.87748031395495</v>
      </c>
      <c r="GA35" s="14">
        <v>-472.69159587651257</v>
      </c>
      <c r="GB35" s="14">
        <v>-473.50711600736781</v>
      </c>
      <c r="GC35" s="14">
        <v>-474.32404312977866</v>
      </c>
      <c r="GD35" s="14">
        <v>-475.14237967118407</v>
      </c>
      <c r="GE35" s="14">
        <v>-475.96212806321074</v>
      </c>
      <c r="GF35" s="14">
        <v>-476.78329074168073</v>
      </c>
      <c r="GG35" s="14">
        <v>-477.60587014661866</v>
      </c>
      <c r="GH35" s="14">
        <v>-478.4298687222585</v>
      </c>
      <c r="GI35" s="14">
        <v>-479.25528891705153</v>
      </c>
      <c r="GJ35" s="14">
        <v>-480.08213318367308</v>
      </c>
      <c r="GK35" s="14">
        <v>-480.91040397903009</v>
      </c>
      <c r="GL35" s="14">
        <v>-481.74010376426827</v>
      </c>
      <c r="GM35" s="14">
        <v>-482.5712350047794</v>
      </c>
      <c r="GN35" s="14">
        <v>-483.40380017020885</v>
      </c>
      <c r="GO35" s="14">
        <v>-484.23780173446278</v>
      </c>
      <c r="GP35" s="14">
        <v>-485.07324217571551</v>
      </c>
      <c r="GQ35" s="14">
        <v>-485.9101239764168</v>
      </c>
      <c r="GR35" s="14">
        <v>-486.74844962329934</v>
      </c>
      <c r="GS35" s="14">
        <v>-487.58822160738612</v>
      </c>
      <c r="GT35" s="14">
        <v>-488.42944242399784</v>
      </c>
      <c r="GU35" s="14">
        <v>-489.27211457276024</v>
      </c>
      <c r="GV35" s="14">
        <v>-490.11624055761149</v>
      </c>
      <c r="GW35" s="14">
        <v>-490.96182288680995</v>
      </c>
      <c r="GX35" s="14">
        <v>-491.80886407294133</v>
      </c>
      <c r="GY35" s="14">
        <v>-492.65736663292608</v>
      </c>
      <c r="GZ35" s="14">
        <v>-493.5093342450437</v>
      </c>
      <c r="HA35" s="14">
        <v>-494.36277519108717</v>
      </c>
      <c r="HB35" s="14">
        <v>-495.21769201893841</v>
      </c>
      <c r="HC35" s="14">
        <v>-496.07408728088546</v>
      </c>
      <c r="HD35" s="14">
        <v>-496.9319635336301</v>
      </c>
      <c r="HE35" s="14">
        <v>-497.79132333829546</v>
      </c>
      <c r="HF35" s="14">
        <v>-498.65216926043371</v>
      </c>
      <c r="HG35" s="14">
        <v>-499.51450387003388</v>
      </c>
      <c r="HH35" s="14">
        <v>-500.37832974152911</v>
      </c>
      <c r="HI35" s="14">
        <v>-501.24364945380472</v>
      </c>
      <c r="HJ35" s="14">
        <v>-502.11046559020571</v>
      </c>
      <c r="HK35" s="14">
        <v>-502.97878073854457</v>
      </c>
      <c r="HL35" s="14">
        <v>-503.8485974911091</v>
      </c>
      <c r="HM35" s="14">
        <v>-504.71991844466976</v>
      </c>
      <c r="HN35" s="14">
        <v>-505.59274620048785</v>
      </c>
      <c r="HO35" s="14">
        <v>-506.46708336432312</v>
      </c>
      <c r="HP35" s="14">
        <v>-507.34293254644155</v>
      </c>
      <c r="HQ35" s="14">
        <v>-508.22029636162301</v>
      </c>
      <c r="HR35" s="14">
        <v>-509.09917742916929</v>
      </c>
      <c r="HS35" s="14">
        <v>-509.97957837291182</v>
      </c>
      <c r="HT35" s="14">
        <v>-510.86150182121952</v>
      </c>
      <c r="HU35" s="14">
        <v>-511.74495040700663</v>
      </c>
      <c r="HV35" s="14">
        <v>-512.62992676774036</v>
      </c>
      <c r="HW35" s="14">
        <v>-513.51643354544933</v>
      </c>
      <c r="HX35" s="14">
        <v>-514.40447338673073</v>
      </c>
      <c r="HY35" s="14">
        <v>-515.29404894275888</v>
      </c>
      <c r="HZ35" s="14">
        <v>-516.18516286929287</v>
      </c>
      <c r="IA35" s="14">
        <v>-517.07781782668417</v>
      </c>
      <c r="IB35" s="14">
        <v>-517.97201647988527</v>
      </c>
      <c r="IC35" s="14">
        <v>-518.86776149845696</v>
      </c>
      <c r="ID35" s="14">
        <v>-519.76505555657673</v>
      </c>
      <c r="IE35" s="14">
        <v>-520.6639013330464</v>
      </c>
      <c r="IF35" s="14">
        <v>-521.56430151130053</v>
      </c>
      <c r="IG35" s="14">
        <v>-522.46625877941426</v>
      </c>
      <c r="IH35" s="14">
        <v>-523.36977583011117</v>
      </c>
      <c r="II35" s="14">
        <v>-524.27485536077154</v>
      </c>
      <c r="IJ35" s="14">
        <v>-525.18150007344025</v>
      </c>
      <c r="IK35" s="14">
        <v>-526.0897126748348</v>
      </c>
      <c r="IL35" s="14">
        <v>-526.99949587635365</v>
      </c>
      <c r="IM35" s="14">
        <v>-527.91085239408437</v>
      </c>
      <c r="IN35" s="14">
        <v>-528.82378494881107</v>
      </c>
      <c r="IO35" s="14">
        <v>-529.73829626602333</v>
      </c>
      <c r="IP35" s="14">
        <v>-530.65438907592397</v>
      </c>
      <c r="IQ35" s="14">
        <v>-531.57206611343702</v>
      </c>
      <c r="IR35" s="14">
        <v>-532.49133011821641</v>
      </c>
      <c r="IS35" s="14">
        <v>-533.41218383465366</v>
      </c>
      <c r="IT35" s="14">
        <v>-534.33463001188636</v>
      </c>
      <c r="IU35" s="14">
        <v>-535.25867140380592</v>
      </c>
      <c r="IV35" s="14">
        <v>-536.18431076906666</v>
      </c>
      <c r="IW35" s="14">
        <v>-537.11155087109319</v>
      </c>
      <c r="IX35" s="14">
        <v>-538.04039447808896</v>
      </c>
      <c r="IY35" s="14">
        <v>-538.97084436304488</v>
      </c>
      <c r="IZ35" s="14">
        <v>-539.90290330374694</v>
      </c>
      <c r="JA35" s="14">
        <v>-540.83657408278498</v>
      </c>
      <c r="JB35" s="14">
        <v>-541.77185948756096</v>
      </c>
      <c r="JC35" s="14">
        <v>-542.70876231029695</v>
      </c>
      <c r="JD35" s="14">
        <v>-543.64728534804408</v>
      </c>
      <c r="JE35" s="14">
        <v>-544.58743140268996</v>
      </c>
      <c r="JF35" s="14">
        <v>-545.52920328096786</v>
      </c>
      <c r="JG35" s="14">
        <v>-546.47260379446504</v>
      </c>
      <c r="JH35" s="14">
        <v>-547.41763575963068</v>
      </c>
      <c r="JI35" s="14">
        <v>-548.36430199778454</v>
      </c>
      <c r="JJ35" s="14">
        <v>-549.31260533512534</v>
      </c>
      <c r="JK35" s="14">
        <v>-550.26254860273946</v>
      </c>
      <c r="JL35" s="14">
        <v>-551.21413463660895</v>
      </c>
      <c r="JM35" s="14">
        <v>-552.16736627762009</v>
      </c>
      <c r="JN35" s="14">
        <v>-553.12224637157249</v>
      </c>
      <c r="JO35" s="14">
        <v>0</v>
      </c>
      <c r="JP35" s="14">
        <v>0</v>
      </c>
      <c r="JQ35" s="14">
        <v>0</v>
      </c>
      <c r="JR35" s="14">
        <v>0</v>
      </c>
      <c r="JS35" s="14">
        <v>0</v>
      </c>
      <c r="JT35" s="28">
        <f t="shared" si="19"/>
        <v>0</v>
      </c>
      <c r="JU35" s="28">
        <f t="shared" si="19"/>
        <v>-49.253755571594397</v>
      </c>
      <c r="JV35" s="28">
        <f t="shared" si="19"/>
        <v>-1956.4987277353689</v>
      </c>
      <c r="JW35" s="28">
        <f t="shared" si="19"/>
        <v>-230.72499644039289</v>
      </c>
      <c r="JX35" s="28">
        <f t="shared" si="19"/>
        <v>-1688.8213471487022</v>
      </c>
      <c r="JY35" s="28">
        <f t="shared" si="19"/>
        <v>-5319.0923109104151</v>
      </c>
      <c r="JZ35" s="28">
        <f t="shared" si="19"/>
        <v>-5490.6407959962435</v>
      </c>
      <c r="KA35" s="28">
        <f t="shared" si="19"/>
        <v>-5559.9697700969982</v>
      </c>
      <c r="KB35" s="28">
        <f t="shared" si="19"/>
        <v>-5588.2969788742312</v>
      </c>
      <c r="KC35" s="28">
        <f t="shared" si="19"/>
        <v>-5546.6644652035247</v>
      </c>
      <c r="KD35" s="28">
        <f t="shared" si="20"/>
        <v>-5173.0765411780958</v>
      </c>
      <c r="KE35" s="28">
        <f t="shared" si="20"/>
        <v>-5281.0309944933924</v>
      </c>
      <c r="KF35" s="28">
        <f t="shared" si="20"/>
        <v>-5391.2382975196533</v>
      </c>
      <c r="KG35" s="28">
        <f t="shared" si="20"/>
        <v>-5503.8400665616764</v>
      </c>
      <c r="KH35" s="28">
        <f t="shared" si="20"/>
        <v>-5618.8748041192484</v>
      </c>
      <c r="KI35" s="28">
        <f t="shared" si="20"/>
        <v>-5736.313861330902</v>
      </c>
      <c r="KJ35" s="28">
        <f t="shared" si="20"/>
        <v>-5856.2074904345354</v>
      </c>
      <c r="KK35" s="28">
        <f t="shared" si="20"/>
        <v>-5978.7650742624319</v>
      </c>
      <c r="KL35" s="28">
        <f t="shared" si="20"/>
        <v>-6104.0231427521512</v>
      </c>
      <c r="KM35" s="28">
        <f t="shared" si="20"/>
        <v>-6231.9054293750305</v>
      </c>
      <c r="KN35" s="28">
        <f t="shared" si="20"/>
        <v>-6362.4669127914722</v>
      </c>
      <c r="KO35" s="28">
        <f t="shared" si="20"/>
        <v>-6495.7637234918493</v>
      </c>
      <c r="KP35" s="28">
        <f t="shared" si="20"/>
        <v>-3851.8608389810815</v>
      </c>
      <c r="KR35" s="28">
        <f t="shared" si="18"/>
        <v>-2190.7262151782579</v>
      </c>
    </row>
    <row r="36" spans="1:304" x14ac:dyDescent="0.25">
      <c r="A36" t="s">
        <v>52</v>
      </c>
      <c r="B36" t="s">
        <v>53</v>
      </c>
      <c r="C36" t="s">
        <v>16</v>
      </c>
      <c r="D36" t="s">
        <v>291</v>
      </c>
      <c r="E36" t="s">
        <v>29</v>
      </c>
      <c r="F36" t="s">
        <v>261</v>
      </c>
      <c r="G36" t="s">
        <v>210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N36" s="14">
        <v>0</v>
      </c>
      <c r="EO36" s="14">
        <v>0</v>
      </c>
      <c r="EP36" s="14">
        <v>0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  <c r="FL36" s="14">
        <v>0</v>
      </c>
      <c r="FM36" s="14">
        <v>0</v>
      </c>
      <c r="FN36" s="14">
        <v>0</v>
      </c>
      <c r="FO36" s="14">
        <v>0</v>
      </c>
      <c r="FP36" s="14">
        <v>0</v>
      </c>
      <c r="FQ36" s="14">
        <v>0</v>
      </c>
      <c r="FR36" s="14">
        <v>0</v>
      </c>
      <c r="FS36" s="14">
        <v>0</v>
      </c>
      <c r="FT36" s="14">
        <v>0</v>
      </c>
      <c r="FU36" s="14">
        <v>0</v>
      </c>
      <c r="FV36" s="14">
        <v>0</v>
      </c>
      <c r="FW36" s="14">
        <v>0</v>
      </c>
      <c r="FX36" s="14">
        <v>0</v>
      </c>
      <c r="FY36" s="14">
        <v>0</v>
      </c>
      <c r="FZ36" s="14">
        <v>0</v>
      </c>
      <c r="GA36" s="14">
        <v>0</v>
      </c>
      <c r="GB36" s="14">
        <v>0</v>
      </c>
      <c r="GC36" s="14">
        <v>0</v>
      </c>
      <c r="GD36" s="14">
        <v>0</v>
      </c>
      <c r="GE36" s="14">
        <v>0</v>
      </c>
      <c r="GF36" s="14">
        <v>0</v>
      </c>
      <c r="GG36" s="14">
        <v>0</v>
      </c>
      <c r="GH36" s="14">
        <v>0</v>
      </c>
      <c r="GI36" s="14">
        <v>0</v>
      </c>
      <c r="GJ36" s="14">
        <v>0</v>
      </c>
      <c r="GK36" s="14">
        <v>0</v>
      </c>
      <c r="GL36" s="14">
        <v>0</v>
      </c>
      <c r="GM36" s="14">
        <v>0</v>
      </c>
      <c r="GN36" s="14">
        <v>0</v>
      </c>
      <c r="GO36" s="14">
        <v>0</v>
      </c>
      <c r="GP36" s="14">
        <v>0</v>
      </c>
      <c r="GQ36" s="14">
        <v>0</v>
      </c>
      <c r="GR36" s="14">
        <v>0</v>
      </c>
      <c r="GS36" s="14">
        <v>0</v>
      </c>
      <c r="GT36" s="14">
        <v>0</v>
      </c>
      <c r="GU36" s="14">
        <v>0</v>
      </c>
      <c r="GV36" s="14">
        <v>0</v>
      </c>
      <c r="GW36" s="14">
        <v>0</v>
      </c>
      <c r="GX36" s="14">
        <v>0</v>
      </c>
      <c r="GY36" s="14">
        <v>0</v>
      </c>
      <c r="GZ36" s="14">
        <v>0</v>
      </c>
      <c r="HA36" s="14">
        <v>0</v>
      </c>
      <c r="HB36" s="14">
        <v>0</v>
      </c>
      <c r="HC36" s="14">
        <v>0</v>
      </c>
      <c r="HD36" s="14">
        <v>0</v>
      </c>
      <c r="HE36" s="14">
        <v>0</v>
      </c>
      <c r="HF36" s="14">
        <v>0</v>
      </c>
      <c r="HG36" s="14">
        <v>0</v>
      </c>
      <c r="HH36" s="14">
        <v>0</v>
      </c>
      <c r="HI36" s="14">
        <v>0</v>
      </c>
      <c r="HJ36" s="14">
        <v>0</v>
      </c>
      <c r="HK36" s="14">
        <v>0</v>
      </c>
      <c r="HL36" s="14">
        <v>0</v>
      </c>
      <c r="HM36" s="14">
        <v>0</v>
      </c>
      <c r="HN36" s="14">
        <v>0</v>
      </c>
      <c r="HO36" s="14">
        <v>0</v>
      </c>
      <c r="HP36" s="14">
        <v>0</v>
      </c>
      <c r="HQ36" s="14">
        <v>0</v>
      </c>
      <c r="HR36" s="14">
        <v>0</v>
      </c>
      <c r="HS36" s="14">
        <v>0</v>
      </c>
      <c r="HT36" s="14">
        <v>0</v>
      </c>
      <c r="HU36" s="14">
        <v>0</v>
      </c>
      <c r="HV36" s="14">
        <v>0</v>
      </c>
      <c r="HW36" s="14">
        <v>0</v>
      </c>
      <c r="HX36" s="14">
        <v>0</v>
      </c>
      <c r="HY36" s="14">
        <v>0</v>
      </c>
      <c r="HZ36" s="14">
        <v>0</v>
      </c>
      <c r="IA36" s="14">
        <v>0</v>
      </c>
      <c r="IB36" s="14">
        <v>0</v>
      </c>
      <c r="IC36" s="14">
        <v>0</v>
      </c>
      <c r="ID36" s="14">
        <v>0</v>
      </c>
      <c r="IE36" s="14">
        <v>0</v>
      </c>
      <c r="IF36" s="14">
        <v>0</v>
      </c>
      <c r="IG36" s="14">
        <v>0</v>
      </c>
      <c r="IH36" s="14">
        <v>0</v>
      </c>
      <c r="II36" s="14">
        <v>0</v>
      </c>
      <c r="IJ36" s="14">
        <v>0</v>
      </c>
      <c r="IK36" s="14">
        <v>0</v>
      </c>
      <c r="IL36" s="14">
        <v>0</v>
      </c>
      <c r="IM36" s="14">
        <v>0</v>
      </c>
      <c r="IN36" s="14">
        <v>0</v>
      </c>
      <c r="IO36" s="14">
        <v>0</v>
      </c>
      <c r="IP36" s="14">
        <v>0</v>
      </c>
      <c r="IQ36" s="14">
        <v>0</v>
      </c>
      <c r="IR36" s="14">
        <v>0</v>
      </c>
      <c r="IS36" s="14">
        <v>0</v>
      </c>
      <c r="IT36" s="14">
        <v>0</v>
      </c>
      <c r="IU36" s="14">
        <v>0</v>
      </c>
      <c r="IV36" s="14">
        <v>0</v>
      </c>
      <c r="IW36" s="14">
        <v>0</v>
      </c>
      <c r="IX36" s="14">
        <v>0</v>
      </c>
      <c r="IY36" s="14">
        <v>0</v>
      </c>
      <c r="IZ36" s="14">
        <v>0</v>
      </c>
      <c r="JA36" s="14">
        <v>0</v>
      </c>
      <c r="JB36" s="14">
        <v>0</v>
      </c>
      <c r="JC36" s="14">
        <v>0</v>
      </c>
      <c r="JD36" s="14">
        <v>0</v>
      </c>
      <c r="JE36" s="14">
        <v>0</v>
      </c>
      <c r="JF36" s="14">
        <v>0</v>
      </c>
      <c r="JG36" s="14">
        <v>0</v>
      </c>
      <c r="JH36" s="14">
        <v>0</v>
      </c>
      <c r="JI36" s="14">
        <v>0</v>
      </c>
      <c r="JJ36" s="14">
        <v>0</v>
      </c>
      <c r="JK36" s="14">
        <v>0</v>
      </c>
      <c r="JL36" s="14">
        <v>0</v>
      </c>
      <c r="JM36" s="14">
        <v>0</v>
      </c>
      <c r="JN36" s="14">
        <v>0</v>
      </c>
      <c r="JO36" s="14">
        <v>0</v>
      </c>
      <c r="JP36" s="14">
        <v>0</v>
      </c>
      <c r="JQ36" s="14">
        <v>0</v>
      </c>
      <c r="JR36" s="14">
        <v>0</v>
      </c>
      <c r="JS36" s="14">
        <v>0</v>
      </c>
      <c r="JT36" s="28">
        <f t="shared" si="19"/>
        <v>0</v>
      </c>
      <c r="JU36" s="28">
        <f t="shared" si="19"/>
        <v>0</v>
      </c>
      <c r="JV36" s="28">
        <f t="shared" si="19"/>
        <v>0</v>
      </c>
      <c r="JW36" s="28">
        <f t="shared" si="19"/>
        <v>0</v>
      </c>
      <c r="JX36" s="28">
        <f t="shared" si="19"/>
        <v>0</v>
      </c>
      <c r="JY36" s="28">
        <f t="shared" si="19"/>
        <v>0</v>
      </c>
      <c r="JZ36" s="28">
        <f t="shared" si="19"/>
        <v>0</v>
      </c>
      <c r="KA36" s="28">
        <f t="shared" si="19"/>
        <v>0</v>
      </c>
      <c r="KB36" s="28">
        <f t="shared" si="19"/>
        <v>0</v>
      </c>
      <c r="KC36" s="28">
        <f t="shared" si="19"/>
        <v>0</v>
      </c>
      <c r="KD36" s="28">
        <f t="shared" si="20"/>
        <v>0</v>
      </c>
      <c r="KE36" s="28">
        <f t="shared" si="20"/>
        <v>0</v>
      </c>
      <c r="KF36" s="28">
        <f t="shared" si="20"/>
        <v>0</v>
      </c>
      <c r="KG36" s="28">
        <f t="shared" si="20"/>
        <v>0</v>
      </c>
      <c r="KH36" s="28">
        <f t="shared" si="20"/>
        <v>0</v>
      </c>
      <c r="KI36" s="28">
        <f t="shared" si="20"/>
        <v>0</v>
      </c>
      <c r="KJ36" s="28">
        <f t="shared" si="20"/>
        <v>0</v>
      </c>
      <c r="KK36" s="28">
        <f t="shared" si="20"/>
        <v>0</v>
      </c>
      <c r="KL36" s="28">
        <f t="shared" si="20"/>
        <v>0</v>
      </c>
      <c r="KM36" s="28">
        <f t="shared" si="20"/>
        <v>0</v>
      </c>
      <c r="KN36" s="28">
        <f t="shared" si="20"/>
        <v>0</v>
      </c>
      <c r="KO36" s="28">
        <f t="shared" si="20"/>
        <v>0</v>
      </c>
      <c r="KP36" s="28">
        <f t="shared" si="20"/>
        <v>0</v>
      </c>
      <c r="KR36" s="28">
        <f t="shared" si="18"/>
        <v>0</v>
      </c>
    </row>
    <row r="37" spans="1:304" x14ac:dyDescent="0.25">
      <c r="A37" t="s">
        <v>54</v>
      </c>
      <c r="B37" t="s">
        <v>55</v>
      </c>
      <c r="C37" t="s">
        <v>16</v>
      </c>
      <c r="D37" t="s">
        <v>291</v>
      </c>
      <c r="E37" t="s">
        <v>29</v>
      </c>
      <c r="F37" t="s">
        <v>261</v>
      </c>
      <c r="G37" t="s">
        <v>210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-643.55855527179858</v>
      </c>
      <c r="AI37" s="14">
        <v>-454.2724559023066</v>
      </c>
      <c r="AJ37" s="14">
        <v>-7842.2339393939383</v>
      </c>
      <c r="AK37" s="14">
        <v>-2909.3746870653686</v>
      </c>
      <c r="AL37" s="14">
        <v>-3719.380434782609</v>
      </c>
      <c r="AM37" s="14">
        <v>-4402.0153846153835</v>
      </c>
      <c r="AN37" s="14">
        <v>-4511.0323962516732</v>
      </c>
      <c r="AO37" s="14">
        <v>-4696.4730523627077</v>
      </c>
      <c r="AP37" s="14">
        <v>-4565.1462514417526</v>
      </c>
      <c r="AQ37" s="14">
        <v>-4370.5361268403167</v>
      </c>
      <c r="AR37" s="14">
        <v>-1079.5129579982126</v>
      </c>
      <c r="AS37" s="14">
        <v>-8076.8716294185524</v>
      </c>
      <c r="AT37" s="14">
        <v>-657.24703737465813</v>
      </c>
      <c r="AU37" s="14">
        <v>-5470.0890606620742</v>
      </c>
      <c r="AV37" s="14">
        <v>-1133.5301267581176</v>
      </c>
      <c r="AW37" s="14">
        <v>-7034.8580526227588</v>
      </c>
      <c r="AX37" s="14">
        <v>-4115.4295962629294</v>
      </c>
      <c r="AY37" s="14">
        <v>-905.35865753882126</v>
      </c>
      <c r="AZ37" s="14">
        <v>-13574.771830985916</v>
      </c>
      <c r="BA37" s="14">
        <v>-866.36601832502811</v>
      </c>
      <c r="BB37" s="14">
        <v>-3913.1934728319043</v>
      </c>
      <c r="BC37" s="14">
        <v>-8416.4821962896476</v>
      </c>
      <c r="BD37" s="14">
        <v>-2003.1238692734166</v>
      </c>
      <c r="BE37" s="14">
        <v>-4936.7120351972762</v>
      </c>
      <c r="BF37" s="14">
        <v>-7620.3744469026551</v>
      </c>
      <c r="BG37" s="14">
        <v>-1304.1756538150444</v>
      </c>
      <c r="BH37" s="14">
        <v>-4500.5703596744552</v>
      </c>
      <c r="BI37" s="14">
        <v>-7096.9914453524007</v>
      </c>
      <c r="BJ37" s="14">
        <v>-1744.8591809125569</v>
      </c>
      <c r="BK37" s="14">
        <v>-3902.1682709447414</v>
      </c>
      <c r="BL37" s="14">
        <v>-7068.5442574144054</v>
      </c>
      <c r="BM37" s="14">
        <v>-2179.5824983299935</v>
      </c>
      <c r="BN37" s="14">
        <v>-7177.8859782608697</v>
      </c>
      <c r="BO37" s="14">
        <v>-4994.9679350149627</v>
      </c>
      <c r="BP37" s="14">
        <v>-1290.293993455083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4">
        <v>0</v>
      </c>
      <c r="EA37" s="14">
        <v>0</v>
      </c>
      <c r="EB37" s="14">
        <v>0</v>
      </c>
      <c r="EC37" s="14">
        <v>0</v>
      </c>
      <c r="ED37" s="14">
        <v>0</v>
      </c>
      <c r="EE37" s="14">
        <v>0</v>
      </c>
      <c r="EF37" s="14">
        <v>0</v>
      </c>
      <c r="EG37" s="14">
        <v>0</v>
      </c>
      <c r="EH37" s="14">
        <v>0</v>
      </c>
      <c r="EI37" s="14">
        <v>0</v>
      </c>
      <c r="EJ37" s="14">
        <v>0</v>
      </c>
      <c r="EK37" s="14">
        <v>0</v>
      </c>
      <c r="EL37" s="14">
        <v>0</v>
      </c>
      <c r="EM37" s="14">
        <v>0</v>
      </c>
      <c r="EN37" s="14">
        <v>0</v>
      </c>
      <c r="EO37" s="14">
        <v>0</v>
      </c>
      <c r="EP37" s="14">
        <v>0</v>
      </c>
      <c r="EQ37" s="14">
        <v>0</v>
      </c>
      <c r="ER37" s="14">
        <v>0</v>
      </c>
      <c r="ES37" s="14">
        <v>0</v>
      </c>
      <c r="ET37" s="14">
        <v>0</v>
      </c>
      <c r="EU37" s="14">
        <v>0</v>
      </c>
      <c r="EV37" s="14">
        <v>0</v>
      </c>
      <c r="EW37" s="14">
        <v>0</v>
      </c>
      <c r="EX37" s="14">
        <v>0</v>
      </c>
      <c r="EY37" s="14">
        <v>0</v>
      </c>
      <c r="EZ37" s="14">
        <v>0</v>
      </c>
      <c r="FA37" s="14">
        <v>0</v>
      </c>
      <c r="FB37" s="14">
        <v>0</v>
      </c>
      <c r="FC37" s="14">
        <v>0</v>
      </c>
      <c r="FD37" s="14">
        <v>0</v>
      </c>
      <c r="FE37" s="14">
        <v>0</v>
      </c>
      <c r="FF37" s="14">
        <v>0</v>
      </c>
      <c r="FG37" s="14">
        <v>0</v>
      </c>
      <c r="FH37" s="14">
        <v>0</v>
      </c>
      <c r="FI37" s="14">
        <v>0</v>
      </c>
      <c r="FJ37" s="14">
        <v>0</v>
      </c>
      <c r="FK37" s="14">
        <v>0</v>
      </c>
      <c r="FL37" s="14">
        <v>0</v>
      </c>
      <c r="FM37" s="14">
        <v>0</v>
      </c>
      <c r="FN37" s="14">
        <v>0</v>
      </c>
      <c r="FO37" s="14">
        <v>0</v>
      </c>
      <c r="FP37" s="14">
        <v>0</v>
      </c>
      <c r="FQ37" s="14">
        <v>0</v>
      </c>
      <c r="FR37" s="14">
        <v>0</v>
      </c>
      <c r="FS37" s="14">
        <v>0</v>
      </c>
      <c r="FT37" s="14">
        <v>0</v>
      </c>
      <c r="FU37" s="14">
        <v>0</v>
      </c>
      <c r="FV37" s="14">
        <v>0</v>
      </c>
      <c r="FW37" s="14">
        <v>0</v>
      </c>
      <c r="FX37" s="14">
        <v>0</v>
      </c>
      <c r="FY37" s="14">
        <v>0</v>
      </c>
      <c r="FZ37" s="14">
        <v>0</v>
      </c>
      <c r="GA37" s="14">
        <v>0</v>
      </c>
      <c r="GB37" s="14">
        <v>0</v>
      </c>
      <c r="GC37" s="14">
        <v>0</v>
      </c>
      <c r="GD37" s="14">
        <v>0</v>
      </c>
      <c r="GE37" s="14">
        <v>0</v>
      </c>
      <c r="GF37" s="14">
        <v>0</v>
      </c>
      <c r="GG37" s="14">
        <v>0</v>
      </c>
      <c r="GH37" s="14">
        <v>0</v>
      </c>
      <c r="GI37" s="14">
        <v>0</v>
      </c>
      <c r="GJ37" s="14">
        <v>0</v>
      </c>
      <c r="GK37" s="14">
        <v>0</v>
      </c>
      <c r="GL37" s="14">
        <v>0</v>
      </c>
      <c r="GM37" s="14">
        <v>0</v>
      </c>
      <c r="GN37" s="14">
        <v>0</v>
      </c>
      <c r="GO37" s="14">
        <v>0</v>
      </c>
      <c r="GP37" s="14">
        <v>0</v>
      </c>
      <c r="GQ37" s="14">
        <v>0</v>
      </c>
      <c r="GR37" s="14">
        <v>0</v>
      </c>
      <c r="GS37" s="14">
        <v>0</v>
      </c>
      <c r="GT37" s="14">
        <v>0</v>
      </c>
      <c r="GU37" s="14">
        <v>0</v>
      </c>
      <c r="GV37" s="14">
        <v>0</v>
      </c>
      <c r="GW37" s="14">
        <v>0</v>
      </c>
      <c r="GX37" s="14">
        <v>0</v>
      </c>
      <c r="GY37" s="14">
        <v>0</v>
      </c>
      <c r="GZ37" s="14">
        <v>0</v>
      </c>
      <c r="HA37" s="14">
        <v>0</v>
      </c>
      <c r="HB37" s="14">
        <v>0</v>
      </c>
      <c r="HC37" s="14">
        <v>0</v>
      </c>
      <c r="HD37" s="14">
        <v>0</v>
      </c>
      <c r="HE37" s="14">
        <v>0</v>
      </c>
      <c r="HF37" s="14">
        <v>0</v>
      </c>
      <c r="HG37" s="14">
        <v>0</v>
      </c>
      <c r="HH37" s="14">
        <v>0</v>
      </c>
      <c r="HI37" s="14">
        <v>0</v>
      </c>
      <c r="HJ37" s="14">
        <v>0</v>
      </c>
      <c r="HK37" s="14">
        <v>0</v>
      </c>
      <c r="HL37" s="14">
        <v>0</v>
      </c>
      <c r="HM37" s="14">
        <v>0</v>
      </c>
      <c r="HN37" s="14">
        <v>0</v>
      </c>
      <c r="HO37" s="14">
        <v>0</v>
      </c>
      <c r="HP37" s="14">
        <v>0</v>
      </c>
      <c r="HQ37" s="14">
        <v>0</v>
      </c>
      <c r="HR37" s="14">
        <v>0</v>
      </c>
      <c r="HS37" s="14">
        <v>0</v>
      </c>
      <c r="HT37" s="14">
        <v>0</v>
      </c>
      <c r="HU37" s="14">
        <v>0</v>
      </c>
      <c r="HV37" s="14">
        <v>0</v>
      </c>
      <c r="HW37" s="14">
        <v>0</v>
      </c>
      <c r="HX37" s="14">
        <v>0</v>
      </c>
      <c r="HY37" s="14">
        <v>0</v>
      </c>
      <c r="HZ37" s="14">
        <v>0</v>
      </c>
      <c r="IA37" s="14">
        <v>0</v>
      </c>
      <c r="IB37" s="14">
        <v>0</v>
      </c>
      <c r="IC37" s="14">
        <v>0</v>
      </c>
      <c r="ID37" s="14">
        <v>0</v>
      </c>
      <c r="IE37" s="14">
        <v>0</v>
      </c>
      <c r="IF37" s="14">
        <v>0</v>
      </c>
      <c r="IG37" s="14">
        <v>0</v>
      </c>
      <c r="IH37" s="14">
        <v>0</v>
      </c>
      <c r="II37" s="14">
        <v>0</v>
      </c>
      <c r="IJ37" s="14">
        <v>0</v>
      </c>
      <c r="IK37" s="14">
        <v>0</v>
      </c>
      <c r="IL37" s="14">
        <v>0</v>
      </c>
      <c r="IM37" s="14">
        <v>0</v>
      </c>
      <c r="IN37" s="14">
        <v>0</v>
      </c>
      <c r="IO37" s="14">
        <v>0</v>
      </c>
      <c r="IP37" s="14">
        <v>0</v>
      </c>
      <c r="IQ37" s="14">
        <v>0</v>
      </c>
      <c r="IR37" s="14">
        <v>0</v>
      </c>
      <c r="IS37" s="14">
        <v>0</v>
      </c>
      <c r="IT37" s="14">
        <v>0</v>
      </c>
      <c r="IU37" s="14">
        <v>0</v>
      </c>
      <c r="IV37" s="14">
        <v>0</v>
      </c>
      <c r="IW37" s="14">
        <v>0</v>
      </c>
      <c r="IX37" s="14">
        <v>0</v>
      </c>
      <c r="IY37" s="14">
        <v>0</v>
      </c>
      <c r="IZ37" s="14">
        <v>0</v>
      </c>
      <c r="JA37" s="14">
        <v>0</v>
      </c>
      <c r="JB37" s="14">
        <v>0</v>
      </c>
      <c r="JC37" s="14">
        <v>0</v>
      </c>
      <c r="JD37" s="14">
        <v>0</v>
      </c>
      <c r="JE37" s="14">
        <v>0</v>
      </c>
      <c r="JF37" s="14">
        <v>0</v>
      </c>
      <c r="JG37" s="14">
        <v>0</v>
      </c>
      <c r="JH37" s="14">
        <v>0</v>
      </c>
      <c r="JI37" s="14">
        <v>0</v>
      </c>
      <c r="JJ37" s="14">
        <v>0</v>
      </c>
      <c r="JK37" s="14">
        <v>0</v>
      </c>
      <c r="JL37" s="14">
        <v>0</v>
      </c>
      <c r="JM37" s="14">
        <v>0</v>
      </c>
      <c r="JN37" s="14">
        <v>0</v>
      </c>
      <c r="JO37" s="14">
        <v>0</v>
      </c>
      <c r="JP37" s="14">
        <v>0</v>
      </c>
      <c r="JQ37" s="14">
        <v>0</v>
      </c>
      <c r="JR37" s="14">
        <v>0</v>
      </c>
      <c r="JS37" s="14">
        <v>0</v>
      </c>
      <c r="JT37" s="28">
        <f t="shared" si="19"/>
        <v>0</v>
      </c>
      <c r="JU37" s="28">
        <f t="shared" si="19"/>
        <v>0</v>
      </c>
      <c r="JV37" s="28">
        <f t="shared" si="19"/>
        <v>-19970.835457031404</v>
      </c>
      <c r="JW37" s="28">
        <f t="shared" si="19"/>
        <v>-46616.084945532581</v>
      </c>
      <c r="JX37" s="28">
        <f t="shared" si="19"/>
        <v>-59879.788780505041</v>
      </c>
      <c r="JY37" s="28">
        <f t="shared" si="19"/>
        <v>-22711.274662475313</v>
      </c>
      <c r="JZ37" s="28">
        <f t="shared" si="19"/>
        <v>0</v>
      </c>
      <c r="KA37" s="28">
        <f t="shared" si="19"/>
        <v>0</v>
      </c>
      <c r="KB37" s="28">
        <f t="shared" si="19"/>
        <v>0</v>
      </c>
      <c r="KC37" s="28">
        <f t="shared" si="19"/>
        <v>0</v>
      </c>
      <c r="KD37" s="28">
        <f t="shared" si="20"/>
        <v>0</v>
      </c>
      <c r="KE37" s="28">
        <f t="shared" si="20"/>
        <v>0</v>
      </c>
      <c r="KF37" s="28">
        <f t="shared" si="20"/>
        <v>0</v>
      </c>
      <c r="KG37" s="28">
        <f t="shared" si="20"/>
        <v>0</v>
      </c>
      <c r="KH37" s="28">
        <f t="shared" si="20"/>
        <v>0</v>
      </c>
      <c r="KI37" s="28">
        <f t="shared" si="20"/>
        <v>0</v>
      </c>
      <c r="KJ37" s="28">
        <f t="shared" si="20"/>
        <v>0</v>
      </c>
      <c r="KK37" s="28">
        <f t="shared" si="20"/>
        <v>0</v>
      </c>
      <c r="KL37" s="28">
        <f t="shared" si="20"/>
        <v>0</v>
      </c>
      <c r="KM37" s="28">
        <f t="shared" si="20"/>
        <v>0</v>
      </c>
      <c r="KN37" s="28">
        <f t="shared" si="20"/>
        <v>0</v>
      </c>
      <c r="KO37" s="28">
        <f t="shared" si="20"/>
        <v>0</v>
      </c>
      <c r="KP37" s="28">
        <f t="shared" si="20"/>
        <v>0</v>
      </c>
      <c r="KR37" s="28">
        <f t="shared" si="18"/>
        <v>-22711.274662475313</v>
      </c>
    </row>
    <row r="38" spans="1:304" x14ac:dyDescent="0.25">
      <c r="A38" t="s">
        <v>56</v>
      </c>
      <c r="B38" t="s">
        <v>57</v>
      </c>
      <c r="C38" t="s">
        <v>16</v>
      </c>
      <c r="D38" t="s">
        <v>291</v>
      </c>
      <c r="E38" t="s">
        <v>29</v>
      </c>
      <c r="F38" t="s">
        <v>261</v>
      </c>
      <c r="G38" t="s">
        <v>210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-551.41103896103891</v>
      </c>
      <c r="T38" s="14">
        <v>-529.62732919254654</v>
      </c>
      <c r="U38" s="14">
        <v>-5548.4527961515341</v>
      </c>
      <c r="V38" s="14">
        <v>0</v>
      </c>
      <c r="W38" s="14">
        <v>-56.61467359907568</v>
      </c>
      <c r="X38" s="14">
        <v>-211.0993645291739</v>
      </c>
      <c r="Y38" s="14">
        <v>0</v>
      </c>
      <c r="Z38" s="14">
        <v>-2165.0286044495811</v>
      </c>
      <c r="AA38" s="14">
        <v>-3499.8718429942624</v>
      </c>
      <c r="AB38" s="14">
        <v>-1673.8127226463105</v>
      </c>
      <c r="AC38" s="14">
        <v>0</v>
      </c>
      <c r="AD38" s="14">
        <v>-1179.611891409003</v>
      </c>
      <c r="AE38" s="14">
        <v>-8934.5204479065233</v>
      </c>
      <c r="AF38" s="14">
        <v>-323.79807692307691</v>
      </c>
      <c r="AG38" s="14">
        <v>-901.55112651646448</v>
      </c>
      <c r="AH38" s="14">
        <v>-1289.675300985042</v>
      </c>
      <c r="AI38" s="14">
        <v>-958.48032564450466</v>
      </c>
      <c r="AJ38" s="14">
        <v>-855.75757575757575</v>
      </c>
      <c r="AK38" s="14">
        <v>-8747.1910987482606</v>
      </c>
      <c r="AL38" s="14">
        <v>-4268.292682926829</v>
      </c>
      <c r="AM38" s="14">
        <v>-222.18700265251991</v>
      </c>
      <c r="AN38" s="14">
        <v>0</v>
      </c>
      <c r="AO38" s="14">
        <v>0</v>
      </c>
      <c r="AP38" s="14">
        <v>0</v>
      </c>
      <c r="AQ38" s="14">
        <v>0</v>
      </c>
      <c r="AR38" s="14">
        <v>-71249.219839142097</v>
      </c>
      <c r="AS38" s="14">
        <v>-12672.706591620938</v>
      </c>
      <c r="AT38" s="14">
        <v>0</v>
      </c>
      <c r="AU38" s="14">
        <v>-17742.542597882708</v>
      </c>
      <c r="AV38" s="14">
        <v>-9317.3111651328345</v>
      </c>
      <c r="AW38" s="14">
        <v>-11983.212669683257</v>
      </c>
      <c r="AX38" s="14">
        <v>0</v>
      </c>
      <c r="AY38" s="14">
        <v>-1545.8864585072633</v>
      </c>
      <c r="AZ38" s="14">
        <v>0</v>
      </c>
      <c r="BA38" s="14">
        <v>0</v>
      </c>
      <c r="BB38" s="14">
        <v>0</v>
      </c>
      <c r="BC38" s="14">
        <v>0</v>
      </c>
      <c r="BD38" s="14">
        <v>-42351.767726874816</v>
      </c>
      <c r="BE38" s="14">
        <v>5961.7377235310823</v>
      </c>
      <c r="BF38" s="14">
        <v>-9.1421460176991154</v>
      </c>
      <c r="BG38" s="14">
        <v>0</v>
      </c>
      <c r="BH38" s="14">
        <v>3.9380415149344077E-4</v>
      </c>
      <c r="BI38" s="14">
        <v>-7859.447650663943</v>
      </c>
      <c r="BJ38" s="14">
        <v>-7976.5135899643328</v>
      </c>
      <c r="BK38" s="14">
        <v>7410.2238859180043</v>
      </c>
      <c r="BL38" s="14">
        <v>6905.0733997480811</v>
      </c>
      <c r="BM38" s="14">
        <v>-9812.744154976619</v>
      </c>
      <c r="BN38" s="14">
        <v>-1105.9480434782606</v>
      </c>
      <c r="BO38" s="14">
        <v>-5188.7863403163738</v>
      </c>
      <c r="BP38" s="14">
        <v>-1765.0514092684471</v>
      </c>
      <c r="BQ38" s="14">
        <v>-6842.8750522356877</v>
      </c>
      <c r="BR38" s="14">
        <v>-22007.765314828444</v>
      </c>
      <c r="BS38" s="14">
        <v>-7035.4437243233406</v>
      </c>
      <c r="BT38" s="14">
        <v>-7122.4964588200301</v>
      </c>
      <c r="BU38" s="14">
        <v>-22935.199209412385</v>
      </c>
      <c r="BV38" s="14">
        <v>-7184.2660218372566</v>
      </c>
      <c r="BW38" s="14">
        <v>-7158.5685961076406</v>
      </c>
      <c r="BX38" s="14">
        <v>-7198.1584676798802</v>
      </c>
      <c r="BY38" s="14">
        <v>-7233.4435582077222</v>
      </c>
      <c r="BZ38" s="14">
        <v>-7322.2328382941232</v>
      </c>
      <c r="CA38" s="14">
        <v>-7298.1489467697829</v>
      </c>
      <c r="CB38" s="14">
        <v>-7298.6977210345231</v>
      </c>
      <c r="CC38" s="14">
        <v>-7295.5327472691652</v>
      </c>
      <c r="CD38" s="14">
        <v>-7274.598650433385</v>
      </c>
      <c r="CE38" s="14">
        <v>-7250.3457333675442</v>
      </c>
      <c r="CF38" s="14">
        <v>-7187.8854870661426</v>
      </c>
      <c r="CG38" s="14">
        <v>-7171.0407604476404</v>
      </c>
      <c r="CH38" s="14">
        <v>-7149.0795357300376</v>
      </c>
      <c r="CI38" s="14">
        <v>-7133.0527400167093</v>
      </c>
      <c r="CJ38" s="14">
        <v>-7135.2549792078235</v>
      </c>
      <c r="CK38" s="14">
        <v>-7182.1553187592399</v>
      </c>
      <c r="CL38" s="14">
        <v>-7267.6672870726325</v>
      </c>
      <c r="CM38" s="14">
        <v>-7347.9098020702404</v>
      </c>
      <c r="CN38" s="14">
        <v>-7423.0424750776565</v>
      </c>
      <c r="CO38" s="14">
        <v>-7478.5283304324785</v>
      </c>
      <c r="CP38" s="14">
        <v>-7434.234306137274</v>
      </c>
      <c r="CQ38" s="14">
        <v>-7392.2943504348068</v>
      </c>
      <c r="CR38" s="14">
        <v>-7324.5152540540075</v>
      </c>
      <c r="CS38" s="14">
        <v>-7252.695875385557</v>
      </c>
      <c r="CT38" s="14">
        <v>-7299.3207230663884</v>
      </c>
      <c r="CU38" s="14">
        <v>-7370.7550500467478</v>
      </c>
      <c r="CV38" s="14">
        <v>-7392.7012988537144</v>
      </c>
      <c r="CW38" s="14">
        <v>-7386.6403477314461</v>
      </c>
      <c r="CX38" s="14">
        <v>-7380.8033528592478</v>
      </c>
      <c r="CY38" s="14">
        <v>-7375.1781264086403</v>
      </c>
      <c r="CZ38" s="14">
        <v>-7369.7533491527538</v>
      </c>
      <c r="DA38" s="14">
        <v>-7364.5184944415505</v>
      </c>
      <c r="DB38" s="14">
        <v>-7359.4637600245806</v>
      </c>
      <c r="DC38" s="14">
        <v>-7354.5800067922282</v>
      </c>
      <c r="DD38" s="14">
        <v>-7349.8587036299668</v>
      </c>
      <c r="DE38" s="14">
        <v>-7345.2918776855959</v>
      </c>
      <c r="DF38" s="14">
        <v>-7340.8720694395406</v>
      </c>
      <c r="DG38" s="14">
        <v>-7336.5922920456205</v>
      </c>
      <c r="DH38" s="14">
        <v>-7348.8329055001468</v>
      </c>
      <c r="DI38" s="14">
        <v>-7336.6679803532224</v>
      </c>
      <c r="DJ38" s="14">
        <v>-7324.8967015372518</v>
      </c>
      <c r="DK38" s="14">
        <v>-7313.5002661980625</v>
      </c>
      <c r="DL38" s="14">
        <v>-7302.4610502261512</v>
      </c>
      <c r="DM38" s="14">
        <v>-7291.7625173130909</v>
      </c>
      <c r="DN38" s="14">
        <v>-7281.3891362998793</v>
      </c>
      <c r="DO38" s="14">
        <v>-7271.3263059483788</v>
      </c>
      <c r="DP38" s="14">
        <v>-7285.9279383372013</v>
      </c>
      <c r="DQ38" s="14">
        <v>-7300.1051439570792</v>
      </c>
      <c r="DR38" s="14">
        <v>-7313.876162981931</v>
      </c>
      <c r="DS38" s="14">
        <v>-7327.2582051600657</v>
      </c>
      <c r="DT38" s="14">
        <v>-6751.5990671334539</v>
      </c>
      <c r="DU38" s="14">
        <v>-6763.2295628907832</v>
      </c>
      <c r="DV38" s="14">
        <v>-6774.880093669477</v>
      </c>
      <c r="DW38" s="14">
        <v>-6786.5506939824327</v>
      </c>
      <c r="DX38" s="14">
        <v>-6798.2413984019968</v>
      </c>
      <c r="DY38" s="14">
        <v>-6809.9522415600732</v>
      </c>
      <c r="DZ38" s="14">
        <v>-6821.6832581482222</v>
      </c>
      <c r="EA38" s="14">
        <v>-6833.4344829177671</v>
      </c>
      <c r="EB38" s="14">
        <v>-6845.2059506798923</v>
      </c>
      <c r="EC38" s="14">
        <v>-6856.9976963057516</v>
      </c>
      <c r="ED38" s="14">
        <v>-6868.809754726567</v>
      </c>
      <c r="EE38" s="14">
        <v>-6880.6421609337331</v>
      </c>
      <c r="EF38" s="14">
        <v>-6892.4949499789227</v>
      </c>
      <c r="EG38" s="14">
        <v>-6904.3681569741921</v>
      </c>
      <c r="EH38" s="14">
        <v>-6916.2618170920769</v>
      </c>
      <c r="EI38" s="14">
        <v>-6928.1759655657088</v>
      </c>
      <c r="EJ38" s="14">
        <v>-6940.1106376889084</v>
      </c>
      <c r="EK38" s="14">
        <v>-6952.0658688162957</v>
      </c>
      <c r="EL38" s="14">
        <v>-6964.0416943633936</v>
      </c>
      <c r="EM38" s="14">
        <v>-6976.0381498067327</v>
      </c>
      <c r="EN38" s="14">
        <v>-6988.0552706839562</v>
      </c>
      <c r="EO38" s="14">
        <v>-7000.0930925939256</v>
      </c>
      <c r="EP38" s="14">
        <v>-7012.1516511968257</v>
      </c>
      <c r="EQ38" s="14">
        <v>-7024.2309822142715</v>
      </c>
      <c r="ER38" s="14">
        <v>-7036.3311214294135</v>
      </c>
      <c r="ES38" s="14">
        <v>-7048.4521046870423</v>
      </c>
      <c r="ET38" s="14">
        <v>-7060.5939678936948</v>
      </c>
      <c r="EU38" s="14">
        <v>-7072.7567470177619</v>
      </c>
      <c r="EV38" s="14">
        <v>-7084.9404780895975</v>
      </c>
      <c r="EW38" s="14">
        <v>-7097.1451972016193</v>
      </c>
      <c r="EX38" s="14">
        <v>-7109.3709405084182</v>
      </c>
      <c r="EY38" s="14">
        <v>-7121.6177442268699</v>
      </c>
      <c r="EZ38" s="14">
        <v>-7133.8856446362333</v>
      </c>
      <c r="FA38" s="14">
        <v>-7146.1746780782678</v>
      </c>
      <c r="FB38" s="14">
        <v>-7158.4848809573341</v>
      </c>
      <c r="FC38" s="14">
        <v>-7170.8162897405018</v>
      </c>
      <c r="FD38" s="14">
        <v>-7183.1878763943832</v>
      </c>
      <c r="FE38" s="14">
        <v>-7195.5808073625185</v>
      </c>
      <c r="FF38" s="14">
        <v>-7207.9951194695877</v>
      </c>
      <c r="FG38" s="14">
        <v>-7220.4308496038057</v>
      </c>
      <c r="FH38" s="14">
        <v>-7232.8880347170316</v>
      </c>
      <c r="FI38" s="14">
        <v>-7245.3667118248741</v>
      </c>
      <c r="FJ38" s="14">
        <v>-7257.8669180068036</v>
      </c>
      <c r="FK38" s="14">
        <v>-7270.3886904062629</v>
      </c>
      <c r="FL38" s="14">
        <v>-7282.9320662307773</v>
      </c>
      <c r="FM38" s="14">
        <v>-7295.4970827520647</v>
      </c>
      <c r="FN38" s="14">
        <v>-7308.0837773061485</v>
      </c>
      <c r="FO38" s="14">
        <v>-7320.6921872934636</v>
      </c>
      <c r="FP38" s="14">
        <v>-7333.3223501789744</v>
      </c>
      <c r="FQ38" s="14">
        <v>-7345.9743034922785</v>
      </c>
      <c r="FR38" s="14">
        <v>-7358.648084827727</v>
      </c>
      <c r="FS38" s="14">
        <v>-7371.3437318445267</v>
      </c>
      <c r="FT38" s="14">
        <v>-7384.0612822668609</v>
      </c>
      <c r="FU38" s="14">
        <v>-7396.8007738839915</v>
      </c>
      <c r="FV38" s="14">
        <v>-7409.5622445503832</v>
      </c>
      <c r="FW38" s="14">
        <v>-7422.3457321858059</v>
      </c>
      <c r="FX38" s="14">
        <v>-7435.1512747754523</v>
      </c>
      <c r="FY38" s="14">
        <v>-7447.9789103700505</v>
      </c>
      <c r="FZ38" s="14">
        <v>-7460.8286770859768</v>
      </c>
      <c r="GA38" s="14">
        <v>-7473.7006131053649</v>
      </c>
      <c r="GB38" s="14">
        <v>-7486.5947566762288</v>
      </c>
      <c r="GC38" s="14">
        <v>-7499.5111461125662</v>
      </c>
      <c r="GD38" s="14">
        <v>-7512.4498197944777</v>
      </c>
      <c r="GE38" s="14">
        <v>-7525.4108161682789</v>
      </c>
      <c r="GF38" s="14">
        <v>-7538.3941737466184</v>
      </c>
      <c r="GG38" s="14">
        <v>-7551.399931108589</v>
      </c>
      <c r="GH38" s="14">
        <v>-7564.4281268998393</v>
      </c>
      <c r="GI38" s="14">
        <v>-7577.4787998326956</v>
      </c>
      <c r="GJ38" s="14">
        <v>-7590.5519886862721</v>
      </c>
      <c r="GK38" s="14">
        <v>-7603.6477323065883</v>
      </c>
      <c r="GL38" s="14">
        <v>-7616.7660696066814</v>
      </c>
      <c r="GM38" s="14">
        <v>-7629.9070395667259</v>
      </c>
      <c r="GN38" s="14">
        <v>-7643.0706812341487</v>
      </c>
      <c r="GO38" s="14">
        <v>-7656.2570337237403</v>
      </c>
      <c r="GP38" s="14">
        <v>-7669.4661362177794</v>
      </c>
      <c r="GQ38" s="14">
        <v>-7682.6980279661402</v>
      </c>
      <c r="GR38" s="14">
        <v>-7695.952748286416</v>
      </c>
      <c r="GS38" s="14">
        <v>-7709.2303365640337</v>
      </c>
      <c r="GT38" s="14">
        <v>-7722.5308322523688</v>
      </c>
      <c r="GU38" s="14">
        <v>-7735.854274872866</v>
      </c>
      <c r="GV38" s="14">
        <v>-7749.2007040151548</v>
      </c>
      <c r="GW38" s="14">
        <v>-7762.5701593371668</v>
      </c>
      <c r="GX38" s="14">
        <v>-7775.9626805652561</v>
      </c>
      <c r="GY38" s="14">
        <v>-7789.3783074943121</v>
      </c>
      <c r="GZ38" s="14">
        <v>-7802.8487201705148</v>
      </c>
      <c r="HA38" s="14">
        <v>-7816.3424276477263</v>
      </c>
      <c r="HB38" s="14">
        <v>-7829.8594702103674</v>
      </c>
      <c r="HC38" s="14">
        <v>-7843.3998882125234</v>
      </c>
      <c r="HD38" s="14">
        <v>-7856.9637220780633</v>
      </c>
      <c r="HE38" s="14">
        <v>-7870.5510123007643</v>
      </c>
      <c r="HF38" s="14">
        <v>-7884.1617994444287</v>
      </c>
      <c r="HG38" s="14">
        <v>-7897.7961241430085</v>
      </c>
      <c r="HH38" s="14">
        <v>-7911.4540271007263</v>
      </c>
      <c r="HI38" s="14">
        <v>-7925.1355490921942</v>
      </c>
      <c r="HJ38" s="14">
        <v>-7938.8407309625354</v>
      </c>
      <c r="HK38" s="14">
        <v>-7952.5696136275119</v>
      </c>
      <c r="HL38" s="14">
        <v>-7966.3222380736406</v>
      </c>
      <c r="HM38" s="14">
        <v>-7980.0986453583155</v>
      </c>
      <c r="HN38" s="14">
        <v>-7993.8988766099346</v>
      </c>
      <c r="HO38" s="14">
        <v>-8007.7229730280224</v>
      </c>
      <c r="HP38" s="14">
        <v>-8021.5709758833473</v>
      </c>
      <c r="HQ38" s="14">
        <v>-8035.4429265180506</v>
      </c>
      <c r="HR38" s="14">
        <v>-8049.3388663457672</v>
      </c>
      <c r="HS38" s="14">
        <v>-8063.2588368517509</v>
      </c>
      <c r="HT38" s="14">
        <v>-8077.2028795929955</v>
      </c>
      <c r="HU38" s="14">
        <v>-8091.1710361983614</v>
      </c>
      <c r="HV38" s="14">
        <v>-8105.1633483687001</v>
      </c>
      <c r="HW38" s="14">
        <v>-8119.1798578769758</v>
      </c>
      <c r="HX38" s="14">
        <v>-8133.2206065683931</v>
      </c>
      <c r="HY38" s="14">
        <v>-8147.2856363605206</v>
      </c>
      <c r="HZ38" s="14">
        <v>-8161.3749892434171</v>
      </c>
      <c r="IA38" s="14">
        <v>-8175.4887072797537</v>
      </c>
      <c r="IB38" s="14">
        <v>-8189.6268326049458</v>
      </c>
      <c r="IC38" s="14">
        <v>-8203.7894074272717</v>
      </c>
      <c r="ID38" s="14">
        <v>-8217.9764740280007</v>
      </c>
      <c r="IE38" s="14">
        <v>-8232.1880747615232</v>
      </c>
      <c r="IF38" s="14">
        <v>-8246.4242520554726</v>
      </c>
      <c r="IG38" s="14">
        <v>-8260.6850484108563</v>
      </c>
      <c r="IH38" s="14">
        <v>-8274.9705064021782</v>
      </c>
      <c r="II38" s="14">
        <v>-8289.2806686775675</v>
      </c>
      <c r="IJ38" s="14">
        <v>-8303.6155779589026</v>
      </c>
      <c r="IK38" s="14">
        <v>-8317.9752770419509</v>
      </c>
      <c r="IL38" s="14">
        <v>-8332.3598087964801</v>
      </c>
      <c r="IM38" s="14">
        <v>-8346.7692161663981</v>
      </c>
      <c r="IN38" s="14">
        <v>-8361.2035421698747</v>
      </c>
      <c r="IO38" s="14">
        <v>-8375.6628298994729</v>
      </c>
      <c r="IP38" s="14">
        <v>-8390.1471225222758</v>
      </c>
      <c r="IQ38" s="14">
        <v>-8404.65646328002</v>
      </c>
      <c r="IR38" s="14">
        <v>-8419.1908954892206</v>
      </c>
      <c r="IS38" s="14">
        <v>-8433.7504625412985</v>
      </c>
      <c r="IT38" s="14">
        <v>-8448.3352079027136</v>
      </c>
      <c r="IU38" s="14">
        <v>-8462.9451751150955</v>
      </c>
      <c r="IV38" s="14">
        <v>-8477.5804077953708</v>
      </c>
      <c r="IW38" s="14">
        <v>-8492.2409496358941</v>
      </c>
      <c r="IX38" s="14">
        <v>-8506.9268444045792</v>
      </c>
      <c r="IY38" s="14">
        <v>-8521.6381359450261</v>
      </c>
      <c r="IZ38" s="14">
        <v>-8536.3748681766592</v>
      </c>
      <c r="JA38" s="14">
        <v>-8551.1370850948515</v>
      </c>
      <c r="JB38" s="14">
        <v>-8565.9248307710586</v>
      </c>
      <c r="JC38" s="14">
        <v>-8580.7381493529538</v>
      </c>
      <c r="JD38" s="14">
        <v>-8595.5770850645495</v>
      </c>
      <c r="JE38" s="14">
        <v>-8610.4416822063431</v>
      </c>
      <c r="JF38" s="14">
        <v>-8625.331985155437</v>
      </c>
      <c r="JG38" s="14">
        <v>-8640.2480383656766</v>
      </c>
      <c r="JH38" s="14">
        <v>-8655.1898863677889</v>
      </c>
      <c r="JI38" s="14">
        <v>-8670.1575737695039</v>
      </c>
      <c r="JJ38" s="14">
        <v>-8685.1511452556897</v>
      </c>
      <c r="JK38" s="14">
        <v>-8700.1706455884978</v>
      </c>
      <c r="JL38" s="14">
        <v>-8715.2161196074831</v>
      </c>
      <c r="JM38" s="14">
        <v>-8730.2876122297421</v>
      </c>
      <c r="JN38" s="14">
        <v>-8745.3851684500532</v>
      </c>
      <c r="JO38" s="14">
        <v>0</v>
      </c>
      <c r="JP38" s="14">
        <v>0</v>
      </c>
      <c r="JQ38" s="14">
        <v>0</v>
      </c>
      <c r="JR38" s="14">
        <v>0</v>
      </c>
      <c r="JS38" s="14">
        <v>0</v>
      </c>
      <c r="JT38" s="28">
        <f t="shared" si="19"/>
        <v>0</v>
      </c>
      <c r="JU38" s="28">
        <f t="shared" si="19"/>
        <v>-12562.105649877212</v>
      </c>
      <c r="JV38" s="28">
        <f t="shared" si="19"/>
        <v>-29354.878252116108</v>
      </c>
      <c r="JW38" s="28">
        <f t="shared" si="19"/>
        <v>-124510.8793219691</v>
      </c>
      <c r="JX38" s="28">
        <f t="shared" si="19"/>
        <v>-44824.909110267552</v>
      </c>
      <c r="JY38" s="28">
        <f t="shared" si="19"/>
        <v>-91254.070925856417</v>
      </c>
      <c r="JZ38" s="28">
        <f t="shared" si="19"/>
        <v>-86812.217186316659</v>
      </c>
      <c r="KA38" s="28">
        <f t="shared" si="19"/>
        <v>-87908.373751744846</v>
      </c>
      <c r="KB38" s="28">
        <f t="shared" si="19"/>
        <v>-88356.253679064888</v>
      </c>
      <c r="KC38" s="28">
        <f t="shared" si="19"/>
        <v>-87698.00431381246</v>
      </c>
      <c r="KD38" s="28">
        <f t="shared" si="20"/>
        <v>-81791.226361350142</v>
      </c>
      <c r="KE38" s="28">
        <f t="shared" si="20"/>
        <v>-83498.088236975207</v>
      </c>
      <c r="KF38" s="28">
        <f t="shared" si="20"/>
        <v>-85240.569794466748</v>
      </c>
      <c r="KG38" s="28">
        <f t="shared" si="20"/>
        <v>-87020.91012136772</v>
      </c>
      <c r="KH38" s="28">
        <f t="shared" si="20"/>
        <v>-88839.71797856738</v>
      </c>
      <c r="KI38" s="28">
        <f t="shared" si="20"/>
        <v>-90696.540400505561</v>
      </c>
      <c r="KJ38" s="28">
        <f t="shared" si="20"/>
        <v>-92592.171922529364</v>
      </c>
      <c r="KK38" s="28">
        <f t="shared" si="20"/>
        <v>-94529.923084990369</v>
      </c>
      <c r="KL38" s="28">
        <f t="shared" si="20"/>
        <v>-96510.371460705865</v>
      </c>
      <c r="KM38" s="28">
        <f t="shared" si="20"/>
        <v>-98532.311203819903</v>
      </c>
      <c r="KN38" s="28">
        <f t="shared" si="20"/>
        <v>-100596.61157888368</v>
      </c>
      <c r="KO38" s="28">
        <f t="shared" si="20"/>
        <v>-102704.1600619684</v>
      </c>
      <c r="KP38" s="28">
        <f t="shared" si="20"/>
        <v>-60901.558151268764</v>
      </c>
      <c r="KR38" s="28">
        <f t="shared" si="18"/>
        <v>-10967.456548291619</v>
      </c>
    </row>
    <row r="39" spans="1:304" x14ac:dyDescent="0.25">
      <c r="A39" t="s">
        <v>58</v>
      </c>
      <c r="B39" t="s">
        <v>59</v>
      </c>
      <c r="C39" t="s">
        <v>16</v>
      </c>
      <c r="D39" t="s">
        <v>291</v>
      </c>
      <c r="E39" t="s">
        <v>29</v>
      </c>
      <c r="F39" t="s">
        <v>261</v>
      </c>
      <c r="G39" t="s">
        <v>210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4">
        <v>0</v>
      </c>
      <c r="EA39" s="14">
        <v>0</v>
      </c>
      <c r="EB39" s="14">
        <v>0</v>
      </c>
      <c r="EC39" s="14">
        <v>0</v>
      </c>
      <c r="ED39" s="14">
        <v>0</v>
      </c>
      <c r="EE39" s="14">
        <v>0</v>
      </c>
      <c r="EF39" s="14">
        <v>0</v>
      </c>
      <c r="EG39" s="14">
        <v>0</v>
      </c>
      <c r="EH39" s="14">
        <v>0</v>
      </c>
      <c r="EI39" s="14">
        <v>0</v>
      </c>
      <c r="EJ39" s="14">
        <v>0</v>
      </c>
      <c r="EK39" s="14">
        <v>0</v>
      </c>
      <c r="EL39" s="14">
        <v>0</v>
      </c>
      <c r="EM39" s="14">
        <v>0</v>
      </c>
      <c r="EN39" s="14">
        <v>0</v>
      </c>
      <c r="EO39" s="14">
        <v>0</v>
      </c>
      <c r="EP39" s="14">
        <v>0</v>
      </c>
      <c r="EQ39" s="14">
        <v>0</v>
      </c>
      <c r="ER39" s="14">
        <v>0</v>
      </c>
      <c r="ES39" s="14">
        <v>0</v>
      </c>
      <c r="ET39" s="14">
        <v>0</v>
      </c>
      <c r="EU39" s="14">
        <v>0</v>
      </c>
      <c r="EV39" s="14">
        <v>0</v>
      </c>
      <c r="EW39" s="14">
        <v>0</v>
      </c>
      <c r="EX39" s="14">
        <v>0</v>
      </c>
      <c r="EY39" s="14">
        <v>0</v>
      </c>
      <c r="EZ39" s="14">
        <v>0</v>
      </c>
      <c r="FA39" s="14">
        <v>0</v>
      </c>
      <c r="FB39" s="14">
        <v>0</v>
      </c>
      <c r="FC39" s="14">
        <v>0</v>
      </c>
      <c r="FD39" s="14">
        <v>0</v>
      </c>
      <c r="FE39" s="14">
        <v>0</v>
      </c>
      <c r="FF39" s="14">
        <v>0</v>
      </c>
      <c r="FG39" s="14">
        <v>0</v>
      </c>
      <c r="FH39" s="14">
        <v>0</v>
      </c>
      <c r="FI39" s="14">
        <v>0</v>
      </c>
      <c r="FJ39" s="14">
        <v>0</v>
      </c>
      <c r="FK39" s="14">
        <v>0</v>
      </c>
      <c r="FL39" s="14">
        <v>0</v>
      </c>
      <c r="FM39" s="14">
        <v>0</v>
      </c>
      <c r="FN39" s="14">
        <v>0</v>
      </c>
      <c r="FO39" s="14">
        <v>0</v>
      </c>
      <c r="FP39" s="14">
        <v>0</v>
      </c>
      <c r="FQ39" s="14">
        <v>0</v>
      </c>
      <c r="FR39" s="14">
        <v>0</v>
      </c>
      <c r="FS39" s="14">
        <v>0</v>
      </c>
      <c r="FT39" s="14">
        <v>0</v>
      </c>
      <c r="FU39" s="14">
        <v>0</v>
      </c>
      <c r="FV39" s="14">
        <v>0</v>
      </c>
      <c r="FW39" s="14">
        <v>0</v>
      </c>
      <c r="FX39" s="14">
        <v>0</v>
      </c>
      <c r="FY39" s="14">
        <v>0</v>
      </c>
      <c r="FZ39" s="14">
        <v>0</v>
      </c>
      <c r="GA39" s="14">
        <v>0</v>
      </c>
      <c r="GB39" s="14">
        <v>0</v>
      </c>
      <c r="GC39" s="14">
        <v>0</v>
      </c>
      <c r="GD39" s="14">
        <v>0</v>
      </c>
      <c r="GE39" s="14">
        <v>0</v>
      </c>
      <c r="GF39" s="14">
        <v>0</v>
      </c>
      <c r="GG39" s="14">
        <v>0</v>
      </c>
      <c r="GH39" s="14">
        <v>0</v>
      </c>
      <c r="GI39" s="14">
        <v>0</v>
      </c>
      <c r="GJ39" s="14">
        <v>0</v>
      </c>
      <c r="GK39" s="14">
        <v>0</v>
      </c>
      <c r="GL39" s="14">
        <v>0</v>
      </c>
      <c r="GM39" s="14">
        <v>0</v>
      </c>
      <c r="GN39" s="14">
        <v>0</v>
      </c>
      <c r="GO39" s="14">
        <v>0</v>
      </c>
      <c r="GP39" s="14">
        <v>0</v>
      </c>
      <c r="GQ39" s="14">
        <v>0</v>
      </c>
      <c r="GR39" s="14">
        <v>0</v>
      </c>
      <c r="GS39" s="14">
        <v>0</v>
      </c>
      <c r="GT39" s="14">
        <v>0</v>
      </c>
      <c r="GU39" s="14">
        <v>0</v>
      </c>
      <c r="GV39" s="14">
        <v>0</v>
      </c>
      <c r="GW39" s="14">
        <v>0</v>
      </c>
      <c r="GX39" s="14">
        <v>0</v>
      </c>
      <c r="GY39" s="14">
        <v>0</v>
      </c>
      <c r="GZ39" s="14">
        <v>0</v>
      </c>
      <c r="HA39" s="14">
        <v>0</v>
      </c>
      <c r="HB39" s="14">
        <v>0</v>
      </c>
      <c r="HC39" s="14">
        <v>0</v>
      </c>
      <c r="HD39" s="14">
        <v>0</v>
      </c>
      <c r="HE39" s="14">
        <v>0</v>
      </c>
      <c r="HF39" s="14">
        <v>0</v>
      </c>
      <c r="HG39" s="14">
        <v>0</v>
      </c>
      <c r="HH39" s="14">
        <v>0</v>
      </c>
      <c r="HI39" s="14">
        <v>0</v>
      </c>
      <c r="HJ39" s="14">
        <v>0</v>
      </c>
      <c r="HK39" s="14">
        <v>0</v>
      </c>
      <c r="HL39" s="14">
        <v>0</v>
      </c>
      <c r="HM39" s="14">
        <v>0</v>
      </c>
      <c r="HN39" s="14">
        <v>0</v>
      </c>
      <c r="HO39" s="14">
        <v>0</v>
      </c>
      <c r="HP39" s="14">
        <v>0</v>
      </c>
      <c r="HQ39" s="14">
        <v>0</v>
      </c>
      <c r="HR39" s="14">
        <v>0</v>
      </c>
      <c r="HS39" s="14">
        <v>0</v>
      </c>
      <c r="HT39" s="14">
        <v>0</v>
      </c>
      <c r="HU39" s="14">
        <v>0</v>
      </c>
      <c r="HV39" s="14">
        <v>0</v>
      </c>
      <c r="HW39" s="14">
        <v>0</v>
      </c>
      <c r="HX39" s="14">
        <v>0</v>
      </c>
      <c r="HY39" s="14">
        <v>0</v>
      </c>
      <c r="HZ39" s="14">
        <v>0</v>
      </c>
      <c r="IA39" s="14">
        <v>0</v>
      </c>
      <c r="IB39" s="14">
        <v>0</v>
      </c>
      <c r="IC39" s="14">
        <v>0</v>
      </c>
      <c r="ID39" s="14">
        <v>0</v>
      </c>
      <c r="IE39" s="14">
        <v>0</v>
      </c>
      <c r="IF39" s="14">
        <v>0</v>
      </c>
      <c r="IG39" s="14">
        <v>0</v>
      </c>
      <c r="IH39" s="14">
        <v>0</v>
      </c>
      <c r="II39" s="14">
        <v>0</v>
      </c>
      <c r="IJ39" s="14">
        <v>0</v>
      </c>
      <c r="IK39" s="14">
        <v>0</v>
      </c>
      <c r="IL39" s="14">
        <v>0</v>
      </c>
      <c r="IM39" s="14">
        <v>0</v>
      </c>
      <c r="IN39" s="14">
        <v>0</v>
      </c>
      <c r="IO39" s="14">
        <v>0</v>
      </c>
      <c r="IP39" s="14">
        <v>0</v>
      </c>
      <c r="IQ39" s="14">
        <v>0</v>
      </c>
      <c r="IR39" s="14">
        <v>0</v>
      </c>
      <c r="IS39" s="14">
        <v>0</v>
      </c>
      <c r="IT39" s="14">
        <v>0</v>
      </c>
      <c r="IU39" s="14">
        <v>0</v>
      </c>
      <c r="IV39" s="14">
        <v>0</v>
      </c>
      <c r="IW39" s="14">
        <v>0</v>
      </c>
      <c r="IX39" s="14">
        <v>0</v>
      </c>
      <c r="IY39" s="14">
        <v>0</v>
      </c>
      <c r="IZ39" s="14">
        <v>0</v>
      </c>
      <c r="JA39" s="14">
        <v>0</v>
      </c>
      <c r="JB39" s="14">
        <v>0</v>
      </c>
      <c r="JC39" s="14">
        <v>0</v>
      </c>
      <c r="JD39" s="14">
        <v>0</v>
      </c>
      <c r="JE39" s="14">
        <v>0</v>
      </c>
      <c r="JF39" s="14">
        <v>0</v>
      </c>
      <c r="JG39" s="14">
        <v>0</v>
      </c>
      <c r="JH39" s="14">
        <v>0</v>
      </c>
      <c r="JI39" s="14">
        <v>0</v>
      </c>
      <c r="JJ39" s="14">
        <v>0</v>
      </c>
      <c r="JK39" s="14">
        <v>0</v>
      </c>
      <c r="JL39" s="14">
        <v>0</v>
      </c>
      <c r="JM39" s="14">
        <v>0</v>
      </c>
      <c r="JN39" s="14">
        <v>0</v>
      </c>
      <c r="JO39" s="14">
        <v>0</v>
      </c>
      <c r="JP39" s="14">
        <v>0</v>
      </c>
      <c r="JQ39" s="14">
        <v>0</v>
      </c>
      <c r="JR39" s="14">
        <v>0</v>
      </c>
      <c r="JS39" s="14">
        <v>0</v>
      </c>
      <c r="JT39" s="28">
        <f t="shared" si="19"/>
        <v>0</v>
      </c>
      <c r="JU39" s="28">
        <f t="shared" si="19"/>
        <v>0</v>
      </c>
      <c r="JV39" s="28">
        <f t="shared" si="19"/>
        <v>0</v>
      </c>
      <c r="JW39" s="28">
        <f t="shared" si="19"/>
        <v>0</v>
      </c>
      <c r="JX39" s="28">
        <f t="shared" si="19"/>
        <v>0</v>
      </c>
      <c r="JY39" s="28">
        <f t="shared" si="19"/>
        <v>0</v>
      </c>
      <c r="JZ39" s="28">
        <f t="shared" si="19"/>
        <v>0</v>
      </c>
      <c r="KA39" s="28">
        <f t="shared" si="19"/>
        <v>0</v>
      </c>
      <c r="KB39" s="28">
        <f t="shared" si="19"/>
        <v>0</v>
      </c>
      <c r="KC39" s="28">
        <f t="shared" si="19"/>
        <v>0</v>
      </c>
      <c r="KD39" s="28">
        <f t="shared" si="20"/>
        <v>0</v>
      </c>
      <c r="KE39" s="28">
        <f t="shared" si="20"/>
        <v>0</v>
      </c>
      <c r="KF39" s="28">
        <f t="shared" si="20"/>
        <v>0</v>
      </c>
      <c r="KG39" s="28">
        <f t="shared" si="20"/>
        <v>0</v>
      </c>
      <c r="KH39" s="28">
        <f t="shared" si="20"/>
        <v>0</v>
      </c>
      <c r="KI39" s="28">
        <f t="shared" si="20"/>
        <v>0</v>
      </c>
      <c r="KJ39" s="28">
        <f t="shared" si="20"/>
        <v>0</v>
      </c>
      <c r="KK39" s="28">
        <f t="shared" si="20"/>
        <v>0</v>
      </c>
      <c r="KL39" s="28">
        <f t="shared" si="20"/>
        <v>0</v>
      </c>
      <c r="KM39" s="28">
        <f t="shared" si="20"/>
        <v>0</v>
      </c>
      <c r="KN39" s="28">
        <f t="shared" si="20"/>
        <v>0</v>
      </c>
      <c r="KO39" s="28">
        <f t="shared" si="20"/>
        <v>0</v>
      </c>
      <c r="KP39" s="28">
        <f t="shared" si="20"/>
        <v>0</v>
      </c>
      <c r="KR39" s="28">
        <f t="shared" si="18"/>
        <v>0</v>
      </c>
    </row>
    <row r="40" spans="1:304" x14ac:dyDescent="0.25">
      <c r="A40" t="s">
        <v>60</v>
      </c>
      <c r="B40" t="s">
        <v>61</v>
      </c>
      <c r="C40" t="s">
        <v>16</v>
      </c>
      <c r="D40" t="s">
        <v>291</v>
      </c>
      <c r="E40" t="s">
        <v>29</v>
      </c>
      <c r="F40" t="s">
        <v>261</v>
      </c>
      <c r="G40" t="s">
        <v>210</v>
      </c>
      <c r="N40" s="14">
        <v>0</v>
      </c>
      <c r="O40" s="14">
        <v>0</v>
      </c>
      <c r="P40" s="14">
        <v>-19193.187393847893</v>
      </c>
      <c r="Q40" s="14">
        <v>-59981.177648578807</v>
      </c>
      <c r="R40" s="14">
        <v>79491.589993502261</v>
      </c>
      <c r="S40" s="14">
        <v>-3261.164935064935</v>
      </c>
      <c r="T40" s="14">
        <v>-2176.3670807453414</v>
      </c>
      <c r="U40" s="14">
        <v>-72522.740228502706</v>
      </c>
      <c r="V40" s="14">
        <v>-1171.7193877551015</v>
      </c>
      <c r="W40" s="14">
        <v>60724.47487001733</v>
      </c>
      <c r="X40" s="14">
        <v>-2678.4176776429804</v>
      </c>
      <c r="Y40" s="14">
        <v>-535861.94732370414</v>
      </c>
      <c r="Z40" s="14">
        <v>-171341.39901762528</v>
      </c>
      <c r="AA40" s="14">
        <v>668323.21411335841</v>
      </c>
      <c r="AB40" s="14">
        <v>1109.4361323151431</v>
      </c>
      <c r="AC40" s="14">
        <v>97647.338637493376</v>
      </c>
      <c r="AD40" s="14">
        <v>-273811.24770460074</v>
      </c>
      <c r="AE40" s="14">
        <v>-37275.269717624149</v>
      </c>
      <c r="AF40" s="14">
        <v>-91781.146634615376</v>
      </c>
      <c r="AG40" s="14">
        <v>-5002.3022530328963</v>
      </c>
      <c r="AH40" s="14">
        <v>-15583.14374315942</v>
      </c>
      <c r="AI40" s="14">
        <v>-3254.2407055631315</v>
      </c>
      <c r="AJ40" s="14">
        <v>-8662.3878787878821</v>
      </c>
      <c r="AK40" s="14">
        <v>-7433.280111265628</v>
      </c>
      <c r="AL40" s="14">
        <v>-12878.391834570535</v>
      </c>
      <c r="AM40" s="14">
        <v>-36576.643236074269</v>
      </c>
      <c r="AN40" s="14">
        <v>-29647.895850066943</v>
      </c>
      <c r="AO40" s="14">
        <v>-5218.2398467432949</v>
      </c>
      <c r="AP40" s="14">
        <v>-2620.5769319492501</v>
      </c>
      <c r="AQ40" s="14">
        <v>-4751.4126840317203</v>
      </c>
      <c r="AR40" s="14">
        <v>-9103.5285969615743</v>
      </c>
      <c r="AS40" s="14">
        <v>-35520.421307962213</v>
      </c>
      <c r="AT40" s="14">
        <v>-28208.417958067457</v>
      </c>
      <c r="AU40" s="14">
        <v>20427.685599058979</v>
      </c>
      <c r="AV40" s="14">
        <v>2792.9953116860565</v>
      </c>
      <c r="AW40" s="14">
        <v>-7223.2708228590582</v>
      </c>
      <c r="AX40" s="14">
        <v>-489.85435435435443</v>
      </c>
      <c r="AY40" s="14">
        <v>-29.803306061114011</v>
      </c>
      <c r="AZ40" s="14">
        <v>-1218.0497100248551</v>
      </c>
      <c r="BA40" s="14">
        <v>10440.784279054813</v>
      </c>
      <c r="BB40" s="14">
        <v>25812.81902930091</v>
      </c>
      <c r="BC40" s="14">
        <v>-512.14721723518846</v>
      </c>
      <c r="BD40" s="14">
        <v>0</v>
      </c>
      <c r="BE40" s="14">
        <v>402.20749361339773</v>
      </c>
      <c r="BF40" s="14">
        <v>0</v>
      </c>
      <c r="BG40" s="14">
        <v>0</v>
      </c>
      <c r="BH40" s="14">
        <v>-70.084011551588333</v>
      </c>
      <c r="BI40" s="14">
        <v>-89.974463738508675</v>
      </c>
      <c r="BJ40" s="14">
        <v>0</v>
      </c>
      <c r="BK40" s="14">
        <v>0</v>
      </c>
      <c r="BL40" s="14">
        <v>-361.34008931638613</v>
      </c>
      <c r="BM40" s="14">
        <v>351.32297929191719</v>
      </c>
      <c r="BN40" s="14">
        <v>-120.5579347826087</v>
      </c>
      <c r="BO40" s="14">
        <v>-170.51881145788801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14">
        <v>0</v>
      </c>
      <c r="CV40" s="14">
        <v>0</v>
      </c>
      <c r="CW40" s="14">
        <v>0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  <c r="DV40" s="14">
        <v>0</v>
      </c>
      <c r="DW40" s="14">
        <v>0</v>
      </c>
      <c r="DX40" s="14">
        <v>0</v>
      </c>
      <c r="DY40" s="14">
        <v>0</v>
      </c>
      <c r="DZ40" s="14">
        <v>0</v>
      </c>
      <c r="EA40" s="14">
        <v>0</v>
      </c>
      <c r="EB40" s="14">
        <v>0</v>
      </c>
      <c r="EC40" s="14">
        <v>0</v>
      </c>
      <c r="ED40" s="14">
        <v>0</v>
      </c>
      <c r="EE40" s="14">
        <v>0</v>
      </c>
      <c r="EF40" s="14">
        <v>0</v>
      </c>
      <c r="EG40" s="14">
        <v>0</v>
      </c>
      <c r="EH40" s="14">
        <v>0</v>
      </c>
      <c r="EI40" s="14">
        <v>0</v>
      </c>
      <c r="EJ40" s="14">
        <v>0</v>
      </c>
      <c r="EK40" s="14">
        <v>0</v>
      </c>
      <c r="EL40" s="14">
        <v>0</v>
      </c>
      <c r="EM40" s="14">
        <v>0</v>
      </c>
      <c r="EN40" s="14">
        <v>0</v>
      </c>
      <c r="EO40" s="14">
        <v>0</v>
      </c>
      <c r="EP40" s="14">
        <v>0</v>
      </c>
      <c r="EQ40" s="14">
        <v>0</v>
      </c>
      <c r="ER40" s="14">
        <v>0</v>
      </c>
      <c r="ES40" s="14">
        <v>0</v>
      </c>
      <c r="ET40" s="14">
        <v>0</v>
      </c>
      <c r="EU40" s="14">
        <v>0</v>
      </c>
      <c r="EV40" s="14">
        <v>0</v>
      </c>
      <c r="EW40" s="14">
        <v>0</v>
      </c>
      <c r="EX40" s="14">
        <v>0</v>
      </c>
      <c r="EY40" s="14">
        <v>0</v>
      </c>
      <c r="EZ40" s="14">
        <v>0</v>
      </c>
      <c r="FA40" s="14">
        <v>0</v>
      </c>
      <c r="FB40" s="14">
        <v>0</v>
      </c>
      <c r="FC40" s="14">
        <v>0</v>
      </c>
      <c r="FD40" s="14">
        <v>0</v>
      </c>
      <c r="FE40" s="14">
        <v>0</v>
      </c>
      <c r="FF40" s="14">
        <v>0</v>
      </c>
      <c r="FG40" s="14">
        <v>0</v>
      </c>
      <c r="FH40" s="14">
        <v>0</v>
      </c>
      <c r="FI40" s="14">
        <v>0</v>
      </c>
      <c r="FJ40" s="14">
        <v>0</v>
      </c>
      <c r="FK40" s="14">
        <v>0</v>
      </c>
      <c r="FL40" s="14">
        <v>0</v>
      </c>
      <c r="FM40" s="14">
        <v>0</v>
      </c>
      <c r="FN40" s="14">
        <v>0</v>
      </c>
      <c r="FO40" s="14">
        <v>0</v>
      </c>
      <c r="FP40" s="14">
        <v>0</v>
      </c>
      <c r="FQ40" s="14">
        <v>0</v>
      </c>
      <c r="FR40" s="14">
        <v>0</v>
      </c>
      <c r="FS40" s="14">
        <v>0</v>
      </c>
      <c r="FT40" s="14">
        <v>0</v>
      </c>
      <c r="FU40" s="14">
        <v>0</v>
      </c>
      <c r="FV40" s="14">
        <v>0</v>
      </c>
      <c r="FW40" s="14">
        <v>0</v>
      </c>
      <c r="FX40" s="14">
        <v>0</v>
      </c>
      <c r="FY40" s="14">
        <v>0</v>
      </c>
      <c r="FZ40" s="14">
        <v>0</v>
      </c>
      <c r="GA40" s="14">
        <v>0</v>
      </c>
      <c r="GB40" s="14">
        <v>0</v>
      </c>
      <c r="GC40" s="14">
        <v>0</v>
      </c>
      <c r="GD40" s="14">
        <v>0</v>
      </c>
      <c r="GE40" s="14">
        <v>0</v>
      </c>
      <c r="GF40" s="14">
        <v>0</v>
      </c>
      <c r="GG40" s="14">
        <v>0</v>
      </c>
      <c r="GH40" s="14">
        <v>0</v>
      </c>
      <c r="GI40" s="14">
        <v>0</v>
      </c>
      <c r="GJ40" s="14">
        <v>0</v>
      </c>
      <c r="GK40" s="14">
        <v>0</v>
      </c>
      <c r="GL40" s="14">
        <v>0</v>
      </c>
      <c r="GM40" s="14">
        <v>0</v>
      </c>
      <c r="GN40" s="14">
        <v>0</v>
      </c>
      <c r="GO40" s="14">
        <v>0</v>
      </c>
      <c r="GP40" s="14">
        <v>0</v>
      </c>
      <c r="GQ40" s="14">
        <v>0</v>
      </c>
      <c r="GR40" s="14">
        <v>0</v>
      </c>
      <c r="GS40" s="14">
        <v>0</v>
      </c>
      <c r="GT40" s="14">
        <v>0</v>
      </c>
      <c r="GU40" s="14">
        <v>0</v>
      </c>
      <c r="GV40" s="14">
        <v>0</v>
      </c>
      <c r="GW40" s="14">
        <v>0</v>
      </c>
      <c r="GX40" s="14">
        <v>0</v>
      </c>
      <c r="GY40" s="14">
        <v>0</v>
      </c>
      <c r="GZ40" s="14">
        <v>0</v>
      </c>
      <c r="HA40" s="14">
        <v>0</v>
      </c>
      <c r="HB40" s="14">
        <v>0</v>
      </c>
      <c r="HC40" s="14">
        <v>0</v>
      </c>
      <c r="HD40" s="14">
        <v>0</v>
      </c>
      <c r="HE40" s="14">
        <v>0</v>
      </c>
      <c r="HF40" s="14">
        <v>0</v>
      </c>
      <c r="HG40" s="14">
        <v>0</v>
      </c>
      <c r="HH40" s="14">
        <v>0</v>
      </c>
      <c r="HI40" s="14">
        <v>0</v>
      </c>
      <c r="HJ40" s="14">
        <v>0</v>
      </c>
      <c r="HK40" s="14">
        <v>0</v>
      </c>
      <c r="HL40" s="14">
        <v>0</v>
      </c>
      <c r="HM40" s="14">
        <v>0</v>
      </c>
      <c r="HN40" s="14">
        <v>0</v>
      </c>
      <c r="HO40" s="14">
        <v>0</v>
      </c>
      <c r="HP40" s="14">
        <v>0</v>
      </c>
      <c r="HQ40" s="14">
        <v>0</v>
      </c>
      <c r="HR40" s="14">
        <v>0</v>
      </c>
      <c r="HS40" s="14">
        <v>0</v>
      </c>
      <c r="HT40" s="14">
        <v>0</v>
      </c>
      <c r="HU40" s="14">
        <v>0</v>
      </c>
      <c r="HV40" s="14">
        <v>0</v>
      </c>
      <c r="HW40" s="14">
        <v>0</v>
      </c>
      <c r="HX40" s="14">
        <v>0</v>
      </c>
      <c r="HY40" s="14">
        <v>0</v>
      </c>
      <c r="HZ40" s="14">
        <v>0</v>
      </c>
      <c r="IA40" s="14">
        <v>0</v>
      </c>
      <c r="IB40" s="14">
        <v>0</v>
      </c>
      <c r="IC40" s="14">
        <v>0</v>
      </c>
      <c r="ID40" s="14">
        <v>0</v>
      </c>
      <c r="IE40" s="14">
        <v>0</v>
      </c>
      <c r="IF40" s="14">
        <v>0</v>
      </c>
      <c r="IG40" s="14">
        <v>0</v>
      </c>
      <c r="IH40" s="14">
        <v>0</v>
      </c>
      <c r="II40" s="14">
        <v>0</v>
      </c>
      <c r="IJ40" s="14">
        <v>0</v>
      </c>
      <c r="IK40" s="14">
        <v>0</v>
      </c>
      <c r="IL40" s="14">
        <v>0</v>
      </c>
      <c r="IM40" s="14">
        <v>0</v>
      </c>
      <c r="IN40" s="14">
        <v>0</v>
      </c>
      <c r="IO40" s="14">
        <v>0</v>
      </c>
      <c r="IP40" s="14">
        <v>0</v>
      </c>
      <c r="IQ40" s="14">
        <v>0</v>
      </c>
      <c r="IR40" s="14">
        <v>0</v>
      </c>
      <c r="IS40" s="14">
        <v>0</v>
      </c>
      <c r="IT40" s="14">
        <v>0</v>
      </c>
      <c r="IU40" s="14">
        <v>0</v>
      </c>
      <c r="IV40" s="14">
        <v>0</v>
      </c>
      <c r="IW40" s="14">
        <v>0</v>
      </c>
      <c r="IX40" s="14">
        <v>0</v>
      </c>
      <c r="IY40" s="14">
        <v>0</v>
      </c>
      <c r="IZ40" s="14">
        <v>0</v>
      </c>
      <c r="JA40" s="14">
        <v>0</v>
      </c>
      <c r="JB40" s="14">
        <v>0</v>
      </c>
      <c r="JC40" s="14">
        <v>0</v>
      </c>
      <c r="JD40" s="14">
        <v>0</v>
      </c>
      <c r="JE40" s="14">
        <v>0</v>
      </c>
      <c r="JF40" s="14">
        <v>0</v>
      </c>
      <c r="JG40" s="14">
        <v>0</v>
      </c>
      <c r="JH40" s="14">
        <v>0</v>
      </c>
      <c r="JI40" s="14">
        <v>0</v>
      </c>
      <c r="JJ40" s="14">
        <v>0</v>
      </c>
      <c r="JK40" s="14">
        <v>0</v>
      </c>
      <c r="JL40" s="14">
        <v>0</v>
      </c>
      <c r="JM40" s="14">
        <v>0</v>
      </c>
      <c r="JN40" s="14">
        <v>0</v>
      </c>
      <c r="JO40" s="14">
        <v>0</v>
      </c>
      <c r="JP40" s="14">
        <v>0</v>
      </c>
      <c r="JQ40" s="14">
        <v>0</v>
      </c>
      <c r="JR40" s="14">
        <v>0</v>
      </c>
      <c r="JS40" s="14">
        <v>0</v>
      </c>
      <c r="JT40" s="28">
        <f t="shared" si="19"/>
        <v>0</v>
      </c>
      <c r="JU40" s="28">
        <f t="shared" si="19"/>
        <v>-59648.841716589173</v>
      </c>
      <c r="JV40" s="28">
        <f t="shared" si="19"/>
        <v>-393501.27904948546</v>
      </c>
      <c r="JW40" s="28">
        <f t="shared" si="19"/>
        <v>-99592.740748311946</v>
      </c>
      <c r="JX40" s="28">
        <f t="shared" si="19"/>
        <v>34765.555399418983</v>
      </c>
      <c r="JY40" s="28">
        <f t="shared" si="19"/>
        <v>-301.09385626496567</v>
      </c>
      <c r="JZ40" s="28">
        <f t="shared" si="19"/>
        <v>0</v>
      </c>
      <c r="KA40" s="28">
        <f t="shared" si="19"/>
        <v>0</v>
      </c>
      <c r="KB40" s="28">
        <f t="shared" si="19"/>
        <v>0</v>
      </c>
      <c r="KC40" s="28">
        <f t="shared" si="19"/>
        <v>0</v>
      </c>
      <c r="KD40" s="28">
        <f t="shared" si="20"/>
        <v>0</v>
      </c>
      <c r="KE40" s="28">
        <f t="shared" si="20"/>
        <v>0</v>
      </c>
      <c r="KF40" s="28">
        <f t="shared" si="20"/>
        <v>0</v>
      </c>
      <c r="KG40" s="28">
        <f t="shared" si="20"/>
        <v>0</v>
      </c>
      <c r="KH40" s="28">
        <f t="shared" si="20"/>
        <v>0</v>
      </c>
      <c r="KI40" s="28">
        <f t="shared" si="20"/>
        <v>0</v>
      </c>
      <c r="KJ40" s="28">
        <f t="shared" si="20"/>
        <v>0</v>
      </c>
      <c r="KK40" s="28">
        <f t="shared" si="20"/>
        <v>0</v>
      </c>
      <c r="KL40" s="28">
        <f t="shared" si="20"/>
        <v>0</v>
      </c>
      <c r="KM40" s="28">
        <f t="shared" si="20"/>
        <v>0</v>
      </c>
      <c r="KN40" s="28">
        <f t="shared" si="20"/>
        <v>0</v>
      </c>
      <c r="KO40" s="28">
        <f t="shared" si="20"/>
        <v>0</v>
      </c>
      <c r="KP40" s="28">
        <f t="shared" si="20"/>
        <v>0</v>
      </c>
      <c r="KR40" s="28">
        <f t="shared" si="18"/>
        <v>-301.09385626496567</v>
      </c>
    </row>
    <row r="41" spans="1:304" x14ac:dyDescent="0.25">
      <c r="A41" t="s">
        <v>62</v>
      </c>
      <c r="B41" t="s">
        <v>63</v>
      </c>
      <c r="C41" t="s">
        <v>16</v>
      </c>
      <c r="D41" t="s">
        <v>292</v>
      </c>
      <c r="E41" t="s">
        <v>64</v>
      </c>
      <c r="F41" t="s">
        <v>247</v>
      </c>
      <c r="G41" t="s">
        <v>210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-7723.2244784422801</v>
      </c>
      <c r="AL41" s="14">
        <v>-89241.221367974562</v>
      </c>
      <c r="AM41" s="14">
        <v>-213.13952254641907</v>
      </c>
      <c r="AN41" s="14">
        <v>-4338.3022757697454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-2457.9649244660563</v>
      </c>
      <c r="AW41" s="14">
        <v>-7969.9160382101554</v>
      </c>
      <c r="AX41" s="14">
        <v>-7533.3760427093766</v>
      </c>
      <c r="AY41" s="14">
        <v>-7657.8275171147097</v>
      </c>
      <c r="AZ41" s="14">
        <v>-8239.9971830985924</v>
      </c>
      <c r="BA41" s="14">
        <v>-7477.913518726893</v>
      </c>
      <c r="BB41" s="14">
        <v>-7713.5341016612647</v>
      </c>
      <c r="BC41" s="14">
        <v>-7199.9165170556544</v>
      </c>
      <c r="BD41" s="14">
        <v>-7255.3812372337316</v>
      </c>
      <c r="BE41" s="14">
        <v>-6830.0087993187626</v>
      </c>
      <c r="BF41" s="14">
        <v>-6876.159153761063</v>
      </c>
      <c r="BG41" s="14">
        <v>-6703.745349150714</v>
      </c>
      <c r="BH41" s="14">
        <v>-7173.6930953006022</v>
      </c>
      <c r="BI41" s="14">
        <v>-8985.0154494382041</v>
      </c>
      <c r="BJ41" s="14">
        <v>-11256.141557004057</v>
      </c>
      <c r="BK41" s="14">
        <v>-10310.115389185976</v>
      </c>
      <c r="BL41" s="14">
        <v>-9764.0026336883093</v>
      </c>
      <c r="BM41" s="14">
        <v>-8766.6489645958591</v>
      </c>
      <c r="BN41" s="14">
        <v>-9475.94445652174</v>
      </c>
      <c r="BO41" s="14">
        <v>-9017.365647712697</v>
      </c>
      <c r="BP41" s="14">
        <v>-9202.8596009711819</v>
      </c>
      <c r="BQ41" s="14">
        <v>-8986.913573965734</v>
      </c>
      <c r="BR41" s="14">
        <v>-9198.6351987874914</v>
      </c>
      <c r="BS41" s="14">
        <v>-9093.1546053652546</v>
      </c>
      <c r="BT41" s="14">
        <v>-8661.2473528050996</v>
      </c>
      <c r="BU41" s="14">
        <v>-10961.668911309534</v>
      </c>
      <c r="BV41" s="14">
        <v>-10299.0931019</v>
      </c>
      <c r="BW41" s="14">
        <v>-13175.557330097088</v>
      </c>
      <c r="BX41" s="14">
        <v>-12917.213068722636</v>
      </c>
      <c r="BY41" s="14">
        <v>-11438.389594368113</v>
      </c>
      <c r="BZ41" s="14">
        <v>-12415.621942255513</v>
      </c>
      <c r="CA41" s="14">
        <v>-11699.237692297942</v>
      </c>
      <c r="CB41" s="14">
        <v>-11817.412694259408</v>
      </c>
      <c r="CC41" s="14">
        <v>-11179.08599981266</v>
      </c>
      <c r="CD41" s="14">
        <v>-11269.973720772869</v>
      </c>
      <c r="CE41" s="14">
        <v>-10995.096312949141</v>
      </c>
      <c r="CF41" s="14">
        <v>-10330.499991163524</v>
      </c>
      <c r="CG41" s="14">
        <v>-10436.254076918089</v>
      </c>
      <c r="CH41" s="14">
        <v>-9805.4366207841631</v>
      </c>
      <c r="CI41" s="14">
        <v>-13235.925096618357</v>
      </c>
      <c r="CJ41" s="14">
        <v>-12913.097655237423</v>
      </c>
      <c r="CK41" s="14">
        <v>-11457.209558684808</v>
      </c>
      <c r="CL41" s="14">
        <v>-12460.483068265739</v>
      </c>
      <c r="CM41" s="14">
        <v>-11845.315134930084</v>
      </c>
      <c r="CN41" s="14">
        <v>-12023.732991097128</v>
      </c>
      <c r="CO41" s="14">
        <v>-11407.715180602185</v>
      </c>
      <c r="CP41" s="14">
        <v>-11411.397406276341</v>
      </c>
      <c r="CQ41" s="14">
        <v>-11057.555626236765</v>
      </c>
      <c r="CR41" s="14">
        <v>-10338.994419053266</v>
      </c>
      <c r="CS41" s="14">
        <v>-10372.454975129463</v>
      </c>
      <c r="CT41" s="14">
        <v>-9909.0411246545082</v>
      </c>
      <c r="CU41" s="14">
        <v>-13370.626222879684</v>
      </c>
      <c r="CV41" s="14">
        <v>-13164.373882944734</v>
      </c>
      <c r="CW41" s="14">
        <v>-11666.584250374981</v>
      </c>
      <c r="CX41" s="14">
        <v>-12677.941349517716</v>
      </c>
      <c r="CY41" s="14">
        <v>-12046.412728804937</v>
      </c>
      <c r="CZ41" s="14">
        <v>-12226.175868330549</v>
      </c>
      <c r="DA41" s="14">
        <v>-11624.665392123688</v>
      </c>
      <c r="DB41" s="14">
        <v>-11805.498979238217</v>
      </c>
      <c r="DC41" s="14">
        <v>-11605.832880690548</v>
      </c>
      <c r="DD41" s="14">
        <v>-11044.652146809238</v>
      </c>
      <c r="DE41" s="14">
        <v>-11322.413160298041</v>
      </c>
      <c r="DF41" s="14">
        <v>-10780.80839844679</v>
      </c>
      <c r="DG41" s="14">
        <v>-13471.524986424787</v>
      </c>
      <c r="DH41" s="14">
        <v>-13291.084011527617</v>
      </c>
      <c r="DI41" s="14">
        <v>-11807.426910975992</v>
      </c>
      <c r="DJ41" s="14">
        <v>-12860.996165335253</v>
      </c>
      <c r="DK41" s="14">
        <v>-12247.96321897812</v>
      </c>
      <c r="DL41" s="14">
        <v>-12457.870382931678</v>
      </c>
      <c r="DM41" s="14">
        <v>-11869.976812629217</v>
      </c>
      <c r="DN41" s="14">
        <v>-12079.248355405929</v>
      </c>
      <c r="DO41" s="14">
        <v>-11898.438522769775</v>
      </c>
      <c r="DP41" s="14">
        <v>-11344.805931389883</v>
      </c>
      <c r="DQ41" s="14">
        <v>-11552.585697330624</v>
      </c>
      <c r="DR41" s="14">
        <v>-11019.769516171027</v>
      </c>
      <c r="DS41" s="14">
        <v>-13483.191167986233</v>
      </c>
      <c r="DT41" s="14">
        <v>-11222.400911496805</v>
      </c>
      <c r="DU41" s="14">
        <v>-11241.732937123679</v>
      </c>
      <c r="DV41" s="14">
        <v>-11261.098264645379</v>
      </c>
      <c r="DW41" s="14">
        <v>-11280.496951428689</v>
      </c>
      <c r="DX41" s="14">
        <v>-11299.929054939223</v>
      </c>
      <c r="DY41" s="14">
        <v>-11319.394632741578</v>
      </c>
      <c r="DZ41" s="14">
        <v>-11338.893742499517</v>
      </c>
      <c r="EA41" s="14">
        <v>-11358.426441976137</v>
      </c>
      <c r="EB41" s="14">
        <v>-11377.992789034039</v>
      </c>
      <c r="EC41" s="14">
        <v>-11397.592841635498</v>
      </c>
      <c r="ED41" s="14">
        <v>-11417.226657842641</v>
      </c>
      <c r="EE41" s="14">
        <v>-11436.894295817607</v>
      </c>
      <c r="EF41" s="14">
        <v>-11456.595813822732</v>
      </c>
      <c r="EG41" s="14">
        <v>-11476.331270220717</v>
      </c>
      <c r="EH41" s="14">
        <v>-11496.100723474799</v>
      </c>
      <c r="EI41" s="14">
        <v>-11515.904232148925</v>
      </c>
      <c r="EJ41" s="14">
        <v>-11535.741854907923</v>
      </c>
      <c r="EK41" s="14">
        <v>-11555.613650517687</v>
      </c>
      <c r="EL41" s="14">
        <v>-11575.519677845336</v>
      </c>
      <c r="EM41" s="14">
        <v>-11595.459995859394</v>
      </c>
      <c r="EN41" s="14">
        <v>-11615.434663629969</v>
      </c>
      <c r="EO41" s="14">
        <v>-11635.443740328927</v>
      </c>
      <c r="EP41" s="14">
        <v>-11655.487285230058</v>
      </c>
      <c r="EQ41" s="14">
        <v>-11675.565357709265</v>
      </c>
      <c r="ER41" s="14">
        <v>-11695.678017244736</v>
      </c>
      <c r="ES41" s="14">
        <v>-11715.82532341711</v>
      </c>
      <c r="ET41" s="14">
        <v>-11736.007335909664</v>
      </c>
      <c r="EU41" s="14">
        <v>-11756.224114508488</v>
      </c>
      <c r="EV41" s="14">
        <v>-11776.475719102666</v>
      </c>
      <c r="EW41" s="14">
        <v>-11796.762209684439</v>
      </c>
      <c r="EX41" s="14">
        <v>-11817.083646349398</v>
      </c>
      <c r="EY41" s="14">
        <v>-11837.440089296657</v>
      </c>
      <c r="EZ41" s="14">
        <v>-11857.831598829027</v>
      </c>
      <c r="FA41" s="14">
        <v>-11878.258235353203</v>
      </c>
      <c r="FB41" s="14">
        <v>-11898.720059379937</v>
      </c>
      <c r="FC41" s="14">
        <v>-11919.217131524212</v>
      </c>
      <c r="FD41" s="14">
        <v>-11939.780986688102</v>
      </c>
      <c r="FE41" s="14">
        <v>-11960.380320032691</v>
      </c>
      <c r="FF41" s="14">
        <v>-11981.015192767385</v>
      </c>
      <c r="FG41" s="14">
        <v>-12001.68566620719</v>
      </c>
      <c r="FH41" s="14">
        <v>-12022.391801772894</v>
      </c>
      <c r="FI41" s="14">
        <v>-12043.133660991258</v>
      </c>
      <c r="FJ41" s="14">
        <v>-12063.91130549519</v>
      </c>
      <c r="FK41" s="14">
        <v>-12084.724797023931</v>
      </c>
      <c r="FL41" s="14">
        <v>-12105.574197423242</v>
      </c>
      <c r="FM41" s="14">
        <v>-12126.459568645578</v>
      </c>
      <c r="FN41" s="14">
        <v>-12147.380972750287</v>
      </c>
      <c r="FO41" s="14">
        <v>-12168.33847190378</v>
      </c>
      <c r="FP41" s="14">
        <v>-12189.332128379725</v>
      </c>
      <c r="FQ41" s="14">
        <v>-12210.362004559225</v>
      </c>
      <c r="FR41" s="14">
        <v>-12231.428162931015</v>
      </c>
      <c r="FS41" s="14">
        <v>-12252.530666091629</v>
      </c>
      <c r="FT41" s="14">
        <v>-12273.669576745604</v>
      </c>
      <c r="FU41" s="14">
        <v>-12294.844957705658</v>
      </c>
      <c r="FV41" s="14">
        <v>-12316.056871892877</v>
      </c>
      <c r="FW41" s="14">
        <v>-12337.305382336906</v>
      </c>
      <c r="FX41" s="14">
        <v>-12358.590552176127</v>
      </c>
      <c r="FY41" s="14">
        <v>-12379.912444657857</v>
      </c>
      <c r="FZ41" s="14">
        <v>-12401.271123138531</v>
      </c>
      <c r="GA41" s="14">
        <v>-12422.66665108389</v>
      </c>
      <c r="GB41" s="14">
        <v>-12444.099092069175</v>
      </c>
      <c r="GC41" s="14">
        <v>-12465.568509779301</v>
      </c>
      <c r="GD41" s="14">
        <v>-12487.074968009068</v>
      </c>
      <c r="GE41" s="14">
        <v>-12508.618530663331</v>
      </c>
      <c r="GF41" s="14">
        <v>-12530.199261757203</v>
      </c>
      <c r="GG41" s="14">
        <v>-12551.817225416242</v>
      </c>
      <c r="GH41" s="14">
        <v>-12573.472485876631</v>
      </c>
      <c r="GI41" s="14">
        <v>-12595.165107485383</v>
      </c>
      <c r="GJ41" s="14">
        <v>-12616.895154700531</v>
      </c>
      <c r="GK41" s="14">
        <v>-12638.66269209131</v>
      </c>
      <c r="GL41" s="14">
        <v>-12660.467784338351</v>
      </c>
      <c r="GM41" s="14">
        <v>-12682.310496233888</v>
      </c>
      <c r="GN41" s="14">
        <v>-12704.190892681927</v>
      </c>
      <c r="GO41" s="14">
        <v>-12726.10903869846</v>
      </c>
      <c r="GP41" s="14">
        <v>-12748.064999411645</v>
      </c>
      <c r="GQ41" s="14">
        <v>-12770.058840062</v>
      </c>
      <c r="GR41" s="14">
        <v>-12792.090626002609</v>
      </c>
      <c r="GS41" s="14">
        <v>-12814.160422699302</v>
      </c>
      <c r="GT41" s="14">
        <v>-12836.268295730855</v>
      </c>
      <c r="GU41" s="14">
        <v>-12858.414310789185</v>
      </c>
      <c r="GV41" s="14">
        <v>-12880.598533679547</v>
      </c>
      <c r="GW41" s="14">
        <v>-12902.821030320727</v>
      </c>
      <c r="GX41" s="14">
        <v>-12925.081866745239</v>
      </c>
      <c r="GY41" s="14">
        <v>-12947.381109099519</v>
      </c>
      <c r="GZ41" s="14">
        <v>-12969.771415453984</v>
      </c>
      <c r="HA41" s="14">
        <v>-12992.200442057312</v>
      </c>
      <c r="HB41" s="14">
        <v>-13014.668255869625</v>
      </c>
      <c r="HC41" s="14">
        <v>-13037.174923966841</v>
      </c>
      <c r="HD41" s="14">
        <v>-13059.720513540875</v>
      </c>
      <c r="HE41" s="14">
        <v>-13082.305091899841</v>
      </c>
      <c r="HF41" s="14">
        <v>-13104.928726468252</v>
      </c>
      <c r="HG41" s="14">
        <v>-13127.591484787219</v>
      </c>
      <c r="HH41" s="14">
        <v>-13150.29343451465</v>
      </c>
      <c r="HI41" s="14">
        <v>-13173.034643425459</v>
      </c>
      <c r="HJ41" s="14">
        <v>-13195.815179411766</v>
      </c>
      <c r="HK41" s="14">
        <v>-13218.635110483097</v>
      </c>
      <c r="HL41" s="14">
        <v>-13241.494504766597</v>
      </c>
      <c r="HM41" s="14">
        <v>-13264.393430507213</v>
      </c>
      <c r="HN41" s="14">
        <v>-13287.331956067912</v>
      </c>
      <c r="HO41" s="14">
        <v>-13310.310149929894</v>
      </c>
      <c r="HP41" s="14">
        <v>-13333.328080692774</v>
      </c>
      <c r="HQ41" s="14">
        <v>-13356.385817074806</v>
      </c>
      <c r="HR41" s="14">
        <v>-13379.483427913076</v>
      </c>
      <c r="HS41" s="14">
        <v>-13402.620982163713</v>
      </c>
      <c r="HT41" s="14">
        <v>-13425.798548902096</v>
      </c>
      <c r="HU41" s="14">
        <v>-13449.016197323055</v>
      </c>
      <c r="HV41" s="14">
        <v>-13472.273996741087</v>
      </c>
      <c r="HW41" s="14">
        <v>-13495.572016590548</v>
      </c>
      <c r="HX41" s="14">
        <v>-13518.910326425874</v>
      </c>
      <c r="HY41" s="14">
        <v>-13542.288995921783</v>
      </c>
      <c r="HZ41" s="14">
        <v>-13565.708094873486</v>
      </c>
      <c r="IA41" s="14">
        <v>-13589.167693196885</v>
      </c>
      <c r="IB41" s="14">
        <v>-13612.667860928803</v>
      </c>
      <c r="IC41" s="14">
        <v>-13636.208668227166</v>
      </c>
      <c r="ID41" s="14">
        <v>-13659.790185371236</v>
      </c>
      <c r="IE41" s="14">
        <v>-13683.412482761805</v>
      </c>
      <c r="IF41" s="14">
        <v>-13707.075630921416</v>
      </c>
      <c r="IG41" s="14">
        <v>-13730.779700494564</v>
      </c>
      <c r="IH41" s="14">
        <v>-13754.524762247916</v>
      </c>
      <c r="II41" s="14">
        <v>-13778.310887070516</v>
      </c>
      <c r="IJ41" s="14">
        <v>-13802.138145973999</v>
      </c>
      <c r="IK41" s="14">
        <v>-13826.0066100928</v>
      </c>
      <c r="IL41" s="14">
        <v>-13849.916350684374</v>
      </c>
      <c r="IM41" s="14">
        <v>-13873.867439129404</v>
      </c>
      <c r="IN41" s="14">
        <v>-13897.859946932009</v>
      </c>
      <c r="IO41" s="14">
        <v>-13921.893945719963</v>
      </c>
      <c r="IP41" s="14">
        <v>-13945.969507244909</v>
      </c>
      <c r="IQ41" s="14">
        <v>-13970.086703382573</v>
      </c>
      <c r="IR41" s="14">
        <v>-13994.245606132979</v>
      </c>
      <c r="IS41" s="14">
        <v>-14018.446287620662</v>
      </c>
      <c r="IT41" s="14">
        <v>-14042.688820094883</v>
      </c>
      <c r="IU41" s="14">
        <v>-14066.973275929846</v>
      </c>
      <c r="IV41" s="14">
        <v>-14091.299727624913</v>
      </c>
      <c r="IW41" s="14">
        <v>-14115.668247804828</v>
      </c>
      <c r="IX41" s="14">
        <v>-14140.078909219917</v>
      </c>
      <c r="IY41" s="14">
        <v>-14164.531784746325</v>
      </c>
      <c r="IZ41" s="14">
        <v>-14189.026947386215</v>
      </c>
      <c r="JA41" s="14">
        <v>-14213.564470268002</v>
      </c>
      <c r="JB41" s="14">
        <v>-14238.144426646561</v>
      </c>
      <c r="JC41" s="14">
        <v>-14262.766889903449</v>
      </c>
      <c r="JD41" s="14">
        <v>-14287.431933547126</v>
      </c>
      <c r="JE41" s="14">
        <v>-14312.139631213173</v>
      </c>
      <c r="JF41" s="14">
        <v>-14336.890056664504</v>
      </c>
      <c r="JG41" s="14">
        <v>-14361.683283791604</v>
      </c>
      <c r="JH41" s="14">
        <v>-14386.519386612732</v>
      </c>
      <c r="JI41" s="14">
        <v>-14411.398439274148</v>
      </c>
      <c r="JJ41" s="14">
        <v>-14436.320516050342</v>
      </c>
      <c r="JK41" s="14">
        <v>-14461.285691344243</v>
      </c>
      <c r="JL41" s="14">
        <v>-14486.294039687451</v>
      </c>
      <c r="JM41" s="14">
        <v>-14511.345635740456</v>
      </c>
      <c r="JN41" s="14">
        <v>-14536.440554292858</v>
      </c>
      <c r="JO41" s="14">
        <v>0</v>
      </c>
      <c r="JP41" s="14">
        <v>0</v>
      </c>
      <c r="JQ41" s="14">
        <v>0</v>
      </c>
      <c r="JR41" s="14">
        <v>0</v>
      </c>
      <c r="JS41" s="14">
        <v>0</v>
      </c>
      <c r="JT41" s="28">
        <f t="shared" si="19"/>
        <v>0</v>
      </c>
      <c r="JU41" s="28">
        <f t="shared" si="19"/>
        <v>0</v>
      </c>
      <c r="JV41" s="28">
        <f t="shared" si="19"/>
        <v>-97177.585368963264</v>
      </c>
      <c r="JW41" s="28">
        <f t="shared" si="19"/>
        <v>-29957.386798270043</v>
      </c>
      <c r="JX41" s="28">
        <f t="shared" si="19"/>
        <v>-96021.621350935515</v>
      </c>
      <c r="JY41" s="28">
        <f t="shared" si="19"/>
        <v>-116603.09137771999</v>
      </c>
      <c r="JZ41" s="28">
        <f t="shared" si="19"/>
        <v>-137540.14681092242</v>
      </c>
      <c r="KA41" s="28">
        <f t="shared" si="19"/>
        <v>-138567.6233630474</v>
      </c>
      <c r="KB41" s="28">
        <f t="shared" si="19"/>
        <v>-143436.88402400422</v>
      </c>
      <c r="KC41" s="28">
        <f t="shared" si="19"/>
        <v>-145913.35669343133</v>
      </c>
      <c r="KD41" s="28">
        <f t="shared" si="20"/>
        <v>-135952.07952118077</v>
      </c>
      <c r="KE41" s="28">
        <f t="shared" si="20"/>
        <v>-138789.19826569574</v>
      </c>
      <c r="KF41" s="28">
        <f t="shared" si="20"/>
        <v>-141685.52348059954</v>
      </c>
      <c r="KG41" s="28">
        <f t="shared" si="20"/>
        <v>-144644.77694170151</v>
      </c>
      <c r="KH41" s="28">
        <f t="shared" si="20"/>
        <v>-147667.97052169903</v>
      </c>
      <c r="KI41" s="28">
        <f t="shared" si="20"/>
        <v>-150754.35130842042</v>
      </c>
      <c r="KJ41" s="28">
        <f t="shared" si="20"/>
        <v>-153905.23996592101</v>
      </c>
      <c r="KK41" s="28">
        <f t="shared" si="20"/>
        <v>-157126.13922187893</v>
      </c>
      <c r="KL41" s="28">
        <f t="shared" si="20"/>
        <v>-160418.00910867276</v>
      </c>
      <c r="KM41" s="28">
        <f t="shared" si="20"/>
        <v>-163778.84528844146</v>
      </c>
      <c r="KN41" s="28">
        <f t="shared" si="20"/>
        <v>-167210.0926389384</v>
      </c>
      <c r="KO41" s="28">
        <f t="shared" si="20"/>
        <v>-170713.22630881661</v>
      </c>
      <c r="KP41" s="28">
        <f t="shared" si="20"/>
        <v>-101229.60426300223</v>
      </c>
      <c r="KR41" s="28">
        <f t="shared" si="18"/>
        <v>-46226.821303489785</v>
      </c>
    </row>
    <row r="42" spans="1:304" x14ac:dyDescent="0.25">
      <c r="A42" t="s">
        <v>65</v>
      </c>
      <c r="B42" t="s">
        <v>66</v>
      </c>
      <c r="C42" t="s">
        <v>16</v>
      </c>
      <c r="D42" t="s">
        <v>292</v>
      </c>
      <c r="E42" t="s">
        <v>64</v>
      </c>
      <c r="F42" t="s">
        <v>247</v>
      </c>
      <c r="G42" t="s">
        <v>210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  <c r="EC42" s="14">
        <v>0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N42" s="14">
        <v>0</v>
      </c>
      <c r="EO42" s="14">
        <v>0</v>
      </c>
      <c r="EP42" s="14">
        <v>0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>
        <v>0</v>
      </c>
      <c r="EX42" s="14">
        <v>0</v>
      </c>
      <c r="EY42" s="14">
        <v>0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>
        <v>0</v>
      </c>
      <c r="FF42" s="14">
        <v>0</v>
      </c>
      <c r="FG42" s="14">
        <v>0</v>
      </c>
      <c r="FH42" s="14">
        <v>0</v>
      </c>
      <c r="FI42" s="14">
        <v>0</v>
      </c>
      <c r="FJ42" s="14">
        <v>0</v>
      </c>
      <c r="FK42" s="14">
        <v>0</v>
      </c>
      <c r="FL42" s="14">
        <v>0</v>
      </c>
      <c r="FM42" s="14">
        <v>0</v>
      </c>
      <c r="FN42" s="14">
        <v>0</v>
      </c>
      <c r="FO42" s="14">
        <v>0</v>
      </c>
      <c r="FP42" s="14">
        <v>0</v>
      </c>
      <c r="FQ42" s="14">
        <v>0</v>
      </c>
      <c r="FR42" s="14">
        <v>0</v>
      </c>
      <c r="FS42" s="14">
        <v>0</v>
      </c>
      <c r="FT42" s="14">
        <v>0</v>
      </c>
      <c r="FU42" s="14">
        <v>0</v>
      </c>
      <c r="FV42" s="14">
        <v>0</v>
      </c>
      <c r="FW42" s="14">
        <v>0</v>
      </c>
      <c r="FX42" s="14">
        <v>0</v>
      </c>
      <c r="FY42" s="14">
        <v>0</v>
      </c>
      <c r="FZ42" s="14">
        <v>0</v>
      </c>
      <c r="GA42" s="14">
        <v>0</v>
      </c>
      <c r="GB42" s="14">
        <v>0</v>
      </c>
      <c r="GC42" s="14">
        <v>0</v>
      </c>
      <c r="GD42" s="14">
        <v>0</v>
      </c>
      <c r="GE42" s="14">
        <v>0</v>
      </c>
      <c r="GF42" s="14">
        <v>0</v>
      </c>
      <c r="GG42" s="14">
        <v>0</v>
      </c>
      <c r="GH42" s="14">
        <v>0</v>
      </c>
      <c r="GI42" s="14">
        <v>0</v>
      </c>
      <c r="GJ42" s="14">
        <v>0</v>
      </c>
      <c r="GK42" s="14">
        <v>0</v>
      </c>
      <c r="GL42" s="14">
        <v>0</v>
      </c>
      <c r="GM42" s="14">
        <v>0</v>
      </c>
      <c r="GN42" s="14">
        <v>0</v>
      </c>
      <c r="GO42" s="14">
        <v>0</v>
      </c>
      <c r="GP42" s="14">
        <v>0</v>
      </c>
      <c r="GQ42" s="14">
        <v>0</v>
      </c>
      <c r="GR42" s="14">
        <v>0</v>
      </c>
      <c r="GS42" s="14">
        <v>0</v>
      </c>
      <c r="GT42" s="14">
        <v>0</v>
      </c>
      <c r="GU42" s="14">
        <v>0</v>
      </c>
      <c r="GV42" s="14">
        <v>0</v>
      </c>
      <c r="GW42" s="14">
        <v>0</v>
      </c>
      <c r="GX42" s="14">
        <v>0</v>
      </c>
      <c r="GY42" s="14">
        <v>0</v>
      </c>
      <c r="GZ42" s="14">
        <v>0</v>
      </c>
      <c r="HA42" s="14">
        <v>0</v>
      </c>
      <c r="HB42" s="14">
        <v>0</v>
      </c>
      <c r="HC42" s="14">
        <v>0</v>
      </c>
      <c r="HD42" s="14">
        <v>0</v>
      </c>
      <c r="HE42" s="14">
        <v>0</v>
      </c>
      <c r="HF42" s="14">
        <v>0</v>
      </c>
      <c r="HG42" s="14">
        <v>0</v>
      </c>
      <c r="HH42" s="14">
        <v>0</v>
      </c>
      <c r="HI42" s="14">
        <v>0</v>
      </c>
      <c r="HJ42" s="14">
        <v>0</v>
      </c>
      <c r="HK42" s="14">
        <v>0</v>
      </c>
      <c r="HL42" s="14">
        <v>0</v>
      </c>
      <c r="HM42" s="14">
        <v>0</v>
      </c>
      <c r="HN42" s="14">
        <v>0</v>
      </c>
      <c r="HO42" s="14">
        <v>0</v>
      </c>
      <c r="HP42" s="14">
        <v>0</v>
      </c>
      <c r="HQ42" s="14">
        <v>0</v>
      </c>
      <c r="HR42" s="14">
        <v>0</v>
      </c>
      <c r="HS42" s="14">
        <v>0</v>
      </c>
      <c r="HT42" s="14">
        <v>0</v>
      </c>
      <c r="HU42" s="14">
        <v>0</v>
      </c>
      <c r="HV42" s="14">
        <v>0</v>
      </c>
      <c r="HW42" s="14">
        <v>0</v>
      </c>
      <c r="HX42" s="14">
        <v>0</v>
      </c>
      <c r="HY42" s="14">
        <v>0</v>
      </c>
      <c r="HZ42" s="14">
        <v>0</v>
      </c>
      <c r="IA42" s="14">
        <v>0</v>
      </c>
      <c r="IB42" s="14">
        <v>0</v>
      </c>
      <c r="IC42" s="14">
        <v>0</v>
      </c>
      <c r="ID42" s="14">
        <v>0</v>
      </c>
      <c r="IE42" s="14">
        <v>0</v>
      </c>
      <c r="IF42" s="14">
        <v>0</v>
      </c>
      <c r="IG42" s="14">
        <v>0</v>
      </c>
      <c r="IH42" s="14">
        <v>0</v>
      </c>
      <c r="II42" s="14">
        <v>0</v>
      </c>
      <c r="IJ42" s="14">
        <v>0</v>
      </c>
      <c r="IK42" s="14">
        <v>0</v>
      </c>
      <c r="IL42" s="14">
        <v>0</v>
      </c>
      <c r="IM42" s="14">
        <v>0</v>
      </c>
      <c r="IN42" s="14">
        <v>0</v>
      </c>
      <c r="IO42" s="14">
        <v>0</v>
      </c>
      <c r="IP42" s="14">
        <v>0</v>
      </c>
      <c r="IQ42" s="14">
        <v>0</v>
      </c>
      <c r="IR42" s="14">
        <v>0</v>
      </c>
      <c r="IS42" s="14">
        <v>0</v>
      </c>
      <c r="IT42" s="14">
        <v>0</v>
      </c>
      <c r="IU42" s="14">
        <v>0</v>
      </c>
      <c r="IV42" s="14">
        <v>0</v>
      </c>
      <c r="IW42" s="14">
        <v>0</v>
      </c>
      <c r="IX42" s="14">
        <v>0</v>
      </c>
      <c r="IY42" s="14">
        <v>0</v>
      </c>
      <c r="IZ42" s="14">
        <v>0</v>
      </c>
      <c r="JA42" s="14">
        <v>0</v>
      </c>
      <c r="JB42" s="14">
        <v>0</v>
      </c>
      <c r="JC42" s="14">
        <v>0</v>
      </c>
      <c r="JD42" s="14">
        <v>0</v>
      </c>
      <c r="JE42" s="14">
        <v>0</v>
      </c>
      <c r="JF42" s="14">
        <v>0</v>
      </c>
      <c r="JG42" s="14">
        <v>0</v>
      </c>
      <c r="JH42" s="14">
        <v>0</v>
      </c>
      <c r="JI42" s="14">
        <v>0</v>
      </c>
      <c r="JJ42" s="14">
        <v>0</v>
      </c>
      <c r="JK42" s="14">
        <v>0</v>
      </c>
      <c r="JL42" s="14">
        <v>0</v>
      </c>
      <c r="JM42" s="14">
        <v>0</v>
      </c>
      <c r="JN42" s="14">
        <v>0</v>
      </c>
      <c r="JO42" s="14">
        <v>0</v>
      </c>
      <c r="JP42" s="14">
        <v>0</v>
      </c>
      <c r="JQ42" s="14">
        <v>0</v>
      </c>
      <c r="JR42" s="14">
        <v>0</v>
      </c>
      <c r="JS42" s="14">
        <v>0</v>
      </c>
      <c r="JT42" s="28">
        <f t="shared" si="19"/>
        <v>0</v>
      </c>
      <c r="JU42" s="28">
        <f t="shared" si="19"/>
        <v>0</v>
      </c>
      <c r="JV42" s="28">
        <f t="shared" si="19"/>
        <v>0</v>
      </c>
      <c r="JW42" s="28">
        <f t="shared" si="19"/>
        <v>0</v>
      </c>
      <c r="JX42" s="28">
        <f t="shared" si="19"/>
        <v>0</v>
      </c>
      <c r="JY42" s="28">
        <f t="shared" si="19"/>
        <v>0</v>
      </c>
      <c r="JZ42" s="28">
        <f t="shared" si="19"/>
        <v>0</v>
      </c>
      <c r="KA42" s="28">
        <f t="shared" si="19"/>
        <v>0</v>
      </c>
      <c r="KB42" s="28">
        <f t="shared" si="19"/>
        <v>0</v>
      </c>
      <c r="KC42" s="28">
        <f t="shared" si="19"/>
        <v>0</v>
      </c>
      <c r="KD42" s="28">
        <f t="shared" si="20"/>
        <v>0</v>
      </c>
      <c r="KE42" s="28">
        <f t="shared" si="20"/>
        <v>0</v>
      </c>
      <c r="KF42" s="28">
        <f t="shared" si="20"/>
        <v>0</v>
      </c>
      <c r="KG42" s="28">
        <f t="shared" si="20"/>
        <v>0</v>
      </c>
      <c r="KH42" s="28">
        <f t="shared" si="20"/>
        <v>0</v>
      </c>
      <c r="KI42" s="28">
        <f t="shared" si="20"/>
        <v>0</v>
      </c>
      <c r="KJ42" s="28">
        <f t="shared" si="20"/>
        <v>0</v>
      </c>
      <c r="KK42" s="28">
        <f t="shared" si="20"/>
        <v>0</v>
      </c>
      <c r="KL42" s="28">
        <f t="shared" si="20"/>
        <v>0</v>
      </c>
      <c r="KM42" s="28">
        <f t="shared" si="20"/>
        <v>0</v>
      </c>
      <c r="KN42" s="28">
        <f t="shared" si="20"/>
        <v>0</v>
      </c>
      <c r="KO42" s="28">
        <f t="shared" si="20"/>
        <v>0</v>
      </c>
      <c r="KP42" s="28">
        <f t="shared" si="20"/>
        <v>0</v>
      </c>
      <c r="KR42" s="28">
        <f t="shared" si="18"/>
        <v>0</v>
      </c>
    </row>
    <row r="43" spans="1:304" x14ac:dyDescent="0.25">
      <c r="A43" t="s">
        <v>67</v>
      </c>
      <c r="B43" t="s">
        <v>68</v>
      </c>
      <c r="C43" t="s">
        <v>16</v>
      </c>
      <c r="D43" t="s">
        <v>292</v>
      </c>
      <c r="E43" t="s">
        <v>64</v>
      </c>
      <c r="F43" t="s">
        <v>247</v>
      </c>
      <c r="G43" t="s">
        <v>210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-638.15296924708377</v>
      </c>
      <c r="AM43" s="14">
        <v>-578.26047745358085</v>
      </c>
      <c r="AN43" s="14">
        <v>0</v>
      </c>
      <c r="AO43" s="14">
        <v>0</v>
      </c>
      <c r="AP43" s="14">
        <v>-5794.4745098039211</v>
      </c>
      <c r="AQ43" s="14">
        <v>-10.291279728199321</v>
      </c>
      <c r="AR43" s="14">
        <v>0</v>
      </c>
      <c r="AS43" s="14">
        <v>0</v>
      </c>
      <c r="AT43" s="14">
        <v>0</v>
      </c>
      <c r="AU43" s="14">
        <v>867.45387329860534</v>
      </c>
      <c r="AV43" s="14">
        <v>-602.06146900503609</v>
      </c>
      <c r="AW43" s="14">
        <v>-1300.6735377911848</v>
      </c>
      <c r="AX43" s="14">
        <v>-748.11444778111445</v>
      </c>
      <c r="AY43" s="14">
        <v>-290.39071631324094</v>
      </c>
      <c r="AZ43" s="14">
        <v>-1135.2260149130072</v>
      </c>
      <c r="BA43" s="14">
        <v>-1141.2515672721427</v>
      </c>
      <c r="BB43" s="14">
        <v>-649.83154694504333</v>
      </c>
      <c r="BC43" s="14">
        <v>-606.56163973668458</v>
      </c>
      <c r="BD43" s="14">
        <v>-656.41450248030333</v>
      </c>
      <c r="BE43" s="14">
        <v>-579.04371274481991</v>
      </c>
      <c r="BF43" s="14">
        <v>-580.01548672566366</v>
      </c>
      <c r="BG43" s="14">
        <v>-570.57468320301962</v>
      </c>
      <c r="BH43" s="14">
        <v>-604.34562877395626</v>
      </c>
      <c r="BI43" s="14">
        <v>-899.85597548518854</v>
      </c>
      <c r="BJ43" s="14">
        <v>-686.90407083999503</v>
      </c>
      <c r="BK43" s="14">
        <v>-4071.8409982174685</v>
      </c>
      <c r="BL43" s="14">
        <v>-2237.6286499484713</v>
      </c>
      <c r="BM43" s="14">
        <v>-580.35860610109114</v>
      </c>
      <c r="BN43" s="14">
        <v>-748.65641304347821</v>
      </c>
      <c r="BO43" s="14">
        <v>-610.61457887986319</v>
      </c>
      <c r="BP43" s="14">
        <v>-2446.4613110946902</v>
      </c>
      <c r="BQ43" s="14">
        <v>-2085.3611909736733</v>
      </c>
      <c r="BR43" s="14">
        <v>-2156.6146415497769</v>
      </c>
      <c r="BS43" s="14">
        <v>-2165.3336137930069</v>
      </c>
      <c r="BT43" s="14">
        <v>-2104.7426300840302</v>
      </c>
      <c r="BU43" s="14">
        <v>-2255.5623223015905</v>
      </c>
      <c r="BV43" s="14">
        <v>-2184.5840727643877</v>
      </c>
      <c r="BW43" s="14">
        <v>-2252.2322569761527</v>
      </c>
      <c r="BX43" s="14">
        <v>-2255.0678250137285</v>
      </c>
      <c r="BY43" s="14">
        <v>-2048.7878080498717</v>
      </c>
      <c r="BZ43" s="14">
        <v>-2263.9544746951774</v>
      </c>
      <c r="CA43" s="14">
        <v>-2192.4776564576064</v>
      </c>
      <c r="CB43" s="14">
        <v>-2262.268805517389</v>
      </c>
      <c r="CC43" s="14">
        <v>-2192.2963194421714</v>
      </c>
      <c r="CD43" s="14">
        <v>-2260.5427439865457</v>
      </c>
      <c r="CE43" s="14">
        <v>-2258.8056634222812</v>
      </c>
      <c r="CF43" s="14">
        <v>-2184.8349492827579</v>
      </c>
      <c r="CG43" s="14">
        <v>-2253.1255579432286</v>
      </c>
      <c r="CH43" s="14">
        <v>-2182.1451867494543</v>
      </c>
      <c r="CI43" s="14">
        <v>-2250.4047202070374</v>
      </c>
      <c r="CJ43" s="14">
        <v>-2250.5624524454465</v>
      </c>
      <c r="CK43" s="14">
        <v>-2045.4698559520186</v>
      </c>
      <c r="CL43" s="14">
        <v>-2260.0462949802209</v>
      </c>
      <c r="CM43" s="14">
        <v>-2195.9267378382701</v>
      </c>
      <c r="CN43" s="14">
        <v>-2271.1748210259652</v>
      </c>
      <c r="CO43" s="14">
        <v>-2204.9803188393144</v>
      </c>
      <c r="CP43" s="14">
        <v>-2271.9764199494848</v>
      </c>
      <c r="CQ43" s="14">
        <v>-2268.972530490782</v>
      </c>
      <c r="CR43" s="14">
        <v>-2194.3051881385186</v>
      </c>
      <c r="CS43" s="14">
        <v>-2258.9739889895386</v>
      </c>
      <c r="CT43" s="14">
        <v>-2192.558875958005</v>
      </c>
      <c r="CU43" s="14">
        <v>-2267.4298088474279</v>
      </c>
      <c r="CV43" s="14">
        <v>-2269.001677590375</v>
      </c>
      <c r="CW43" s="14">
        <v>-2139.8512737670931</v>
      </c>
      <c r="CX43" s="14">
        <v>-2146.4608461315215</v>
      </c>
      <c r="CY43" s="14">
        <v>-2197.8167911580854</v>
      </c>
      <c r="CZ43" s="14">
        <v>-2267.3580634508044</v>
      </c>
      <c r="DA43" s="14">
        <v>-2197.0779385414971</v>
      </c>
      <c r="DB43" s="14">
        <v>-2266.6210863176912</v>
      </c>
      <c r="DC43" s="14">
        <v>-2266.2712944638884</v>
      </c>
      <c r="DD43" s="14">
        <v>-2196.0618223347446</v>
      </c>
      <c r="DE43" s="14">
        <v>-2265.6060454752528</v>
      </c>
      <c r="DF43" s="14">
        <v>-2195.4389304556985</v>
      </c>
      <c r="DG43" s="14">
        <v>-2264.9829500722822</v>
      </c>
      <c r="DH43" s="14">
        <v>-2265.8596665377204</v>
      </c>
      <c r="DI43" s="14">
        <v>-2055.4656291583797</v>
      </c>
      <c r="DJ43" s="14">
        <v>-2264.1452700973523</v>
      </c>
      <c r="DK43" s="14">
        <v>-2193.541704687666</v>
      </c>
      <c r="DL43" s="14">
        <v>-2262.538348598659</v>
      </c>
      <c r="DM43" s="14">
        <v>-2192.0349929463987</v>
      </c>
      <c r="DN43" s="14">
        <v>-2261.0291028434444</v>
      </c>
      <c r="DO43" s="14">
        <v>-2260.3083669840166</v>
      </c>
      <c r="DP43" s="14">
        <v>-2191.630579927606</v>
      </c>
      <c r="DQ43" s="14">
        <v>-2262.369610175148</v>
      </c>
      <c r="DR43" s="14">
        <v>-2193.5677592759657</v>
      </c>
      <c r="DS43" s="14">
        <v>-2264.3144094233348</v>
      </c>
      <c r="DT43" s="14">
        <v>-2053.895303228584</v>
      </c>
      <c r="DU43" s="14">
        <v>-2057.4334014439364</v>
      </c>
      <c r="DV43" s="14">
        <v>-2060.9775944874727</v>
      </c>
      <c r="DW43" s="14">
        <v>-2064.5278928583166</v>
      </c>
      <c r="DX43" s="14">
        <v>-2068.0843070736782</v>
      </c>
      <c r="DY43" s="14">
        <v>-2071.6468476688847</v>
      </c>
      <c r="DZ43" s="14">
        <v>-2075.2155251974104</v>
      </c>
      <c r="EA43" s="14">
        <v>-2078.7903502309123</v>
      </c>
      <c r="EB43" s="14">
        <v>-2082.3713333592541</v>
      </c>
      <c r="EC43" s="14">
        <v>-2085.9584851905465</v>
      </c>
      <c r="ED43" s="14">
        <v>-2089.5518163511711</v>
      </c>
      <c r="EE43" s="14">
        <v>-2093.151337485815</v>
      </c>
      <c r="EF43" s="14">
        <v>-2096.7570592575034</v>
      </c>
      <c r="EG43" s="14">
        <v>-2100.3689923476295</v>
      </c>
      <c r="EH43" s="14">
        <v>-2103.9871474559859</v>
      </c>
      <c r="EI43" s="14">
        <v>-2107.6115353007976</v>
      </c>
      <c r="EJ43" s="14">
        <v>-2111.2421666187529</v>
      </c>
      <c r="EK43" s="14">
        <v>-2114.8790521650353</v>
      </c>
      <c r="EL43" s="14">
        <v>-2118.5222027133564</v>
      </c>
      <c r="EM43" s="14">
        <v>-2122.1716290559848</v>
      </c>
      <c r="EN43" s="14">
        <v>-2125.8273420037826</v>
      </c>
      <c r="EO43" s="14">
        <v>-2129.4893523862333</v>
      </c>
      <c r="EP43" s="14">
        <v>-2133.1576710514764</v>
      </c>
      <c r="EQ43" s="14">
        <v>-2136.8323088663387</v>
      </c>
      <c r="ER43" s="14">
        <v>-2140.5132767163659</v>
      </c>
      <c r="ES43" s="14">
        <v>-2144.200585505856</v>
      </c>
      <c r="ET43" s="14">
        <v>-2147.8942461578908</v>
      </c>
      <c r="EU43" s="14">
        <v>-2151.5942696143693</v>
      </c>
      <c r="EV43" s="14">
        <v>-2155.3006668360376</v>
      </c>
      <c r="EW43" s="14">
        <v>-2159.0134488025246</v>
      </c>
      <c r="EX43" s="14">
        <v>-2162.7326265123725</v>
      </c>
      <c r="EY43" s="14">
        <v>-2166.4582109830703</v>
      </c>
      <c r="EZ43" s="14">
        <v>-2170.190213251085</v>
      </c>
      <c r="FA43" s="14">
        <v>-2173.9286443718961</v>
      </c>
      <c r="FB43" s="14">
        <v>-2177.6735154200283</v>
      </c>
      <c r="FC43" s="14">
        <v>-2181.4248374890817</v>
      </c>
      <c r="FD43" s="14">
        <v>-2185.1883820167159</v>
      </c>
      <c r="FE43" s="14">
        <v>-2188.958419670847</v>
      </c>
      <c r="FF43" s="14">
        <v>-2192.7349616538627</v>
      </c>
      <c r="FG43" s="14">
        <v>-2196.5180191874806</v>
      </c>
      <c r="FH43" s="14">
        <v>-2200.3076035127788</v>
      </c>
      <c r="FI43" s="14">
        <v>-2204.1037258902265</v>
      </c>
      <c r="FJ43" s="14">
        <v>-2207.9063975997233</v>
      </c>
      <c r="FK43" s="14">
        <v>-2211.7156299406279</v>
      </c>
      <c r="FL43" s="14">
        <v>-2215.5314342317938</v>
      </c>
      <c r="FM43" s="14">
        <v>-2219.3538218116028</v>
      </c>
      <c r="FN43" s="14">
        <v>-2223.1828040379987</v>
      </c>
      <c r="FO43" s="14">
        <v>-2227.0183922885199</v>
      </c>
      <c r="FP43" s="14">
        <v>-2230.8605979603349</v>
      </c>
      <c r="FQ43" s="14">
        <v>-2234.7094324702757</v>
      </c>
      <c r="FR43" s="14">
        <v>-2238.5649072548699</v>
      </c>
      <c r="FS43" s="14">
        <v>-2242.4270337703779</v>
      </c>
      <c r="FT43" s="14">
        <v>-2246.2958234928237</v>
      </c>
      <c r="FU43" s="14">
        <v>-2250.1712879180322</v>
      </c>
      <c r="FV43" s="14">
        <v>-2254.0534385616606</v>
      </c>
      <c r="FW43" s="14">
        <v>-2257.9422869592331</v>
      </c>
      <c r="FX43" s="14">
        <v>-2261.8378446661773</v>
      </c>
      <c r="FY43" s="14">
        <v>-2265.7401232578563</v>
      </c>
      <c r="FZ43" s="14">
        <v>-2269.6491343296034</v>
      </c>
      <c r="GA43" s="14">
        <v>-2273.5648894967576</v>
      </c>
      <c r="GB43" s="14">
        <v>-2277.4874003946975</v>
      </c>
      <c r="GC43" s="14">
        <v>-2281.4166786788755</v>
      </c>
      <c r="GD43" s="14">
        <v>-2285.3527360248531</v>
      </c>
      <c r="GE43" s="14">
        <v>-2289.2955841283347</v>
      </c>
      <c r="GF43" s="14">
        <v>-2293.2452347052026</v>
      </c>
      <c r="GG43" s="14">
        <v>-2297.2016994915552</v>
      </c>
      <c r="GH43" s="14">
        <v>-2301.1649902437343</v>
      </c>
      <c r="GI43" s="14">
        <v>-2305.1351187383675</v>
      </c>
      <c r="GJ43" s="14">
        <v>-2309.1120967723996</v>
      </c>
      <c r="GK43" s="14">
        <v>-2313.0959361631285</v>
      </c>
      <c r="GL43" s="14">
        <v>-2317.086648748239</v>
      </c>
      <c r="GM43" s="14">
        <v>-2321.0842463858403</v>
      </c>
      <c r="GN43" s="14">
        <v>-2325.0887409544998</v>
      </c>
      <c r="GO43" s="14">
        <v>-2329.1001443532787</v>
      </c>
      <c r="GP43" s="14">
        <v>-2333.1184685017665</v>
      </c>
      <c r="GQ43" s="14">
        <v>-2337.1437253401182</v>
      </c>
      <c r="GR43" s="14">
        <v>-2341.1759268290884</v>
      </c>
      <c r="GS43" s="14">
        <v>-2345.2150849500667</v>
      </c>
      <c r="GT43" s="14">
        <v>-2349.2612117051144</v>
      </c>
      <c r="GU43" s="14">
        <v>-2353.3143191169993</v>
      </c>
      <c r="GV43" s="14">
        <v>-2357.374419229232</v>
      </c>
      <c r="GW43" s="14">
        <v>-2361.441524106102</v>
      </c>
      <c r="GX43" s="14">
        <v>-2365.5156458327106</v>
      </c>
      <c r="GY43" s="14">
        <v>-2369.5967965150116</v>
      </c>
      <c r="GZ43" s="14">
        <v>-2373.69461349927</v>
      </c>
      <c r="HA43" s="14">
        <v>-2377.7995169651026</v>
      </c>
      <c r="HB43" s="14">
        <v>-2381.9115191673804</v>
      </c>
      <c r="HC43" s="14">
        <v>-2386.0306323821683</v>
      </c>
      <c r="HD43" s="14">
        <v>-2390.1568689067603</v>
      </c>
      <c r="HE43" s="14">
        <v>-2394.2902410597158</v>
      </c>
      <c r="HF43" s="14">
        <v>-2398.4307611808972</v>
      </c>
      <c r="HG43" s="14">
        <v>-2402.5784416315073</v>
      </c>
      <c r="HH43" s="14">
        <v>-2406.7332947941254</v>
      </c>
      <c r="HI43" s="14">
        <v>-2410.8953330727436</v>
      </c>
      <c r="HJ43" s="14">
        <v>-2415.0645688928057</v>
      </c>
      <c r="HK43" s="14">
        <v>-2419.241014701242</v>
      </c>
      <c r="HL43" s="14">
        <v>-2423.4246829665085</v>
      </c>
      <c r="HM43" s="14">
        <v>-2427.6155861786228</v>
      </c>
      <c r="HN43" s="14">
        <v>-2431.8137368492021</v>
      </c>
      <c r="HO43" s="14">
        <v>-2436.0191475115012</v>
      </c>
      <c r="HP43" s="14">
        <v>-2440.2318307204469</v>
      </c>
      <c r="HQ43" s="14">
        <v>-2444.4517990526797</v>
      </c>
      <c r="HR43" s="14">
        <v>-2448.6790651065885</v>
      </c>
      <c r="HS43" s="14">
        <v>-2452.9136415023486</v>
      </c>
      <c r="HT43" s="14">
        <v>-2457.1555408819604</v>
      </c>
      <c r="HU43" s="14">
        <v>-2461.4047759092859</v>
      </c>
      <c r="HV43" s="14">
        <v>-2465.6613592700878</v>
      </c>
      <c r="HW43" s="14">
        <v>-2469.9253036720665</v>
      </c>
      <c r="HX43" s="14">
        <v>-2474.1966218448974</v>
      </c>
      <c r="HY43" s="14">
        <v>-2478.4753265402705</v>
      </c>
      <c r="HZ43" s="14">
        <v>-2482.7614305319275</v>
      </c>
      <c r="IA43" s="14">
        <v>-2487.0549466157008</v>
      </c>
      <c r="IB43" s="14">
        <v>-2491.3558876095503</v>
      </c>
      <c r="IC43" s="14">
        <v>-2495.6642663536018</v>
      </c>
      <c r="ID43" s="14">
        <v>-2499.980095710187</v>
      </c>
      <c r="IE43" s="14">
        <v>-2504.3033885638806</v>
      </c>
      <c r="IF43" s="14">
        <v>-2508.6341578215388</v>
      </c>
      <c r="IG43" s="14">
        <v>-2512.9724164123381</v>
      </c>
      <c r="IH43" s="14">
        <v>-2517.3181772878133</v>
      </c>
      <c r="II43" s="14">
        <v>-2521.6714534218977</v>
      </c>
      <c r="IJ43" s="14">
        <v>-2526.0322578109608</v>
      </c>
      <c r="IK43" s="14">
        <v>-2530.400603473845</v>
      </c>
      <c r="IL43" s="14">
        <v>-2534.7765034519093</v>
      </c>
      <c r="IM43" s="14">
        <v>-2539.1599708090653</v>
      </c>
      <c r="IN43" s="14">
        <v>-2543.5510186318138</v>
      </c>
      <c r="IO43" s="14">
        <v>-2547.9496600292896</v>
      </c>
      <c r="IP43" s="14">
        <v>-2552.3559081332951</v>
      </c>
      <c r="IQ43" s="14">
        <v>-2556.7697760983442</v>
      </c>
      <c r="IR43" s="14">
        <v>-2561.1912771016973</v>
      </c>
      <c r="IS43" s="14">
        <v>-2565.6204243434045</v>
      </c>
      <c r="IT43" s="14">
        <v>-2570.0572310463403</v>
      </c>
      <c r="IU43" s="14">
        <v>-2574.5017104562494</v>
      </c>
      <c r="IV43" s="14">
        <v>-2578.9538758417807</v>
      </c>
      <c r="IW43" s="14">
        <v>-2583.4137404945291</v>
      </c>
      <c r="IX43" s="14">
        <v>-2587.8813177290754</v>
      </c>
      <c r="IY43" s="14">
        <v>-2592.3566208830257</v>
      </c>
      <c r="IZ43" s="14">
        <v>-2596.8396633170514</v>
      </c>
      <c r="JA43" s="14">
        <v>-2601.3304584149287</v>
      </c>
      <c r="JB43" s="14">
        <v>-2605.8290195835793</v>
      </c>
      <c r="JC43" s="14">
        <v>-2610.3353602531088</v>
      </c>
      <c r="JD43" s="14">
        <v>-2614.8494938768486</v>
      </c>
      <c r="JE43" s="14">
        <v>-2619.3714339313956</v>
      </c>
      <c r="JF43" s="14">
        <v>-2623.9011939166517</v>
      </c>
      <c r="JG43" s="14">
        <v>-2628.4387873558649</v>
      </c>
      <c r="JH43" s="14">
        <v>-2632.9842277956686</v>
      </c>
      <c r="JI43" s="14">
        <v>-2637.537528806125</v>
      </c>
      <c r="JJ43" s="14">
        <v>-2642.0987039807601</v>
      </c>
      <c r="JK43" s="14">
        <v>-2646.6677669366109</v>
      </c>
      <c r="JL43" s="14">
        <v>-2651.2447313142602</v>
      </c>
      <c r="JM43" s="14">
        <v>-2655.8296107778815</v>
      </c>
      <c r="JN43" s="14">
        <v>-2660.4224190152772</v>
      </c>
      <c r="JO43" s="14">
        <v>0</v>
      </c>
      <c r="JP43" s="14">
        <v>0</v>
      </c>
      <c r="JQ43" s="14">
        <v>0</v>
      </c>
      <c r="JR43" s="14">
        <v>0</v>
      </c>
      <c r="JS43" s="14">
        <v>0</v>
      </c>
      <c r="JT43" s="28">
        <f t="shared" si="19"/>
        <v>0</v>
      </c>
      <c r="JU43" s="28">
        <f t="shared" si="19"/>
        <v>0</v>
      </c>
      <c r="JV43" s="28">
        <f t="shared" si="19"/>
        <v>-1216.4134467006647</v>
      </c>
      <c r="JW43" s="28">
        <f t="shared" si="19"/>
        <v>-7878.5520871240915</v>
      </c>
      <c r="JX43" s="28">
        <f t="shared" si="19"/>
        <v>-12181.865827337295</v>
      </c>
      <c r="JY43" s="28">
        <f t="shared" si="19"/>
        <v>-21828.150287510212</v>
      </c>
      <c r="JZ43" s="28">
        <f t="shared" si="19"/>
        <v>-26604.711710767249</v>
      </c>
      <c r="KA43" s="28">
        <f t="shared" si="19"/>
        <v>-26682.377293454992</v>
      </c>
      <c r="KB43" s="28">
        <f t="shared" si="19"/>
        <v>-26672.548719758932</v>
      </c>
      <c r="KC43" s="28">
        <f t="shared" si="19"/>
        <v>-26666.805440655691</v>
      </c>
      <c r="KD43" s="28">
        <f t="shared" si="20"/>
        <v>-24881.604194575975</v>
      </c>
      <c r="KE43" s="28">
        <f t="shared" si="20"/>
        <v>-25400.846459222877</v>
      </c>
      <c r="KF43" s="28">
        <f t="shared" si="20"/>
        <v>-25930.924541660577</v>
      </c>
      <c r="KG43" s="28">
        <f t="shared" si="20"/>
        <v>-26472.519591842181</v>
      </c>
      <c r="KH43" s="28">
        <f t="shared" si="20"/>
        <v>-27025.816800138004</v>
      </c>
      <c r="KI43" s="28">
        <f t="shared" si="20"/>
        <v>-27590.678370475223</v>
      </c>
      <c r="KJ43" s="28">
        <f t="shared" si="20"/>
        <v>-28167.346007433989</v>
      </c>
      <c r="KK43" s="28">
        <f t="shared" si="20"/>
        <v>-28756.826806253717</v>
      </c>
      <c r="KL43" s="28">
        <f t="shared" si="20"/>
        <v>-29359.296469621298</v>
      </c>
      <c r="KM43" s="28">
        <f t="shared" si="20"/>
        <v>-29974.388168713605</v>
      </c>
      <c r="KN43" s="28">
        <f t="shared" si="20"/>
        <v>-30602.366341386212</v>
      </c>
      <c r="KO43" s="28">
        <f t="shared" si="20"/>
        <v>-31243.500965597839</v>
      </c>
      <c r="KP43" s="28">
        <f t="shared" si="20"/>
        <v>-18526.784988626583</v>
      </c>
      <c r="KR43" s="28">
        <f t="shared" si="18"/>
        <v>-6623.7195590675938</v>
      </c>
    </row>
    <row r="44" spans="1:304" ht="15.75" thickBot="1" x14ac:dyDescent="0.3">
      <c r="A44" s="6"/>
      <c r="B44" s="7" t="s">
        <v>69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5">
        <f>SUM(N18:N43)</f>
        <v>0</v>
      </c>
      <c r="O44" s="15">
        <f>SUM(O18:O43)</f>
        <v>0</v>
      </c>
      <c r="P44" s="15">
        <f t="shared" ref="P44:CA44" si="21">SUM(P18:P43)</f>
        <v>-19193.187393847893</v>
      </c>
      <c r="Q44" s="15">
        <f t="shared" si="21"/>
        <v>-74294.78682170542</v>
      </c>
      <c r="R44" s="15">
        <f t="shared" si="21"/>
        <v>70486.254710851194</v>
      </c>
      <c r="S44" s="15">
        <f t="shared" si="21"/>
        <v>-12526.051298701301</v>
      </c>
      <c r="T44" s="15">
        <f t="shared" si="21"/>
        <v>-12100.740993788819</v>
      </c>
      <c r="U44" s="15">
        <f t="shared" si="21"/>
        <v>-102877.53818400481</v>
      </c>
      <c r="V44" s="15">
        <f t="shared" si="21"/>
        <v>-12661.849773242628</v>
      </c>
      <c r="W44" s="15">
        <f t="shared" si="21"/>
        <v>46590.79491623339</v>
      </c>
      <c r="X44" s="15">
        <f t="shared" si="21"/>
        <v>-30587.801270941658</v>
      </c>
      <c r="Y44" s="15">
        <f t="shared" si="21"/>
        <v>-562294.22033418273</v>
      </c>
      <c r="Z44" s="15">
        <f t="shared" si="21"/>
        <v>-203650.90898584257</v>
      </c>
      <c r="AA44" s="15">
        <f t="shared" si="21"/>
        <v>637755.44801329938</v>
      </c>
      <c r="AB44" s="15">
        <f t="shared" si="21"/>
        <v>-20426.173536896054</v>
      </c>
      <c r="AC44" s="15">
        <f t="shared" si="21"/>
        <v>78455.925410243246</v>
      </c>
      <c r="AD44" s="15">
        <f t="shared" si="21"/>
        <v>-291146.28070872003</v>
      </c>
      <c r="AE44" s="15">
        <f t="shared" si="21"/>
        <v>-74473.648003894836</v>
      </c>
      <c r="AF44" s="15">
        <f t="shared" si="21"/>
        <v>-113370.09374999999</v>
      </c>
      <c r="AG44" s="15">
        <f t="shared" si="21"/>
        <v>-33889.94488734832</v>
      </c>
      <c r="AH44" s="15">
        <f t="shared" si="21"/>
        <v>-31716.49033199561</v>
      </c>
      <c r="AI44" s="15">
        <f t="shared" si="21"/>
        <v>-19043.581004070595</v>
      </c>
      <c r="AJ44" s="15">
        <f t="shared" si="21"/>
        <v>-41759.395636363639</v>
      </c>
      <c r="AK44" s="15">
        <f t="shared" si="21"/>
        <v>-43377.29652294852</v>
      </c>
      <c r="AL44" s="15">
        <f t="shared" si="21"/>
        <v>-126663.15058324499</v>
      </c>
      <c r="AM44" s="15">
        <f t="shared" si="21"/>
        <v>-82598.981697612733</v>
      </c>
      <c r="AN44" s="15">
        <f t="shared" si="21"/>
        <v>-56478.152610441772</v>
      </c>
      <c r="AO44" s="15">
        <f t="shared" si="21"/>
        <v>-43646.986206896545</v>
      </c>
      <c r="AP44" s="15">
        <f t="shared" si="21"/>
        <v>-81324.203921568638</v>
      </c>
      <c r="AQ44" s="15">
        <f t="shared" si="21"/>
        <v>-42183.597281993207</v>
      </c>
      <c r="AR44" s="15">
        <f t="shared" si="21"/>
        <v>-125282.89946380697</v>
      </c>
      <c r="AS44" s="15">
        <f t="shared" si="21"/>
        <v>-145284.58257777357</v>
      </c>
      <c r="AT44" s="15">
        <f t="shared" si="21"/>
        <v>-88277.350045578845</v>
      </c>
      <c r="AU44" s="15">
        <f t="shared" si="21"/>
        <v>-37322.197109729452</v>
      </c>
      <c r="AV44" s="15">
        <f t="shared" si="21"/>
        <v>-60379.888869595416</v>
      </c>
      <c r="AW44" s="15">
        <f t="shared" si="21"/>
        <v>-60374.72213842802</v>
      </c>
      <c r="AX44" s="15">
        <f t="shared" si="21"/>
        <v>-45764.181181181179</v>
      </c>
      <c r="AY44" s="15">
        <f t="shared" si="21"/>
        <v>-66096.046251460983</v>
      </c>
      <c r="AZ44" s="15">
        <f t="shared" si="21"/>
        <v>-71222.40911350456</v>
      </c>
      <c r="BA44" s="15">
        <f t="shared" si="21"/>
        <v>-35521.735251567276</v>
      </c>
      <c r="BB44" s="15">
        <f t="shared" si="21"/>
        <v>-22126.313577068049</v>
      </c>
      <c r="BC44" s="15">
        <f t="shared" si="21"/>
        <v>-71219.229652902432</v>
      </c>
      <c r="BD44" s="15">
        <f t="shared" si="21"/>
        <v>-108245.09892033847</v>
      </c>
      <c r="BE44" s="15">
        <f t="shared" si="21"/>
        <v>-71519.844308827698</v>
      </c>
      <c r="BF44" s="15">
        <f t="shared" si="21"/>
        <v>-44448.780558628328</v>
      </c>
      <c r="BG44" s="15">
        <f t="shared" si="21"/>
        <v>-40917.531679698026</v>
      </c>
      <c r="BH44" s="15">
        <f t="shared" si="21"/>
        <v>-66132.704646888946</v>
      </c>
      <c r="BI44" s="15">
        <f t="shared" si="21"/>
        <v>-117071.22446373854</v>
      </c>
      <c r="BJ44" s="15">
        <f t="shared" si="21"/>
        <v>-56404.018939859801</v>
      </c>
      <c r="BK44" s="15">
        <f t="shared" si="21"/>
        <v>-52123.656565656558</v>
      </c>
      <c r="BL44" s="15">
        <f t="shared" si="21"/>
        <v>-43534.832016489177</v>
      </c>
      <c r="BM44" s="15">
        <f t="shared" si="21"/>
        <v>-53458.438766421736</v>
      </c>
      <c r="BN44" s="15">
        <f t="shared" si="21"/>
        <v>-45531.69239130435</v>
      </c>
      <c r="BO44" s="15">
        <f t="shared" si="21"/>
        <v>-48076.924005985449</v>
      </c>
      <c r="BP44" s="15">
        <f t="shared" si="21"/>
        <v>-41076.93317850733</v>
      </c>
      <c r="BQ44" s="15">
        <f t="shared" si="21"/>
        <v>-63587.896388527282</v>
      </c>
      <c r="BR44" s="15">
        <f t="shared" si="21"/>
        <v>-81060.367134293265</v>
      </c>
      <c r="BS44" s="15">
        <f t="shared" si="21"/>
        <v>-66018.215414752558</v>
      </c>
      <c r="BT44" s="15">
        <f t="shared" si="21"/>
        <v>-67935.383768848304</v>
      </c>
      <c r="BU44" s="15">
        <f t="shared" si="21"/>
        <v>-82523.758025929856</v>
      </c>
      <c r="BV44" s="15">
        <f t="shared" si="21"/>
        <v>-65520.736881150806</v>
      </c>
      <c r="BW44" s="15">
        <f t="shared" si="21"/>
        <v>-458246.99676557956</v>
      </c>
      <c r="BX44" s="15">
        <f t="shared" si="21"/>
        <v>-66625.245064921794</v>
      </c>
      <c r="BY44" s="15">
        <f t="shared" si="21"/>
        <v>-64730.7709615848</v>
      </c>
      <c r="BZ44" s="15">
        <f t="shared" si="21"/>
        <v>-68561.051230889105</v>
      </c>
      <c r="CA44" s="15">
        <f t="shared" si="21"/>
        <v>-68597.034169566716</v>
      </c>
      <c r="CB44" s="15">
        <f t="shared" ref="CB44:EM44" si="22">SUM(CB18:CB43)</f>
        <v>-72082.322558580781</v>
      </c>
      <c r="CC44" s="15">
        <f t="shared" si="22"/>
        <v>-68169.486177073646</v>
      </c>
      <c r="CD44" s="15">
        <f t="shared" si="22"/>
        <v>-67830.095157300471</v>
      </c>
      <c r="CE44" s="15">
        <f t="shared" si="22"/>
        <v>-66841.538175522204</v>
      </c>
      <c r="CF44" s="15">
        <f t="shared" si="22"/>
        <v>-71577.974889491859</v>
      </c>
      <c r="CG44" s="15">
        <f t="shared" si="22"/>
        <v>-64615.240066355189</v>
      </c>
      <c r="CH44" s="15">
        <f t="shared" si="22"/>
        <v>-63127.036947088571</v>
      </c>
      <c r="CI44" s="15">
        <f t="shared" si="22"/>
        <v>-141339.00096304982</v>
      </c>
      <c r="CJ44" s="15">
        <f t="shared" si="22"/>
        <v>-66888.614556165718</v>
      </c>
      <c r="CK44" s="15">
        <f t="shared" si="22"/>
        <v>-65080.237728556553</v>
      </c>
      <c r="CL44" s="15">
        <f t="shared" si="22"/>
        <v>-69829.031930663754</v>
      </c>
      <c r="CM44" s="15">
        <f t="shared" si="22"/>
        <v>-68746.868579278686</v>
      </c>
      <c r="CN44" s="15">
        <f t="shared" si="22"/>
        <v>-72531.133808459344</v>
      </c>
      <c r="CO44" s="15">
        <f t="shared" si="22"/>
        <v>-69625.709108365278</v>
      </c>
      <c r="CP44" s="15">
        <f t="shared" si="22"/>
        <v>-68950.506709281894</v>
      </c>
      <c r="CQ44" s="15">
        <f t="shared" si="22"/>
        <v>-67674.768969380806</v>
      </c>
      <c r="CR44" s="15">
        <f t="shared" si="22"/>
        <v>-72486.117584883628</v>
      </c>
      <c r="CS44" s="15">
        <f t="shared" si="22"/>
        <v>-65186.00935859012</v>
      </c>
      <c r="CT44" s="15">
        <f t="shared" si="22"/>
        <v>-64362.663455427035</v>
      </c>
      <c r="CU44" s="15">
        <f t="shared" si="22"/>
        <v>-144240.16724872327</v>
      </c>
      <c r="CV44" s="15">
        <f t="shared" si="22"/>
        <v>-68878.978513221868</v>
      </c>
      <c r="CW44" s="15">
        <f t="shared" si="22"/>
        <v>-66942.663714198978</v>
      </c>
      <c r="CX44" s="15">
        <f t="shared" si="22"/>
        <v>-70588.084245879523</v>
      </c>
      <c r="CY44" s="15">
        <f t="shared" si="22"/>
        <v>-69369.472439847697</v>
      </c>
      <c r="CZ44" s="15">
        <f t="shared" si="22"/>
        <v>-72911.31223691153</v>
      </c>
      <c r="DA44" s="15">
        <f t="shared" si="22"/>
        <v>-69316.331117573194</v>
      </c>
      <c r="DB44" s="15">
        <f t="shared" si="22"/>
        <v>-69258.562266457462</v>
      </c>
      <c r="DC44" s="15">
        <f t="shared" si="22"/>
        <v>-68543.134015734569</v>
      </c>
      <c r="DD44" s="15">
        <f t="shared" si="22"/>
        <v>-73602.147279542041</v>
      </c>
      <c r="DE44" s="15">
        <f t="shared" si="22"/>
        <v>-66960.417623987509</v>
      </c>
      <c r="DF44" s="15">
        <f t="shared" si="22"/>
        <v>-65857.817131489588</v>
      </c>
      <c r="DG44" s="15">
        <f t="shared" si="22"/>
        <v>-144081.21905011774</v>
      </c>
      <c r="DH44" s="15">
        <f t="shared" si="22"/>
        <v>-63949.290670868053</v>
      </c>
      <c r="DI44" s="15">
        <f t="shared" si="22"/>
        <v>-61983.468685891821</v>
      </c>
      <c r="DJ44" s="15">
        <f t="shared" si="22"/>
        <v>-65761.535090621474</v>
      </c>
      <c r="DK44" s="15">
        <f t="shared" si="22"/>
        <v>-64476.535573611931</v>
      </c>
      <c r="DL44" s="15">
        <f t="shared" si="22"/>
        <v>-68046.697552407175</v>
      </c>
      <c r="DM44" s="15">
        <f t="shared" si="22"/>
        <v>-64396.727428148806</v>
      </c>
      <c r="DN44" s="15">
        <f t="shared" si="22"/>
        <v>-64397.453027062154</v>
      </c>
      <c r="DO44" s="15">
        <f t="shared" si="22"/>
        <v>-63730.978730727242</v>
      </c>
      <c r="DP44" s="15">
        <f t="shared" si="22"/>
        <v>-68712.168800374711</v>
      </c>
      <c r="DQ44" s="15">
        <f t="shared" si="22"/>
        <v>-62142.843303009169</v>
      </c>
      <c r="DR44" s="15">
        <f t="shared" si="22"/>
        <v>-61130.808523845721</v>
      </c>
      <c r="DS44" s="15">
        <f t="shared" si="22"/>
        <v>-139021.88879393309</v>
      </c>
      <c r="DT44" s="15">
        <f t="shared" si="22"/>
        <v>-67665.155679456948</v>
      </c>
      <c r="DU44" s="15">
        <f t="shared" si="22"/>
        <v>-67603.360477197668</v>
      </c>
      <c r="DV44" s="15">
        <f t="shared" si="22"/>
        <v>-68078.56935259582</v>
      </c>
      <c r="DW44" s="15">
        <f t="shared" si="22"/>
        <v>-68015.444144229579</v>
      </c>
      <c r="DX44" s="15">
        <f t="shared" si="22"/>
        <v>-67953.32904103586</v>
      </c>
      <c r="DY44" s="15">
        <f t="shared" si="22"/>
        <v>-68430.997974136364</v>
      </c>
      <c r="DZ44" s="15">
        <f t="shared" si="22"/>
        <v>-68367.545979670176</v>
      </c>
      <c r="EA44" s="15">
        <f t="shared" si="22"/>
        <v>-68305.109319481286</v>
      </c>
      <c r="EB44" s="15">
        <f t="shared" si="22"/>
        <v>-68785.251045492201</v>
      </c>
      <c r="EC44" s="15">
        <f t="shared" si="22"/>
        <v>-68721.47057322225</v>
      </c>
      <c r="ED44" s="15">
        <f t="shared" si="22"/>
        <v>-68658.710691404413</v>
      </c>
      <c r="EE44" s="15">
        <f t="shared" si="22"/>
        <v>-69141.338011461296</v>
      </c>
      <c r="EF44" s="15">
        <f t="shared" si="22"/>
        <v>-69077.22736092619</v>
      </c>
      <c r="EG44" s="15">
        <f t="shared" si="22"/>
        <v>-69014.142584228102</v>
      </c>
      <c r="EH44" s="15">
        <f t="shared" si="22"/>
        <v>-69499.268365735348</v>
      </c>
      <c r="EI44" s="15">
        <f t="shared" si="22"/>
        <v>-69434.825827670749</v>
      </c>
      <c r="EJ44" s="15">
        <f t="shared" si="22"/>
        <v>-69371.414474179066</v>
      </c>
      <c r="EK44" s="15">
        <f t="shared" si="22"/>
        <v>-69859.051651153015</v>
      </c>
      <c r="EL44" s="15">
        <f t="shared" si="22"/>
        <v>-69794.275507446087</v>
      </c>
      <c r="EM44" s="15">
        <f t="shared" si="22"/>
        <v>-69730.535886540529</v>
      </c>
      <c r="EN44" s="15">
        <f t="shared" ref="EN44:GY44" si="23">SUM(EN18:EN43)</f>
        <v>-70220.697459954186</v>
      </c>
      <c r="EO44" s="15">
        <f t="shared" si="23"/>
        <v>-70155.585983597732</v>
      </c>
      <c r="EP44" s="15">
        <f t="shared" si="23"/>
        <v>-70091.516395906059</v>
      </c>
      <c r="EQ44" s="15">
        <f t="shared" si="23"/>
        <v>-70584.215434035708</v>
      </c>
      <c r="ER44" s="15">
        <f t="shared" si="23"/>
        <v>-70518.766889082253</v>
      </c>
      <c r="ES44" s="15">
        <f t="shared" si="23"/>
        <v>-70454.365626434897</v>
      </c>
      <c r="ET44" s="15">
        <f t="shared" si="23"/>
        <v>-70949.615265208704</v>
      </c>
      <c r="EU44" s="15">
        <f t="shared" si="23"/>
        <v>-70883.827906724066</v>
      </c>
      <c r="EV44" s="15">
        <f t="shared" si="23"/>
        <v>-70819.093252108622</v>
      </c>
      <c r="EW44" s="15">
        <f t="shared" si="23"/>
        <v>-71316.906695456637</v>
      </c>
      <c r="EX44" s="15">
        <f t="shared" si="23"/>
        <v>-71250.778769473502</v>
      </c>
      <c r="EY44" s="15">
        <f t="shared" si="23"/>
        <v>-71185.708996988964</v>
      </c>
      <c r="EZ44" s="15">
        <f t="shared" si="23"/>
        <v>-71686.099517195267</v>
      </c>
      <c r="FA44" s="15">
        <f t="shared" si="23"/>
        <v>-71619.629260666406</v>
      </c>
      <c r="FB44" s="15">
        <f t="shared" si="23"/>
        <v>-71554.222635477141</v>
      </c>
      <c r="FC44" s="15">
        <f t="shared" si="23"/>
        <v>-72057.203573533683</v>
      </c>
      <c r="FD44" s="15">
        <f t="shared" si="23"/>
        <v>-72027.22152659834</v>
      </c>
      <c r="FE44" s="15">
        <f t="shared" si="23"/>
        <v>-71997.909670060151</v>
      </c>
      <c r="FF44" s="15">
        <f t="shared" si="23"/>
        <v>-72430.801556548118</v>
      </c>
      <c r="FG44" s="15">
        <f t="shared" si="23"/>
        <v>-72400.664060445968</v>
      </c>
      <c r="FH44" s="15">
        <f t="shared" si="23"/>
        <v>-72371.200229504961</v>
      </c>
      <c r="FI44" s="15">
        <f t="shared" si="23"/>
        <v>-72806.336548577528</v>
      </c>
      <c r="FJ44" s="15">
        <f t="shared" si="23"/>
        <v>-72776.042797344751</v>
      </c>
      <c r="FK44" s="15">
        <f t="shared" si="23"/>
        <v>-72746.426204052928</v>
      </c>
      <c r="FL44" s="15">
        <f t="shared" si="23"/>
        <v>-73183.81859251314</v>
      </c>
      <c r="FM44" s="15">
        <f t="shared" si="23"/>
        <v>-73153.367776007231</v>
      </c>
      <c r="FN44" s="15">
        <f t="shared" si="23"/>
        <v>-73123.597628331278</v>
      </c>
      <c r="FO44" s="15">
        <f t="shared" si="23"/>
        <v>-73563.257783316032</v>
      </c>
      <c r="FP44" s="15">
        <f t="shared" si="23"/>
        <v>-73532.64908719415</v>
      </c>
      <c r="FQ44" s="15">
        <f t="shared" si="23"/>
        <v>-73502.724588994242</v>
      </c>
      <c r="FR44" s="15">
        <f t="shared" si="23"/>
        <v>-73944.66426828703</v>
      </c>
      <c r="FS44" s="15">
        <f t="shared" si="23"/>
        <v>-73913.89687398418</v>
      </c>
      <c r="FT44" s="15">
        <f t="shared" si="23"/>
        <v>-73883.817224992745</v>
      </c>
      <c r="FU44" s="15">
        <f t="shared" si="23"/>
        <v>-74328.048247338098</v>
      </c>
      <c r="FV44" s="15">
        <f t="shared" si="23"/>
        <v>-74297.121332045193</v>
      </c>
      <c r="FW44" s="15">
        <f t="shared" si="23"/>
        <v>-74266.885727845482</v>
      </c>
      <c r="FX44" s="15">
        <f t="shared" si="23"/>
        <v>-74713.419973265132</v>
      </c>
      <c r="FY44" s="15">
        <f t="shared" si="23"/>
        <v>-74682.332709907074</v>
      </c>
      <c r="FZ44" s="15">
        <f t="shared" si="23"/>
        <v>-74651.94034191157</v>
      </c>
      <c r="GA44" s="15">
        <f t="shared" si="23"/>
        <v>-75100.789752022101</v>
      </c>
      <c r="GB44" s="15">
        <f t="shared" si="23"/>
        <v>-75069.541309235588</v>
      </c>
      <c r="GC44" s="15">
        <f t="shared" si="23"/>
        <v>-75038.991364664529</v>
      </c>
      <c r="GD44" s="15">
        <f t="shared" si="23"/>
        <v>-75490.16794299669</v>
      </c>
      <c r="GE44" s="15">
        <f t="shared" si="23"/>
        <v>-75458.757485108013</v>
      </c>
      <c r="GF44" s="15">
        <f t="shared" si="23"/>
        <v>-75428.049146967605</v>
      </c>
      <c r="GG44" s="15">
        <f t="shared" si="23"/>
        <v>-75881.564959287323</v>
      </c>
      <c r="GH44" s="15">
        <f t="shared" si="23"/>
        <v>-75849.991646290073</v>
      </c>
      <c r="GI44" s="15">
        <f t="shared" si="23"/>
        <v>-75819.124093350561</v>
      </c>
      <c r="GJ44" s="15">
        <f t="shared" si="23"/>
        <v>-76274.991267981663</v>
      </c>
      <c r="GK44" s="15">
        <f t="shared" si="23"/>
        <v>-76243.254255514141</v>
      </c>
      <c r="GL44" s="15">
        <f t="shared" si="23"/>
        <v>-76212.226662287954</v>
      </c>
      <c r="GM44" s="15">
        <f t="shared" si="23"/>
        <v>-76670.45739043651</v>
      </c>
      <c r="GN44" s="15">
        <f t="shared" si="23"/>
        <v>-76638.555829759294</v>
      </c>
      <c r="GO44" s="15">
        <f t="shared" si="23"/>
        <v>-76607.367366478822</v>
      </c>
      <c r="GP44" s="15">
        <f t="shared" si="23"/>
        <v>-77067.973902559155</v>
      </c>
      <c r="GQ44" s="15">
        <f t="shared" si="23"/>
        <v>-77035.906940532295</v>
      </c>
      <c r="GR44" s="15">
        <f t="shared" si="23"/>
        <v>-77004.556773127944</v>
      </c>
      <c r="GS44" s="15">
        <f t="shared" si="23"/>
        <v>-77467.55143509034</v>
      </c>
      <c r="GT44" s="15">
        <f t="shared" si="23"/>
        <v>-77435.318214150539</v>
      </c>
      <c r="GU44" s="15">
        <f t="shared" si="23"/>
        <v>-77403.805504228163</v>
      </c>
      <c r="GV44" s="15">
        <f t="shared" si="23"/>
        <v>-77869.200673888321</v>
      </c>
      <c r="GW44" s="15">
        <f t="shared" si="23"/>
        <v>-77836.80033202609</v>
      </c>
      <c r="GX44" s="15">
        <f t="shared" si="23"/>
        <v>-77805.124236844742</v>
      </c>
      <c r="GY44" s="15">
        <f t="shared" si="23"/>
        <v>-78272.932360214822</v>
      </c>
      <c r="GZ44" s="15">
        <f t="shared" ref="GZ44:JK44" si="24">SUM(GZ18:GZ43)</f>
        <v>-78301.90901168884</v>
      </c>
      <c r="HA44" s="15">
        <f t="shared" si="24"/>
        <v>-78331.184207681508</v>
      </c>
      <c r="HB44" s="15">
        <f t="shared" si="24"/>
        <v>-78679.714414706643</v>
      </c>
      <c r="HC44" s="15">
        <f t="shared" si="24"/>
        <v>-78708.841656959165</v>
      </c>
      <c r="HD44" s="15">
        <f t="shared" si="24"/>
        <v>-78738.268995257153</v>
      </c>
      <c r="HE44" s="15">
        <f t="shared" si="24"/>
        <v>-79088.610503192962</v>
      </c>
      <c r="HF44" s="15">
        <f t="shared" si="24"/>
        <v>-79117.889118839681</v>
      </c>
      <c r="HG44" s="15">
        <f t="shared" si="24"/>
        <v>-79147.4693901219</v>
      </c>
      <c r="HH44" s="15">
        <f t="shared" si="24"/>
        <v>-79499.631612244266</v>
      </c>
      <c r="HI44" s="15">
        <f t="shared" si="24"/>
        <v>-79529.062387968093</v>
      </c>
      <c r="HJ44" s="15">
        <f t="shared" si="24"/>
        <v>-79558.796387022623</v>
      </c>
      <c r="HK44" s="15">
        <f t="shared" si="24"/>
        <v>-79912.788785527955</v>
      </c>
      <c r="HL44" s="15">
        <f t="shared" si="24"/>
        <v>-79942.372512100235</v>
      </c>
      <c r="HM44" s="15">
        <f t="shared" si="24"/>
        <v>-79972.261037845674</v>
      </c>
      <c r="HN44" s="15">
        <f t="shared" si="24"/>
        <v>-80328.093124105057</v>
      </c>
      <c r="HO44" s="15">
        <f t="shared" si="24"/>
        <v>-80357.830596406697</v>
      </c>
      <c r="HP44" s="15">
        <f t="shared" si="24"/>
        <v>-80387.874451913522</v>
      </c>
      <c r="HQ44" s="15">
        <f t="shared" si="24"/>
        <v>-80745.555786728437</v>
      </c>
      <c r="HR44" s="15">
        <f t="shared" si="24"/>
        <v>-80775.447803771327</v>
      </c>
      <c r="HS44" s="15">
        <f t="shared" si="24"/>
        <v>-80805.647796283636</v>
      </c>
      <c r="HT44" s="15">
        <f t="shared" si="24"/>
        <v>-81165.187990142687</v>
      </c>
      <c r="HU44" s="15">
        <f t="shared" si="24"/>
        <v>-81195.235355091136</v>
      </c>
      <c r="HV44" s="15">
        <f t="shared" si="24"/>
        <v>-81225.592296048198</v>
      </c>
      <c r="HW44" s="15">
        <f t="shared" si="24"/>
        <v>-81587.001009385436</v>
      </c>
      <c r="HX44" s="15">
        <f t="shared" si="24"/>
        <v>-81617.204529577823</v>
      </c>
      <c r="HY44" s="15">
        <f t="shared" si="24"/>
        <v>-81647.719234635922</v>
      </c>
      <c r="HZ44" s="15">
        <f t="shared" si="24"/>
        <v>-82011.006178090378</v>
      </c>
      <c r="IA44" s="15">
        <f t="shared" si="24"/>
        <v>-82041.366665060763</v>
      </c>
      <c r="IB44" s="15">
        <f t="shared" si="24"/>
        <v>-82072.039954115186</v>
      </c>
      <c r="IC44" s="15">
        <f t="shared" si="24"/>
        <v>-82437.214888791801</v>
      </c>
      <c r="ID44" s="15">
        <f t="shared" si="24"/>
        <v>-82467.733158291769</v>
      </c>
      <c r="IE44" s="15">
        <f t="shared" si="24"/>
        <v>-82498.565855498702</v>
      </c>
      <c r="IF44" s="15">
        <f t="shared" si="24"/>
        <v>-82865.638593230557</v>
      </c>
      <c r="IG44" s="15">
        <f t="shared" si="24"/>
        <v>-82896.3154652511</v>
      </c>
      <c r="IH44" s="15">
        <f t="shared" si="24"/>
        <v>-82927.3083990499</v>
      </c>
      <c r="II44" s="15">
        <f t="shared" si="24"/>
        <v>-83296.288802661904</v>
      </c>
      <c r="IJ44" s="15">
        <f t="shared" si="24"/>
        <v>-83327.125101455546</v>
      </c>
      <c r="IK44" s="15">
        <f t="shared" si="24"/>
        <v>-83358.279104590838</v>
      </c>
      <c r="IL44" s="15">
        <f t="shared" si="24"/>
        <v>-83729.177088164724</v>
      </c>
      <c r="IM44" s="15">
        <f t="shared" si="24"/>
        <v>-83760.173642267531</v>
      </c>
      <c r="IN44" s="15">
        <f t="shared" si="24"/>
        <v>-83791.489551811872</v>
      </c>
      <c r="IO44" s="15">
        <f t="shared" si="24"/>
        <v>-84164.315080952467</v>
      </c>
      <c r="IP44" s="15">
        <f t="shared" si="24"/>
        <v>-84195.472723206447</v>
      </c>
      <c r="IQ44" s="15">
        <f t="shared" si="24"/>
        <v>-84226.951380582497</v>
      </c>
      <c r="IR44" s="15">
        <f t="shared" si="24"/>
        <v>-84601.714472685591</v>
      </c>
      <c r="IS44" s="15">
        <f t="shared" si="24"/>
        <v>-84633.034040261002</v>
      </c>
      <c r="IT44" s="15">
        <f t="shared" si="24"/>
        <v>-84664.676291264288</v>
      </c>
      <c r="IU44" s="15">
        <f t="shared" si="24"/>
        <v>-85041.387015785876</v>
      </c>
      <c r="IV44" s="15">
        <f t="shared" si="24"/>
        <v>-85072.869350203633</v>
      </c>
      <c r="IW44" s="15">
        <f t="shared" si="24"/>
        <v>-85104.676045025306</v>
      </c>
      <c r="IX44" s="15">
        <f t="shared" si="24"/>
        <v>-85483.344523751919</v>
      </c>
      <c r="IY44" s="15">
        <f t="shared" si="24"/>
        <v>-85514.990470906443</v>
      </c>
      <c r="IZ44" s="15">
        <f t="shared" si="24"/>
        <v>-85546.962464155949</v>
      </c>
      <c r="JA44" s="15">
        <f t="shared" si="24"/>
        <v>-85927.598871476861</v>
      </c>
      <c r="JB44" s="15">
        <f t="shared" si="24"/>
        <v>-85959.409281658474</v>
      </c>
      <c r="JC44" s="15">
        <f t="shared" si="24"/>
        <v>-85991.547432386855</v>
      </c>
      <c r="JD44" s="15">
        <f t="shared" si="24"/>
        <v>-86374.161995567178</v>
      </c>
      <c r="JE44" s="15">
        <f t="shared" si="24"/>
        <v>-86406.137723485328</v>
      </c>
      <c r="JF44" s="15">
        <f t="shared" si="24"/>
        <v>-86438.442895207889</v>
      </c>
      <c r="JG44" s="15">
        <f t="shared" si="24"/>
        <v>-86823.04589466365</v>
      </c>
      <c r="JH44" s="15">
        <f t="shared" si="24"/>
        <v>-86855.187799469597</v>
      </c>
      <c r="JI44" s="15">
        <f t="shared" si="24"/>
        <v>-86887.660860189368</v>
      </c>
      <c r="JJ44" s="15">
        <f t="shared" si="24"/>
        <v>-87274.262629763558</v>
      </c>
      <c r="JK44" s="15">
        <f t="shared" si="24"/>
        <v>-87306.571575073467</v>
      </c>
      <c r="JL44" s="15">
        <f t="shared" ref="JL44:JS44" si="25">SUM(JL18:JL43)</f>
        <v>-87339.213397304498</v>
      </c>
      <c r="JM44" s="15">
        <f t="shared" si="25"/>
        <v>-87727.824324544767</v>
      </c>
      <c r="JN44" s="15">
        <f t="shared" si="25"/>
        <v>-87760.301178463138</v>
      </c>
      <c r="JO44" s="15">
        <f t="shared" si="25"/>
        <v>0</v>
      </c>
      <c r="JP44" s="15">
        <f t="shared" si="25"/>
        <v>0</v>
      </c>
      <c r="JQ44" s="15">
        <f t="shared" si="25"/>
        <v>0</v>
      </c>
      <c r="JR44" s="15">
        <f t="shared" si="25"/>
        <v>0</v>
      </c>
      <c r="JS44" s="15">
        <f t="shared" si="25"/>
        <v>0</v>
      </c>
      <c r="JT44" s="25">
        <f t="shared" ref="JT44" si="26">SUM(JT18:JT43)</f>
        <v>0</v>
      </c>
      <c r="JU44" s="25">
        <f t="shared" ref="JU44" si="27">SUM(JU18:JU43)</f>
        <v>-275354.58741587377</v>
      </c>
      <c r="JV44" s="25">
        <f t="shared" ref="JV44" si="28">SUM(JV18:JV43)</f>
        <v>-800009.11125285202</v>
      </c>
      <c r="JW44" s="25">
        <f t="shared" ref="JW44" si="29">SUM(JW18:JW43)</f>
        <v>-852414.80765845464</v>
      </c>
      <c r="JX44" s="25">
        <f t="shared" ref="JX44" si="30">SUM(JX18:JX43)</f>
        <v>-756952.54767867876</v>
      </c>
      <c r="JY44" s="25">
        <f t="shared" ref="JY44" si="31">SUM(JY18:JY43)</f>
        <v>-1116572.1747377894</v>
      </c>
      <c r="JZ44" s="25">
        <f t="shared" ref="JZ44" si="32">SUM(JZ18:JZ43)</f>
        <v>-884096.79636142484</v>
      </c>
      <c r="KA44" s="25">
        <f t="shared" ref="KA44" si="33">SUM(KA18:KA43)</f>
        <v>-895601.82903777598</v>
      </c>
      <c r="KB44" s="25">
        <f t="shared" ref="KB44" si="34">SUM(KB18:KB43)</f>
        <v>-906310.13963496161</v>
      </c>
      <c r="KC44" s="25">
        <f t="shared" ref="KC44" si="35">SUM(KC18:KC43)</f>
        <v>-847750.39618050144</v>
      </c>
      <c r="KD44" s="25">
        <f t="shared" ref="KD44" si="36">SUM(KD18:KD43)</f>
        <v>-819726.28228938393</v>
      </c>
      <c r="KE44" s="25">
        <f t="shared" ref="KE44" si="37">SUM(KE18:KE43)</f>
        <v>-836832.75693137269</v>
      </c>
      <c r="KF44" s="25">
        <f t="shared" ref="KF44" si="38">SUM(KF18:KF43)</f>
        <v>-854296.2183883501</v>
      </c>
      <c r="KG44" s="25">
        <f t="shared" ref="KG44" si="39">SUM(KG18:KG43)</f>
        <v>-872580.6443733006</v>
      </c>
      <c r="KH44" s="25">
        <f t="shared" ref="KH44" si="40">SUM(KH18:KH43)</f>
        <v>-890818.29012778692</v>
      </c>
      <c r="KI44" s="25">
        <f t="shared" ref="KI44" si="41">SUM(KI18:KI43)</f>
        <v>-909437.11752412037</v>
      </c>
      <c r="KJ44" s="25">
        <f t="shared" ref="KJ44" si="42">SUM(KJ18:KJ43)</f>
        <v>-928445.09356890048</v>
      </c>
      <c r="KK44" s="25">
        <f t="shared" ref="KK44" si="43">SUM(KK18:KK43)</f>
        <v>-948614.16647121089</v>
      </c>
      <c r="KL44" s="25">
        <f t="shared" ref="KL44" si="44">SUM(KL18:KL43)</f>
        <v>-968488.0997598219</v>
      </c>
      <c r="KM44" s="25">
        <f t="shared" ref="KM44" si="45">SUM(KM18:KM43)</f>
        <v>-988778.40172425576</v>
      </c>
      <c r="KN44" s="25">
        <f t="shared" ref="KN44" si="46">SUM(KN18:KN43)</f>
        <v>-1009493.7954930286</v>
      </c>
      <c r="KO44" s="25">
        <f t="shared" ref="KO44" si="47">SUM(KO18:KO43)</f>
        <v>-1030643.1869484894</v>
      </c>
      <c r="KP44" s="25">
        <f t="shared" ref="KP44:KR44" si="48">SUM(KP18:KP43)</f>
        <v>-611151.02176480845</v>
      </c>
      <c r="KR44" s="25">
        <f t="shared" si="48"/>
        <v>-231678.82035870806</v>
      </c>
    </row>
    <row r="45" spans="1:304" x14ac:dyDescent="0.25">
      <c r="JT45" s="24"/>
      <c r="JU45" s="24"/>
      <c r="JV45" s="24"/>
      <c r="JW45" s="24"/>
      <c r="JX45" s="24"/>
      <c r="JY45" s="24"/>
      <c r="JZ45" s="24"/>
      <c r="KA45" s="24"/>
      <c r="KB45" s="24"/>
      <c r="KC45" s="24"/>
      <c r="KD45" s="24"/>
      <c r="KE45" s="24"/>
      <c r="KF45" s="24"/>
      <c r="KG45" s="24"/>
      <c r="KH45" s="24"/>
      <c r="KI45" s="24"/>
      <c r="KJ45" s="24"/>
      <c r="KK45" s="24"/>
      <c r="KL45" s="24"/>
      <c r="KM45" s="24"/>
      <c r="KN45" s="24"/>
      <c r="KO45" s="24"/>
      <c r="KP45" s="24"/>
      <c r="KR45" s="24"/>
    </row>
    <row r="46" spans="1:304" x14ac:dyDescent="0.25">
      <c r="A46" t="s">
        <v>70</v>
      </c>
      <c r="B46" t="s">
        <v>71</v>
      </c>
      <c r="C46" t="s">
        <v>72</v>
      </c>
      <c r="D46" t="s">
        <v>293</v>
      </c>
      <c r="E46" t="s">
        <v>73</v>
      </c>
      <c r="F46" t="s">
        <v>250</v>
      </c>
      <c r="G46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-22389.216064257027</v>
      </c>
      <c r="AO46" s="14">
        <v>-21359.827075351215</v>
      </c>
      <c r="AP46" s="14">
        <v>-19320.14348327566</v>
      </c>
      <c r="AQ46" s="14">
        <v>-18970.061155152889</v>
      </c>
      <c r="AR46" s="14">
        <v>-18711.533288650582</v>
      </c>
      <c r="AS46" s="14">
        <v>-19734.687610390221</v>
      </c>
      <c r="AT46" s="14">
        <v>-19097.402917046489</v>
      </c>
      <c r="AU46" s="14">
        <v>-14081.566963535541</v>
      </c>
      <c r="AV46" s="14">
        <v>-14551.033512762631</v>
      </c>
      <c r="AW46" s="14">
        <v>-14043.8081112787</v>
      </c>
      <c r="AX46" s="14">
        <v>-13980.547881214548</v>
      </c>
      <c r="AY46" s="14">
        <v>-13992.219736183002</v>
      </c>
      <c r="AZ46" s="14">
        <v>-13885.568185584094</v>
      </c>
      <c r="BA46" s="14">
        <v>-13470.407330011252</v>
      </c>
      <c r="BB46" s="14">
        <v>-12998.402953357428</v>
      </c>
      <c r="BC46" s="14">
        <v>-12537.313135846798</v>
      </c>
      <c r="BD46" s="14">
        <v>-12226.350306390428</v>
      </c>
      <c r="BE46" s="14">
        <v>-11893.188333806416</v>
      </c>
      <c r="BF46" s="14">
        <v>-11587.306830752214</v>
      </c>
      <c r="BG46" s="14">
        <v>-11296.765300620113</v>
      </c>
      <c r="BH46" s="14">
        <v>-11000.184169073247</v>
      </c>
      <c r="BI46" s="14">
        <v>-10699.617211440247</v>
      </c>
      <c r="BJ46" s="14">
        <v>-10306.162095683188</v>
      </c>
      <c r="BK46" s="14">
        <v>-9958.3367795603081</v>
      </c>
      <c r="BL46" s="14">
        <v>-9595.7178518264063</v>
      </c>
      <c r="BM46" s="14">
        <v>-9329.7042974838569</v>
      </c>
      <c r="BN46" s="14">
        <v>-9108.6308695652169</v>
      </c>
      <c r="BO46" s="14">
        <v>-8956.7551303976052</v>
      </c>
      <c r="BP46" s="14">
        <v>-8846.131637284916</v>
      </c>
      <c r="BQ46" s="14">
        <v>-8754.6390513999177</v>
      </c>
      <c r="BR46" s="14">
        <v>-8671.8278965639802</v>
      </c>
      <c r="BS46" s="14">
        <v>-8572.3881935191566</v>
      </c>
      <c r="BT46" s="14">
        <v>-8437.389954251139</v>
      </c>
      <c r="BU46" s="14">
        <v>-8304.5176715070265</v>
      </c>
      <c r="BV46" s="14">
        <v>-8062.6385160262389</v>
      </c>
      <c r="BW46" s="14">
        <v>-7827.8043844914937</v>
      </c>
      <c r="BX46" s="14">
        <v>-7674.3180240112688</v>
      </c>
      <c r="BY46" s="14">
        <v>-7523.8412000110475</v>
      </c>
      <c r="BZ46" s="14">
        <v>-7376.3149019716147</v>
      </c>
      <c r="CA46" s="14">
        <v>-7182.3903621924201</v>
      </c>
      <c r="CB46" s="14">
        <v>-7020.9094449583781</v>
      </c>
      <c r="CC46" s="14">
        <v>-6863.0590859808199</v>
      </c>
      <c r="CD46" s="14">
        <v>-6695.6674009568978</v>
      </c>
      <c r="CE46" s="14">
        <v>-6532.3584399579495</v>
      </c>
      <c r="CF46" s="14">
        <v>-6342.0955727747087</v>
      </c>
      <c r="CG46" s="14">
        <v>-6157.3743424997165</v>
      </c>
      <c r="CH46" s="14">
        <v>-5978.033342232734</v>
      </c>
      <c r="CI46" s="14">
        <v>-5775.8776253456372</v>
      </c>
      <c r="CJ46" s="14">
        <v>-5635.0025613128173</v>
      </c>
      <c r="CK46" s="14">
        <v>-5535.3659737846929</v>
      </c>
      <c r="CL46" s="14">
        <v>-5437.4911333837854</v>
      </c>
      <c r="CM46" s="14">
        <v>-5341.3468893750342</v>
      </c>
      <c r="CN46" s="14">
        <v>-5246.9026418222338</v>
      </c>
      <c r="CO46" s="14">
        <v>-5144.0221978649361</v>
      </c>
      <c r="CP46" s="14">
        <v>-4979.6923503048756</v>
      </c>
      <c r="CQ46" s="14">
        <v>-4825.2832851791427</v>
      </c>
      <c r="CR46" s="14">
        <v>-4662.1094542793653</v>
      </c>
      <c r="CS46" s="14">
        <v>-4526.319858523656</v>
      </c>
      <c r="CT46" s="14">
        <v>-4468.2328317114079</v>
      </c>
      <c r="CU46" s="14">
        <v>-4406.5412541532623</v>
      </c>
      <c r="CV46" s="14">
        <v>-4338.5669177580257</v>
      </c>
      <c r="CW46" s="14">
        <v>-4256.9016304854431</v>
      </c>
      <c r="CX46" s="14">
        <v>-4178.2539309032636</v>
      </c>
      <c r="CY46" s="14">
        <v>-4102.4596001464242</v>
      </c>
      <c r="CZ46" s="14">
        <v>-4029.3661228926603</v>
      </c>
      <c r="DA46" s="14">
        <v>-3958.8316630040267</v>
      </c>
      <c r="DB46" s="14">
        <v>-3890.7241449064582</v>
      </c>
      <c r="DC46" s="14">
        <v>-3824.9204281889452</v>
      </c>
      <c r="DD46" s="14">
        <v>-3761.3055645695426</v>
      </c>
      <c r="DE46" s="14">
        <v>-3699.7721277957912</v>
      </c>
      <c r="DF46" s="14">
        <v>-3640.2196082617447</v>
      </c>
      <c r="DG46" s="14">
        <v>-3582.5538651652541</v>
      </c>
      <c r="DH46" s="14">
        <v>-3534.5682426983503</v>
      </c>
      <c r="DI46" s="14">
        <v>-3476.4399855026959</v>
      </c>
      <c r="DJ46" s="14">
        <v>-3420.1927078357626</v>
      </c>
      <c r="DK46" s="14">
        <v>-3365.7365630992331</v>
      </c>
      <c r="DL46" s="14">
        <v>-3312.9873371481058</v>
      </c>
      <c r="DM46" s="14">
        <v>-3261.8660137305251</v>
      </c>
      <c r="DN46" s="14">
        <v>-3212.2983795493224</v>
      </c>
      <c r="DO46" s="14">
        <v>-3164.2146647936966</v>
      </c>
      <c r="DP46" s="14">
        <v>-3117.5492154792523</v>
      </c>
      <c r="DQ46" s="14">
        <v>-3072.2401943603986</v>
      </c>
      <c r="DR46" s="14">
        <v>-3028.2293075499338</v>
      </c>
      <c r="DS46" s="14">
        <v>-2985.4615543043783</v>
      </c>
      <c r="DT46" s="14">
        <v>-2966.9455544297175</v>
      </c>
      <c r="DU46" s="14">
        <v>-2948.5443918239753</v>
      </c>
      <c r="DV46" s="14">
        <v>-2930.2573542599744</v>
      </c>
      <c r="DW46" s="14">
        <v>-2912.0837339278096</v>
      </c>
      <c r="DX46" s="14">
        <v>-2894.0228274074534</v>
      </c>
      <c r="DY46" s="14">
        <v>-2876.0739356415279</v>
      </c>
      <c r="DZ46" s="14">
        <v>-2858.2363639082478</v>
      </c>
      <c r="EA46" s="14">
        <v>-2840.5094217945325</v>
      </c>
      <c r="EB46" s="14">
        <v>-2822.8924231692808</v>
      </c>
      <c r="EC46" s="14">
        <v>-2805.3846861568168</v>
      </c>
      <c r="ED46" s="14">
        <v>-2787.9855331104941</v>
      </c>
      <c r="EE46" s="14">
        <v>-2770.6942905864685</v>
      </c>
      <c r="EF46" s="14">
        <v>-2753.510289317634</v>
      </c>
      <c r="EG46" s="14">
        <v>-2736.4328641877155</v>
      </c>
      <c r="EH46" s="14">
        <v>-2719.4613542055263</v>
      </c>
      <c r="EI46" s="14">
        <v>-2702.5951024793849</v>
      </c>
      <c r="EJ46" s="14">
        <v>-2685.8334561916881</v>
      </c>
      <c r="EK46" s="14">
        <v>-2669.1757665736441</v>
      </c>
      <c r="EL46" s="14">
        <v>-2652.6213888801617</v>
      </c>
      <c r="EM46" s="14">
        <v>-2636.1696823648949</v>
      </c>
      <c r="EN46" s="14">
        <v>-2619.8200102554424</v>
      </c>
      <c r="EO46" s="14">
        <v>-2603.5717397287008</v>
      </c>
      <c r="EP46" s="14">
        <v>-2587.4242418863714</v>
      </c>
      <c r="EQ46" s="14">
        <v>-2571.3768917306174</v>
      </c>
      <c r="ER46" s="14">
        <v>-2555.4290681398747</v>
      </c>
      <c r="ES46" s="14">
        <v>-2539.5801538448095</v>
      </c>
      <c r="ET46" s="14">
        <v>-2523.8295354044258</v>
      </c>
      <c r="EU46" s="14">
        <v>-2508.1766031823249</v>
      </c>
      <c r="EV46" s="14">
        <v>-2492.6207513231066</v>
      </c>
      <c r="EW46" s="14">
        <v>-2477.1613777289185</v>
      </c>
      <c r="EX46" s="14">
        <v>-2461.7978840361552</v>
      </c>
      <c r="EY46" s="14">
        <v>-2446.5296755922936</v>
      </c>
      <c r="EZ46" s="14">
        <v>-2431.3561614328801</v>
      </c>
      <c r="FA46" s="14">
        <v>-2416.2767542586562</v>
      </c>
      <c r="FB46" s="14">
        <v>-2401.2908704128249</v>
      </c>
      <c r="FC46" s="14">
        <v>-2386.3979298584627</v>
      </c>
      <c r="FD46" s="14">
        <v>-2375.2327888153859</v>
      </c>
      <c r="FE46" s="14">
        <v>-2364.1198856547471</v>
      </c>
      <c r="FF46" s="14">
        <v>-2353.058975973333</v>
      </c>
      <c r="FG46" s="14">
        <v>-2342.0498165114072</v>
      </c>
      <c r="FH46" s="14">
        <v>-2331.0921651473641</v>
      </c>
      <c r="FI46" s="14">
        <v>-2320.1857808924019</v>
      </c>
      <c r="FJ46" s="14">
        <v>-2309.3304238852234</v>
      </c>
      <c r="FK46" s="14">
        <v>-2298.5258553867598</v>
      </c>
      <c r="FL46" s="14">
        <v>-2287.7718377749211</v>
      </c>
      <c r="FM46" s="14">
        <v>-2277.0681345393705</v>
      </c>
      <c r="FN46" s="14">
        <v>-2266.4145102763223</v>
      </c>
      <c r="FO46" s="14">
        <v>-2255.8107306833635</v>
      </c>
      <c r="FP46" s="14">
        <v>-2245.2565625543034</v>
      </c>
      <c r="FQ46" s="14">
        <v>-2234.7517737740432</v>
      </c>
      <c r="FR46" s="14">
        <v>-2224.2961333134713</v>
      </c>
      <c r="FS46" s="14">
        <v>-2213.8894112243811</v>
      </c>
      <c r="FT46" s="14">
        <v>-2203.5313786344177</v>
      </c>
      <c r="FU46" s="14">
        <v>-2193.2218077420398</v>
      </c>
      <c r="FV46" s="14">
        <v>-2182.9604718115129</v>
      </c>
      <c r="FW46" s="14">
        <v>-2172.7471451679203</v>
      </c>
      <c r="FX46" s="14">
        <v>-2162.5816031922018</v>
      </c>
      <c r="FY46" s="14">
        <v>-2152.4636223162142</v>
      </c>
      <c r="FZ46" s="14">
        <v>-2142.3929800178112</v>
      </c>
      <c r="GA46" s="14">
        <v>-2132.3694548159538</v>
      </c>
      <c r="GB46" s="14">
        <v>-2122.3928262658351</v>
      </c>
      <c r="GC46" s="14">
        <v>-2112.4628749540357</v>
      </c>
      <c r="GD46" s="14">
        <v>-2102.5793824936964</v>
      </c>
      <c r="GE46" s="14">
        <v>-2092.7421315197143</v>
      </c>
      <c r="GF46" s="14">
        <v>-2082.9509056839656</v>
      </c>
      <c r="GG46" s="14">
        <v>-2073.2054896505442</v>
      </c>
      <c r="GH46" s="14">
        <v>-2063.5056690910269</v>
      </c>
      <c r="GI46" s="14">
        <v>-2053.8512306797611</v>
      </c>
      <c r="GJ46" s="14">
        <v>-2044.2419620891717</v>
      </c>
      <c r="GK46" s="14">
        <v>-2034.677651985091</v>
      </c>
      <c r="GL46" s="14">
        <v>-2025.1580900221127</v>
      </c>
      <c r="GM46" s="14">
        <v>-2015.6830668389646</v>
      </c>
      <c r="GN46" s="14">
        <v>-2006.2523740539041</v>
      </c>
      <c r="GO46" s="14">
        <v>-1996.8658042601357</v>
      </c>
      <c r="GP46" s="14">
        <v>-1987.5231510212502</v>
      </c>
      <c r="GQ46" s="14">
        <v>-1978.2242088666826</v>
      </c>
      <c r="GR46" s="14">
        <v>-1968.9687732871957</v>
      </c>
      <c r="GS46" s="14">
        <v>-1959.7566407303805</v>
      </c>
      <c r="GT46" s="14">
        <v>-1950.58760859618</v>
      </c>
      <c r="GU46" s="14">
        <v>-1941.4614752324344</v>
      </c>
      <c r="GV46" s="14">
        <v>-1932.3780399304449</v>
      </c>
      <c r="GW46" s="14">
        <v>-1923.3371029205609</v>
      </c>
      <c r="GX46" s="14">
        <v>-1914.3384653677847</v>
      </c>
      <c r="GY46" s="14">
        <v>-1905.3819293674007</v>
      </c>
      <c r="GZ46" s="14">
        <v>-1900.9323316097393</v>
      </c>
      <c r="HA46" s="14">
        <v>-1896.4931249027643</v>
      </c>
      <c r="HB46" s="14">
        <v>-1892.0642849804767</v>
      </c>
      <c r="HC46" s="14">
        <v>-1887.6457876335458</v>
      </c>
      <c r="HD46" s="14">
        <v>-1883.2376087091754</v>
      </c>
      <c r="HE46" s="14">
        <v>-1878.839724110974</v>
      </c>
      <c r="HF46" s="14">
        <v>-1874.4521097988213</v>
      </c>
      <c r="HG46" s="14">
        <v>-1870.0747417887374</v>
      </c>
      <c r="HH46" s="14">
        <v>-1865.7075961527519</v>
      </c>
      <c r="HI46" s="14">
        <v>-1861.3506490187726</v>
      </c>
      <c r="HJ46" s="14">
        <v>-1857.0038765704555</v>
      </c>
      <c r="HK46" s="14">
        <v>-1852.6672550470741</v>
      </c>
      <c r="HL46" s="14">
        <v>-1848.3407607433903</v>
      </c>
      <c r="HM46" s="14">
        <v>-1844.0243700095241</v>
      </c>
      <c r="HN46" s="14">
        <v>-1839.7180592508239</v>
      </c>
      <c r="HO46" s="14">
        <v>-1835.4218049277397</v>
      </c>
      <c r="HP46" s="14">
        <v>-1831.1355835556913</v>
      </c>
      <c r="HQ46" s="14">
        <v>-1826.8593717049423</v>
      </c>
      <c r="HR46" s="14">
        <v>-1822.5931460004717</v>
      </c>
      <c r="HS46" s="14">
        <v>-1818.3368831218449</v>
      </c>
      <c r="HT46" s="14">
        <v>-1814.0905598030874</v>
      </c>
      <c r="HU46" s="14">
        <v>-1809.8541528325572</v>
      </c>
      <c r="HV46" s="14">
        <v>-1805.6276390528178</v>
      </c>
      <c r="HW46" s="14">
        <v>-1801.4109953605118</v>
      </c>
      <c r="HX46" s="14">
        <v>-1797.2041987062346</v>
      </c>
      <c r="HY46" s="14">
        <v>-1793.0072260944087</v>
      </c>
      <c r="HZ46" s="14">
        <v>-1788.8200545831571</v>
      </c>
      <c r="IA46" s="14">
        <v>-1784.6426612841792</v>
      </c>
      <c r="IB46" s="14">
        <v>-1780.4750233626244</v>
      </c>
      <c r="IC46" s="14">
        <v>-1776.3171180369677</v>
      </c>
      <c r="ID46" s="14">
        <v>-1772.1689225788859</v>
      </c>
      <c r="IE46" s="14">
        <v>-1768.0304143131325</v>
      </c>
      <c r="IF46" s="14">
        <v>-1763.9015706174137</v>
      </c>
      <c r="IG46" s="14">
        <v>-1759.7823689222655</v>
      </c>
      <c r="IH46" s="14">
        <v>-1755.67278671093</v>
      </c>
      <c r="II46" s="14">
        <v>-1751.5728015192317</v>
      </c>
      <c r="IJ46" s="14">
        <v>-1747.4823909354552</v>
      </c>
      <c r="IK46" s="14">
        <v>-1743.4015326002232</v>
      </c>
      <c r="IL46" s="14">
        <v>-1739.3302042063735</v>
      </c>
      <c r="IM46" s="14">
        <v>-1735.2683834988375</v>
      </c>
      <c r="IN46" s="14">
        <v>-1731.2160482745182</v>
      </c>
      <c r="IO46" s="14">
        <v>-1727.1731763821688</v>
      </c>
      <c r="IP46" s="14">
        <v>-1723.1397457222724</v>
      </c>
      <c r="IQ46" s="14">
        <v>-1719.1157342469201</v>
      </c>
      <c r="IR46" s="14">
        <v>-1715.1011199596915</v>
      </c>
      <c r="IS46" s="14">
        <v>-1711.0958809155336</v>
      </c>
      <c r="IT46" s="14">
        <v>-1707.0999952206414</v>
      </c>
      <c r="IU46" s="14">
        <v>-1703.1134410323377</v>
      </c>
      <c r="IV46" s="14">
        <v>-1699.1361965589547</v>
      </c>
      <c r="IW46" s="14">
        <v>-1695.1682400597135</v>
      </c>
      <c r="IX46" s="14">
        <v>-1691.2095498446063</v>
      </c>
      <c r="IY46" s="14">
        <v>-1687.2601042742779</v>
      </c>
      <c r="IZ46" s="14">
        <v>-1683.3198817599061</v>
      </c>
      <c r="JA46" s="14">
        <v>-1679.3888607630854</v>
      </c>
      <c r="JB46" s="14">
        <v>-1675.4670197957082</v>
      </c>
      <c r="JC46" s="14">
        <v>-1671.5543374198478</v>
      </c>
      <c r="JD46" s="14">
        <v>-1667.650792247641</v>
      </c>
      <c r="JE46" s="14">
        <v>-1663.7563629411707</v>
      </c>
      <c r="JF46" s="14">
        <v>-1659.8710282123502</v>
      </c>
      <c r="JG46" s="14">
        <v>-1655.9947668228065</v>
      </c>
      <c r="JH46" s="14">
        <v>-1652.1275575837642</v>
      </c>
      <c r="JI46" s="14">
        <v>-1648.2693793559295</v>
      </c>
      <c r="JJ46" s="14">
        <v>-1644.4202110493741</v>
      </c>
      <c r="JK46" s="14">
        <v>-1640.5800316234215</v>
      </c>
      <c r="JL46" s="14">
        <v>-1636.7488200865307</v>
      </c>
      <c r="JM46" s="14">
        <v>-1632.9265554961814</v>
      </c>
      <c r="JN46" s="14">
        <v>-1629.1132169587606</v>
      </c>
      <c r="JO46" s="14">
        <v>0</v>
      </c>
      <c r="JP46" s="14">
        <v>0</v>
      </c>
      <c r="JQ46" s="14">
        <v>0</v>
      </c>
      <c r="JR46" s="14">
        <v>0</v>
      </c>
      <c r="JS46" s="14">
        <v>0</v>
      </c>
      <c r="JT46" s="28">
        <f t="shared" ref="JT46:KC55" si="49">+SUMIF($N$3:$JS$3,JT$3,$N46:$JS46)</f>
        <v>0</v>
      </c>
      <c r="JU46" s="28">
        <f t="shared" si="49"/>
        <v>0</v>
      </c>
      <c r="JV46" s="28">
        <f t="shared" si="49"/>
        <v>0</v>
      </c>
      <c r="JW46" s="28">
        <f t="shared" si="49"/>
        <v>-210232.04779909848</v>
      </c>
      <c r="JX46" s="28">
        <f t="shared" si="49"/>
        <v>-141859.60263212572</v>
      </c>
      <c r="JY46" s="28">
        <f t="shared" si="49"/>
        <v>-104468.14545431695</v>
      </c>
      <c r="JZ46" s="28">
        <f t="shared" si="49"/>
        <v>-81122.239742893187</v>
      </c>
      <c r="KA46" s="28">
        <f t="shared" si="49"/>
        <v>-60208.310431695201</v>
      </c>
      <c r="KB46" s="28">
        <f t="shared" si="49"/>
        <v>-47263.875604077577</v>
      </c>
      <c r="KC46" s="28">
        <f t="shared" si="49"/>
        <v>-38951.784166051657</v>
      </c>
      <c r="KD46" s="28">
        <f t="shared" ref="KD46:KP55" si="50">+SUMIF($N$3:$JS$3,KD$3,$N46:$JS46)</f>
        <v>-34413.630516216297</v>
      </c>
      <c r="KE46" s="28">
        <f t="shared" si="50"/>
        <v>-31937.992787801788</v>
      </c>
      <c r="KF46" s="28">
        <f t="shared" si="50"/>
        <v>-29640.446765214732</v>
      </c>
      <c r="KG46" s="28">
        <f t="shared" si="50"/>
        <v>-27780.660905540601</v>
      </c>
      <c r="KH46" s="28">
        <f t="shared" si="50"/>
        <v>-26260.462344564276</v>
      </c>
      <c r="KI46" s="28">
        <f t="shared" si="50"/>
        <v>-24823.451281273916</v>
      </c>
      <c r="KJ46" s="28">
        <f t="shared" si="50"/>
        <v>-23465.075573634356</v>
      </c>
      <c r="KK46" s="28">
        <f t="shared" si="50"/>
        <v>-22520.469090323291</v>
      </c>
      <c r="KL46" s="28">
        <f t="shared" si="50"/>
        <v>-21897.413326363403</v>
      </c>
      <c r="KM46" s="28">
        <f t="shared" si="50"/>
        <v>-21291.595146729429</v>
      </c>
      <c r="KN46" s="28">
        <f t="shared" si="50"/>
        <v>-20702.537652994972</v>
      </c>
      <c r="KO46" s="28">
        <f t="shared" si="50"/>
        <v>-20129.777140700069</v>
      </c>
      <c r="KP46" s="28">
        <f t="shared" si="50"/>
        <v>-11484.185772153962</v>
      </c>
      <c r="KR46" s="28">
        <f t="shared" ref="KR46:KR67" si="51">+SUMIFS($N46:$JS46,$N$3:$JS$3,$KS$2,$N$4:$JS$4,$KR$4)</f>
        <v>-45836.939786558003</v>
      </c>
    </row>
    <row r="47" spans="1:304" x14ac:dyDescent="0.25">
      <c r="A47" t="s">
        <v>74</v>
      </c>
      <c r="B47" t="s">
        <v>75</v>
      </c>
      <c r="C47" t="s">
        <v>72</v>
      </c>
      <c r="D47" t="s">
        <v>293</v>
      </c>
      <c r="E47" t="s">
        <v>73</v>
      </c>
      <c r="F47" t="s">
        <v>250</v>
      </c>
      <c r="G47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-139.30716152886041</v>
      </c>
      <c r="AT47" s="14">
        <v>-134.80902461257975</v>
      </c>
      <c r="AU47" s="14">
        <v>-99.40161317425644</v>
      </c>
      <c r="AV47" s="14">
        <v>-102.71574926202464</v>
      </c>
      <c r="AW47" s="14">
        <v>-99.135411429529071</v>
      </c>
      <c r="AX47" s="14">
        <v>-98.689189189189193</v>
      </c>
      <c r="AY47" s="14">
        <v>-98.770913341125407</v>
      </c>
      <c r="AZ47" s="14">
        <v>-98.018227009113502</v>
      </c>
      <c r="BA47" s="14">
        <v>-95.087927985854364</v>
      </c>
      <c r="BB47" s="14">
        <v>-91.755572445671575</v>
      </c>
      <c r="BC47" s="14">
        <v>-88.501196888090959</v>
      </c>
      <c r="BD47" s="14">
        <v>-86.305660927925302</v>
      </c>
      <c r="BE47" s="14">
        <v>-83.954442236730074</v>
      </c>
      <c r="BF47" s="14">
        <v>-81.794662610619483</v>
      </c>
      <c r="BG47" s="14">
        <v>-79.743731464006473</v>
      </c>
      <c r="BH47" s="14">
        <v>-446.56852192176416</v>
      </c>
      <c r="BI47" s="14">
        <v>-115.39925944841676</v>
      </c>
      <c r="BJ47" s="14">
        <v>-111.15606936416185</v>
      </c>
      <c r="BK47" s="14">
        <v>-107.40439691027926</v>
      </c>
      <c r="BL47" s="14">
        <v>-103.49341577922822</v>
      </c>
      <c r="BM47" s="14">
        <v>-100.62469383210868</v>
      </c>
      <c r="BN47" s="14">
        <v>-98.239891304347822</v>
      </c>
      <c r="BO47" s="14">
        <v>-96.601966652415555</v>
      </c>
      <c r="BP47" s="14">
        <v>-95.409057320806497</v>
      </c>
      <c r="BQ47" s="14">
        <v>-94.42227329711659</v>
      </c>
      <c r="BR47" s="14">
        <v>-93.529121969225088</v>
      </c>
      <c r="BS47" s="14">
        <v>-92.456625117857925</v>
      </c>
      <c r="BT47" s="14">
        <v>-91.000615273482211</v>
      </c>
      <c r="BU47" s="14">
        <v>-89.567534717994292</v>
      </c>
      <c r="BV47" s="14">
        <v>-86.958771570868251</v>
      </c>
      <c r="BW47" s="14">
        <v>-84.425991816376936</v>
      </c>
      <c r="BX47" s="14">
        <v>-82.770580212134263</v>
      </c>
      <c r="BY47" s="14">
        <v>-81.147627658955159</v>
      </c>
      <c r="BZ47" s="14">
        <v>-79.556497704857989</v>
      </c>
      <c r="CA47" s="14">
        <v>-77.464944211156762</v>
      </c>
      <c r="CB47" s="14">
        <v>-75.723308124297915</v>
      </c>
      <c r="CC47" s="14">
        <v>-74.020829056009703</v>
      </c>
      <c r="CD47" s="14">
        <v>-72.21544298147289</v>
      </c>
      <c r="CE47" s="14">
        <v>-70.454090713632084</v>
      </c>
      <c r="CF47" s="14">
        <v>-68.402029819060289</v>
      </c>
      <c r="CG47" s="14">
        <v>-66.409737688408029</v>
      </c>
      <c r="CH47" s="14">
        <v>-64.475473483891292</v>
      </c>
      <c r="CI47" s="14">
        <v>-62.295143462696899</v>
      </c>
      <c r="CJ47" s="14">
        <v>-60.775749719704301</v>
      </c>
      <c r="CK47" s="14">
        <v>-59.7011293906722</v>
      </c>
      <c r="CL47" s="14">
        <v>-58.645510206947158</v>
      </c>
      <c r="CM47" s="14">
        <v>-57.608556195429429</v>
      </c>
      <c r="CN47" s="14">
        <v>-56.589937323604545</v>
      </c>
      <c r="CO47" s="14">
        <v>-55.480330709416222</v>
      </c>
      <c r="CP47" s="14">
        <v>-53.707967772910195</v>
      </c>
      <c r="CQ47" s="14">
        <v>-52.042604431114526</v>
      </c>
      <c r="CR47" s="14">
        <v>-50.282709595279741</v>
      </c>
      <c r="CS47" s="14">
        <v>-48.818164655611398</v>
      </c>
      <c r="CT47" s="14">
        <v>-48.191672907809874</v>
      </c>
      <c r="CU47" s="14">
        <v>-47.52630464281053</v>
      </c>
      <c r="CV47" s="14">
        <v>-46.793174318348456</v>
      </c>
      <c r="CW47" s="14">
        <v>-45.912381629070609</v>
      </c>
      <c r="CX47" s="14">
        <v>-45.064134826371131</v>
      </c>
      <c r="CY47" s="14">
        <v>-44.246662744303968</v>
      </c>
      <c r="CZ47" s="14">
        <v>-43.458320444299275</v>
      </c>
      <c r="DA47" s="14">
        <v>-42.697578167048675</v>
      </c>
      <c r="DB47" s="14">
        <v>-41.963011424817466</v>
      </c>
      <c r="DC47" s="14">
        <v>-41.253292099167652</v>
      </c>
      <c r="DD47" s="14">
        <v>-40.567180427040007</v>
      </c>
      <c r="DE47" s="14">
        <v>-39.903517773462873</v>
      </c>
      <c r="DF47" s="14">
        <v>-39.261220102255471</v>
      </c>
      <c r="DG47" s="14">
        <v>-38.639272067325635</v>
      </c>
      <c r="DH47" s="14">
        <v>-38.121727993572222</v>
      </c>
      <c r="DI47" s="14">
        <v>-37.494791559644028</v>
      </c>
      <c r="DJ47" s="14">
        <v>-36.888142240019967</v>
      </c>
      <c r="DK47" s="14">
        <v>-36.300811003308645</v>
      </c>
      <c r="DL47" s="14">
        <v>-35.731889566373766</v>
      </c>
      <c r="DM47" s="14">
        <v>-35.180525707429375</v>
      </c>
      <c r="DN47" s="14">
        <v>-34.645919006471146</v>
      </c>
      <c r="DO47" s="14">
        <v>-34.127316968267145</v>
      </c>
      <c r="DP47" s="14">
        <v>-33.624011488414538</v>
      </c>
      <c r="DQ47" s="14">
        <v>-33.135335627560508</v>
      </c>
      <c r="DR47" s="14">
        <v>-32.660660662885441</v>
      </c>
      <c r="DS47" s="14">
        <v>-32.199393389438029</v>
      </c>
      <c r="DT47" s="14">
        <v>-31.999690947079191</v>
      </c>
      <c r="DU47" s="14">
        <v>-31.801227070459834</v>
      </c>
      <c r="DV47" s="14">
        <v>-31.603994077925822</v>
      </c>
      <c r="DW47" s="14">
        <v>-31.407984335465077</v>
      </c>
      <c r="DX47" s="14">
        <v>-31.213190256412091</v>
      </c>
      <c r="DY47" s="14">
        <v>-31.019604301154278</v>
      </c>
      <c r="DZ47" s="14">
        <v>-30.82721897684015</v>
      </c>
      <c r="EA47" s="14">
        <v>-30.636026837089315</v>
      </c>
      <c r="EB47" s="14">
        <v>-30.446020481704227</v>
      </c>
      <c r="EC47" s="14">
        <v>-30.257192556383814</v>
      </c>
      <c r="ED47" s="14">
        <v>-30.06953575243876</v>
      </c>
      <c r="EE47" s="14">
        <v>-29.883042806508666</v>
      </c>
      <c r="EF47" s="14">
        <v>-29.697706500280891</v>
      </c>
      <c r="EG47" s="14">
        <v>-29.51351966021118</v>
      </c>
      <c r="EH47" s="14">
        <v>-29.330475157246006</v>
      </c>
      <c r="EI47" s="14">
        <v>-29.148565906546626</v>
      </c>
      <c r="EJ47" s="14">
        <v>-28.967784867214863</v>
      </c>
      <c r="EK47" s="14">
        <v>-28.788125042020585</v>
      </c>
      <c r="EL47" s="14">
        <v>-28.609579477130882</v>
      </c>
      <c r="EM47" s="14">
        <v>-28.432141261840886</v>
      </c>
      <c r="EN47" s="14">
        <v>-28.255803528306334</v>
      </c>
      <c r="EO47" s="14">
        <v>-28.080559451277693</v>
      </c>
      <c r="EP47" s="14">
        <v>-27.906402247836024</v>
      </c>
      <c r="EQ47" s="14">
        <v>-27.733325177130425</v>
      </c>
      <c r="ER47" s="14">
        <v>-27.561321540117145</v>
      </c>
      <c r="ES47" s="14">
        <v>-27.390384679300254</v>
      </c>
      <c r="ET47" s="14">
        <v>-27.220507978474</v>
      </c>
      <c r="EU47" s="14">
        <v>-27.051684862466711</v>
      </c>
      <c r="EV47" s="14">
        <v>-26.883908796886288</v>
      </c>
      <c r="EW47" s="14">
        <v>-26.717173287867304</v>
      </c>
      <c r="EX47" s="14">
        <v>-26.551471881819655</v>
      </c>
      <c r="EY47" s="14">
        <v>-26.386798165178746</v>
      </c>
      <c r="EZ47" s="14">
        <v>-26.223145764157291</v>
      </c>
      <c r="FA47" s="14">
        <v>-26.060508344498576</v>
      </c>
      <c r="FB47" s="14">
        <v>-25.898879611231315</v>
      </c>
      <c r="FC47" s="14">
        <v>-25.738253308425964</v>
      </c>
      <c r="FD47" s="14">
        <v>-25.617832809901618</v>
      </c>
      <c r="FE47" s="14">
        <v>-25.497975717770515</v>
      </c>
      <c r="FF47" s="14">
        <v>-25.378679396046522</v>
      </c>
      <c r="FG47" s="14">
        <v>-25.259941221076389</v>
      </c>
      <c r="FH47" s="14">
        <v>-25.141758581482041</v>
      </c>
      <c r="FI47" s="14">
        <v>-25.024128878103152</v>
      </c>
      <c r="FJ47" s="14">
        <v>-24.907049523939978</v>
      </c>
      <c r="FK47" s="14">
        <v>-24.790517944096468</v>
      </c>
      <c r="FL47" s="14">
        <v>-24.674531575723616</v>
      </c>
      <c r="FM47" s="14">
        <v>-24.559087867963125</v>
      </c>
      <c r="FN47" s="14">
        <v>-24.444184281891296</v>
      </c>
      <c r="FO47" s="14">
        <v>-24.329818290463169</v>
      </c>
      <c r="FP47" s="14">
        <v>-24.215987378456983</v>
      </c>
      <c r="FQ47" s="14">
        <v>-24.102689042418834</v>
      </c>
      <c r="FR47" s="14">
        <v>-23.98992079060762</v>
      </c>
      <c r="FS47" s="14">
        <v>-23.87768014294025</v>
      </c>
      <c r="FT47" s="14">
        <v>-23.765964630937095</v>
      </c>
      <c r="FU47" s="14">
        <v>-23.654771797667692</v>
      </c>
      <c r="FV47" s="14">
        <v>-23.544099197696728</v>
      </c>
      <c r="FW47" s="14">
        <v>-23.433944397030242</v>
      </c>
      <c r="FX47" s="14">
        <v>-23.324304973062087</v>
      </c>
      <c r="FY47" s="14">
        <v>-23.215178514520687</v>
      </c>
      <c r="FZ47" s="14">
        <v>-23.106562621415964</v>
      </c>
      <c r="GA47" s="14">
        <v>-22.998454904986581</v>
      </c>
      <c r="GB47" s="14">
        <v>-22.890852987647399</v>
      </c>
      <c r="GC47" s="14">
        <v>-22.783754502937185</v>
      </c>
      <c r="GD47" s="14">
        <v>-22.67715709546658</v>
      </c>
      <c r="GE47" s="14">
        <v>-22.571058420866269</v>
      </c>
      <c r="GF47" s="14">
        <v>-22.465456145735459</v>
      </c>
      <c r="GG47" s="14">
        <v>-22.360347947590537</v>
      </c>
      <c r="GH47" s="14">
        <v>-22.255731514813991</v>
      </c>
      <c r="GI47" s="14">
        <v>-22.151604546603583</v>
      </c>
      <c r="GJ47" s="14">
        <v>-22.047964752921743</v>
      </c>
      <c r="GK47" s="14">
        <v>-21.944809854445207</v>
      </c>
      <c r="GL47" s="14">
        <v>-21.842137582514884</v>
      </c>
      <c r="GM47" s="14">
        <v>-21.739945679085963</v>
      </c>
      <c r="GN47" s="14">
        <v>-21.638231896678253</v>
      </c>
      <c r="GO47" s="14">
        <v>-21.536993998326757</v>
      </c>
      <c r="GP47" s="14">
        <v>-21.43622975753248</v>
      </c>
      <c r="GQ47" s="14">
        <v>-21.335936958213445</v>
      </c>
      <c r="GR47" s="14">
        <v>-21.23611339465597</v>
      </c>
      <c r="GS47" s="14">
        <v>-21.136756871466151</v>
      </c>
      <c r="GT47" s="14">
        <v>-21.037865203521591</v>
      </c>
      <c r="GU47" s="14">
        <v>-20.93943621592333</v>
      </c>
      <c r="GV47" s="14">
        <v>-20.841467743948009</v>
      </c>
      <c r="GW47" s="14">
        <v>-20.743957633000282</v>
      </c>
      <c r="GX47" s="14">
        <v>-20.646903738565417</v>
      </c>
      <c r="GY47" s="14">
        <v>-20.55030392616213</v>
      </c>
      <c r="GZ47" s="14">
        <v>-20.502313239959143</v>
      </c>
      <c r="HA47" s="14">
        <v>-20.454434625381499</v>
      </c>
      <c r="HB47" s="14">
        <v>-20.406667820710716</v>
      </c>
      <c r="HC47" s="14">
        <v>-20.35901256483951</v>
      </c>
      <c r="HD47" s="14">
        <v>-20.311468597270348</v>
      </c>
      <c r="HE47" s="14">
        <v>-20.264035658114032</v>
      </c>
      <c r="HF47" s="14">
        <v>-20.216713488088281</v>
      </c>
      <c r="HG47" s="14">
        <v>-20.16950182851631</v>
      </c>
      <c r="HH47" s="14">
        <v>-20.122400421325409</v>
      </c>
      <c r="HI47" s="14">
        <v>-20.075409009045554</v>
      </c>
      <c r="HJ47" s="14">
        <v>-20.028527334807965</v>
      </c>
      <c r="HK47" s="14">
        <v>-19.981755142343744</v>
      </c>
      <c r="HL47" s="14">
        <v>-19.93509217598244</v>
      </c>
      <c r="HM47" s="14">
        <v>-19.888538180650659</v>
      </c>
      <c r="HN47" s="14">
        <v>-19.842092901870689</v>
      </c>
      <c r="HO47" s="14">
        <v>-19.795756085759084</v>
      </c>
      <c r="HP47" s="14">
        <v>-19.749527479025289</v>
      </c>
      <c r="HQ47" s="14">
        <v>-19.703406828970252</v>
      </c>
      <c r="HR47" s="14">
        <v>-19.657393883485049</v>
      </c>
      <c r="HS47" s="14">
        <v>-19.611488391049491</v>
      </c>
      <c r="HT47" s="14">
        <v>-19.56569010073077</v>
      </c>
      <c r="HU47" s="14">
        <v>-19.519998762182063</v>
      </c>
      <c r="HV47" s="14">
        <v>-19.474414125641193</v>
      </c>
      <c r="HW47" s="14">
        <v>-19.428935941929232</v>
      </c>
      <c r="HX47" s="14">
        <v>-19.383563962449159</v>
      </c>
      <c r="HY47" s="14">
        <v>-19.338297939184503</v>
      </c>
      <c r="HZ47" s="14">
        <v>-19.293137624697973</v>
      </c>
      <c r="IA47" s="14">
        <v>-19.248082772130111</v>
      </c>
      <c r="IB47" s="14">
        <v>-19.203133135197959</v>
      </c>
      <c r="IC47" s="14">
        <v>-19.158288468193682</v>
      </c>
      <c r="ID47" s="14">
        <v>-19.113548525983244</v>
      </c>
      <c r="IE47" s="14">
        <v>-19.068913064005077</v>
      </c>
      <c r="IF47" s="14">
        <v>-19.024381838268717</v>
      </c>
      <c r="IG47" s="14">
        <v>-18.979954605353498</v>
      </c>
      <c r="IH47" s="14">
        <v>-18.935631122407202</v>
      </c>
      <c r="II47" s="14">
        <v>-18.891411147144741</v>
      </c>
      <c r="IJ47" s="14">
        <v>-18.847294437846827</v>
      </c>
      <c r="IK47" s="14">
        <v>-18.803280753358663</v>
      </c>
      <c r="IL47" s="14">
        <v>-18.759369853088604</v>
      </c>
      <c r="IM47" s="14">
        <v>-18.715561497006863</v>
      </c>
      <c r="IN47" s="14">
        <v>-18.67185544564418</v>
      </c>
      <c r="IO47" s="14">
        <v>-18.628251460090535</v>
      </c>
      <c r="IP47" s="14">
        <v>-18.584749301993813</v>
      </c>
      <c r="IQ47" s="14">
        <v>-18.541348733558536</v>
      </c>
      <c r="IR47" s="14">
        <v>-18.49804951754453</v>
      </c>
      <c r="IS47" s="14">
        <v>-18.454851417265651</v>
      </c>
      <c r="IT47" s="14">
        <v>-18.411754196588483</v>
      </c>
      <c r="IU47" s="14">
        <v>-18.368757619931039</v>
      </c>
      <c r="IV47" s="14">
        <v>-18.325861452261488</v>
      </c>
      <c r="IW47" s="14">
        <v>-18.283065459096871</v>
      </c>
      <c r="IX47" s="14">
        <v>-18.240369406501795</v>
      </c>
      <c r="IY47" s="14">
        <v>-18.19777306108719</v>
      </c>
      <c r="IZ47" s="14">
        <v>-18.155276190008994</v>
      </c>
      <c r="JA47" s="14">
        <v>-18.112878560966919</v>
      </c>
      <c r="JB47" s="14">
        <v>-18.07057994220316</v>
      </c>
      <c r="JC47" s="14">
        <v>-18.028380102501117</v>
      </c>
      <c r="JD47" s="14">
        <v>-17.986278811184164</v>
      </c>
      <c r="JE47" s="14">
        <v>-17.944275838114358</v>
      </c>
      <c r="JF47" s="14">
        <v>-17.902370953691189</v>
      </c>
      <c r="JG47" s="14">
        <v>-17.86056392885034</v>
      </c>
      <c r="JH47" s="14">
        <v>-17.818854535062414</v>
      </c>
      <c r="JI47" s="14">
        <v>-17.777242544331699</v>
      </c>
      <c r="JJ47" s="14">
        <v>-17.735727729194913</v>
      </c>
      <c r="JK47" s="14">
        <v>-17.694309862719962</v>
      </c>
      <c r="JL47" s="14">
        <v>-17.652988718504712</v>
      </c>
      <c r="JM47" s="14">
        <v>-17.611764070675726</v>
      </c>
      <c r="JN47" s="14">
        <v>-17.570635693887056</v>
      </c>
      <c r="JO47" s="14">
        <v>0</v>
      </c>
      <c r="JP47" s="14">
        <v>0</v>
      </c>
      <c r="JQ47" s="14">
        <v>0</v>
      </c>
      <c r="JR47" s="14">
        <v>0</v>
      </c>
      <c r="JS47" s="14">
        <v>0</v>
      </c>
      <c r="JT47" s="28">
        <f t="shared" si="49"/>
        <v>0</v>
      </c>
      <c r="JU47" s="28">
        <f t="shared" si="49"/>
        <v>0</v>
      </c>
      <c r="JV47" s="28">
        <f t="shared" si="49"/>
        <v>0</v>
      </c>
      <c r="JW47" s="28">
        <f t="shared" si="49"/>
        <v>-772.82906253756482</v>
      </c>
      <c r="JX47" s="28">
        <f t="shared" si="49"/>
        <v>-1485.6896692126338</v>
      </c>
      <c r="JY47" s="28">
        <f t="shared" si="49"/>
        <v>-1126.7299586518279</v>
      </c>
      <c r="JZ47" s="28">
        <f t="shared" si="49"/>
        <v>-874.93570511657322</v>
      </c>
      <c r="KA47" s="28">
        <f t="shared" si="49"/>
        <v>-649.3706375513101</v>
      </c>
      <c r="KB47" s="28">
        <f t="shared" si="49"/>
        <v>-509.75974602351124</v>
      </c>
      <c r="KC47" s="28">
        <f t="shared" si="49"/>
        <v>-420.11052521338479</v>
      </c>
      <c r="KD47" s="28">
        <f t="shared" si="50"/>
        <v>-371.16472839946124</v>
      </c>
      <c r="KE47" s="28">
        <f t="shared" si="50"/>
        <v>-344.4639882770424</v>
      </c>
      <c r="KF47" s="28">
        <f t="shared" si="50"/>
        <v>-319.68403822042325</v>
      </c>
      <c r="KG47" s="28">
        <f t="shared" si="50"/>
        <v>-299.62550608845783</v>
      </c>
      <c r="KH47" s="28">
        <f t="shared" si="50"/>
        <v>-283.2295583917408</v>
      </c>
      <c r="KI47" s="28">
        <f t="shared" si="50"/>
        <v>-267.73082103062876</v>
      </c>
      <c r="KJ47" s="28">
        <f t="shared" si="50"/>
        <v>-253.08019733799387</v>
      </c>
      <c r="KK47" s="28">
        <f t="shared" si="50"/>
        <v>-242.89223973040254</v>
      </c>
      <c r="KL47" s="28">
        <f t="shared" si="50"/>
        <v>-236.17233485727621</v>
      </c>
      <c r="KM47" s="28">
        <f t="shared" si="50"/>
        <v>-229.63834420501584</v>
      </c>
      <c r="KN47" s="28">
        <f t="shared" si="50"/>
        <v>-223.28512423391771</v>
      </c>
      <c r="KO47" s="28">
        <f t="shared" si="50"/>
        <v>-217.10767370646755</v>
      </c>
      <c r="KP47" s="28">
        <f t="shared" si="50"/>
        <v>-123.8615231543765</v>
      </c>
      <c r="KR47" s="28">
        <f t="shared" si="51"/>
        <v>-494.36902488890672</v>
      </c>
    </row>
    <row r="48" spans="1:304" x14ac:dyDescent="0.25">
      <c r="A48" t="s">
        <v>76</v>
      </c>
      <c r="B48" t="s">
        <v>77</v>
      </c>
      <c r="C48" t="s">
        <v>72</v>
      </c>
      <c r="D48" t="s">
        <v>293</v>
      </c>
      <c r="E48" t="s">
        <v>73</v>
      </c>
      <c r="F48" t="s">
        <v>250</v>
      </c>
      <c r="G48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-19.267362174128063</v>
      </c>
      <c r="AT48" s="14">
        <v>-18.645168641750228</v>
      </c>
      <c r="AU48" s="14">
        <v>-13.748109561418248</v>
      </c>
      <c r="AV48" s="14">
        <v>-14.206459454766451</v>
      </c>
      <c r="AW48" s="14">
        <v>-13.711245181833416</v>
      </c>
      <c r="AX48" s="14">
        <v>-13.64964964964965</v>
      </c>
      <c r="AY48" s="14">
        <v>-25.321422608114876</v>
      </c>
      <c r="AZ48" s="14">
        <v>-25.128417564208782</v>
      </c>
      <c r="BA48" s="14">
        <v>-24.377109789422921</v>
      </c>
      <c r="BB48" s="14">
        <v>-23.522933502923888</v>
      </c>
      <c r="BC48" s="14">
        <v>-22.688509874326748</v>
      </c>
      <c r="BD48" s="14">
        <v>-22.125765976072366</v>
      </c>
      <c r="BE48" s="14">
        <v>-21.522991768379224</v>
      </c>
      <c r="BF48" s="14">
        <v>-20.969303097345136</v>
      </c>
      <c r="BG48" s="14">
        <v>-20.443515772445402</v>
      </c>
      <c r="BH48" s="14">
        <v>-19.906799684956681</v>
      </c>
      <c r="BI48" s="14">
        <v>-19.362870275791625</v>
      </c>
      <c r="BJ48" s="14">
        <v>-18.650842454802607</v>
      </c>
      <c r="BK48" s="14">
        <v>-18.021390374331549</v>
      </c>
      <c r="BL48" s="14">
        <v>-17.365166609412572</v>
      </c>
      <c r="BM48" s="14">
        <v>-16.883767535070142</v>
      </c>
      <c r="BN48" s="14">
        <v>-403.12413043478261</v>
      </c>
      <c r="BO48" s="14">
        <v>-396.40252244548952</v>
      </c>
      <c r="BP48" s="14">
        <v>-391.50659769872266</v>
      </c>
      <c r="BQ48" s="14">
        <v>-15.843083994985374</v>
      </c>
      <c r="BR48" s="14">
        <v>-15.693222410277583</v>
      </c>
      <c r="BS48" s="14">
        <v>-15.513268495727148</v>
      </c>
      <c r="BT48" s="14">
        <v>-15.268965054849556</v>
      </c>
      <c r="BU48" s="14">
        <v>-15.028508912253498</v>
      </c>
      <c r="BV48" s="14">
        <v>-14.590785351702426</v>
      </c>
      <c r="BW48" s="14">
        <v>-14.165811021070317</v>
      </c>
      <c r="BX48" s="14">
        <v>-13.888050020657174</v>
      </c>
      <c r="BY48" s="14">
        <v>-13.615735314369777</v>
      </c>
      <c r="BZ48" s="14">
        <v>-13.348760112127232</v>
      </c>
      <c r="CA48" s="14">
        <v>-12.997818999150178</v>
      </c>
      <c r="CB48" s="14">
        <v>-12.705590419501641</v>
      </c>
      <c r="CC48" s="14">
        <v>-12.419931983872573</v>
      </c>
      <c r="CD48" s="14">
        <v>-12.117006813534219</v>
      </c>
      <c r="CE48" s="14">
        <v>-11.821470061984606</v>
      </c>
      <c r="CF48" s="14">
        <v>-11.477155399985055</v>
      </c>
      <c r="CG48" s="14">
        <v>-11.142869320373837</v>
      </c>
      <c r="CH48" s="14">
        <v>-10.818319728518288</v>
      </c>
      <c r="CI48" s="14">
        <v>-10.45248282948627</v>
      </c>
      <c r="CJ48" s="14">
        <v>-10.197544223889045</v>
      </c>
      <c r="CK48" s="14">
        <v>-10.017234011678825</v>
      </c>
      <c r="CL48" s="14">
        <v>-9.8401119957552314</v>
      </c>
      <c r="CM48" s="14">
        <v>-9.6661218032959049</v>
      </c>
      <c r="CN48" s="14">
        <v>-9.4952080582474512</v>
      </c>
      <c r="CO48" s="14">
        <v>-9.3090275080857374</v>
      </c>
      <c r="CP48" s="14">
        <v>-9.0116432798506665</v>
      </c>
      <c r="CQ48" s="14">
        <v>-8.732212480475452</v>
      </c>
      <c r="CR48" s="14">
        <v>-8.4369202709907754</v>
      </c>
      <c r="CS48" s="14">
        <v>-8.191184729117257</v>
      </c>
      <c r="CT48" s="14">
        <v>-8.0860658727712327</v>
      </c>
      <c r="CU48" s="14">
        <v>-7.9744239376442136</v>
      </c>
      <c r="CV48" s="14">
        <v>-7.8514122275451061</v>
      </c>
      <c r="CW48" s="14">
        <v>-7.7036242949829701</v>
      </c>
      <c r="CX48" s="14">
        <v>-7.561297226650713</v>
      </c>
      <c r="CY48" s="14">
        <v>-7.4241338391627636</v>
      </c>
      <c r="CZ48" s="14">
        <v>-7.2918581287859014</v>
      </c>
      <c r="DA48" s="14">
        <v>-7.1642134176795249</v>
      </c>
      <c r="DB48" s="14">
        <v>-7.0409606914877783</v>
      </c>
      <c r="DC48" s="14">
        <v>-6.9218771056292523</v>
      </c>
      <c r="DD48" s="14">
        <v>-6.8067546406441801</v>
      </c>
      <c r="DE48" s="14">
        <v>-6.6953988895294865</v>
      </c>
      <c r="DF48" s="14">
        <v>-6.5876279621901084</v>
      </c>
      <c r="DG48" s="14">
        <v>-6.4832714940196858</v>
      </c>
      <c r="DH48" s="14">
        <v>-6.3964329341622985</v>
      </c>
      <c r="DI48" s="14">
        <v>-6.2912394640687941</v>
      </c>
      <c r="DJ48" s="14">
        <v>-6.1894499626016835</v>
      </c>
      <c r="DK48" s="14">
        <v>-6.0909018362839049</v>
      </c>
      <c r="DL48" s="14">
        <v>-5.9954426845693023</v>
      </c>
      <c r="DM48" s="14">
        <v>-5.9029295134283357</v>
      </c>
      <c r="DN48" s="14">
        <v>-5.8132280206363607</v>
      </c>
      <c r="DO48" s="14">
        <v>-5.7262119452514497</v>
      </c>
      <c r="DP48" s="14">
        <v>-5.6417624746551427</v>
      </c>
      <c r="DQ48" s="14">
        <v>-5.5597677032999746</v>
      </c>
      <c r="DR48" s="14">
        <v>-5.4801221379787535</v>
      </c>
      <c r="DS48" s="14">
        <v>-5.4027262450164049</v>
      </c>
      <c r="DT48" s="14">
        <v>-5.3692182340586623</v>
      </c>
      <c r="DU48" s="14">
        <v>-5.3359180416627758</v>
      </c>
      <c r="DV48" s="14">
        <v>-5.3028243789263794</v>
      </c>
      <c r="DW48" s="14">
        <v>-5.2699359649409487</v>
      </c>
      <c r="DX48" s="14">
        <v>-5.2372515267422282</v>
      </c>
      <c r="DY48" s="14">
        <v>-5.2047697992609576</v>
      </c>
      <c r="DZ48" s="14">
        <v>-5.1724895252739058</v>
      </c>
      <c r="EA48" s="14">
        <v>-5.1404094553552122</v>
      </c>
      <c r="EB48" s="14">
        <v>-5.1085283478280239</v>
      </c>
      <c r="EC48" s="14">
        <v>-5.0768449687164399</v>
      </c>
      <c r="ED48" s="14">
        <v>-5.0453580916977439</v>
      </c>
      <c r="EE48" s="14">
        <v>-5.0140664980549436</v>
      </c>
      <c r="EF48" s="14">
        <v>-4.9829689766295973</v>
      </c>
      <c r="EG48" s="14">
        <v>-4.9520643237749367</v>
      </c>
      <c r="EH48" s="14">
        <v>-4.9213513433092757</v>
      </c>
      <c r="EI48" s="14">
        <v>-4.8908288464697183</v>
      </c>
      <c r="EJ48" s="14">
        <v>-4.8604956518661373</v>
      </c>
      <c r="EK48" s="14">
        <v>-4.8303505854354585</v>
      </c>
      <c r="EL48" s="14">
        <v>-4.8003924803962095</v>
      </c>
      <c r="EM48" s="14">
        <v>-4.7706201772033623</v>
      </c>
      <c r="EN48" s="14">
        <v>-4.7410325235034518</v>
      </c>
      <c r="EO48" s="14">
        <v>-4.7116283740899769</v>
      </c>
      <c r="EP48" s="14">
        <v>-4.682406590859066</v>
      </c>
      <c r="EQ48" s="14">
        <v>-4.6533660427654366</v>
      </c>
      <c r="ER48" s="14">
        <v>-4.6245056057786087</v>
      </c>
      <c r="ES48" s="14">
        <v>-4.5958241628394054</v>
      </c>
      <c r="ET48" s="14">
        <v>-4.5673206038167118</v>
      </c>
      <c r="EU48" s="14">
        <v>-4.538993825464507</v>
      </c>
      <c r="EV48" s="14">
        <v>-4.5108427313791672</v>
      </c>
      <c r="EW48" s="14">
        <v>-4.4828662319570229</v>
      </c>
      <c r="EX48" s="14">
        <v>-4.4550632443521874</v>
      </c>
      <c r="EY48" s="14">
        <v>-4.4274326924346452</v>
      </c>
      <c r="EZ48" s="14">
        <v>-4.3999735067486014</v>
      </c>
      <c r="FA48" s="14">
        <v>-4.3726846244710824</v>
      </c>
      <c r="FB48" s="14">
        <v>-4.3455649893708062</v>
      </c>
      <c r="FC48" s="14">
        <v>-4.3186135517672932</v>
      </c>
      <c r="FD48" s="14">
        <v>-4.2984082336127951</v>
      </c>
      <c r="FE48" s="14">
        <v>-4.2782974492425385</v>
      </c>
      <c r="FF48" s="14">
        <v>-4.2582807563652256</v>
      </c>
      <c r="FG48" s="14">
        <v>-4.2383577147588918</v>
      </c>
      <c r="FH48" s="14">
        <v>-4.2185278862612181</v>
      </c>
      <c r="FI48" s="14">
        <v>-4.1987908347598975</v>
      </c>
      <c r="FJ48" s="14">
        <v>-4.1791461261830447</v>
      </c>
      <c r="FK48" s="14">
        <v>-4.159593328489648</v>
      </c>
      <c r="FL48" s="14">
        <v>-4.1401320116600679</v>
      </c>
      <c r="FM48" s="14">
        <v>-4.1207617476865801</v>
      </c>
      <c r="FN48" s="14">
        <v>-4.1014821105639623</v>
      </c>
      <c r="FO48" s="14">
        <v>-4.082292676280125</v>
      </c>
      <c r="FP48" s="14">
        <v>-4.0631930228067858</v>
      </c>
      <c r="FQ48" s="14">
        <v>-4.0441827300901911</v>
      </c>
      <c r="FR48" s="14">
        <v>-4.0252613800418731</v>
      </c>
      <c r="FS48" s="14">
        <v>-4.0064285565294577</v>
      </c>
      <c r="FT48" s="14">
        <v>-3.9876838453675112</v>
      </c>
      <c r="FU48" s="14">
        <v>-3.9690268343084334</v>
      </c>
      <c r="FV48" s="14">
        <v>-3.9504571130333908</v>
      </c>
      <c r="FW48" s="14">
        <v>-3.9319742731432887</v>
      </c>
      <c r="FX48" s="14">
        <v>-3.9135779081497941</v>
      </c>
      <c r="FY48" s="14">
        <v>-3.8952676134663946</v>
      </c>
      <c r="FZ48" s="14">
        <v>-3.8770429863994984</v>
      </c>
      <c r="GA48" s="14">
        <v>-3.8589036261395808</v>
      </c>
      <c r="GB48" s="14">
        <v>-3.8408491337523682</v>
      </c>
      <c r="GC48" s="14">
        <v>-3.8228791121700625</v>
      </c>
      <c r="GD48" s="14">
        <v>-3.8049931661826122</v>
      </c>
      <c r="GE48" s="14">
        <v>-3.7871909024290167</v>
      </c>
      <c r="GF48" s="14">
        <v>-3.7694719293886796</v>
      </c>
      <c r="GG48" s="14">
        <v>-3.7518358573727939</v>
      </c>
      <c r="GH48" s="14">
        <v>-3.7342822985157738</v>
      </c>
      <c r="GI48" s="14">
        <v>-3.7168108667667243</v>
      </c>
      <c r="GJ48" s="14">
        <v>-3.6994211778809509</v>
      </c>
      <c r="GK48" s="14">
        <v>-3.6821128494115087</v>
      </c>
      <c r="GL48" s="14">
        <v>-3.664885500700791</v>
      </c>
      <c r="GM48" s="14">
        <v>-3.6477387528721588</v>
      </c>
      <c r="GN48" s="14">
        <v>-3.6306722288216071</v>
      </c>
      <c r="GO48" s="14">
        <v>-3.6136855532094718</v>
      </c>
      <c r="GP48" s="14">
        <v>-3.5967783524521755</v>
      </c>
      <c r="GQ48" s="14">
        <v>-3.5799502547140092</v>
      </c>
      <c r="GR48" s="14">
        <v>-3.5632008898989582</v>
      </c>
      <c r="GS48" s="14">
        <v>-3.5465298896425597</v>
      </c>
      <c r="GT48" s="14">
        <v>-3.5299368873038022</v>
      </c>
      <c r="GU48" s="14">
        <v>-3.5134215179570623</v>
      </c>
      <c r="GV48" s="14">
        <v>-3.49698341838408</v>
      </c>
      <c r="GW48" s="14">
        <v>-3.4806222270659681</v>
      </c>
      <c r="GX48" s="14">
        <v>-3.4643375841752642</v>
      </c>
      <c r="GY48" s="14">
        <v>-3.448129131568014</v>
      </c>
      <c r="GZ48" s="14">
        <v>-3.4400767891922017</v>
      </c>
      <c r="HA48" s="14">
        <v>-3.4320432512796981</v>
      </c>
      <c r="HB48" s="14">
        <v>-3.4240284739168407</v>
      </c>
      <c r="HC48" s="14">
        <v>-3.4160324132925188</v>
      </c>
      <c r="HD48" s="14">
        <v>-3.4080550256979323</v>
      </c>
      <c r="HE48" s="14">
        <v>-3.4000962675263526</v>
      </c>
      <c r="HF48" s="14">
        <v>-3.3921560952728869</v>
      </c>
      <c r="HG48" s="14">
        <v>-3.3842344655342362</v>
      </c>
      <c r="HH48" s="14">
        <v>-3.3763313350084623</v>
      </c>
      <c r="HI48" s="14">
        <v>-3.3684466604947478</v>
      </c>
      <c r="HJ48" s="14">
        <v>-3.3605803988931613</v>
      </c>
      <c r="HK48" s="14">
        <v>-3.3527325072044221</v>
      </c>
      <c r="HL48" s="14">
        <v>-3.3449029425296652</v>
      </c>
      <c r="HM48" s="14">
        <v>-3.3370916620702058</v>
      </c>
      <c r="HN48" s="14">
        <v>-3.3292986231273054</v>
      </c>
      <c r="HO48" s="14">
        <v>-3.3215237831019406</v>
      </c>
      <c r="HP48" s="14">
        <v>-3.3137670994945676</v>
      </c>
      <c r="HQ48" s="14">
        <v>-3.3060285299048902</v>
      </c>
      <c r="HR48" s="14">
        <v>-3.2983080320316298</v>
      </c>
      <c r="HS48" s="14">
        <v>-3.2906055636722931</v>
      </c>
      <c r="HT48" s="14">
        <v>-3.2829210827229405</v>
      </c>
      <c r="HU48" s="14">
        <v>-3.2752545471779575</v>
      </c>
      <c r="HV48" s="14">
        <v>-3.2676059151298245</v>
      </c>
      <c r="HW48" s="14">
        <v>-3.2599751447688869</v>
      </c>
      <c r="HX48" s="14">
        <v>-3.252362194383128</v>
      </c>
      <c r="HY48" s="14">
        <v>-3.2447670223579399</v>
      </c>
      <c r="HZ48" s="14">
        <v>-3.2371895871758967</v>
      </c>
      <c r="IA48" s="14">
        <v>-3.2296298474165273</v>
      </c>
      <c r="IB48" s="14">
        <v>-3.2220877617560886</v>
      </c>
      <c r="IC48" s="14">
        <v>-3.2145632889673399</v>
      </c>
      <c r="ID48" s="14">
        <v>-3.2070563879193181</v>
      </c>
      <c r="IE48" s="14">
        <v>-3.1995670175771118</v>
      </c>
      <c r="IF48" s="14">
        <v>-3.1920951370016386</v>
      </c>
      <c r="IG48" s="14">
        <v>-3.1846407053494183</v>
      </c>
      <c r="IH48" s="14">
        <v>-3.1772036818723537</v>
      </c>
      <c r="II48" s="14">
        <v>-3.1697840259175045</v>
      </c>
      <c r="IJ48" s="14">
        <v>-3.1623816969268668</v>
      </c>
      <c r="IK48" s="14">
        <v>-3.1549966544371504</v>
      </c>
      <c r="IL48" s="14">
        <v>-3.1476288580795595</v>
      </c>
      <c r="IM48" s="14">
        <v>-3.1402782675795691</v>
      </c>
      <c r="IN48" s="14">
        <v>-3.1329448427567077</v>
      </c>
      <c r="IO48" s="14">
        <v>-3.1256285435243352</v>
      </c>
      <c r="IP48" s="14">
        <v>-3.1183293298894257</v>
      </c>
      <c r="IQ48" s="14">
        <v>-3.1110471619523481</v>
      </c>
      <c r="IR48" s="14">
        <v>-3.1037819999066483</v>
      </c>
      <c r="IS48" s="14">
        <v>-3.0965338040388311</v>
      </c>
      <c r="IT48" s="14">
        <v>-3.0893025347281435</v>
      </c>
      <c r="IU48" s="14">
        <v>-3.082088152446357</v>
      </c>
      <c r="IV48" s="14">
        <v>-3.0748906177575539</v>
      </c>
      <c r="IW48" s="14">
        <v>-3.0677098913179104</v>
      </c>
      <c r="IX48" s="14">
        <v>-3.0605459338754795</v>
      </c>
      <c r="IY48" s="14">
        <v>-3.0533987062699817</v>
      </c>
      <c r="IZ48" s="14">
        <v>-3.0462681694325844</v>
      </c>
      <c r="JA48" s="14">
        <v>-3.0391542843856931</v>
      </c>
      <c r="JB48" s="14">
        <v>-3.0320570122427379</v>
      </c>
      <c r="JC48" s="14">
        <v>-3.024976314207958</v>
      </c>
      <c r="JD48" s="14">
        <v>-3.0179121515761924</v>
      </c>
      <c r="JE48" s="14">
        <v>-3.0108644857326672</v>
      </c>
      <c r="JF48" s="14">
        <v>-3.003833278152785</v>
      </c>
      <c r="JG48" s="14">
        <v>-2.9968184904019139</v>
      </c>
      <c r="JH48" s="14">
        <v>-2.9898200841351779</v>
      </c>
      <c r="JI48" s="14">
        <v>-2.9828380210972463</v>
      </c>
      <c r="JJ48" s="14">
        <v>-2.9758722631221257</v>
      </c>
      <c r="JK48" s="14">
        <v>-2.968922772132951</v>
      </c>
      <c r="JL48" s="14">
        <v>-2.9619895101417768</v>
      </c>
      <c r="JM48" s="14">
        <v>-2.9550724392493706</v>
      </c>
      <c r="JN48" s="14">
        <v>-2.9481715216450053</v>
      </c>
      <c r="JO48" s="14">
        <v>0</v>
      </c>
      <c r="JP48" s="14">
        <v>0</v>
      </c>
      <c r="JQ48" s="14">
        <v>0</v>
      </c>
      <c r="JR48" s="14">
        <v>0</v>
      </c>
      <c r="JS48" s="14">
        <v>0</v>
      </c>
      <c r="JT48" s="28">
        <f t="shared" si="49"/>
        <v>0</v>
      </c>
      <c r="JU48" s="28">
        <f t="shared" si="49"/>
        <v>0</v>
      </c>
      <c r="JV48" s="28">
        <f t="shared" si="49"/>
        <v>0</v>
      </c>
      <c r="JW48" s="28">
        <f t="shared" si="49"/>
        <v>-118.54941727166093</v>
      </c>
      <c r="JX48" s="28">
        <f t="shared" si="49"/>
        <v>-256.72045013500696</v>
      </c>
      <c r="JY48" s="28">
        <f t="shared" si="49"/>
        <v>-1331.3858299643434</v>
      </c>
      <c r="JZ48" s="28">
        <f t="shared" si="49"/>
        <v>-146.80519100356082</v>
      </c>
      <c r="KA48" s="28">
        <f t="shared" si="49"/>
        <v>-108.95769817180181</v>
      </c>
      <c r="KB48" s="28">
        <f t="shared" si="49"/>
        <v>-85.532429918307471</v>
      </c>
      <c r="KC48" s="28">
        <f t="shared" si="49"/>
        <v>-70.490214921952415</v>
      </c>
      <c r="KD48" s="28">
        <f t="shared" si="50"/>
        <v>-62.277614832518218</v>
      </c>
      <c r="KE48" s="28">
        <f t="shared" si="50"/>
        <v>-57.797505916302619</v>
      </c>
      <c r="KF48" s="28">
        <f t="shared" si="50"/>
        <v>-53.639685770380041</v>
      </c>
      <c r="KG48" s="28">
        <f t="shared" si="50"/>
        <v>-50.274070875863998</v>
      </c>
      <c r="KH48" s="28">
        <f t="shared" si="50"/>
        <v>-47.522999889476196</v>
      </c>
      <c r="KI48" s="28">
        <f t="shared" si="50"/>
        <v>-44.922471547443443</v>
      </c>
      <c r="KJ48" s="28">
        <f t="shared" si="50"/>
        <v>-42.464247935192972</v>
      </c>
      <c r="KK48" s="28">
        <f t="shared" si="50"/>
        <v>-40.754813683313465</v>
      </c>
      <c r="KL48" s="28">
        <f t="shared" si="50"/>
        <v>-39.627282925732111</v>
      </c>
      <c r="KM48" s="28">
        <f t="shared" si="50"/>
        <v>-38.530946657694273</v>
      </c>
      <c r="KN48" s="28">
        <f t="shared" si="50"/>
        <v>-37.464941846265944</v>
      </c>
      <c r="KO48" s="28">
        <f t="shared" si="50"/>
        <v>-36.428429335353457</v>
      </c>
      <c r="KP48" s="28">
        <f t="shared" si="50"/>
        <v>-20.782686611523655</v>
      </c>
      <c r="KR48" s="28">
        <f t="shared" si="51"/>
        <v>-1225.2821847234777</v>
      </c>
    </row>
    <row r="49" spans="1:304" x14ac:dyDescent="0.25">
      <c r="A49" t="s">
        <v>78</v>
      </c>
      <c r="B49" t="s">
        <v>79</v>
      </c>
      <c r="C49" t="s">
        <v>72</v>
      </c>
      <c r="D49" t="s">
        <v>293</v>
      </c>
      <c r="E49" t="s">
        <v>73</v>
      </c>
      <c r="F49" t="s">
        <v>250</v>
      </c>
      <c r="G49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N49" s="14">
        <v>0</v>
      </c>
      <c r="EO49" s="14">
        <v>0</v>
      </c>
      <c r="EP49" s="14">
        <v>0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  <c r="FL49" s="14">
        <v>0</v>
      </c>
      <c r="FM49" s="14">
        <v>0</v>
      </c>
      <c r="FN49" s="14">
        <v>0</v>
      </c>
      <c r="FO49" s="14">
        <v>0</v>
      </c>
      <c r="FP49" s="14">
        <v>0</v>
      </c>
      <c r="FQ49" s="14">
        <v>0</v>
      </c>
      <c r="FR49" s="14">
        <v>0</v>
      </c>
      <c r="FS49" s="14">
        <v>0</v>
      </c>
      <c r="FT49" s="14">
        <v>0</v>
      </c>
      <c r="FU49" s="14">
        <v>0</v>
      </c>
      <c r="FV49" s="14">
        <v>0</v>
      </c>
      <c r="FW49" s="14">
        <v>0</v>
      </c>
      <c r="FX49" s="14">
        <v>0</v>
      </c>
      <c r="FY49" s="14">
        <v>0</v>
      </c>
      <c r="FZ49" s="14">
        <v>0</v>
      </c>
      <c r="GA49" s="14">
        <v>0</v>
      </c>
      <c r="GB49" s="14">
        <v>0</v>
      </c>
      <c r="GC49" s="14">
        <v>0</v>
      </c>
      <c r="GD49" s="14">
        <v>0</v>
      </c>
      <c r="GE49" s="14">
        <v>0</v>
      </c>
      <c r="GF49" s="14">
        <v>0</v>
      </c>
      <c r="GG49" s="14">
        <v>0</v>
      </c>
      <c r="GH49" s="14">
        <v>0</v>
      </c>
      <c r="GI49" s="14">
        <v>0</v>
      </c>
      <c r="GJ49" s="14">
        <v>0</v>
      </c>
      <c r="GK49" s="14">
        <v>0</v>
      </c>
      <c r="GL49" s="14">
        <v>0</v>
      </c>
      <c r="GM49" s="14">
        <v>0</v>
      </c>
      <c r="GN49" s="14">
        <v>0</v>
      </c>
      <c r="GO49" s="14">
        <v>0</v>
      </c>
      <c r="GP49" s="14">
        <v>0</v>
      </c>
      <c r="GQ49" s="14">
        <v>0</v>
      </c>
      <c r="GR49" s="14">
        <v>0</v>
      </c>
      <c r="GS49" s="14">
        <v>0</v>
      </c>
      <c r="GT49" s="14">
        <v>0</v>
      </c>
      <c r="GU49" s="14">
        <v>0</v>
      </c>
      <c r="GV49" s="14">
        <v>0</v>
      </c>
      <c r="GW49" s="14">
        <v>0</v>
      </c>
      <c r="GX49" s="14">
        <v>0</v>
      </c>
      <c r="GY49" s="14">
        <v>0</v>
      </c>
      <c r="GZ49" s="14">
        <v>0</v>
      </c>
      <c r="HA49" s="14">
        <v>0</v>
      </c>
      <c r="HB49" s="14">
        <v>0</v>
      </c>
      <c r="HC49" s="14">
        <v>0</v>
      </c>
      <c r="HD49" s="14">
        <v>0</v>
      </c>
      <c r="HE49" s="14">
        <v>0</v>
      </c>
      <c r="HF49" s="14">
        <v>0</v>
      </c>
      <c r="HG49" s="14">
        <v>0</v>
      </c>
      <c r="HH49" s="14">
        <v>0</v>
      </c>
      <c r="HI49" s="14">
        <v>0</v>
      </c>
      <c r="HJ49" s="14">
        <v>0</v>
      </c>
      <c r="HK49" s="14">
        <v>0</v>
      </c>
      <c r="HL49" s="14">
        <v>0</v>
      </c>
      <c r="HM49" s="14">
        <v>0</v>
      </c>
      <c r="HN49" s="14">
        <v>0</v>
      </c>
      <c r="HO49" s="14">
        <v>0</v>
      </c>
      <c r="HP49" s="14">
        <v>0</v>
      </c>
      <c r="HQ49" s="14">
        <v>0</v>
      </c>
      <c r="HR49" s="14">
        <v>0</v>
      </c>
      <c r="HS49" s="14">
        <v>0</v>
      </c>
      <c r="HT49" s="14">
        <v>0</v>
      </c>
      <c r="HU49" s="14">
        <v>0</v>
      </c>
      <c r="HV49" s="14">
        <v>0</v>
      </c>
      <c r="HW49" s="14">
        <v>0</v>
      </c>
      <c r="HX49" s="14">
        <v>0</v>
      </c>
      <c r="HY49" s="14">
        <v>0</v>
      </c>
      <c r="HZ49" s="14">
        <v>0</v>
      </c>
      <c r="IA49" s="14">
        <v>0</v>
      </c>
      <c r="IB49" s="14">
        <v>0</v>
      </c>
      <c r="IC49" s="14">
        <v>0</v>
      </c>
      <c r="ID49" s="14">
        <v>0</v>
      </c>
      <c r="IE49" s="14">
        <v>0</v>
      </c>
      <c r="IF49" s="14">
        <v>0</v>
      </c>
      <c r="IG49" s="14">
        <v>0</v>
      </c>
      <c r="IH49" s="14">
        <v>0</v>
      </c>
      <c r="II49" s="14">
        <v>0</v>
      </c>
      <c r="IJ49" s="14">
        <v>0</v>
      </c>
      <c r="IK49" s="14">
        <v>0</v>
      </c>
      <c r="IL49" s="14">
        <v>0</v>
      </c>
      <c r="IM49" s="14">
        <v>0</v>
      </c>
      <c r="IN49" s="14">
        <v>0</v>
      </c>
      <c r="IO49" s="14">
        <v>0</v>
      </c>
      <c r="IP49" s="14">
        <v>0</v>
      </c>
      <c r="IQ49" s="14">
        <v>0</v>
      </c>
      <c r="IR49" s="14">
        <v>0</v>
      </c>
      <c r="IS49" s="14">
        <v>0</v>
      </c>
      <c r="IT49" s="14">
        <v>0</v>
      </c>
      <c r="IU49" s="14">
        <v>0</v>
      </c>
      <c r="IV49" s="14">
        <v>0</v>
      </c>
      <c r="IW49" s="14">
        <v>0</v>
      </c>
      <c r="IX49" s="14">
        <v>0</v>
      </c>
      <c r="IY49" s="14">
        <v>0</v>
      </c>
      <c r="IZ49" s="14">
        <v>0</v>
      </c>
      <c r="JA49" s="14">
        <v>0</v>
      </c>
      <c r="JB49" s="14">
        <v>0</v>
      </c>
      <c r="JC49" s="14">
        <v>0</v>
      </c>
      <c r="JD49" s="14">
        <v>0</v>
      </c>
      <c r="JE49" s="14">
        <v>0</v>
      </c>
      <c r="JF49" s="14">
        <v>0</v>
      </c>
      <c r="JG49" s="14">
        <v>0</v>
      </c>
      <c r="JH49" s="14">
        <v>0</v>
      </c>
      <c r="JI49" s="14">
        <v>0</v>
      </c>
      <c r="JJ49" s="14">
        <v>0</v>
      </c>
      <c r="JK49" s="14">
        <v>0</v>
      </c>
      <c r="JL49" s="14">
        <v>0</v>
      </c>
      <c r="JM49" s="14">
        <v>0</v>
      </c>
      <c r="JN49" s="14">
        <v>0</v>
      </c>
      <c r="JO49" s="14">
        <v>0</v>
      </c>
      <c r="JP49" s="14">
        <v>0</v>
      </c>
      <c r="JQ49" s="14">
        <v>0</v>
      </c>
      <c r="JR49" s="14">
        <v>0</v>
      </c>
      <c r="JS49" s="14">
        <v>0</v>
      </c>
      <c r="JT49" s="28">
        <f t="shared" si="49"/>
        <v>0</v>
      </c>
      <c r="JU49" s="28">
        <f t="shared" si="49"/>
        <v>0</v>
      </c>
      <c r="JV49" s="28">
        <f t="shared" si="49"/>
        <v>0</v>
      </c>
      <c r="JW49" s="28">
        <f t="shared" si="49"/>
        <v>0</v>
      </c>
      <c r="JX49" s="28">
        <f t="shared" si="49"/>
        <v>0</v>
      </c>
      <c r="JY49" s="28">
        <f t="shared" si="49"/>
        <v>0</v>
      </c>
      <c r="JZ49" s="28">
        <f t="shared" si="49"/>
        <v>0</v>
      </c>
      <c r="KA49" s="28">
        <f t="shared" si="49"/>
        <v>0</v>
      </c>
      <c r="KB49" s="28">
        <f t="shared" si="49"/>
        <v>0</v>
      </c>
      <c r="KC49" s="28">
        <f t="shared" si="49"/>
        <v>0</v>
      </c>
      <c r="KD49" s="28">
        <f t="shared" si="50"/>
        <v>0</v>
      </c>
      <c r="KE49" s="28">
        <f t="shared" si="50"/>
        <v>0</v>
      </c>
      <c r="KF49" s="28">
        <f t="shared" si="50"/>
        <v>0</v>
      </c>
      <c r="KG49" s="28">
        <f t="shared" si="50"/>
        <v>0</v>
      </c>
      <c r="KH49" s="28">
        <f t="shared" si="50"/>
        <v>0</v>
      </c>
      <c r="KI49" s="28">
        <f t="shared" si="50"/>
        <v>0</v>
      </c>
      <c r="KJ49" s="28">
        <f t="shared" si="50"/>
        <v>0</v>
      </c>
      <c r="KK49" s="28">
        <f t="shared" si="50"/>
        <v>0</v>
      </c>
      <c r="KL49" s="28">
        <f t="shared" si="50"/>
        <v>0</v>
      </c>
      <c r="KM49" s="28">
        <f t="shared" si="50"/>
        <v>0</v>
      </c>
      <c r="KN49" s="28">
        <f t="shared" si="50"/>
        <v>0</v>
      </c>
      <c r="KO49" s="28">
        <f t="shared" si="50"/>
        <v>0</v>
      </c>
      <c r="KP49" s="28">
        <f t="shared" si="50"/>
        <v>0</v>
      </c>
      <c r="KR49" s="28">
        <f t="shared" si="51"/>
        <v>0</v>
      </c>
    </row>
    <row r="50" spans="1:304" x14ac:dyDescent="0.25">
      <c r="A50" t="s">
        <v>80</v>
      </c>
      <c r="B50" t="s">
        <v>81</v>
      </c>
      <c r="C50" t="s">
        <v>72</v>
      </c>
      <c r="D50" t="s">
        <v>293</v>
      </c>
      <c r="E50" t="s">
        <v>73</v>
      </c>
      <c r="F50" t="s">
        <v>250</v>
      </c>
      <c r="G50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-20.686710763680097</v>
      </c>
      <c r="V50" s="14">
        <v>-19.502267573696145</v>
      </c>
      <c r="W50" s="14">
        <v>-19.874061236279609</v>
      </c>
      <c r="X50" s="14">
        <v>-19.873483535528596</v>
      </c>
      <c r="Y50" s="14">
        <v>-19.48569810252053</v>
      </c>
      <c r="Z50" s="14">
        <v>-19.879803524992777</v>
      </c>
      <c r="AA50" s="14">
        <v>-18.447101721271917</v>
      </c>
      <c r="AB50" s="14">
        <v>-17.507379134860052</v>
      </c>
      <c r="AC50" s="14">
        <v>-17.106911984087517</v>
      </c>
      <c r="AD50" s="14">
        <v>-17.073800188594966</v>
      </c>
      <c r="AE50" s="14">
        <v>-16.74829600778968</v>
      </c>
      <c r="AF50" s="14">
        <v>-13.782852564102562</v>
      </c>
      <c r="AG50" s="14">
        <v>-11.924436741767764</v>
      </c>
      <c r="AH50" s="14">
        <v>-12.550893834367018</v>
      </c>
      <c r="AI50" s="14">
        <v>-9.3356852103120751</v>
      </c>
      <c r="AJ50" s="14">
        <v>-8.3398787878787868</v>
      </c>
      <c r="AK50" s="14">
        <v>-9.5691237830319871</v>
      </c>
      <c r="AL50" s="14">
        <v>-9.1203605514316006</v>
      </c>
      <c r="AM50" s="14">
        <v>-9.1251989389920407</v>
      </c>
      <c r="AN50" s="14">
        <v>-9.2107095046854077</v>
      </c>
      <c r="AO50" s="14">
        <v>-8.7872286079182622</v>
      </c>
      <c r="AP50" s="14">
        <v>-7.9358708189158014</v>
      </c>
      <c r="AQ50" s="14">
        <v>-7.7918459796149495</v>
      </c>
      <c r="AR50" s="14">
        <v>-7.6858802502234136</v>
      </c>
      <c r="AS50" s="14">
        <v>-8.101641429008783</v>
      </c>
      <c r="AT50" s="14">
        <v>-7.8400182315405642</v>
      </c>
      <c r="AU50" s="14">
        <v>-5.7808771635019323</v>
      </c>
      <c r="AV50" s="14">
        <v>-5.9736065289112688</v>
      </c>
      <c r="AW50" s="14">
        <v>-5.7652086475615887</v>
      </c>
      <c r="AX50" s="14">
        <v>-5.7394060727394063</v>
      </c>
      <c r="AY50" s="14">
        <v>-28.187844381365839</v>
      </c>
      <c r="AZ50" s="14">
        <v>-13.124606462303232</v>
      </c>
      <c r="BA50" s="14">
        <v>-12.732197395917055</v>
      </c>
      <c r="BB50" s="14">
        <v>-12.286059966805754</v>
      </c>
      <c r="BC50" s="14">
        <v>-11.850089766606821</v>
      </c>
      <c r="BD50" s="14">
        <v>-11.55631747884447</v>
      </c>
      <c r="BE50" s="14">
        <v>-11.241413567981835</v>
      </c>
      <c r="BF50" s="14">
        <v>-10.952295353982302</v>
      </c>
      <c r="BG50" s="14">
        <v>-10.677675923429495</v>
      </c>
      <c r="BH50" s="14">
        <v>-10.397348385402992</v>
      </c>
      <c r="BI50" s="14">
        <v>-10.113125638406537</v>
      </c>
      <c r="BJ50" s="14">
        <v>-9.7413602262944288</v>
      </c>
      <c r="BK50" s="14">
        <v>-9.4125965537730245</v>
      </c>
      <c r="BL50" s="14">
        <v>-9.0698499942745912</v>
      </c>
      <c r="BM50" s="14">
        <v>-8.8184146069917624</v>
      </c>
      <c r="BN50" s="14">
        <v>-8.6094565217391317</v>
      </c>
      <c r="BO50" s="14">
        <v>-8.4657973492945704</v>
      </c>
      <c r="BP50" s="14">
        <v>-8.3613427636440409</v>
      </c>
      <c r="BQ50" s="14">
        <v>-8.2748641872127049</v>
      </c>
      <c r="BR50" s="14">
        <v>-8.1965912789373991</v>
      </c>
      <c r="BS50" s="14">
        <v>-8.1026011061065635</v>
      </c>
      <c r="BT50" s="14">
        <v>-7.975001088687562</v>
      </c>
      <c r="BU50" s="14">
        <v>-7.849410520361773</v>
      </c>
      <c r="BV50" s="14">
        <v>-7.620786912972596</v>
      </c>
      <c r="BW50" s="14">
        <v>-7.3988222456044621</v>
      </c>
      <c r="BX50" s="14">
        <v>-7.2537472996122174</v>
      </c>
      <c r="BY50" s="14">
        <v>-7.1115169604041348</v>
      </c>
      <c r="BZ50" s="14">
        <v>-6.9720754513766021</v>
      </c>
      <c r="CA50" s="14">
        <v>-6.788778433667578</v>
      </c>
      <c r="CB50" s="14">
        <v>-6.6361470514834586</v>
      </c>
      <c r="CC50" s="14">
        <v>-6.4869472644022084</v>
      </c>
      <c r="CD50" s="14">
        <v>-6.3287290384411801</v>
      </c>
      <c r="CE50" s="14">
        <v>-6.1743697936011523</v>
      </c>
      <c r="CF50" s="14">
        <v>-5.9945337801952938</v>
      </c>
      <c r="CG50" s="14">
        <v>-5.8199357089274688</v>
      </c>
      <c r="CH50" s="14">
        <v>-5.6504230183761823</v>
      </c>
      <c r="CI50" s="14">
        <v>-5.459345911474573</v>
      </c>
      <c r="CJ50" s="14">
        <v>-5.3261911331459251</v>
      </c>
      <c r="CK50" s="14">
        <v>-5.2320148655657421</v>
      </c>
      <c r="CL50" s="14">
        <v>-5.1395037972158573</v>
      </c>
      <c r="CM50" s="14">
        <v>-5.0486284844949481</v>
      </c>
      <c r="CN50" s="14">
        <v>-4.9593600044154691</v>
      </c>
      <c r="CO50" s="14">
        <v>-4.8621176513877149</v>
      </c>
      <c r="CP50" s="14">
        <v>-4.7067934669774596</v>
      </c>
      <c r="CQ50" s="14">
        <v>-4.5608463827300962</v>
      </c>
      <c r="CR50" s="14">
        <v>-4.4066148625411561</v>
      </c>
      <c r="CS50" s="14">
        <v>-4.2782668568360744</v>
      </c>
      <c r="CT50" s="14">
        <v>-4.223363136067201</v>
      </c>
      <c r="CU50" s="14">
        <v>-4.1650524024331368</v>
      </c>
      <c r="CV50" s="14">
        <v>-4.1008032199615254</v>
      </c>
      <c r="CW50" s="14">
        <v>-4.0236133830050518</v>
      </c>
      <c r="CX50" s="14">
        <v>-3.9492757628178246</v>
      </c>
      <c r="CY50" s="14">
        <v>-3.8776351401158262</v>
      </c>
      <c r="CZ50" s="14">
        <v>-3.8085473577760958</v>
      </c>
      <c r="DA50" s="14">
        <v>-3.7418783526155104</v>
      </c>
      <c r="DB50" s="14">
        <v>-3.6775032871129079</v>
      </c>
      <c r="DC50" s="14">
        <v>-3.6153057692421773</v>
      </c>
      <c r="DD50" s="14">
        <v>-3.5551771501582827</v>
      </c>
      <c r="DE50" s="14">
        <v>-3.4970158908207192</v>
      </c>
      <c r="DF50" s="14">
        <v>-3.4407269897869561</v>
      </c>
      <c r="DG50" s="14">
        <v>-3.3862214653927944</v>
      </c>
      <c r="DH50" s="14">
        <v>-3.3408655681911852</v>
      </c>
      <c r="DI50" s="14">
        <v>-3.2859228765611408</v>
      </c>
      <c r="DJ50" s="14">
        <v>-3.2327580823461362</v>
      </c>
      <c r="DK50" s="14">
        <v>-3.1812862627533089</v>
      </c>
      <c r="DL50" s="14">
        <v>-3.1314278187713862</v>
      </c>
      <c r="DM50" s="14">
        <v>-3.0831080644254416</v>
      </c>
      <c r="DN50" s="14">
        <v>-3.0362568534819929</v>
      </c>
      <c r="DO50" s="14">
        <v>-2.9908082396803928</v>
      </c>
      <c r="DP50" s="14">
        <v>-2.9467001670294093</v>
      </c>
      <c r="DQ50" s="14">
        <v>-2.9038741871103273</v>
      </c>
      <c r="DR50" s="14">
        <v>-2.8622752006784249</v>
      </c>
      <c r="DS50" s="14">
        <v>-2.8218512211606623</v>
      </c>
      <c r="DT50" s="14">
        <v>-2.8043499417414077</v>
      </c>
      <c r="DU50" s="14">
        <v>-2.7869572062379393</v>
      </c>
      <c r="DV50" s="14">
        <v>-2.7696723414548088</v>
      </c>
      <c r="DW50" s="14">
        <v>-2.7524946783717623</v>
      </c>
      <c r="DX50" s="14">
        <v>-2.7354235521178483</v>
      </c>
      <c r="DY50" s="14">
        <v>-2.7184583019456818</v>
      </c>
      <c r="DZ50" s="14">
        <v>-2.7015982712058704</v>
      </c>
      <c r="EA50" s="14">
        <v>-2.6848428073215977</v>
      </c>
      <c r="EB50" s="14">
        <v>-2.668191261763365</v>
      </c>
      <c r="EC50" s="14">
        <v>-2.6516429900238911</v>
      </c>
      <c r="ED50" s="14">
        <v>-2.6351973515931633</v>
      </c>
      <c r="EE50" s="14">
        <v>-2.6188537099336497</v>
      </c>
      <c r="EF50" s="14">
        <v>-2.6026114324556584</v>
      </c>
      <c r="EG50" s="14">
        <v>-2.5864698904928547</v>
      </c>
      <c r="EH50" s="14">
        <v>-2.5704284592779283</v>
      </c>
      <c r="EI50" s="14">
        <v>-2.5544865179184106</v>
      </c>
      <c r="EJ50" s="14">
        <v>-2.5386434493726422</v>
      </c>
      <c r="EK50" s="14">
        <v>-2.5228986404258911</v>
      </c>
      <c r="EL50" s="14">
        <v>-2.5072514816666178</v>
      </c>
      <c r="EM50" s="14">
        <v>-2.4917013674628863</v>
      </c>
      <c r="EN50" s="14">
        <v>-2.476247695938925</v>
      </c>
      <c r="EO50" s="14">
        <v>-2.4608898689518286</v>
      </c>
      <c r="EP50" s="14">
        <v>-2.4456272920684081</v>
      </c>
      <c r="EQ50" s="14">
        <v>-2.4304593745421821</v>
      </c>
      <c r="ER50" s="14">
        <v>-2.4153855292905133</v>
      </c>
      <c r="ES50" s="14">
        <v>-2.4004051728718814</v>
      </c>
      <c r="ET50" s="14">
        <v>-2.3855177254633055</v>
      </c>
      <c r="EU50" s="14">
        <v>-2.3707226108378983</v>
      </c>
      <c r="EV50" s="14">
        <v>-2.3560192563425635</v>
      </c>
      <c r="EW50" s="14">
        <v>-2.3414070928758322</v>
      </c>
      <c r="EX50" s="14">
        <v>-2.326885554865834</v>
      </c>
      <c r="EY50" s="14">
        <v>-2.3124540802484073</v>
      </c>
      <c r="EZ50" s="14">
        <v>-2.2981121104453441</v>
      </c>
      <c r="FA50" s="14">
        <v>-2.2838590903427698</v>
      </c>
      <c r="FB50" s="14">
        <v>-2.2696944682696572</v>
      </c>
      <c r="FC50" s="14">
        <v>-2.2556176959764724</v>
      </c>
      <c r="FD50" s="14">
        <v>-2.2450644309908916</v>
      </c>
      <c r="FE50" s="14">
        <v>-2.2345605411286105</v>
      </c>
      <c r="FF50" s="14">
        <v>-2.2241057953802867</v>
      </c>
      <c r="FG50" s="14">
        <v>-2.2136999638173926</v>
      </c>
      <c r="FH50" s="14">
        <v>-2.2033428175871568</v>
      </c>
      <c r="FI50" s="14">
        <v>-2.1930341289075321</v>
      </c>
      <c r="FJ50" s="14">
        <v>-2.1827736710621854</v>
      </c>
      <c r="FK50" s="14">
        <v>-2.1725612183955132</v>
      </c>
      <c r="FL50" s="14">
        <v>-2.1623965463076757</v>
      </c>
      <c r="FM50" s="14">
        <v>-2.15227943124966</v>
      </c>
      <c r="FN50" s="14">
        <v>-2.142209650718363</v>
      </c>
      <c r="FO50" s="14">
        <v>-2.1321869832516969</v>
      </c>
      <c r="FP50" s="14">
        <v>-2.1222112084237201</v>
      </c>
      <c r="FQ50" s="14">
        <v>-2.1122821068397877</v>
      </c>
      <c r="FR50" s="14">
        <v>-2.1023994601317288</v>
      </c>
      <c r="FS50" s="14">
        <v>-2.0925630509530415</v>
      </c>
      <c r="FT50" s="14">
        <v>-2.0827726629741146</v>
      </c>
      <c r="FU50" s="14">
        <v>-2.0730280808774686</v>
      </c>
      <c r="FV50" s="14">
        <v>-2.0633290903530219</v>
      </c>
      <c r="FW50" s="14">
        <v>-2.0536754780933761</v>
      </c>
      <c r="FX50" s="14">
        <v>-2.0440670317891247</v>
      </c>
      <c r="FY50" s="14">
        <v>-2.0345035401241853</v>
      </c>
      <c r="FZ50" s="14">
        <v>-2.0249847927711513</v>
      </c>
      <c r="GA50" s="14">
        <v>-2.0155105803866653</v>
      </c>
      <c r="GB50" s="14">
        <v>-2.0060806946068173</v>
      </c>
      <c r="GC50" s="14">
        <v>-1.9966949280425597</v>
      </c>
      <c r="GD50" s="14">
        <v>-1.987353074275148</v>
      </c>
      <c r="GE50" s="14">
        <v>-1.9780549278516</v>
      </c>
      <c r="GF50" s="14">
        <v>-1.9688002842801791</v>
      </c>
      <c r="GG50" s="14">
        <v>-1.9595889400258946</v>
      </c>
      <c r="GH50" s="14">
        <v>-1.9504206925060263</v>
      </c>
      <c r="GI50" s="14">
        <v>-1.9412953400856707</v>
      </c>
      <c r="GJ50" s="14">
        <v>-1.9322126820733037</v>
      </c>
      <c r="GK50" s="14">
        <v>-1.9231725187163693</v>
      </c>
      <c r="GL50" s="14">
        <v>-1.9141746511968849</v>
      </c>
      <c r="GM50" s="14">
        <v>-1.9052188816270696</v>
      </c>
      <c r="GN50" s="14">
        <v>-1.8963050130449921</v>
      </c>
      <c r="GO50" s="14">
        <v>-1.8874328494102384</v>
      </c>
      <c r="GP50" s="14">
        <v>-1.8786021955996008</v>
      </c>
      <c r="GQ50" s="14">
        <v>-1.8698128574027864</v>
      </c>
      <c r="GR50" s="14">
        <v>-1.8610646415181458</v>
      </c>
      <c r="GS50" s="14">
        <v>-1.8523573555484223</v>
      </c>
      <c r="GT50" s="14">
        <v>-1.84369080799652</v>
      </c>
      <c r="GU50" s="14">
        <v>-1.8350648082612928</v>
      </c>
      <c r="GV50" s="14">
        <v>-1.826479166633352</v>
      </c>
      <c r="GW50" s="14">
        <v>-1.8179336942908946</v>
      </c>
      <c r="GX50" s="14">
        <v>-1.80942820329555</v>
      </c>
      <c r="GY50" s="14">
        <v>-1.8009625065882473</v>
      </c>
      <c r="GZ50" s="14">
        <v>-1.7967567572802292</v>
      </c>
      <c r="HA50" s="14">
        <v>-1.7925608295688167</v>
      </c>
      <c r="HB50" s="14">
        <v>-1.7883747005178452</v>
      </c>
      <c r="HC50" s="14">
        <v>-1.784198347244712</v>
      </c>
      <c r="HD50" s="14">
        <v>-1.7800317469202513</v>
      </c>
      <c r="HE50" s="14">
        <v>-1.775874876768611</v>
      </c>
      <c r="HF50" s="14">
        <v>-1.7717277140671255</v>
      </c>
      <c r="HG50" s="14">
        <v>-1.7675902361461937</v>
      </c>
      <c r="HH50" s="14">
        <v>-1.7634624203891547</v>
      </c>
      <c r="HI50" s="14">
        <v>-1.759344244232163</v>
      </c>
      <c r="HJ50" s="14">
        <v>-1.7552356851640663</v>
      </c>
      <c r="HK50" s="14">
        <v>-1.751136720726282</v>
      </c>
      <c r="HL50" s="14">
        <v>-1.7470473285126753</v>
      </c>
      <c r="HM50" s="14">
        <v>-1.7429674861694349</v>
      </c>
      <c r="HN50" s="14">
        <v>-1.7388971713949521</v>
      </c>
      <c r="HO50" s="14">
        <v>-1.7348363619396996</v>
      </c>
      <c r="HP50" s="14">
        <v>-1.7307850356061076</v>
      </c>
      <c r="HQ50" s="14">
        <v>-1.7267431702484448</v>
      </c>
      <c r="HR50" s="14">
        <v>-1.7227107437726958</v>
      </c>
      <c r="HS50" s="14">
        <v>-1.7186877341364413</v>
      </c>
      <c r="HT50" s="14">
        <v>-1.7146741193487369</v>
      </c>
      <c r="HU50" s="14">
        <v>-1.7106698774699935</v>
      </c>
      <c r="HV50" s="14">
        <v>-1.7066749866118565</v>
      </c>
      <c r="HW50" s="14">
        <v>-1.702689424937087</v>
      </c>
      <c r="HX50" s="14">
        <v>-1.6987131706594423</v>
      </c>
      <c r="HY50" s="14">
        <v>-1.6947462020435566</v>
      </c>
      <c r="HZ50" s="14">
        <v>-1.6907884974048222</v>
      </c>
      <c r="IA50" s="14">
        <v>-1.6868400351092705</v>
      </c>
      <c r="IB50" s="14">
        <v>-1.6829007935734555</v>
      </c>
      <c r="IC50" s="14">
        <v>-1.678970751264333</v>
      </c>
      <c r="ID50" s="14">
        <v>-1.6750498866991457</v>
      </c>
      <c r="IE50" s="14">
        <v>-1.6711381784453039</v>
      </c>
      <c r="IF50" s="14">
        <v>-1.667235605120269</v>
      </c>
      <c r="IG50" s="14">
        <v>-1.6633421453914368</v>
      </c>
      <c r="IH50" s="14">
        <v>-1.6594577779760207</v>
      </c>
      <c r="II50" s="14">
        <v>-1.655582481640935</v>
      </c>
      <c r="IJ50" s="14">
        <v>-1.6517162352026795</v>
      </c>
      <c r="IK50" s="14">
        <v>-1.6478590175272232</v>
      </c>
      <c r="IL50" s="14">
        <v>-1.6440108075298892</v>
      </c>
      <c r="IM50" s="14">
        <v>-1.6401715841752387</v>
      </c>
      <c r="IN50" s="14">
        <v>-1.6363413264769573</v>
      </c>
      <c r="IO50" s="14">
        <v>-1.6325200134977385</v>
      </c>
      <c r="IP50" s="14">
        <v>-1.6287076243491707</v>
      </c>
      <c r="IQ50" s="14">
        <v>-1.6249041381916232</v>
      </c>
      <c r="IR50" s="14">
        <v>-1.6211095342341306</v>
      </c>
      <c r="IS50" s="14">
        <v>-1.6173237917342811</v>
      </c>
      <c r="IT50" s="14">
        <v>-1.6135468899981014</v>
      </c>
      <c r="IU50" s="14">
        <v>-1.6097788083799447</v>
      </c>
      <c r="IV50" s="14">
        <v>-1.6060195262823778</v>
      </c>
      <c r="IW50" s="14">
        <v>-1.6022690231560681</v>
      </c>
      <c r="IX50" s="14">
        <v>-1.5985272784996711</v>
      </c>
      <c r="IY50" s="14">
        <v>-1.5947942718597194</v>
      </c>
      <c r="IZ50" s="14">
        <v>-1.591069982830509</v>
      </c>
      <c r="JA50" s="14">
        <v>-1.5873543910539902</v>
      </c>
      <c r="JB50" s="14">
        <v>-1.5836474762196542</v>
      </c>
      <c r="JC50" s="14">
        <v>-1.579949218064423</v>
      </c>
      <c r="JD50" s="14">
        <v>-1.5762595963725385</v>
      </c>
      <c r="JE50" s="14">
        <v>-1.5725785909754526</v>
      </c>
      <c r="JF50" s="14">
        <v>-1.5689061817517156</v>
      </c>
      <c r="JG50" s="14">
        <v>-1.5652423486268672</v>
      </c>
      <c r="JH50" s="14">
        <v>-1.5615870715733271</v>
      </c>
      <c r="JI50" s="14">
        <v>-1.5579403306102841</v>
      </c>
      <c r="JJ50" s="14">
        <v>-1.5543021058035886</v>
      </c>
      <c r="JK50" s="14">
        <v>-1.5506723772656423</v>
      </c>
      <c r="JL50" s="14">
        <v>-1.5470511251552901</v>
      </c>
      <c r="JM50" s="14">
        <v>-1.5434383296777112</v>
      </c>
      <c r="JN50" s="14">
        <v>-1.5398339710843121</v>
      </c>
      <c r="JO50" s="14">
        <v>0</v>
      </c>
      <c r="JP50" s="14">
        <v>0</v>
      </c>
      <c r="JQ50" s="14">
        <v>0</v>
      </c>
      <c r="JR50" s="14">
        <v>0</v>
      </c>
      <c r="JS50" s="14">
        <v>0</v>
      </c>
      <c r="JT50" s="28">
        <f t="shared" si="49"/>
        <v>0</v>
      </c>
      <c r="JU50" s="28">
        <f t="shared" si="49"/>
        <v>-137.74912645796968</v>
      </c>
      <c r="JV50" s="28">
        <f t="shared" si="49"/>
        <v>-152.18481772721606</v>
      </c>
      <c r="JW50" s="28">
        <f t="shared" si="49"/>
        <v>-108.80013761598721</v>
      </c>
      <c r="JX50" s="28">
        <f t="shared" si="49"/>
        <v>-134.08508671974795</v>
      </c>
      <c r="JY50" s="28">
        <f t="shared" si="49"/>
        <v>-98.742938575827154</v>
      </c>
      <c r="JZ50" s="28">
        <f t="shared" si="49"/>
        <v>-76.676549711962068</v>
      </c>
      <c r="KA50" s="28">
        <f t="shared" si="49"/>
        <v>-56.908753043810776</v>
      </c>
      <c r="KB50" s="28">
        <f t="shared" si="49"/>
        <v>-44.673703768805666</v>
      </c>
      <c r="KC50" s="28">
        <f t="shared" si="49"/>
        <v>-36.817134542189812</v>
      </c>
      <c r="KD50" s="28">
        <f t="shared" si="50"/>
        <v>-32.527682413710984</v>
      </c>
      <c r="KE50" s="28">
        <f t="shared" si="50"/>
        <v>-30.187715470574236</v>
      </c>
      <c r="KF50" s="28">
        <f t="shared" si="50"/>
        <v>-28.016080387830481</v>
      </c>
      <c r="KG50" s="28">
        <f t="shared" si="50"/>
        <v>-26.258215178796963</v>
      </c>
      <c r="KH50" s="28">
        <f t="shared" si="50"/>
        <v>-24.821327083717385</v>
      </c>
      <c r="KI50" s="28">
        <f t="shared" si="50"/>
        <v>-23.463067615287528</v>
      </c>
      <c r="KJ50" s="28">
        <f t="shared" si="50"/>
        <v>-22.179134099590044</v>
      </c>
      <c r="KK50" s="28">
        <f t="shared" si="50"/>
        <v>-21.286294279025455</v>
      </c>
      <c r="KL50" s="28">
        <f t="shared" si="50"/>
        <v>-20.697383440148126</v>
      </c>
      <c r="KM50" s="28">
        <f t="shared" si="50"/>
        <v>-20.124765525327987</v>
      </c>
      <c r="KN50" s="28">
        <f t="shared" si="50"/>
        <v>-19.567989771296979</v>
      </c>
      <c r="KO50" s="28">
        <f t="shared" si="50"/>
        <v>-19.026617885692986</v>
      </c>
      <c r="KP50" s="28">
        <f t="shared" si="50"/>
        <v>-10.854825311170156</v>
      </c>
      <c r="KR50" s="28">
        <f t="shared" si="51"/>
        <v>-43.324861235944091</v>
      </c>
    </row>
    <row r="51" spans="1:304" x14ac:dyDescent="0.25">
      <c r="A51" t="s">
        <v>82</v>
      </c>
      <c r="B51" t="s">
        <v>83</v>
      </c>
      <c r="C51" t="s">
        <v>72</v>
      </c>
      <c r="D51" t="s">
        <v>293</v>
      </c>
      <c r="E51" t="s">
        <v>73</v>
      </c>
      <c r="F51" t="s">
        <v>250</v>
      </c>
      <c r="G51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4">
        <v>0</v>
      </c>
      <c r="EA51" s="14">
        <v>0</v>
      </c>
      <c r="EB51" s="14">
        <v>0</v>
      </c>
      <c r="EC51" s="14">
        <v>0</v>
      </c>
      <c r="ED51" s="14">
        <v>0</v>
      </c>
      <c r="EE51" s="14">
        <v>0</v>
      </c>
      <c r="EF51" s="14">
        <v>0</v>
      </c>
      <c r="EG51" s="14">
        <v>0</v>
      </c>
      <c r="EH51" s="14">
        <v>0</v>
      </c>
      <c r="EI51" s="14">
        <v>0</v>
      </c>
      <c r="EJ51" s="14">
        <v>0</v>
      </c>
      <c r="EK51" s="14">
        <v>0</v>
      </c>
      <c r="EL51" s="14">
        <v>0</v>
      </c>
      <c r="EM51" s="14">
        <v>0</v>
      </c>
      <c r="EN51" s="14">
        <v>0</v>
      </c>
      <c r="EO51" s="14">
        <v>0</v>
      </c>
      <c r="EP51" s="14">
        <v>0</v>
      </c>
      <c r="EQ51" s="14">
        <v>0</v>
      </c>
      <c r="ER51" s="14">
        <v>0</v>
      </c>
      <c r="ES51" s="14">
        <v>0</v>
      </c>
      <c r="ET51" s="14">
        <v>0</v>
      </c>
      <c r="EU51" s="14">
        <v>0</v>
      </c>
      <c r="EV51" s="14">
        <v>0</v>
      </c>
      <c r="EW51" s="14">
        <v>0</v>
      </c>
      <c r="EX51" s="14">
        <v>0</v>
      </c>
      <c r="EY51" s="14">
        <v>0</v>
      </c>
      <c r="EZ51" s="14">
        <v>0</v>
      </c>
      <c r="FA51" s="14">
        <v>0</v>
      </c>
      <c r="FB51" s="14">
        <v>0</v>
      </c>
      <c r="FC51" s="14">
        <v>0</v>
      </c>
      <c r="FD51" s="14">
        <v>0</v>
      </c>
      <c r="FE51" s="14">
        <v>0</v>
      </c>
      <c r="FF51" s="14">
        <v>0</v>
      </c>
      <c r="FG51" s="14">
        <v>0</v>
      </c>
      <c r="FH51" s="14">
        <v>0</v>
      </c>
      <c r="FI51" s="14">
        <v>0</v>
      </c>
      <c r="FJ51" s="14">
        <v>0</v>
      </c>
      <c r="FK51" s="14">
        <v>0</v>
      </c>
      <c r="FL51" s="14">
        <v>0</v>
      </c>
      <c r="FM51" s="14">
        <v>0</v>
      </c>
      <c r="FN51" s="14">
        <v>0</v>
      </c>
      <c r="FO51" s="14">
        <v>0</v>
      </c>
      <c r="FP51" s="14">
        <v>0</v>
      </c>
      <c r="FQ51" s="14">
        <v>0</v>
      </c>
      <c r="FR51" s="14">
        <v>0</v>
      </c>
      <c r="FS51" s="14">
        <v>0</v>
      </c>
      <c r="FT51" s="14">
        <v>0</v>
      </c>
      <c r="FU51" s="14">
        <v>0</v>
      </c>
      <c r="FV51" s="14">
        <v>0</v>
      </c>
      <c r="FW51" s="14">
        <v>0</v>
      </c>
      <c r="FX51" s="14">
        <v>0</v>
      </c>
      <c r="FY51" s="14">
        <v>0</v>
      </c>
      <c r="FZ51" s="14">
        <v>0</v>
      </c>
      <c r="GA51" s="14">
        <v>0</v>
      </c>
      <c r="GB51" s="14">
        <v>0</v>
      </c>
      <c r="GC51" s="14">
        <v>0</v>
      </c>
      <c r="GD51" s="14">
        <v>0</v>
      </c>
      <c r="GE51" s="14">
        <v>0</v>
      </c>
      <c r="GF51" s="14">
        <v>0</v>
      </c>
      <c r="GG51" s="14">
        <v>0</v>
      </c>
      <c r="GH51" s="14">
        <v>0</v>
      </c>
      <c r="GI51" s="14">
        <v>0</v>
      </c>
      <c r="GJ51" s="14">
        <v>0</v>
      </c>
      <c r="GK51" s="14">
        <v>0</v>
      </c>
      <c r="GL51" s="14">
        <v>0</v>
      </c>
      <c r="GM51" s="14">
        <v>0</v>
      </c>
      <c r="GN51" s="14">
        <v>0</v>
      </c>
      <c r="GO51" s="14">
        <v>0</v>
      </c>
      <c r="GP51" s="14">
        <v>0</v>
      </c>
      <c r="GQ51" s="14">
        <v>0</v>
      </c>
      <c r="GR51" s="14">
        <v>0</v>
      </c>
      <c r="GS51" s="14">
        <v>0</v>
      </c>
      <c r="GT51" s="14">
        <v>0</v>
      </c>
      <c r="GU51" s="14">
        <v>0</v>
      </c>
      <c r="GV51" s="14">
        <v>0</v>
      </c>
      <c r="GW51" s="14">
        <v>0</v>
      </c>
      <c r="GX51" s="14">
        <v>0</v>
      </c>
      <c r="GY51" s="14">
        <v>0</v>
      </c>
      <c r="GZ51" s="14">
        <v>0</v>
      </c>
      <c r="HA51" s="14">
        <v>0</v>
      </c>
      <c r="HB51" s="14">
        <v>0</v>
      </c>
      <c r="HC51" s="14">
        <v>0</v>
      </c>
      <c r="HD51" s="14">
        <v>0</v>
      </c>
      <c r="HE51" s="14">
        <v>0</v>
      </c>
      <c r="HF51" s="14">
        <v>0</v>
      </c>
      <c r="HG51" s="14">
        <v>0</v>
      </c>
      <c r="HH51" s="14">
        <v>0</v>
      </c>
      <c r="HI51" s="14">
        <v>0</v>
      </c>
      <c r="HJ51" s="14">
        <v>0</v>
      </c>
      <c r="HK51" s="14">
        <v>0</v>
      </c>
      <c r="HL51" s="14">
        <v>0</v>
      </c>
      <c r="HM51" s="14">
        <v>0</v>
      </c>
      <c r="HN51" s="14">
        <v>0</v>
      </c>
      <c r="HO51" s="14">
        <v>0</v>
      </c>
      <c r="HP51" s="14">
        <v>0</v>
      </c>
      <c r="HQ51" s="14">
        <v>0</v>
      </c>
      <c r="HR51" s="14">
        <v>0</v>
      </c>
      <c r="HS51" s="14">
        <v>0</v>
      </c>
      <c r="HT51" s="14">
        <v>0</v>
      </c>
      <c r="HU51" s="14">
        <v>0</v>
      </c>
      <c r="HV51" s="14">
        <v>0</v>
      </c>
      <c r="HW51" s="14">
        <v>0</v>
      </c>
      <c r="HX51" s="14">
        <v>0</v>
      </c>
      <c r="HY51" s="14">
        <v>0</v>
      </c>
      <c r="HZ51" s="14">
        <v>0</v>
      </c>
      <c r="IA51" s="14">
        <v>0</v>
      </c>
      <c r="IB51" s="14">
        <v>0</v>
      </c>
      <c r="IC51" s="14">
        <v>0</v>
      </c>
      <c r="ID51" s="14">
        <v>0</v>
      </c>
      <c r="IE51" s="14">
        <v>0</v>
      </c>
      <c r="IF51" s="14">
        <v>0</v>
      </c>
      <c r="IG51" s="14">
        <v>0</v>
      </c>
      <c r="IH51" s="14">
        <v>0</v>
      </c>
      <c r="II51" s="14">
        <v>0</v>
      </c>
      <c r="IJ51" s="14">
        <v>0</v>
      </c>
      <c r="IK51" s="14">
        <v>0</v>
      </c>
      <c r="IL51" s="14">
        <v>0</v>
      </c>
      <c r="IM51" s="14">
        <v>0</v>
      </c>
      <c r="IN51" s="14">
        <v>0</v>
      </c>
      <c r="IO51" s="14">
        <v>0</v>
      </c>
      <c r="IP51" s="14">
        <v>0</v>
      </c>
      <c r="IQ51" s="14">
        <v>0</v>
      </c>
      <c r="IR51" s="14">
        <v>0</v>
      </c>
      <c r="IS51" s="14">
        <v>0</v>
      </c>
      <c r="IT51" s="14">
        <v>0</v>
      </c>
      <c r="IU51" s="14">
        <v>0</v>
      </c>
      <c r="IV51" s="14">
        <v>0</v>
      </c>
      <c r="IW51" s="14">
        <v>0</v>
      </c>
      <c r="IX51" s="14">
        <v>0</v>
      </c>
      <c r="IY51" s="14">
        <v>0</v>
      </c>
      <c r="IZ51" s="14">
        <v>0</v>
      </c>
      <c r="JA51" s="14">
        <v>0</v>
      </c>
      <c r="JB51" s="14">
        <v>0</v>
      </c>
      <c r="JC51" s="14">
        <v>0</v>
      </c>
      <c r="JD51" s="14">
        <v>0</v>
      </c>
      <c r="JE51" s="14">
        <v>0</v>
      </c>
      <c r="JF51" s="14">
        <v>0</v>
      </c>
      <c r="JG51" s="14">
        <v>0</v>
      </c>
      <c r="JH51" s="14">
        <v>0</v>
      </c>
      <c r="JI51" s="14">
        <v>0</v>
      </c>
      <c r="JJ51" s="14">
        <v>0</v>
      </c>
      <c r="JK51" s="14">
        <v>0</v>
      </c>
      <c r="JL51" s="14">
        <v>0</v>
      </c>
      <c r="JM51" s="14">
        <v>0</v>
      </c>
      <c r="JN51" s="14">
        <v>0</v>
      </c>
      <c r="JO51" s="14">
        <v>0</v>
      </c>
      <c r="JP51" s="14">
        <v>0</v>
      </c>
      <c r="JQ51" s="14">
        <v>0</v>
      </c>
      <c r="JR51" s="14">
        <v>0</v>
      </c>
      <c r="JS51" s="14">
        <v>0</v>
      </c>
      <c r="JT51" s="28">
        <f t="shared" si="49"/>
        <v>0</v>
      </c>
      <c r="JU51" s="28">
        <f t="shared" si="49"/>
        <v>0</v>
      </c>
      <c r="JV51" s="28">
        <f t="shared" si="49"/>
        <v>0</v>
      </c>
      <c r="JW51" s="28">
        <f t="shared" si="49"/>
        <v>0</v>
      </c>
      <c r="JX51" s="28">
        <f t="shared" si="49"/>
        <v>0</v>
      </c>
      <c r="JY51" s="28">
        <f t="shared" si="49"/>
        <v>0</v>
      </c>
      <c r="JZ51" s="28">
        <f t="shared" si="49"/>
        <v>0</v>
      </c>
      <c r="KA51" s="28">
        <f t="shared" si="49"/>
        <v>0</v>
      </c>
      <c r="KB51" s="28">
        <f t="shared" si="49"/>
        <v>0</v>
      </c>
      <c r="KC51" s="28">
        <f t="shared" si="49"/>
        <v>0</v>
      </c>
      <c r="KD51" s="28">
        <f t="shared" si="50"/>
        <v>0</v>
      </c>
      <c r="KE51" s="28">
        <f t="shared" si="50"/>
        <v>0</v>
      </c>
      <c r="KF51" s="28">
        <f t="shared" si="50"/>
        <v>0</v>
      </c>
      <c r="KG51" s="28">
        <f t="shared" si="50"/>
        <v>0</v>
      </c>
      <c r="KH51" s="28">
        <f t="shared" si="50"/>
        <v>0</v>
      </c>
      <c r="KI51" s="28">
        <f t="shared" si="50"/>
        <v>0</v>
      </c>
      <c r="KJ51" s="28">
        <f t="shared" si="50"/>
        <v>0</v>
      </c>
      <c r="KK51" s="28">
        <f t="shared" si="50"/>
        <v>0</v>
      </c>
      <c r="KL51" s="28">
        <f t="shared" si="50"/>
        <v>0</v>
      </c>
      <c r="KM51" s="28">
        <f t="shared" si="50"/>
        <v>0</v>
      </c>
      <c r="KN51" s="28">
        <f t="shared" si="50"/>
        <v>0</v>
      </c>
      <c r="KO51" s="28">
        <f t="shared" si="50"/>
        <v>0</v>
      </c>
      <c r="KP51" s="28">
        <f t="shared" si="50"/>
        <v>0</v>
      </c>
      <c r="KR51" s="28">
        <f t="shared" si="51"/>
        <v>0</v>
      </c>
    </row>
    <row r="52" spans="1:304" x14ac:dyDescent="0.25">
      <c r="A52" t="s">
        <v>84</v>
      </c>
      <c r="B52" t="s">
        <v>85</v>
      </c>
      <c r="C52" t="s">
        <v>72</v>
      </c>
      <c r="D52" t="s">
        <v>293</v>
      </c>
      <c r="E52" t="s">
        <v>73</v>
      </c>
      <c r="F52" t="s">
        <v>250</v>
      </c>
      <c r="G52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-220012.18351515153</v>
      </c>
      <c r="AK52" s="14">
        <v>-252447.91599443671</v>
      </c>
      <c r="AL52" s="14">
        <v>-240601.87089077415</v>
      </c>
      <c r="AM52" s="14">
        <v>437747.625198939</v>
      </c>
      <c r="AN52" s="14">
        <v>-35558.032663989288</v>
      </c>
      <c r="AO52" s="14">
        <v>-33923.180332056196</v>
      </c>
      <c r="AP52" s="14">
        <v>-31053.364705882355</v>
      </c>
      <c r="AQ52" s="14">
        <v>-30490.675424688565</v>
      </c>
      <c r="AR52" s="14">
        <v>-30075.141867739057</v>
      </c>
      <c r="AS52" s="14">
        <v>-31702.031180086193</v>
      </c>
      <c r="AT52" s="14">
        <v>-30678.289197812213</v>
      </c>
      <c r="AU52" s="14">
        <v>-22620.7921357755</v>
      </c>
      <c r="AV52" s="14">
        <v>-23374.949470394167</v>
      </c>
      <c r="AW52" s="14">
        <v>-22560.13591419474</v>
      </c>
      <c r="AX52" s="14">
        <v>-22458.514347681015</v>
      </c>
      <c r="AY52" s="14">
        <v>-22584.357488729336</v>
      </c>
      <c r="AZ52" s="14">
        <v>-22412.214913007454</v>
      </c>
      <c r="BA52" s="14">
        <v>-21742.117826715959</v>
      </c>
      <c r="BB52" s="14">
        <v>-20980.272534086151</v>
      </c>
      <c r="BC52" s="14">
        <v>-20236.043387193295</v>
      </c>
      <c r="BD52" s="14">
        <v>-19734.128246279543</v>
      </c>
      <c r="BE52" s="14">
        <v>-19218.050950894129</v>
      </c>
      <c r="BF52" s="14">
        <v>-18723.780558628321</v>
      </c>
      <c r="BG52" s="14">
        <v>-18254.298058775948</v>
      </c>
      <c r="BH52" s="14">
        <v>-17775.057495405614</v>
      </c>
      <c r="BI52" s="14">
        <v>-17289.37461695608</v>
      </c>
      <c r="BJ52" s="14">
        <v>-16653.595006764237</v>
      </c>
      <c r="BK52" s="14">
        <v>-16225.447890671418</v>
      </c>
      <c r="BL52" s="14">
        <v>-15591.918584678804</v>
      </c>
      <c r="BM52" s="14">
        <v>-15159.677132041863</v>
      </c>
      <c r="BN52" s="14">
        <v>-22522.206956521739</v>
      </c>
      <c r="BO52" s="14">
        <v>-18405.277575887132</v>
      </c>
      <c r="BP52" s="14">
        <v>-18177.955874590942</v>
      </c>
      <c r="BQ52" s="14">
        <v>-13806.48015043878</v>
      </c>
      <c r="BR52" s="14">
        <v>-13675.883039722439</v>
      </c>
      <c r="BS52" s="14">
        <v>-13519.061921433806</v>
      </c>
      <c r="BT52" s="14">
        <v>-13306.16330849784</v>
      </c>
      <c r="BU52" s="14">
        <v>-13096.617429623859</v>
      </c>
      <c r="BV52" s="14">
        <v>-12715.162553032873</v>
      </c>
      <c r="BW52" s="14">
        <v>-12344.818012653273</v>
      </c>
      <c r="BX52" s="14">
        <v>-12102.762757503209</v>
      </c>
      <c r="BY52" s="14">
        <v>-11865.453683826676</v>
      </c>
      <c r="BZ52" s="14">
        <v>-11632.797729241838</v>
      </c>
      <c r="CA52" s="14">
        <v>-11326.969551355247</v>
      </c>
      <c r="CB52" s="14">
        <v>-11072.306501813537</v>
      </c>
      <c r="CC52" s="14">
        <v>-10823.369014480486</v>
      </c>
      <c r="CD52" s="14">
        <v>-10559.384404371207</v>
      </c>
      <c r="CE52" s="14">
        <v>-10301.838443288983</v>
      </c>
      <c r="CF52" s="14">
        <v>-10001.784896397072</v>
      </c>
      <c r="CG52" s="14">
        <v>-9710.4707732010411</v>
      </c>
      <c r="CH52" s="14">
        <v>-9427.6415273796501</v>
      </c>
      <c r="CI52" s="14">
        <v>-9108.8323936035267</v>
      </c>
      <c r="CJ52" s="14">
        <v>-8886.6657498571003</v>
      </c>
      <c r="CK52" s="14">
        <v>-8729.534135419548</v>
      </c>
      <c r="CL52" s="14">
        <v>-8575.1808795869838</v>
      </c>
      <c r="CM52" s="14">
        <v>-8423.5568561758191</v>
      </c>
      <c r="CN52" s="14">
        <v>-8274.6138076383286</v>
      </c>
      <c r="CO52" s="14">
        <v>-8112.3664780767931</v>
      </c>
      <c r="CP52" s="14">
        <v>-7853.2105305680489</v>
      </c>
      <c r="CQ52" s="14">
        <v>-7609.7001265194267</v>
      </c>
      <c r="CR52" s="14">
        <v>-7352.3672719994465</v>
      </c>
      <c r="CS52" s="14">
        <v>-7138.2206524266476</v>
      </c>
      <c r="CT52" s="14">
        <v>-7046.6146618229495</v>
      </c>
      <c r="CU52" s="14">
        <v>-6949.3241240857487</v>
      </c>
      <c r="CV52" s="14">
        <v>-6842.1253782927952</v>
      </c>
      <c r="CW52" s="14">
        <v>-6713.3353549589956</v>
      </c>
      <c r="CX52" s="14">
        <v>-6589.304210238598</v>
      </c>
      <c r="CY52" s="14">
        <v>-6469.7729632087439</v>
      </c>
      <c r="CZ52" s="14">
        <v>-6354.5010899875087</v>
      </c>
      <c r="DA52" s="14">
        <v>-6243.2649082720991</v>
      </c>
      <c r="DB52" s="14">
        <v>-6135.8561286309368</v>
      </c>
      <c r="DC52" s="14">
        <v>-6032.0805528074916</v>
      </c>
      <c r="DD52" s="14">
        <v>-5931.7569019205139</v>
      </c>
      <c r="DE52" s="14">
        <v>-5834.7157596852749</v>
      </c>
      <c r="DF52" s="14">
        <v>-5740.7986176959712</v>
      </c>
      <c r="DG52" s="14">
        <v>-5649.8570114518288</v>
      </c>
      <c r="DH52" s="14">
        <v>-5574.1814136109542</v>
      </c>
      <c r="DI52" s="14">
        <v>-5482.5104007411464</v>
      </c>
      <c r="DJ52" s="14">
        <v>-5393.8057816168939</v>
      </c>
      <c r="DK52" s="14">
        <v>-5307.9258639001164</v>
      </c>
      <c r="DL52" s="14">
        <v>-5224.7378378982003</v>
      </c>
      <c r="DM52" s="14">
        <v>-5144.1170912420457</v>
      </c>
      <c r="DN52" s="14">
        <v>-5065.9465860494247</v>
      </c>
      <c r="DO52" s="14">
        <v>-4990.1162920264223</v>
      </c>
      <c r="DP52" s="14">
        <v>-4916.5226697321759</v>
      </c>
      <c r="DQ52" s="14">
        <v>-4845.0681989035666</v>
      </c>
      <c r="DR52" s="14">
        <v>-4775.6609473213639</v>
      </c>
      <c r="DS52" s="14">
        <v>-4708.2141762098572</v>
      </c>
      <c r="DT52" s="14">
        <v>-4679.0135680255426</v>
      </c>
      <c r="DU52" s="14">
        <v>-4649.9940636496822</v>
      </c>
      <c r="DV52" s="14">
        <v>-4621.1545398663084</v>
      </c>
      <c r="DW52" s="14">
        <v>-4592.4938804256972</v>
      </c>
      <c r="DX52" s="14">
        <v>-4564.0109760011737</v>
      </c>
      <c r="DY52" s="14">
        <v>-4535.7047241461642</v>
      </c>
      <c r="DZ52" s="14">
        <v>-4507.574029251532</v>
      </c>
      <c r="EA52" s="14">
        <v>-4479.6178025031722</v>
      </c>
      <c r="EB52" s="14">
        <v>-4451.8349618398606</v>
      </c>
      <c r="EC52" s="14">
        <v>-4424.2244319113843</v>
      </c>
      <c r="ED52" s="14">
        <v>-4396.7851440369068</v>
      </c>
      <c r="EE52" s="14">
        <v>-4369.5160361636126</v>
      </c>
      <c r="EF52" s="14">
        <v>-4342.416052825597</v>
      </c>
      <c r="EG52" s="14">
        <v>-4315.4841451030143</v>
      </c>
      <c r="EH52" s="14">
        <v>-4288.7192705814768</v>
      </c>
      <c r="EI52" s="14">
        <v>-4262.1203933117122</v>
      </c>
      <c r="EJ52" s="14">
        <v>-4235.6864837694611</v>
      </c>
      <c r="EK52" s="14">
        <v>-4209.416518815633</v>
      </c>
      <c r="EL52" s="14">
        <v>-4183.3094816567009</v>
      </c>
      <c r="EM52" s="14">
        <v>-4157.364361805352</v>
      </c>
      <c r="EN52" s="14">
        <v>-4131.580155041368</v>
      </c>
      <c r="EO52" s="14">
        <v>-4105.9558633727647</v>
      </c>
      <c r="EP52" s="14">
        <v>-4080.4904949971578</v>
      </c>
      <c r="EQ52" s="14">
        <v>-4055.1830642633768</v>
      </c>
      <c r="ER52" s="14">
        <v>-4030.0325916333172</v>
      </c>
      <c r="ES52" s="14">
        <v>-4005.0381036440222</v>
      </c>
      <c r="ET52" s="14">
        <v>-3980.1986328700082</v>
      </c>
      <c r="EU52" s="14">
        <v>-3955.5132178858184</v>
      </c>
      <c r="EV52" s="14">
        <v>-3930.9809032288113</v>
      </c>
      <c r="EW52" s="14">
        <v>-3906.6007393621762</v>
      </c>
      <c r="EX52" s="14">
        <v>-3882.3717826381853</v>
      </c>
      <c r="EY52" s="14">
        <v>-3858.2930952616643</v>
      </c>
      <c r="EZ52" s="14">
        <v>-3834.3637452537</v>
      </c>
      <c r="FA52" s="14">
        <v>-3810.5828064155626</v>
      </c>
      <c r="FB52" s="14">
        <v>-3786.9493582928603</v>
      </c>
      <c r="FC52" s="14">
        <v>-3763.4624861399088</v>
      </c>
      <c r="FD52" s="14">
        <v>-3745.854530256971</v>
      </c>
      <c r="FE52" s="14">
        <v>-3728.3289559871137</v>
      </c>
      <c r="FF52" s="14">
        <v>-3710.8853778948992</v>
      </c>
      <c r="FG52" s="14">
        <v>-3693.5234123482114</v>
      </c>
      <c r="FH52" s="14">
        <v>-3676.2426775098174</v>
      </c>
      <c r="FI52" s="14">
        <v>-3659.0427933289716</v>
      </c>
      <c r="FJ52" s="14">
        <v>-3641.9233815330535</v>
      </c>
      <c r="FK52" s="14">
        <v>-3624.8840656192533</v>
      </c>
      <c r="FL52" s="14">
        <v>-3607.9244708462884</v>
      </c>
      <c r="FM52" s="14">
        <v>-3591.0442242261624</v>
      </c>
      <c r="FN52" s="14">
        <v>-3574.2429545159634</v>
      </c>
      <c r="FO52" s="14">
        <v>-3557.5202922096973</v>
      </c>
      <c r="FP52" s="14">
        <v>-3540.8758695301626</v>
      </c>
      <c r="FQ52" s="14">
        <v>-3524.3093204208622</v>
      </c>
      <c r="FR52" s="14">
        <v>-3507.8202805379524</v>
      </c>
      <c r="FS52" s="14">
        <v>-3491.4083872422284</v>
      </c>
      <c r="FT52" s="14">
        <v>-3475.0732795911531</v>
      </c>
      <c r="FU52" s="14">
        <v>-3458.8145983309132</v>
      </c>
      <c r="FV52" s="14">
        <v>-3442.6319858885245</v>
      </c>
      <c r="FW52" s="14">
        <v>-3426.5250863639621</v>
      </c>
      <c r="FX52" s="14">
        <v>-3410.4935455223367</v>
      </c>
      <c r="FY52" s="14">
        <v>-3394.537010786104</v>
      </c>
      <c r="FZ52" s="14">
        <v>-3378.6551312273077</v>
      </c>
      <c r="GA52" s="14">
        <v>-3362.847557559865</v>
      </c>
      <c r="GB52" s="14">
        <v>-3347.113942131884</v>
      </c>
      <c r="GC52" s="14">
        <v>-3331.4539389180159</v>
      </c>
      <c r="GD52" s="14">
        <v>-3315.8672035118461</v>
      </c>
      <c r="GE52" s="14">
        <v>-3300.3533931183215</v>
      </c>
      <c r="GF52" s="14">
        <v>-3284.9121665462089</v>
      </c>
      <c r="GG52" s="14">
        <v>-3269.5431842005937</v>
      </c>
      <c r="GH52" s="14">
        <v>-3254.2461080754074</v>
      </c>
      <c r="GI52" s="14">
        <v>-3239.0206017459996</v>
      </c>
      <c r="GJ52" s="14">
        <v>-3223.8663303617327</v>
      </c>
      <c r="GK52" s="14">
        <v>-3208.7829606386244</v>
      </c>
      <c r="GL52" s="14">
        <v>-3193.770160852011</v>
      </c>
      <c r="GM52" s="14">
        <v>-3178.8276008292578</v>
      </c>
      <c r="GN52" s="14">
        <v>-3163.9549519424941</v>
      </c>
      <c r="GO52" s="14">
        <v>-3149.1518871013859</v>
      </c>
      <c r="GP52" s="14">
        <v>-3134.4180807459452</v>
      </c>
      <c r="GQ52" s="14">
        <v>-3119.7532088393659</v>
      </c>
      <c r="GR52" s="14">
        <v>-3105.1569488609016</v>
      </c>
      <c r="GS52" s="14">
        <v>-3090.6289797987679</v>
      </c>
      <c r="GT52" s="14">
        <v>-3076.1689821430873</v>
      </c>
      <c r="GU52" s="14">
        <v>-3061.7766378788583</v>
      </c>
      <c r="GV52" s="14">
        <v>-3047.4516304789636</v>
      </c>
      <c r="GW52" s="14">
        <v>-3033.1936448972083</v>
      </c>
      <c r="GX52" s="14">
        <v>-3019.0023675613907</v>
      </c>
      <c r="GY52" s="14">
        <v>-3004.8774863664062</v>
      </c>
      <c r="GZ52" s="14">
        <v>-2997.8602600983781</v>
      </c>
      <c r="HA52" s="14">
        <v>-2990.8594210091019</v>
      </c>
      <c r="HB52" s="14">
        <v>-2983.8749308299489</v>
      </c>
      <c r="HC52" s="14">
        <v>-2976.9067513816576</v>
      </c>
      <c r="HD52" s="14">
        <v>-2969.954844574127</v>
      </c>
      <c r="HE52" s="14">
        <v>-2963.0191724062061</v>
      </c>
      <c r="HF52" s="14">
        <v>-2956.0996969654875</v>
      </c>
      <c r="HG52" s="14">
        <v>-2949.1963804280999</v>
      </c>
      <c r="HH52" s="14">
        <v>-2942.3091850585015</v>
      </c>
      <c r="HI52" s="14">
        <v>-2935.4380732092727</v>
      </c>
      <c r="HJ52" s="14">
        <v>-2928.5830073209113</v>
      </c>
      <c r="HK52" s="14">
        <v>-2921.7439499216284</v>
      </c>
      <c r="HL52" s="14">
        <v>-2914.9208636271401</v>
      </c>
      <c r="HM52" s="14">
        <v>-2908.1137111404669</v>
      </c>
      <c r="HN52" s="14">
        <v>-2901.3224552517268</v>
      </c>
      <c r="HO52" s="14">
        <v>-2894.5470588379344</v>
      </c>
      <c r="HP52" s="14">
        <v>-2887.7874848627962</v>
      </c>
      <c r="HQ52" s="14">
        <v>-2881.0436963765087</v>
      </c>
      <c r="HR52" s="14">
        <v>-2874.3156565155568</v>
      </c>
      <c r="HS52" s="14">
        <v>-2867.6033285025114</v>
      </c>
      <c r="HT52" s="14">
        <v>-2860.9066756458305</v>
      </c>
      <c r="HU52" s="14">
        <v>-2854.2256613396548</v>
      </c>
      <c r="HV52" s="14">
        <v>-2847.5602490636115</v>
      </c>
      <c r="HW52" s="14">
        <v>-2840.9104023826126</v>
      </c>
      <c r="HX52" s="14">
        <v>-2834.2760849466558</v>
      </c>
      <c r="HY52" s="14">
        <v>-2827.6572604906273</v>
      </c>
      <c r="HZ52" s="14">
        <v>-2821.0538928341007</v>
      </c>
      <c r="IA52" s="14">
        <v>-2814.4659458811429</v>
      </c>
      <c r="IB52" s="14">
        <v>-2807.893383620114</v>
      </c>
      <c r="IC52" s="14">
        <v>-2801.3361701234703</v>
      </c>
      <c r="ID52" s="14">
        <v>-2794.7942695475708</v>
      </c>
      <c r="IE52" s="14">
        <v>-2788.2676461324781</v>
      </c>
      <c r="IF52" s="14">
        <v>-2781.7562642017642</v>
      </c>
      <c r="IG52" s="14">
        <v>-2775.2600881623166</v>
      </c>
      <c r="IH52" s="14">
        <v>-2768.779082504142</v>
      </c>
      <c r="II52" s="14">
        <v>-2762.3132118001722</v>
      </c>
      <c r="IJ52" s="14">
        <v>-2755.8624407060715</v>
      </c>
      <c r="IK52" s="14">
        <v>-2749.4267339600437</v>
      </c>
      <c r="IL52" s="14">
        <v>-2743.0060563826378</v>
      </c>
      <c r="IM52" s="14">
        <v>-2736.6003728765581</v>
      </c>
      <c r="IN52" s="14">
        <v>-2730.2096484264684</v>
      </c>
      <c r="IO52" s="14">
        <v>-2723.8338480988054</v>
      </c>
      <c r="IP52" s="14">
        <v>-2717.4729370415839</v>
      </c>
      <c r="IQ52" s="14">
        <v>-2711.1268804842089</v>
      </c>
      <c r="IR52" s="14">
        <v>-2704.7956437372836</v>
      </c>
      <c r="IS52" s="14">
        <v>-2698.4791921924211</v>
      </c>
      <c r="IT52" s="14">
        <v>-2692.1774913220547</v>
      </c>
      <c r="IU52" s="14">
        <v>-2685.8905066792486</v>
      </c>
      <c r="IV52" s="14">
        <v>-2679.6182038975107</v>
      </c>
      <c r="IW52" s="14">
        <v>-2673.3605486906044</v>
      </c>
      <c r="IX52" s="14">
        <v>-2667.1175068523607</v>
      </c>
      <c r="IY52" s="14">
        <v>-2660.8890442564916</v>
      </c>
      <c r="IZ52" s="14">
        <v>-2654.6751268564035</v>
      </c>
      <c r="JA52" s="14">
        <v>-2648.4757206850109</v>
      </c>
      <c r="JB52" s="14">
        <v>-2642.2907918545516</v>
      </c>
      <c r="JC52" s="14">
        <v>-2636.1203065563996</v>
      </c>
      <c r="JD52" s="14">
        <v>-2629.9642310608829</v>
      </c>
      <c r="JE52" s="14">
        <v>-2623.8225317170964</v>
      </c>
      <c r="JF52" s="14">
        <v>-2617.6951749527202</v>
      </c>
      <c r="JG52" s="14">
        <v>-2611.582127273834</v>
      </c>
      <c r="JH52" s="14">
        <v>-2605.4833552647365</v>
      </c>
      <c r="JI52" s="14">
        <v>-2599.3988255877603</v>
      </c>
      <c r="JJ52" s="14">
        <v>-2593.3285049830911</v>
      </c>
      <c r="JK52" s="14">
        <v>-2587.2723602685855</v>
      </c>
      <c r="JL52" s="14">
        <v>-2581.2303583395906</v>
      </c>
      <c r="JM52" s="14">
        <v>-2575.2024661687597</v>
      </c>
      <c r="JN52" s="14">
        <v>-2569.1886508058769</v>
      </c>
      <c r="JO52" s="14">
        <v>0</v>
      </c>
      <c r="JP52" s="14">
        <v>0</v>
      </c>
      <c r="JQ52" s="14">
        <v>0</v>
      </c>
      <c r="JR52" s="14">
        <v>0</v>
      </c>
      <c r="JS52" s="14">
        <v>0</v>
      </c>
      <c r="JT52" s="28">
        <f t="shared" si="49"/>
        <v>0</v>
      </c>
      <c r="JU52" s="28">
        <f t="shared" si="49"/>
        <v>0</v>
      </c>
      <c r="JV52" s="28">
        <f t="shared" si="49"/>
        <v>-275314.34520142339</v>
      </c>
      <c r="JW52" s="28">
        <f t="shared" si="49"/>
        <v>-337079.46472902864</v>
      </c>
      <c r="JX52" s="28">
        <f t="shared" si="49"/>
        <v>-229244.38148537811</v>
      </c>
      <c r="JY52" s="28">
        <f t="shared" si="49"/>
        <v>-182321.22253912332</v>
      </c>
      <c r="JZ52" s="28">
        <f t="shared" si="49"/>
        <v>-127933.61167646247</v>
      </c>
      <c r="KA52" s="28">
        <f t="shared" si="49"/>
        <v>-94951.355274176851</v>
      </c>
      <c r="KB52" s="28">
        <f t="shared" si="49"/>
        <v>-74537.368877150744</v>
      </c>
      <c r="KC52" s="28">
        <f t="shared" si="49"/>
        <v>-61428.807259252164</v>
      </c>
      <c r="KD52" s="28">
        <f t="shared" si="50"/>
        <v>-54271.924157821035</v>
      </c>
      <c r="KE52" s="28">
        <f t="shared" si="50"/>
        <v>-50367.72628554362</v>
      </c>
      <c r="KF52" s="28">
        <f t="shared" si="50"/>
        <v>-46744.387462626037</v>
      </c>
      <c r="KG52" s="28">
        <f t="shared" si="50"/>
        <v>-43811.417136276403</v>
      </c>
      <c r="KH52" s="28">
        <f t="shared" si="50"/>
        <v>-41413.99205300137</v>
      </c>
      <c r="KI52" s="28">
        <f t="shared" si="50"/>
        <v>-39147.757590929905</v>
      </c>
      <c r="KJ52" s="28">
        <f t="shared" si="50"/>
        <v>-37005.534806614778</v>
      </c>
      <c r="KK52" s="28">
        <f t="shared" si="50"/>
        <v>-35515.845673203323</v>
      </c>
      <c r="KL52" s="28">
        <f t="shared" si="50"/>
        <v>-34533.257243546352</v>
      </c>
      <c r="KM52" s="28">
        <f t="shared" si="50"/>
        <v>-33577.853300244555</v>
      </c>
      <c r="KN52" s="28">
        <f t="shared" si="50"/>
        <v>-32648.881751907385</v>
      </c>
      <c r="KO52" s="28">
        <f t="shared" si="50"/>
        <v>-31745.61131465387</v>
      </c>
      <c r="KP52" s="28">
        <f t="shared" si="50"/>
        <v>-18111.104521418401</v>
      </c>
      <c r="KR52" s="28">
        <f t="shared" si="51"/>
        <v>-89857.036123720478</v>
      </c>
    </row>
    <row r="53" spans="1:304" x14ac:dyDescent="0.25">
      <c r="A53" t="s">
        <v>86</v>
      </c>
      <c r="B53" t="s">
        <v>87</v>
      </c>
      <c r="C53" t="s">
        <v>72</v>
      </c>
      <c r="D53" t="s">
        <v>293</v>
      </c>
      <c r="E53" t="s">
        <v>73</v>
      </c>
      <c r="F53" t="s">
        <v>250</v>
      </c>
      <c r="G53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4">
        <v>0</v>
      </c>
      <c r="EA53" s="14">
        <v>0</v>
      </c>
      <c r="EB53" s="14">
        <v>0</v>
      </c>
      <c r="EC53" s="14">
        <v>0</v>
      </c>
      <c r="ED53" s="14">
        <v>0</v>
      </c>
      <c r="EE53" s="14">
        <v>0</v>
      </c>
      <c r="EF53" s="14">
        <v>0</v>
      </c>
      <c r="EG53" s="14">
        <v>0</v>
      </c>
      <c r="EH53" s="14">
        <v>0</v>
      </c>
      <c r="EI53" s="14">
        <v>0</v>
      </c>
      <c r="EJ53" s="14">
        <v>0</v>
      </c>
      <c r="EK53" s="14">
        <v>0</v>
      </c>
      <c r="EL53" s="14">
        <v>0</v>
      </c>
      <c r="EM53" s="14">
        <v>0</v>
      </c>
      <c r="EN53" s="14">
        <v>0</v>
      </c>
      <c r="EO53" s="14">
        <v>0</v>
      </c>
      <c r="EP53" s="14">
        <v>0</v>
      </c>
      <c r="EQ53" s="14">
        <v>0</v>
      </c>
      <c r="ER53" s="14">
        <v>0</v>
      </c>
      <c r="ES53" s="14">
        <v>0</v>
      </c>
      <c r="ET53" s="14">
        <v>0</v>
      </c>
      <c r="EU53" s="14">
        <v>0</v>
      </c>
      <c r="EV53" s="14">
        <v>0</v>
      </c>
      <c r="EW53" s="14">
        <v>0</v>
      </c>
      <c r="EX53" s="14">
        <v>0</v>
      </c>
      <c r="EY53" s="14">
        <v>0</v>
      </c>
      <c r="EZ53" s="14">
        <v>0</v>
      </c>
      <c r="FA53" s="14">
        <v>0</v>
      </c>
      <c r="FB53" s="14">
        <v>0</v>
      </c>
      <c r="FC53" s="14">
        <v>0</v>
      </c>
      <c r="FD53" s="14">
        <v>0</v>
      </c>
      <c r="FE53" s="14">
        <v>0</v>
      </c>
      <c r="FF53" s="14">
        <v>0</v>
      </c>
      <c r="FG53" s="14">
        <v>0</v>
      </c>
      <c r="FH53" s="14">
        <v>0</v>
      </c>
      <c r="FI53" s="14">
        <v>0</v>
      </c>
      <c r="FJ53" s="14">
        <v>0</v>
      </c>
      <c r="FK53" s="14">
        <v>0</v>
      </c>
      <c r="FL53" s="14">
        <v>0</v>
      </c>
      <c r="FM53" s="14">
        <v>0</v>
      </c>
      <c r="FN53" s="14">
        <v>0</v>
      </c>
      <c r="FO53" s="14">
        <v>0</v>
      </c>
      <c r="FP53" s="14">
        <v>0</v>
      </c>
      <c r="FQ53" s="14">
        <v>0</v>
      </c>
      <c r="FR53" s="14">
        <v>0</v>
      </c>
      <c r="FS53" s="14">
        <v>0</v>
      </c>
      <c r="FT53" s="14">
        <v>0</v>
      </c>
      <c r="FU53" s="14">
        <v>0</v>
      </c>
      <c r="FV53" s="14">
        <v>0</v>
      </c>
      <c r="FW53" s="14">
        <v>0</v>
      </c>
      <c r="FX53" s="14">
        <v>0</v>
      </c>
      <c r="FY53" s="14">
        <v>0</v>
      </c>
      <c r="FZ53" s="14">
        <v>0</v>
      </c>
      <c r="GA53" s="14">
        <v>0</v>
      </c>
      <c r="GB53" s="14">
        <v>0</v>
      </c>
      <c r="GC53" s="14">
        <v>0</v>
      </c>
      <c r="GD53" s="14">
        <v>0</v>
      </c>
      <c r="GE53" s="14">
        <v>0</v>
      </c>
      <c r="GF53" s="14">
        <v>0</v>
      </c>
      <c r="GG53" s="14">
        <v>0</v>
      </c>
      <c r="GH53" s="14">
        <v>0</v>
      </c>
      <c r="GI53" s="14">
        <v>0</v>
      </c>
      <c r="GJ53" s="14">
        <v>0</v>
      </c>
      <c r="GK53" s="14">
        <v>0</v>
      </c>
      <c r="GL53" s="14">
        <v>0</v>
      </c>
      <c r="GM53" s="14">
        <v>0</v>
      </c>
      <c r="GN53" s="14">
        <v>0</v>
      </c>
      <c r="GO53" s="14">
        <v>0</v>
      </c>
      <c r="GP53" s="14">
        <v>0</v>
      </c>
      <c r="GQ53" s="14">
        <v>0</v>
      </c>
      <c r="GR53" s="14">
        <v>0</v>
      </c>
      <c r="GS53" s="14">
        <v>0</v>
      </c>
      <c r="GT53" s="14">
        <v>0</v>
      </c>
      <c r="GU53" s="14">
        <v>0</v>
      </c>
      <c r="GV53" s="14">
        <v>0</v>
      </c>
      <c r="GW53" s="14">
        <v>0</v>
      </c>
      <c r="GX53" s="14">
        <v>0</v>
      </c>
      <c r="GY53" s="14">
        <v>0</v>
      </c>
      <c r="GZ53" s="14">
        <v>0</v>
      </c>
      <c r="HA53" s="14">
        <v>0</v>
      </c>
      <c r="HB53" s="14">
        <v>0</v>
      </c>
      <c r="HC53" s="14">
        <v>0</v>
      </c>
      <c r="HD53" s="14">
        <v>0</v>
      </c>
      <c r="HE53" s="14">
        <v>0</v>
      </c>
      <c r="HF53" s="14">
        <v>0</v>
      </c>
      <c r="HG53" s="14">
        <v>0</v>
      </c>
      <c r="HH53" s="14">
        <v>0</v>
      </c>
      <c r="HI53" s="14">
        <v>0</v>
      </c>
      <c r="HJ53" s="14">
        <v>0</v>
      </c>
      <c r="HK53" s="14">
        <v>0</v>
      </c>
      <c r="HL53" s="14">
        <v>0</v>
      </c>
      <c r="HM53" s="14">
        <v>0</v>
      </c>
      <c r="HN53" s="14">
        <v>0</v>
      </c>
      <c r="HO53" s="14">
        <v>0</v>
      </c>
      <c r="HP53" s="14">
        <v>0</v>
      </c>
      <c r="HQ53" s="14">
        <v>0</v>
      </c>
      <c r="HR53" s="14">
        <v>0</v>
      </c>
      <c r="HS53" s="14">
        <v>0</v>
      </c>
      <c r="HT53" s="14">
        <v>0</v>
      </c>
      <c r="HU53" s="14">
        <v>0</v>
      </c>
      <c r="HV53" s="14">
        <v>0</v>
      </c>
      <c r="HW53" s="14">
        <v>0</v>
      </c>
      <c r="HX53" s="14">
        <v>0</v>
      </c>
      <c r="HY53" s="14">
        <v>0</v>
      </c>
      <c r="HZ53" s="14">
        <v>0</v>
      </c>
      <c r="IA53" s="14">
        <v>0</v>
      </c>
      <c r="IB53" s="14">
        <v>0</v>
      </c>
      <c r="IC53" s="14">
        <v>0</v>
      </c>
      <c r="ID53" s="14">
        <v>0</v>
      </c>
      <c r="IE53" s="14">
        <v>0</v>
      </c>
      <c r="IF53" s="14">
        <v>0</v>
      </c>
      <c r="IG53" s="14">
        <v>0</v>
      </c>
      <c r="IH53" s="14">
        <v>0</v>
      </c>
      <c r="II53" s="14">
        <v>0</v>
      </c>
      <c r="IJ53" s="14">
        <v>0</v>
      </c>
      <c r="IK53" s="14">
        <v>0</v>
      </c>
      <c r="IL53" s="14">
        <v>0</v>
      </c>
      <c r="IM53" s="14">
        <v>0</v>
      </c>
      <c r="IN53" s="14">
        <v>0</v>
      </c>
      <c r="IO53" s="14">
        <v>0</v>
      </c>
      <c r="IP53" s="14">
        <v>0</v>
      </c>
      <c r="IQ53" s="14">
        <v>0</v>
      </c>
      <c r="IR53" s="14">
        <v>0</v>
      </c>
      <c r="IS53" s="14">
        <v>0</v>
      </c>
      <c r="IT53" s="14">
        <v>0</v>
      </c>
      <c r="IU53" s="14">
        <v>0</v>
      </c>
      <c r="IV53" s="14">
        <v>0</v>
      </c>
      <c r="IW53" s="14">
        <v>0</v>
      </c>
      <c r="IX53" s="14">
        <v>0</v>
      </c>
      <c r="IY53" s="14">
        <v>0</v>
      </c>
      <c r="IZ53" s="14">
        <v>0</v>
      </c>
      <c r="JA53" s="14">
        <v>0</v>
      </c>
      <c r="JB53" s="14">
        <v>0</v>
      </c>
      <c r="JC53" s="14">
        <v>0</v>
      </c>
      <c r="JD53" s="14">
        <v>0</v>
      </c>
      <c r="JE53" s="14">
        <v>0</v>
      </c>
      <c r="JF53" s="14">
        <v>0</v>
      </c>
      <c r="JG53" s="14">
        <v>0</v>
      </c>
      <c r="JH53" s="14">
        <v>0</v>
      </c>
      <c r="JI53" s="14">
        <v>0</v>
      </c>
      <c r="JJ53" s="14">
        <v>0</v>
      </c>
      <c r="JK53" s="14">
        <v>0</v>
      </c>
      <c r="JL53" s="14">
        <v>0</v>
      </c>
      <c r="JM53" s="14">
        <v>0</v>
      </c>
      <c r="JN53" s="14">
        <v>0</v>
      </c>
      <c r="JO53" s="14">
        <v>0</v>
      </c>
      <c r="JP53" s="14">
        <v>0</v>
      </c>
      <c r="JQ53" s="14">
        <v>0</v>
      </c>
      <c r="JR53" s="14">
        <v>0</v>
      </c>
      <c r="JS53" s="14">
        <v>0</v>
      </c>
      <c r="JT53" s="28">
        <f t="shared" si="49"/>
        <v>0</v>
      </c>
      <c r="JU53" s="28">
        <f t="shared" si="49"/>
        <v>0</v>
      </c>
      <c r="JV53" s="28">
        <f t="shared" si="49"/>
        <v>0</v>
      </c>
      <c r="JW53" s="28">
        <f t="shared" si="49"/>
        <v>0</v>
      </c>
      <c r="JX53" s="28">
        <f t="shared" si="49"/>
        <v>0</v>
      </c>
      <c r="JY53" s="28">
        <f t="shared" si="49"/>
        <v>0</v>
      </c>
      <c r="JZ53" s="28">
        <f t="shared" si="49"/>
        <v>0</v>
      </c>
      <c r="KA53" s="28">
        <f t="shared" si="49"/>
        <v>0</v>
      </c>
      <c r="KB53" s="28">
        <f t="shared" si="49"/>
        <v>0</v>
      </c>
      <c r="KC53" s="28">
        <f t="shared" si="49"/>
        <v>0</v>
      </c>
      <c r="KD53" s="28">
        <f t="shared" si="50"/>
        <v>0</v>
      </c>
      <c r="KE53" s="28">
        <f t="shared" si="50"/>
        <v>0</v>
      </c>
      <c r="KF53" s="28">
        <f t="shared" si="50"/>
        <v>0</v>
      </c>
      <c r="KG53" s="28">
        <f t="shared" si="50"/>
        <v>0</v>
      </c>
      <c r="KH53" s="28">
        <f t="shared" si="50"/>
        <v>0</v>
      </c>
      <c r="KI53" s="28">
        <f t="shared" si="50"/>
        <v>0</v>
      </c>
      <c r="KJ53" s="28">
        <f t="shared" si="50"/>
        <v>0</v>
      </c>
      <c r="KK53" s="28">
        <f t="shared" si="50"/>
        <v>0</v>
      </c>
      <c r="KL53" s="28">
        <f t="shared" si="50"/>
        <v>0</v>
      </c>
      <c r="KM53" s="28">
        <f t="shared" si="50"/>
        <v>0</v>
      </c>
      <c r="KN53" s="28">
        <f t="shared" si="50"/>
        <v>0</v>
      </c>
      <c r="KO53" s="28">
        <f t="shared" si="50"/>
        <v>0</v>
      </c>
      <c r="KP53" s="28">
        <f t="shared" si="50"/>
        <v>0</v>
      </c>
      <c r="KR53" s="28">
        <f t="shared" si="51"/>
        <v>0</v>
      </c>
    </row>
    <row r="54" spans="1:304" x14ac:dyDescent="0.25">
      <c r="A54" t="s">
        <v>88</v>
      </c>
      <c r="B54" t="s">
        <v>89</v>
      </c>
      <c r="C54" t="s">
        <v>72</v>
      </c>
      <c r="D54" t="s">
        <v>293</v>
      </c>
      <c r="E54" t="s">
        <v>73</v>
      </c>
      <c r="F54" t="s">
        <v>250</v>
      </c>
      <c r="G5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0</v>
      </c>
      <c r="DV54" s="14">
        <v>0</v>
      </c>
      <c r="DW54" s="14">
        <v>0</v>
      </c>
      <c r="DX54" s="14">
        <v>0</v>
      </c>
      <c r="DY54" s="14">
        <v>0</v>
      </c>
      <c r="DZ54" s="14">
        <v>0</v>
      </c>
      <c r="EA54" s="14">
        <v>0</v>
      </c>
      <c r="EB54" s="14">
        <v>0</v>
      </c>
      <c r="EC54" s="14">
        <v>0</v>
      </c>
      <c r="ED54" s="14">
        <v>0</v>
      </c>
      <c r="EE54" s="14">
        <v>0</v>
      </c>
      <c r="EF54" s="14">
        <v>0</v>
      </c>
      <c r="EG54" s="14">
        <v>0</v>
      </c>
      <c r="EH54" s="14">
        <v>0</v>
      </c>
      <c r="EI54" s="14">
        <v>0</v>
      </c>
      <c r="EJ54" s="14">
        <v>0</v>
      </c>
      <c r="EK54" s="14">
        <v>0</v>
      </c>
      <c r="EL54" s="14">
        <v>0</v>
      </c>
      <c r="EM54" s="14">
        <v>0</v>
      </c>
      <c r="EN54" s="14">
        <v>0</v>
      </c>
      <c r="EO54" s="14">
        <v>0</v>
      </c>
      <c r="EP54" s="14">
        <v>0</v>
      </c>
      <c r="EQ54" s="14">
        <v>0</v>
      </c>
      <c r="ER54" s="14">
        <v>0</v>
      </c>
      <c r="ES54" s="14">
        <v>0</v>
      </c>
      <c r="ET54" s="14">
        <v>0</v>
      </c>
      <c r="EU54" s="14">
        <v>0</v>
      </c>
      <c r="EV54" s="14">
        <v>0</v>
      </c>
      <c r="EW54" s="14">
        <v>0</v>
      </c>
      <c r="EX54" s="14">
        <v>0</v>
      </c>
      <c r="EY54" s="14">
        <v>0</v>
      </c>
      <c r="EZ54" s="14">
        <v>0</v>
      </c>
      <c r="FA54" s="14">
        <v>0</v>
      </c>
      <c r="FB54" s="14">
        <v>0</v>
      </c>
      <c r="FC54" s="14">
        <v>0</v>
      </c>
      <c r="FD54" s="14">
        <v>0</v>
      </c>
      <c r="FE54" s="14">
        <v>0</v>
      </c>
      <c r="FF54" s="14">
        <v>0</v>
      </c>
      <c r="FG54" s="14">
        <v>0</v>
      </c>
      <c r="FH54" s="14">
        <v>0</v>
      </c>
      <c r="FI54" s="14">
        <v>0</v>
      </c>
      <c r="FJ54" s="14">
        <v>0</v>
      </c>
      <c r="FK54" s="14">
        <v>0</v>
      </c>
      <c r="FL54" s="14">
        <v>0</v>
      </c>
      <c r="FM54" s="14">
        <v>0</v>
      </c>
      <c r="FN54" s="14">
        <v>0</v>
      </c>
      <c r="FO54" s="14">
        <v>0</v>
      </c>
      <c r="FP54" s="14">
        <v>0</v>
      </c>
      <c r="FQ54" s="14">
        <v>0</v>
      </c>
      <c r="FR54" s="14">
        <v>0</v>
      </c>
      <c r="FS54" s="14">
        <v>0</v>
      </c>
      <c r="FT54" s="14">
        <v>0</v>
      </c>
      <c r="FU54" s="14">
        <v>0</v>
      </c>
      <c r="FV54" s="14">
        <v>0</v>
      </c>
      <c r="FW54" s="14">
        <v>0</v>
      </c>
      <c r="FX54" s="14">
        <v>0</v>
      </c>
      <c r="FY54" s="14">
        <v>0</v>
      </c>
      <c r="FZ54" s="14">
        <v>0</v>
      </c>
      <c r="GA54" s="14">
        <v>0</v>
      </c>
      <c r="GB54" s="14">
        <v>0</v>
      </c>
      <c r="GC54" s="14">
        <v>0</v>
      </c>
      <c r="GD54" s="14">
        <v>0</v>
      </c>
      <c r="GE54" s="14">
        <v>0</v>
      </c>
      <c r="GF54" s="14">
        <v>0</v>
      </c>
      <c r="GG54" s="14">
        <v>0</v>
      </c>
      <c r="GH54" s="14">
        <v>0</v>
      </c>
      <c r="GI54" s="14">
        <v>0</v>
      </c>
      <c r="GJ54" s="14">
        <v>0</v>
      </c>
      <c r="GK54" s="14">
        <v>0</v>
      </c>
      <c r="GL54" s="14">
        <v>0</v>
      </c>
      <c r="GM54" s="14">
        <v>0</v>
      </c>
      <c r="GN54" s="14">
        <v>0</v>
      </c>
      <c r="GO54" s="14">
        <v>0</v>
      </c>
      <c r="GP54" s="14">
        <v>0</v>
      </c>
      <c r="GQ54" s="14">
        <v>0</v>
      </c>
      <c r="GR54" s="14">
        <v>0</v>
      </c>
      <c r="GS54" s="14">
        <v>0</v>
      </c>
      <c r="GT54" s="14">
        <v>0</v>
      </c>
      <c r="GU54" s="14">
        <v>0</v>
      </c>
      <c r="GV54" s="14">
        <v>0</v>
      </c>
      <c r="GW54" s="14">
        <v>0</v>
      </c>
      <c r="GX54" s="14">
        <v>0</v>
      </c>
      <c r="GY54" s="14">
        <v>0</v>
      </c>
      <c r="GZ54" s="14">
        <v>0</v>
      </c>
      <c r="HA54" s="14">
        <v>0</v>
      </c>
      <c r="HB54" s="14">
        <v>0</v>
      </c>
      <c r="HC54" s="14">
        <v>0</v>
      </c>
      <c r="HD54" s="14">
        <v>0</v>
      </c>
      <c r="HE54" s="14">
        <v>0</v>
      </c>
      <c r="HF54" s="14">
        <v>0</v>
      </c>
      <c r="HG54" s="14">
        <v>0</v>
      </c>
      <c r="HH54" s="14">
        <v>0</v>
      </c>
      <c r="HI54" s="14">
        <v>0</v>
      </c>
      <c r="HJ54" s="14">
        <v>0</v>
      </c>
      <c r="HK54" s="14">
        <v>0</v>
      </c>
      <c r="HL54" s="14">
        <v>0</v>
      </c>
      <c r="HM54" s="14">
        <v>0</v>
      </c>
      <c r="HN54" s="14">
        <v>0</v>
      </c>
      <c r="HO54" s="14">
        <v>0</v>
      </c>
      <c r="HP54" s="14">
        <v>0</v>
      </c>
      <c r="HQ54" s="14">
        <v>0</v>
      </c>
      <c r="HR54" s="14">
        <v>0</v>
      </c>
      <c r="HS54" s="14">
        <v>0</v>
      </c>
      <c r="HT54" s="14">
        <v>0</v>
      </c>
      <c r="HU54" s="14">
        <v>0</v>
      </c>
      <c r="HV54" s="14">
        <v>0</v>
      </c>
      <c r="HW54" s="14">
        <v>0</v>
      </c>
      <c r="HX54" s="14">
        <v>0</v>
      </c>
      <c r="HY54" s="14">
        <v>0</v>
      </c>
      <c r="HZ54" s="14">
        <v>0</v>
      </c>
      <c r="IA54" s="14">
        <v>0</v>
      </c>
      <c r="IB54" s="14">
        <v>0</v>
      </c>
      <c r="IC54" s="14">
        <v>0</v>
      </c>
      <c r="ID54" s="14">
        <v>0</v>
      </c>
      <c r="IE54" s="14">
        <v>0</v>
      </c>
      <c r="IF54" s="14">
        <v>0</v>
      </c>
      <c r="IG54" s="14">
        <v>0</v>
      </c>
      <c r="IH54" s="14">
        <v>0</v>
      </c>
      <c r="II54" s="14">
        <v>0</v>
      </c>
      <c r="IJ54" s="14">
        <v>0</v>
      </c>
      <c r="IK54" s="14">
        <v>0</v>
      </c>
      <c r="IL54" s="14">
        <v>0</v>
      </c>
      <c r="IM54" s="14">
        <v>0</v>
      </c>
      <c r="IN54" s="14">
        <v>0</v>
      </c>
      <c r="IO54" s="14">
        <v>0</v>
      </c>
      <c r="IP54" s="14">
        <v>0</v>
      </c>
      <c r="IQ54" s="14">
        <v>0</v>
      </c>
      <c r="IR54" s="14">
        <v>0</v>
      </c>
      <c r="IS54" s="14">
        <v>0</v>
      </c>
      <c r="IT54" s="14">
        <v>0</v>
      </c>
      <c r="IU54" s="14">
        <v>0</v>
      </c>
      <c r="IV54" s="14">
        <v>0</v>
      </c>
      <c r="IW54" s="14">
        <v>0</v>
      </c>
      <c r="IX54" s="14">
        <v>0</v>
      </c>
      <c r="IY54" s="14">
        <v>0</v>
      </c>
      <c r="IZ54" s="14">
        <v>0</v>
      </c>
      <c r="JA54" s="14">
        <v>0</v>
      </c>
      <c r="JB54" s="14">
        <v>0</v>
      </c>
      <c r="JC54" s="14">
        <v>0</v>
      </c>
      <c r="JD54" s="14">
        <v>0</v>
      </c>
      <c r="JE54" s="14">
        <v>0</v>
      </c>
      <c r="JF54" s="14">
        <v>0</v>
      </c>
      <c r="JG54" s="14">
        <v>0</v>
      </c>
      <c r="JH54" s="14">
        <v>0</v>
      </c>
      <c r="JI54" s="14">
        <v>0</v>
      </c>
      <c r="JJ54" s="14">
        <v>0</v>
      </c>
      <c r="JK54" s="14">
        <v>0</v>
      </c>
      <c r="JL54" s="14">
        <v>0</v>
      </c>
      <c r="JM54" s="14">
        <v>0</v>
      </c>
      <c r="JN54" s="14">
        <v>0</v>
      </c>
      <c r="JO54" s="14">
        <v>0</v>
      </c>
      <c r="JP54" s="14">
        <v>0</v>
      </c>
      <c r="JQ54" s="14">
        <v>0</v>
      </c>
      <c r="JR54" s="14">
        <v>0</v>
      </c>
      <c r="JS54" s="14">
        <v>0</v>
      </c>
      <c r="JT54" s="28">
        <f t="shared" si="49"/>
        <v>0</v>
      </c>
      <c r="JU54" s="28">
        <f t="shared" si="49"/>
        <v>0</v>
      </c>
      <c r="JV54" s="28">
        <f t="shared" si="49"/>
        <v>0</v>
      </c>
      <c r="JW54" s="28">
        <f t="shared" si="49"/>
        <v>0</v>
      </c>
      <c r="JX54" s="28">
        <f t="shared" si="49"/>
        <v>0</v>
      </c>
      <c r="JY54" s="28">
        <f t="shared" si="49"/>
        <v>0</v>
      </c>
      <c r="JZ54" s="28">
        <f t="shared" si="49"/>
        <v>0</v>
      </c>
      <c r="KA54" s="28">
        <f t="shared" si="49"/>
        <v>0</v>
      </c>
      <c r="KB54" s="28">
        <f t="shared" si="49"/>
        <v>0</v>
      </c>
      <c r="KC54" s="28">
        <f t="shared" si="49"/>
        <v>0</v>
      </c>
      <c r="KD54" s="28">
        <f t="shared" si="50"/>
        <v>0</v>
      </c>
      <c r="KE54" s="28">
        <f t="shared" si="50"/>
        <v>0</v>
      </c>
      <c r="KF54" s="28">
        <f t="shared" si="50"/>
        <v>0</v>
      </c>
      <c r="KG54" s="28">
        <f t="shared" si="50"/>
        <v>0</v>
      </c>
      <c r="KH54" s="28">
        <f t="shared" si="50"/>
        <v>0</v>
      </c>
      <c r="KI54" s="28">
        <f t="shared" si="50"/>
        <v>0</v>
      </c>
      <c r="KJ54" s="28">
        <f t="shared" si="50"/>
        <v>0</v>
      </c>
      <c r="KK54" s="28">
        <f t="shared" si="50"/>
        <v>0</v>
      </c>
      <c r="KL54" s="28">
        <f t="shared" si="50"/>
        <v>0</v>
      </c>
      <c r="KM54" s="28">
        <f t="shared" si="50"/>
        <v>0</v>
      </c>
      <c r="KN54" s="28">
        <f t="shared" si="50"/>
        <v>0</v>
      </c>
      <c r="KO54" s="28">
        <f t="shared" si="50"/>
        <v>0</v>
      </c>
      <c r="KP54" s="28">
        <f t="shared" si="50"/>
        <v>0</v>
      </c>
      <c r="KR54" s="28">
        <f t="shared" si="51"/>
        <v>0</v>
      </c>
    </row>
    <row r="55" spans="1:304" x14ac:dyDescent="0.25">
      <c r="A55" t="s">
        <v>90</v>
      </c>
      <c r="B55" t="s">
        <v>91</v>
      </c>
      <c r="C55" t="s">
        <v>72</v>
      </c>
      <c r="D55" t="s">
        <v>293</v>
      </c>
      <c r="E55" t="s">
        <v>73</v>
      </c>
      <c r="F55" t="s">
        <v>250</v>
      </c>
      <c r="G55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-468.35838845460017</v>
      </c>
      <c r="V55" s="14">
        <v>-441.54195011337868</v>
      </c>
      <c r="W55" s="14">
        <v>-449.95956094742928</v>
      </c>
      <c r="X55" s="14">
        <v>-449.95956094742928</v>
      </c>
      <c r="Y55" s="14">
        <v>-441.16680826961198</v>
      </c>
      <c r="Z55" s="14">
        <v>-450.08956948858713</v>
      </c>
      <c r="AA55" s="14">
        <v>-417.65242104134268</v>
      </c>
      <c r="AB55" s="14">
        <v>-396.37659033078882</v>
      </c>
      <c r="AC55" s="14">
        <v>-387.30979612133268</v>
      </c>
      <c r="AD55" s="14">
        <v>-386.56012705345177</v>
      </c>
      <c r="AE55" s="14">
        <v>-379.2015579357352</v>
      </c>
      <c r="AF55" s="14">
        <v>-312.05128205128204</v>
      </c>
      <c r="AG55" s="14">
        <v>-269.97573656845753</v>
      </c>
      <c r="AH55" s="14">
        <v>-284.15906603429409</v>
      </c>
      <c r="AI55" s="14">
        <v>-211.36499321573947</v>
      </c>
      <c r="AJ55" s="14">
        <v>-188.81939393939393</v>
      </c>
      <c r="AK55" s="14">
        <v>-216.65646731571627</v>
      </c>
      <c r="AL55" s="14">
        <v>-206.48992576882293</v>
      </c>
      <c r="AM55" s="14">
        <v>-206.59946949602121</v>
      </c>
      <c r="AN55" s="14">
        <v>-208.53547523427042</v>
      </c>
      <c r="AO55" s="14">
        <v>-198.94763729246489</v>
      </c>
      <c r="AP55" s="14">
        <v>-179.6724336793541</v>
      </c>
      <c r="AQ55" s="14">
        <v>-176.41676104190262</v>
      </c>
      <c r="AR55" s="14">
        <v>-174.01251117068813</v>
      </c>
      <c r="AS55" s="14">
        <v>-183.42580599580813</v>
      </c>
      <c r="AT55" s="14">
        <v>-177.50227894257065</v>
      </c>
      <c r="AU55" s="14">
        <v>-130.88220467148381</v>
      </c>
      <c r="AV55" s="14">
        <v>-135.24570237888523</v>
      </c>
      <c r="AW55" s="14">
        <v>-130.5312552371376</v>
      </c>
      <c r="AX55" s="14">
        <v>-129.9432766099433</v>
      </c>
      <c r="AY55" s="14">
        <v>-143.84655201202202</v>
      </c>
      <c r="AZ55" s="14">
        <v>-142.75012427506212</v>
      </c>
      <c r="BA55" s="14">
        <v>-138.48207683652146</v>
      </c>
      <c r="BB55" s="14">
        <v>-133.62965146039181</v>
      </c>
      <c r="BC55" s="14">
        <v>-128.88928785158586</v>
      </c>
      <c r="BD55" s="14">
        <v>-125.69258826962356</v>
      </c>
      <c r="BE55" s="14">
        <v>-122.26752767527675</v>
      </c>
      <c r="BF55" s="14">
        <v>-119.12292588495575</v>
      </c>
      <c r="BG55" s="14">
        <v>-116.13602049069829</v>
      </c>
      <c r="BH55" s="14">
        <v>-113.08703071672353</v>
      </c>
      <c r="BI55" s="14">
        <v>-109.99693564862105</v>
      </c>
      <c r="BJ55" s="14">
        <v>-105.9521584061001</v>
      </c>
      <c r="BK55" s="14">
        <v>-102.37635175282233</v>
      </c>
      <c r="BL55" s="14">
        <v>-98.648459864880337</v>
      </c>
      <c r="BM55" s="14">
        <v>-95.91371632153195</v>
      </c>
      <c r="BN55" s="14">
        <v>-93.640978260869559</v>
      </c>
      <c r="BO55" s="14">
        <v>-92.079628046173568</v>
      </c>
      <c r="BP55" s="14">
        <v>-90.942362503958606</v>
      </c>
      <c r="BQ55" s="14">
        <v>-90.001776013372336</v>
      </c>
      <c r="BR55" s="14">
        <v>-89.150438686362719</v>
      </c>
      <c r="BS55" s="14">
        <v>-88.128152121750404</v>
      </c>
      <c r="BT55" s="14">
        <v>-86.740307206447255</v>
      </c>
      <c r="BU55" s="14">
        <v>-85.374318116581946</v>
      </c>
      <c r="BV55" s="14">
        <v>-82.887687491827123</v>
      </c>
      <c r="BW55" s="14">
        <v>-80.473483001773914</v>
      </c>
      <c r="BX55" s="14">
        <v>-78.895571570366585</v>
      </c>
      <c r="BY55" s="14">
        <v>-77.348599578790768</v>
      </c>
      <c r="BZ55" s="14">
        <v>-75.831960371363493</v>
      </c>
      <c r="CA55" s="14">
        <v>-73.838325580684995</v>
      </c>
      <c r="CB55" s="14">
        <v>-72.178226374081135</v>
      </c>
      <c r="CC55" s="14">
        <v>-70.555451001056838</v>
      </c>
      <c r="CD55" s="14">
        <v>-68.834586342494489</v>
      </c>
      <c r="CE55" s="14">
        <v>-67.155693992677556</v>
      </c>
      <c r="CF55" s="14">
        <v>-65.199702905512183</v>
      </c>
      <c r="CG55" s="14">
        <v>-63.300682432536099</v>
      </c>
      <c r="CH55" s="14">
        <v>-61.456973235471935</v>
      </c>
      <c r="CI55" s="14">
        <v>-59.378718101905257</v>
      </c>
      <c r="CJ55" s="14">
        <v>-57.930456684785618</v>
      </c>
      <c r="CK55" s="14">
        <v>-56.906146055781555</v>
      </c>
      <c r="CL55" s="14">
        <v>-55.899947009608603</v>
      </c>
      <c r="CM55" s="14">
        <v>-54.911539302169551</v>
      </c>
      <c r="CN55" s="14">
        <v>-53.940608351836488</v>
      </c>
      <c r="CO55" s="14">
        <v>-52.882949364545581</v>
      </c>
      <c r="CP55" s="14">
        <v>-51.193561824342297</v>
      </c>
      <c r="CQ55" s="14">
        <v>-49.606164558471214</v>
      </c>
      <c r="CR55" s="14">
        <v>-47.928661409150934</v>
      </c>
      <c r="CS55" s="14">
        <v>-46.53268097975819</v>
      </c>
      <c r="CT55" s="14">
        <v>-45.935519229771167</v>
      </c>
      <c r="CU55" s="14">
        <v>-45.30130101555342</v>
      </c>
      <c r="CV55" s="14">
        <v>-44.602493107770698</v>
      </c>
      <c r="CW55" s="14">
        <v>-43.762935834190195</v>
      </c>
      <c r="CX55" s="14">
        <v>-42.95440077064233</v>
      </c>
      <c r="CY55" s="14">
        <v>-42.17519967053876</v>
      </c>
      <c r="CZ55" s="14">
        <v>-41.423764605174199</v>
      </c>
      <c r="DA55" s="14">
        <v>-40.698637432843107</v>
      </c>
      <c r="DB55" s="14">
        <v>-39.998460354992716</v>
      </c>
      <c r="DC55" s="14">
        <v>-39.321967430717329</v>
      </c>
      <c r="DD55" s="14">
        <v>-38.667976938022015</v>
      </c>
      <c r="DE55" s="14">
        <v>-38.035384484886144</v>
      </c>
      <c r="DF55" s="14">
        <v>-37.423156785643855</v>
      </c>
      <c r="DG55" s="14">
        <v>-36.830326028905219</v>
      </c>
      <c r="DH55" s="14">
        <v>-36.337011430807898</v>
      </c>
      <c r="DI55" s="14">
        <v>-35.739425813233588</v>
      </c>
      <c r="DJ55" s="14">
        <v>-35.161177543234174</v>
      </c>
      <c r="DK55" s="14">
        <v>-34.601342955839598</v>
      </c>
      <c r="DL55" s="14">
        <v>-34.059056290329046</v>
      </c>
      <c r="DM55" s="14">
        <v>-33.533505222749561</v>
      </c>
      <c r="DN55" s="14">
        <v>-33.02392680576434</v>
      </c>
      <c r="DO55" s="14">
        <v>-32.52960377315059</v>
      </c>
      <c r="DP55" s="14">
        <v>-32.049861171302219</v>
      </c>
      <c r="DQ55" s="14">
        <v>-31.584063284469622</v>
      </c>
      <c r="DR55" s="14">
        <v>-31.131610824281449</v>
      </c>
      <c r="DS55" s="14">
        <v>-30.691938357421019</v>
      </c>
      <c r="DT55" s="14">
        <v>-30.50158523565338</v>
      </c>
      <c r="DU55" s="14">
        <v>-30.312412694614945</v>
      </c>
      <c r="DV55" s="14">
        <v>-30.124413412277868</v>
      </c>
      <c r="DW55" s="14">
        <v>-29.937580112025927</v>
      </c>
      <c r="DX55" s="14">
        <v>-29.75190556237289</v>
      </c>
      <c r="DY55" s="14">
        <v>-29.567382576682601</v>
      </c>
      <c r="DZ55" s="14">
        <v>-29.384004012890824</v>
      </c>
      <c r="EA55" s="14">
        <v>-29.201762773228808</v>
      </c>
      <c r="EB55" s="14">
        <v>-29.020651803948557</v>
      </c>
      <c r="EC55" s="14">
        <v>-28.840664095049828</v>
      </c>
      <c r="ED55" s="14">
        <v>-28.661792680008777</v>
      </c>
      <c r="EE55" s="14">
        <v>-28.48403063550834</v>
      </c>
      <c r="EF55" s="14">
        <v>-28.307371081170249</v>
      </c>
      <c r="EG55" s="14">
        <v>-28.131807179288732</v>
      </c>
      <c r="EH55" s="14">
        <v>-27.957332134565849</v>
      </c>
      <c r="EI55" s="14">
        <v>-27.783939193848482</v>
      </c>
      <c r="EJ55" s="14">
        <v>-27.61162164586694</v>
      </c>
      <c r="EK55" s="14">
        <v>-27.440372820975213</v>
      </c>
      <c r="EL55" s="14">
        <v>-27.2701860908928</v>
      </c>
      <c r="EM55" s="14">
        <v>-27.101054868448166</v>
      </c>
      <c r="EN55" s="14">
        <v>-26.932972607323794</v>
      </c>
      <c r="EO55" s="14">
        <v>-26.765932801802784</v>
      </c>
      <c r="EP55" s="14">
        <v>-26.599928986517064</v>
      </c>
      <c r="EQ55" s="14">
        <v>-26.434954736197131</v>
      </c>
      <c r="ER55" s="14">
        <v>-26.271003665423372</v>
      </c>
      <c r="ES55" s="14">
        <v>-26.108069428378894</v>
      </c>
      <c r="ET55" s="14">
        <v>-25.946145718603926</v>
      </c>
      <c r="EU55" s="14">
        <v>-25.785226268751707</v>
      </c>
      <c r="EV55" s="14">
        <v>-25.625304850345916</v>
      </c>
      <c r="EW55" s="14">
        <v>-25.46637527353959</v>
      </c>
      <c r="EX55" s="14">
        <v>-25.308431386875544</v>
      </c>
      <c r="EY55" s="14">
        <v>-25.151467077048263</v>
      </c>
      <c r="EZ55" s="14">
        <v>-24.995476268667321</v>
      </c>
      <c r="FA55" s="14">
        <v>-24.840452924022181</v>
      </c>
      <c r="FB55" s="14">
        <v>-24.686391042848541</v>
      </c>
      <c r="FC55" s="14">
        <v>-24.533284662096062</v>
      </c>
      <c r="FD55" s="14">
        <v>-24.418501800413594</v>
      </c>
      <c r="FE55" s="14">
        <v>-24.304255968546645</v>
      </c>
      <c r="FF55" s="14">
        <v>-24.190544653916074</v>
      </c>
      <c r="FG55" s="14">
        <v>-24.077365355698259</v>
      </c>
      <c r="FH55" s="14">
        <v>-23.964715584770065</v>
      </c>
      <c r="FI55" s="14">
        <v>-23.85259286365412</v>
      </c>
      <c r="FJ55" s="14">
        <v>-23.740994726464322</v>
      </c>
      <c r="FK55" s="14">
        <v>-23.629918718851609</v>
      </c>
      <c r="FL55" s="14">
        <v>-23.519362397949973</v>
      </c>
      <c r="FM55" s="14">
        <v>-23.409323332322753</v>
      </c>
      <c r="FN55" s="14">
        <v>-23.299799101909141</v>
      </c>
      <c r="FO55" s="14">
        <v>-23.190787297970974</v>
      </c>
      <c r="FP55" s="14">
        <v>-23.082285523039747</v>
      </c>
      <c r="FQ55" s="14">
        <v>-22.974291390863893</v>
      </c>
      <c r="FR55" s="14">
        <v>-22.866802526356306</v>
      </c>
      <c r="FS55" s="14">
        <v>-22.759816565542089</v>
      </c>
      <c r="FT55" s="14">
        <v>-22.653331155506592</v>
      </c>
      <c r="FU55" s="14">
        <v>-22.547343954343635</v>
      </c>
      <c r="FV55" s="14">
        <v>-22.441852631104034</v>
      </c>
      <c r="FW55" s="14">
        <v>-22.336854865744304</v>
      </c>
      <c r="FX55" s="14">
        <v>-22.232348349075654</v>
      </c>
      <c r="FY55" s="14">
        <v>-22.12833078271321</v>
      </c>
      <c r="FZ55" s="14">
        <v>-22.024799879025444</v>
      </c>
      <c r="GA55" s="14">
        <v>-21.92175336108388</v>
      </c>
      <c r="GB55" s="14">
        <v>-21.819188962613016</v>
      </c>
      <c r="GC55" s="14">
        <v>-21.71710442794047</v>
      </c>
      <c r="GD55" s="14">
        <v>-21.615497511947389</v>
      </c>
      <c r="GE55" s="14">
        <v>-21.514365980019061</v>
      </c>
      <c r="GF55" s="14">
        <v>-21.413707607995772</v>
      </c>
      <c r="GG55" s="14">
        <v>-21.313520182123902</v>
      </c>
      <c r="GH55" s="14">
        <v>-21.213801499007211</v>
      </c>
      <c r="GI55" s="14">
        <v>-21.114549365558407</v>
      </c>
      <c r="GJ55" s="14">
        <v>-21.01576159895091</v>
      </c>
      <c r="GK55" s="14">
        <v>-20.917436026570829</v>
      </c>
      <c r="GL55" s="14">
        <v>-20.819570485969201</v>
      </c>
      <c r="GM55" s="14">
        <v>-20.722162824814415</v>
      </c>
      <c r="GN55" s="14">
        <v>-20.625210900844891</v>
      </c>
      <c r="GO55" s="14">
        <v>-20.52871258182196</v>
      </c>
      <c r="GP55" s="14">
        <v>-20.432665745482964</v>
      </c>
      <c r="GQ55" s="14">
        <v>-20.337068279494591</v>
      </c>
      <c r="GR55" s="14">
        <v>-20.241918081406414</v>
      </c>
      <c r="GS55" s="14">
        <v>-20.147213058604656</v>
      </c>
      <c r="GT55" s="14">
        <v>-20.052951128266162</v>
      </c>
      <c r="GU55" s="14">
        <v>-19.959130217312595</v>
      </c>
      <c r="GV55" s="14">
        <v>-19.86574826236485</v>
      </c>
      <c r="GW55" s="14">
        <v>-19.77280320969766</v>
      </c>
      <c r="GX55" s="14">
        <v>-19.680293015194444</v>
      </c>
      <c r="GY55" s="14">
        <v>-19.588215644302334</v>
      </c>
      <c r="GZ55" s="14">
        <v>-19.542471702332438</v>
      </c>
      <c r="HA55" s="14">
        <v>-19.496834585214017</v>
      </c>
      <c r="HB55" s="14">
        <v>-19.451304043481283</v>
      </c>
      <c r="HC55" s="14">
        <v>-19.405879828251006</v>
      </c>
      <c r="HD55" s="14">
        <v>-19.360561691221175</v>
      </c>
      <c r="HE55" s="14">
        <v>-19.315349384669634</v>
      </c>
      <c r="HF55" s="14">
        <v>-19.270242661452727</v>
      </c>
      <c r="HG55" s="14">
        <v>-19.225241275003942</v>
      </c>
      <c r="HH55" s="14">
        <v>-19.180344979332574</v>
      </c>
      <c r="HI55" s="14">
        <v>-19.135553529022378</v>
      </c>
      <c r="HJ55" s="14">
        <v>-19.09086667923021</v>
      </c>
      <c r="HK55" s="14">
        <v>-19.046284185684719</v>
      </c>
      <c r="HL55" s="14">
        <v>-19.001805804684992</v>
      </c>
      <c r="HM55" s="14">
        <v>-18.957431293099212</v>
      </c>
      <c r="HN55" s="14">
        <v>-18.913160408363364</v>
      </c>
      <c r="HO55" s="14">
        <v>-18.868992908479871</v>
      </c>
      <c r="HP55" s="14">
        <v>-18.824928552016296</v>
      </c>
      <c r="HQ55" s="14">
        <v>-18.780967098104007</v>
      </c>
      <c r="HR55" s="14">
        <v>-18.73710830643688</v>
      </c>
      <c r="HS55" s="14">
        <v>-18.693351937269959</v>
      </c>
      <c r="HT55" s="14">
        <v>-18.649697751418167</v>
      </c>
      <c r="HU55" s="14">
        <v>-18.606145510254986</v>
      </c>
      <c r="HV55" s="14">
        <v>-18.562694975711164</v>
      </c>
      <c r="HW55" s="14">
        <v>-18.519345910273405</v>
      </c>
      <c r="HX55" s="14">
        <v>-18.476098076983064</v>
      </c>
      <c r="HY55" s="14">
        <v>-18.432951239434871</v>
      </c>
      <c r="HZ55" s="14">
        <v>-18.389905161775623</v>
      </c>
      <c r="IA55" s="14">
        <v>-18.346959608702907</v>
      </c>
      <c r="IB55" s="14">
        <v>-18.304114345463795</v>
      </c>
      <c r="IC55" s="14">
        <v>-18.261369137853585</v>
      </c>
      <c r="ID55" s="14">
        <v>-18.218723752214498</v>
      </c>
      <c r="IE55" s="14">
        <v>-18.176177955434415</v>
      </c>
      <c r="IF55" s="14">
        <v>-18.133731514945602</v>
      </c>
      <c r="IG55" s="14">
        <v>-18.091384198723425</v>
      </c>
      <c r="IH55" s="14">
        <v>-18.049135775285109</v>
      </c>
      <c r="II55" s="14">
        <v>-18.00698601368844</v>
      </c>
      <c r="IJ55" s="14">
        <v>-17.964934683530529</v>
      </c>
      <c r="IK55" s="14">
        <v>-17.922981554946531</v>
      </c>
      <c r="IL55" s="14">
        <v>-17.881126398608412</v>
      </c>
      <c r="IM55" s="14">
        <v>-17.839368985723681</v>
      </c>
      <c r="IN55" s="14">
        <v>-17.797709088034125</v>
      </c>
      <c r="IO55" s="14">
        <v>-17.7561464778146</v>
      </c>
      <c r="IP55" s="14">
        <v>-17.714680927871747</v>
      </c>
      <c r="IQ55" s="14">
        <v>-17.673312211542775</v>
      </c>
      <c r="IR55" s="14">
        <v>-17.632040102694216</v>
      </c>
      <c r="IS55" s="14">
        <v>-17.590864375720678</v>
      </c>
      <c r="IT55" s="14">
        <v>-17.549784805543627</v>
      </c>
      <c r="IU55" s="14">
        <v>-17.508801167610148</v>
      </c>
      <c r="IV55" s="14">
        <v>-17.467913237891718</v>
      </c>
      <c r="IW55" s="14">
        <v>-17.427120792882992</v>
      </c>
      <c r="IX55" s="14">
        <v>-17.386423609600552</v>
      </c>
      <c r="IY55" s="14">
        <v>-17.345821465581736</v>
      </c>
      <c r="IZ55" s="14">
        <v>-17.305314138883368</v>
      </c>
      <c r="JA55" s="14">
        <v>-17.26490140808059</v>
      </c>
      <c r="JB55" s="14">
        <v>-17.224583052265622</v>
      </c>
      <c r="JC55" s="14">
        <v>-17.184358851046575</v>
      </c>
      <c r="JD55" s="14">
        <v>-17.144228584546223</v>
      </c>
      <c r="JE55" s="14">
        <v>-17.104192033400828</v>
      </c>
      <c r="JF55" s="14">
        <v>-17.064248978758915</v>
      </c>
      <c r="JG55" s="14">
        <v>-17.024399202280101</v>
      </c>
      <c r="JH55" s="14">
        <v>-16.984642486133882</v>
      </c>
      <c r="JI55" s="14">
        <v>-16.944978612998444</v>
      </c>
      <c r="JJ55" s="14">
        <v>-16.905407366059489</v>
      </c>
      <c r="JK55" s="14">
        <v>-16.865928529009036</v>
      </c>
      <c r="JL55" s="14">
        <v>-16.826541886044247</v>
      </c>
      <c r="JM55" s="14">
        <v>-16.787247221866238</v>
      </c>
      <c r="JN55" s="14">
        <v>-16.748044321678911</v>
      </c>
      <c r="JO55" s="14">
        <v>0</v>
      </c>
      <c r="JP55" s="14">
        <v>0</v>
      </c>
      <c r="JQ55" s="14">
        <v>0</v>
      </c>
      <c r="JR55" s="14">
        <v>0</v>
      </c>
      <c r="JS55" s="14">
        <v>0</v>
      </c>
      <c r="JT55" s="28">
        <f t="shared" si="49"/>
        <v>0</v>
      </c>
      <c r="JU55" s="28">
        <f t="shared" si="49"/>
        <v>-3118.7282592623792</v>
      </c>
      <c r="JV55" s="28">
        <f t="shared" si="49"/>
        <v>-3445.5644058310363</v>
      </c>
      <c r="JW55" s="28">
        <f t="shared" si="49"/>
        <v>-1968.9618942665311</v>
      </c>
      <c r="JX55" s="28">
        <f t="shared" si="49"/>
        <v>-1458.3826792683826</v>
      </c>
      <c r="JY55" s="28">
        <f t="shared" si="49"/>
        <v>-1073.9813076355297</v>
      </c>
      <c r="JZ55" s="28">
        <f t="shared" si="49"/>
        <v>-833.97449148694125</v>
      </c>
      <c r="KA55" s="28">
        <f t="shared" si="49"/>
        <v>-618.96953578577472</v>
      </c>
      <c r="KB55" s="28">
        <f t="shared" si="49"/>
        <v>-485.89470344432664</v>
      </c>
      <c r="KC55" s="28">
        <f t="shared" si="49"/>
        <v>-400.44252347258305</v>
      </c>
      <c r="KD55" s="28">
        <f t="shared" si="50"/>
        <v>-353.78818559426276</v>
      </c>
      <c r="KE55" s="28">
        <f t="shared" si="50"/>
        <v>-328.33747414689719</v>
      </c>
      <c r="KF55" s="28">
        <f t="shared" si="50"/>
        <v>-304.71762856660132</v>
      </c>
      <c r="KG55" s="28">
        <f t="shared" si="50"/>
        <v>-285.59816180246753</v>
      </c>
      <c r="KH55" s="28">
        <f t="shared" si="50"/>
        <v>-269.9698109843988</v>
      </c>
      <c r="KI55" s="28">
        <f t="shared" si="50"/>
        <v>-255.19666647351059</v>
      </c>
      <c r="KJ55" s="28">
        <f t="shared" si="50"/>
        <v>-241.23193012479354</v>
      </c>
      <c r="KK55" s="28">
        <f t="shared" si="50"/>
        <v>-231.52093454489614</v>
      </c>
      <c r="KL55" s="28">
        <f t="shared" si="50"/>
        <v>-225.11563045611231</v>
      </c>
      <c r="KM55" s="28">
        <f t="shared" si="50"/>
        <v>-218.88753678050534</v>
      </c>
      <c r="KN55" s="28">
        <f t="shared" si="50"/>
        <v>-212.83175077964108</v>
      </c>
      <c r="KO55" s="28">
        <f t="shared" si="50"/>
        <v>-206.94350535521923</v>
      </c>
      <c r="KP55" s="28">
        <f t="shared" si="50"/>
        <v>-118.06279042379026</v>
      </c>
      <c r="KR55" s="28">
        <f t="shared" si="51"/>
        <v>-471.22514499741396</v>
      </c>
    </row>
    <row r="56" spans="1:304" x14ac:dyDescent="0.25">
      <c r="A56" t="s">
        <v>92</v>
      </c>
      <c r="B56" t="s">
        <v>93</v>
      </c>
      <c r="C56" t="s">
        <v>72</v>
      </c>
      <c r="D56" t="s">
        <v>293</v>
      </c>
      <c r="E56" t="s">
        <v>73</v>
      </c>
      <c r="F56" t="s">
        <v>250</v>
      </c>
      <c r="G56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0</v>
      </c>
      <c r="CZ56" s="14">
        <v>0</v>
      </c>
      <c r="DA56" s="14">
        <v>0</v>
      </c>
      <c r="DB56" s="14">
        <v>0</v>
      </c>
      <c r="DC56" s="14">
        <v>0</v>
      </c>
      <c r="DD56" s="14">
        <v>0</v>
      </c>
      <c r="DE56" s="14">
        <v>0</v>
      </c>
      <c r="DF56" s="14">
        <v>0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14">
        <v>0</v>
      </c>
      <c r="DM56" s="14">
        <v>0</v>
      </c>
      <c r="DN56" s="14">
        <v>0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0</v>
      </c>
      <c r="DW56" s="14">
        <v>0</v>
      </c>
      <c r="DX56" s="14">
        <v>0</v>
      </c>
      <c r="DY56" s="14">
        <v>0</v>
      </c>
      <c r="DZ56" s="14">
        <v>0</v>
      </c>
      <c r="EA56" s="14">
        <v>0</v>
      </c>
      <c r="EB56" s="14">
        <v>0</v>
      </c>
      <c r="EC56" s="14">
        <v>0</v>
      </c>
      <c r="ED56" s="14">
        <v>0</v>
      </c>
      <c r="EE56" s="14">
        <v>0</v>
      </c>
      <c r="EF56" s="14">
        <v>0</v>
      </c>
      <c r="EG56" s="14">
        <v>0</v>
      </c>
      <c r="EH56" s="14">
        <v>0</v>
      </c>
      <c r="EI56" s="14">
        <v>0</v>
      </c>
      <c r="EJ56" s="14">
        <v>0</v>
      </c>
      <c r="EK56" s="14">
        <v>0</v>
      </c>
      <c r="EL56" s="14">
        <v>0</v>
      </c>
      <c r="EM56" s="14">
        <v>0</v>
      </c>
      <c r="EN56" s="14">
        <v>0</v>
      </c>
      <c r="EO56" s="14">
        <v>0</v>
      </c>
      <c r="EP56" s="14">
        <v>0</v>
      </c>
      <c r="EQ56" s="14">
        <v>0</v>
      </c>
      <c r="ER56" s="14">
        <v>0</v>
      </c>
      <c r="ES56" s="14">
        <v>0</v>
      </c>
      <c r="ET56" s="14">
        <v>0</v>
      </c>
      <c r="EU56" s="14">
        <v>0</v>
      </c>
      <c r="EV56" s="14">
        <v>0</v>
      </c>
      <c r="EW56" s="14">
        <v>0</v>
      </c>
      <c r="EX56" s="14">
        <v>0</v>
      </c>
      <c r="EY56" s="14">
        <v>0</v>
      </c>
      <c r="EZ56" s="14">
        <v>0</v>
      </c>
      <c r="FA56" s="14">
        <v>0</v>
      </c>
      <c r="FB56" s="14">
        <v>0</v>
      </c>
      <c r="FC56" s="14">
        <v>0</v>
      </c>
      <c r="FD56" s="14">
        <v>0</v>
      </c>
      <c r="FE56" s="14">
        <v>0</v>
      </c>
      <c r="FF56" s="14">
        <v>0</v>
      </c>
      <c r="FG56" s="14">
        <v>0</v>
      </c>
      <c r="FH56" s="14">
        <v>0</v>
      </c>
      <c r="FI56" s="14">
        <v>0</v>
      </c>
      <c r="FJ56" s="14">
        <v>0</v>
      </c>
      <c r="FK56" s="14">
        <v>0</v>
      </c>
      <c r="FL56" s="14">
        <v>0</v>
      </c>
      <c r="FM56" s="14">
        <v>0</v>
      </c>
      <c r="FN56" s="14">
        <v>0</v>
      </c>
      <c r="FO56" s="14">
        <v>0</v>
      </c>
      <c r="FP56" s="14">
        <v>0</v>
      </c>
      <c r="FQ56" s="14">
        <v>0</v>
      </c>
      <c r="FR56" s="14">
        <v>0</v>
      </c>
      <c r="FS56" s="14">
        <v>0</v>
      </c>
      <c r="FT56" s="14">
        <v>0</v>
      </c>
      <c r="FU56" s="14">
        <v>0</v>
      </c>
      <c r="FV56" s="14">
        <v>0</v>
      </c>
      <c r="FW56" s="14">
        <v>0</v>
      </c>
      <c r="FX56" s="14">
        <v>0</v>
      </c>
      <c r="FY56" s="14">
        <v>0</v>
      </c>
      <c r="FZ56" s="14">
        <v>0</v>
      </c>
      <c r="GA56" s="14">
        <v>0</v>
      </c>
      <c r="GB56" s="14">
        <v>0</v>
      </c>
      <c r="GC56" s="14">
        <v>0</v>
      </c>
      <c r="GD56" s="14">
        <v>0</v>
      </c>
      <c r="GE56" s="14">
        <v>0</v>
      </c>
      <c r="GF56" s="14">
        <v>0</v>
      </c>
      <c r="GG56" s="14">
        <v>0</v>
      </c>
      <c r="GH56" s="14">
        <v>0</v>
      </c>
      <c r="GI56" s="14">
        <v>0</v>
      </c>
      <c r="GJ56" s="14">
        <v>0</v>
      </c>
      <c r="GK56" s="14">
        <v>0</v>
      </c>
      <c r="GL56" s="14">
        <v>0</v>
      </c>
      <c r="GM56" s="14">
        <v>0</v>
      </c>
      <c r="GN56" s="14">
        <v>0</v>
      </c>
      <c r="GO56" s="14">
        <v>0</v>
      </c>
      <c r="GP56" s="14">
        <v>0</v>
      </c>
      <c r="GQ56" s="14">
        <v>0</v>
      </c>
      <c r="GR56" s="14">
        <v>0</v>
      </c>
      <c r="GS56" s="14">
        <v>0</v>
      </c>
      <c r="GT56" s="14">
        <v>0</v>
      </c>
      <c r="GU56" s="14">
        <v>0</v>
      </c>
      <c r="GV56" s="14">
        <v>0</v>
      </c>
      <c r="GW56" s="14">
        <v>0</v>
      </c>
      <c r="GX56" s="14">
        <v>0</v>
      </c>
      <c r="GY56" s="14">
        <v>0</v>
      </c>
      <c r="GZ56" s="14">
        <v>0</v>
      </c>
      <c r="HA56" s="14">
        <v>0</v>
      </c>
      <c r="HB56" s="14">
        <v>0</v>
      </c>
      <c r="HC56" s="14">
        <v>0</v>
      </c>
      <c r="HD56" s="14">
        <v>0</v>
      </c>
      <c r="HE56" s="14">
        <v>0</v>
      </c>
      <c r="HF56" s="14">
        <v>0</v>
      </c>
      <c r="HG56" s="14">
        <v>0</v>
      </c>
      <c r="HH56" s="14">
        <v>0</v>
      </c>
      <c r="HI56" s="14">
        <v>0</v>
      </c>
      <c r="HJ56" s="14">
        <v>0</v>
      </c>
      <c r="HK56" s="14">
        <v>0</v>
      </c>
      <c r="HL56" s="14">
        <v>0</v>
      </c>
      <c r="HM56" s="14">
        <v>0</v>
      </c>
      <c r="HN56" s="14">
        <v>0</v>
      </c>
      <c r="HO56" s="14">
        <v>0</v>
      </c>
      <c r="HP56" s="14">
        <v>0</v>
      </c>
      <c r="HQ56" s="14">
        <v>0</v>
      </c>
      <c r="HR56" s="14">
        <v>0</v>
      </c>
      <c r="HS56" s="14">
        <v>0</v>
      </c>
      <c r="HT56" s="14">
        <v>0</v>
      </c>
      <c r="HU56" s="14">
        <v>0</v>
      </c>
      <c r="HV56" s="14">
        <v>0</v>
      </c>
      <c r="HW56" s="14">
        <v>0</v>
      </c>
      <c r="HX56" s="14">
        <v>0</v>
      </c>
      <c r="HY56" s="14">
        <v>0</v>
      </c>
      <c r="HZ56" s="14">
        <v>0</v>
      </c>
      <c r="IA56" s="14">
        <v>0</v>
      </c>
      <c r="IB56" s="14">
        <v>0</v>
      </c>
      <c r="IC56" s="14">
        <v>0</v>
      </c>
      <c r="ID56" s="14">
        <v>0</v>
      </c>
      <c r="IE56" s="14">
        <v>0</v>
      </c>
      <c r="IF56" s="14">
        <v>0</v>
      </c>
      <c r="IG56" s="14">
        <v>0</v>
      </c>
      <c r="IH56" s="14">
        <v>0</v>
      </c>
      <c r="II56" s="14">
        <v>0</v>
      </c>
      <c r="IJ56" s="14">
        <v>0</v>
      </c>
      <c r="IK56" s="14">
        <v>0</v>
      </c>
      <c r="IL56" s="14">
        <v>0</v>
      </c>
      <c r="IM56" s="14">
        <v>0</v>
      </c>
      <c r="IN56" s="14">
        <v>0</v>
      </c>
      <c r="IO56" s="14">
        <v>0</v>
      </c>
      <c r="IP56" s="14">
        <v>0</v>
      </c>
      <c r="IQ56" s="14">
        <v>0</v>
      </c>
      <c r="IR56" s="14">
        <v>0</v>
      </c>
      <c r="IS56" s="14">
        <v>0</v>
      </c>
      <c r="IT56" s="14">
        <v>0</v>
      </c>
      <c r="IU56" s="14">
        <v>0</v>
      </c>
      <c r="IV56" s="14">
        <v>0</v>
      </c>
      <c r="IW56" s="14">
        <v>0</v>
      </c>
      <c r="IX56" s="14">
        <v>0</v>
      </c>
      <c r="IY56" s="14">
        <v>0</v>
      </c>
      <c r="IZ56" s="14">
        <v>0</v>
      </c>
      <c r="JA56" s="14">
        <v>0</v>
      </c>
      <c r="JB56" s="14">
        <v>0</v>
      </c>
      <c r="JC56" s="14">
        <v>0</v>
      </c>
      <c r="JD56" s="14">
        <v>0</v>
      </c>
      <c r="JE56" s="14">
        <v>0</v>
      </c>
      <c r="JF56" s="14">
        <v>0</v>
      </c>
      <c r="JG56" s="14">
        <v>0</v>
      </c>
      <c r="JH56" s="14">
        <v>0</v>
      </c>
      <c r="JI56" s="14">
        <v>0</v>
      </c>
      <c r="JJ56" s="14">
        <v>0</v>
      </c>
      <c r="JK56" s="14">
        <v>0</v>
      </c>
      <c r="JL56" s="14">
        <v>0</v>
      </c>
      <c r="JM56" s="14">
        <v>0</v>
      </c>
      <c r="JN56" s="14">
        <v>0</v>
      </c>
      <c r="JO56" s="14">
        <v>0</v>
      </c>
      <c r="JP56" s="14">
        <v>0</v>
      </c>
      <c r="JQ56" s="14">
        <v>0</v>
      </c>
      <c r="JR56" s="14">
        <v>0</v>
      </c>
      <c r="JS56" s="14">
        <v>0</v>
      </c>
      <c r="JT56" s="28">
        <f t="shared" ref="JT56:KC67" si="52">+SUMIF($N$3:$JS$3,JT$3,$N56:$JS56)</f>
        <v>0</v>
      </c>
      <c r="JU56" s="28">
        <f t="shared" si="52"/>
        <v>0</v>
      </c>
      <c r="JV56" s="28">
        <f t="shared" si="52"/>
        <v>0</v>
      </c>
      <c r="JW56" s="28">
        <f t="shared" si="52"/>
        <v>0</v>
      </c>
      <c r="JX56" s="28">
        <f t="shared" si="52"/>
        <v>0</v>
      </c>
      <c r="JY56" s="28">
        <f t="shared" si="52"/>
        <v>0</v>
      </c>
      <c r="JZ56" s="28">
        <f t="shared" si="52"/>
        <v>0</v>
      </c>
      <c r="KA56" s="28">
        <f t="shared" si="52"/>
        <v>0</v>
      </c>
      <c r="KB56" s="28">
        <f t="shared" si="52"/>
        <v>0</v>
      </c>
      <c r="KC56" s="28">
        <f t="shared" si="52"/>
        <v>0</v>
      </c>
      <c r="KD56" s="28">
        <f t="shared" ref="KD56:KP67" si="53">+SUMIF($N$3:$JS$3,KD$3,$N56:$JS56)</f>
        <v>0</v>
      </c>
      <c r="KE56" s="28">
        <f t="shared" si="53"/>
        <v>0</v>
      </c>
      <c r="KF56" s="28">
        <f t="shared" si="53"/>
        <v>0</v>
      </c>
      <c r="KG56" s="28">
        <f t="shared" si="53"/>
        <v>0</v>
      </c>
      <c r="KH56" s="28">
        <f t="shared" si="53"/>
        <v>0</v>
      </c>
      <c r="KI56" s="28">
        <f t="shared" si="53"/>
        <v>0</v>
      </c>
      <c r="KJ56" s="28">
        <f t="shared" si="53"/>
        <v>0</v>
      </c>
      <c r="KK56" s="28">
        <f t="shared" si="53"/>
        <v>0</v>
      </c>
      <c r="KL56" s="28">
        <f t="shared" si="53"/>
        <v>0</v>
      </c>
      <c r="KM56" s="28">
        <f t="shared" si="53"/>
        <v>0</v>
      </c>
      <c r="KN56" s="28">
        <f t="shared" si="53"/>
        <v>0</v>
      </c>
      <c r="KO56" s="28">
        <f t="shared" si="53"/>
        <v>0</v>
      </c>
      <c r="KP56" s="28">
        <f t="shared" si="53"/>
        <v>0</v>
      </c>
      <c r="KR56" s="28">
        <f t="shared" si="51"/>
        <v>0</v>
      </c>
    </row>
    <row r="57" spans="1:304" x14ac:dyDescent="0.25">
      <c r="A57" t="s">
        <v>94</v>
      </c>
      <c r="B57" t="s">
        <v>95</v>
      </c>
      <c r="C57" t="s">
        <v>72</v>
      </c>
      <c r="D57" t="s">
        <v>293</v>
      </c>
      <c r="E57" t="s">
        <v>73</v>
      </c>
      <c r="F57" t="s">
        <v>250</v>
      </c>
      <c r="G57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-891.51666666666654</v>
      </c>
      <c r="BX57" s="14">
        <v>-874.03594771241819</v>
      </c>
      <c r="BY57" s="14">
        <v>-856.89798795335116</v>
      </c>
      <c r="BZ57" s="14">
        <v>-840.09606662093245</v>
      </c>
      <c r="CA57" s="14">
        <v>-818.00980196780188</v>
      </c>
      <c r="CB57" s="14">
        <v>-799.61857474858448</v>
      </c>
      <c r="CC57" s="14">
        <v>-781.64083553136322</v>
      </c>
      <c r="CD57" s="14">
        <v>-762.57642490864714</v>
      </c>
      <c r="CE57" s="14">
        <v>-743.97699991087529</v>
      </c>
      <c r="CF57" s="14">
        <v>-722.30776690376251</v>
      </c>
      <c r="CG57" s="14">
        <v>-701.26967660559455</v>
      </c>
      <c r="CH57" s="14">
        <v>-680.84434621902381</v>
      </c>
      <c r="CI57" s="14">
        <v>-657.82062436620652</v>
      </c>
      <c r="CJ57" s="14">
        <v>-641.77621889386012</v>
      </c>
      <c r="CK57" s="14">
        <v>-630.42850578964647</v>
      </c>
      <c r="CL57" s="14">
        <v>-619.28143987195142</v>
      </c>
      <c r="CM57" s="14">
        <v>-608.33147335162221</v>
      </c>
      <c r="CN57" s="14">
        <v>-597.57512117055228</v>
      </c>
      <c r="CO57" s="14">
        <v>-585.85796193191402</v>
      </c>
      <c r="CP57" s="14">
        <v>-567.14226711705146</v>
      </c>
      <c r="CQ57" s="14">
        <v>-549.55646038473969</v>
      </c>
      <c r="CR57" s="14">
        <v>-530.97242549250223</v>
      </c>
      <c r="CS57" s="14">
        <v>-515.50720921602147</v>
      </c>
      <c r="CT57" s="14">
        <v>-508.89161817968568</v>
      </c>
      <c r="CU57" s="14">
        <v>-501.86550116339811</v>
      </c>
      <c r="CV57" s="14">
        <v>-494.1238343018677</v>
      </c>
      <c r="CW57" s="14">
        <v>-484.82289100851301</v>
      </c>
      <c r="CX57" s="14">
        <v>-475.86562387094637</v>
      </c>
      <c r="CY57" s="14">
        <v>-467.23332983426326</v>
      </c>
      <c r="CZ57" s="14">
        <v>-458.9086387720472</v>
      </c>
      <c r="DA57" s="14">
        <v>-450.87539682113288</v>
      </c>
      <c r="DB57" s="14">
        <v>-443.11856175898174</v>
      </c>
      <c r="DC57" s="14">
        <v>-435.62410899793639</v>
      </c>
      <c r="DD57" s="14">
        <v>-428.37894696031753</v>
      </c>
      <c r="DE57" s="14">
        <v>-421.37084076009563</v>
      </c>
      <c r="DF57" s="14">
        <v>-414.58834325520388</v>
      </c>
      <c r="DG57" s="14">
        <v>-408.0207326531692</v>
      </c>
      <c r="DH57" s="14">
        <v>-402.55560091400935</v>
      </c>
      <c r="DI57" s="14">
        <v>-395.93531410703662</v>
      </c>
      <c r="DJ57" s="14">
        <v>-389.52925398703059</v>
      </c>
      <c r="DK57" s="14">
        <v>-383.32718783279546</v>
      </c>
      <c r="DL57" s="14">
        <v>-377.31952440901784</v>
      </c>
      <c r="DM57" s="14">
        <v>-371.49726447376383</v>
      </c>
      <c r="DN57" s="14">
        <v>-365.8519557985332</v>
      </c>
      <c r="DO57" s="14">
        <v>-360.37565222804341</v>
      </c>
      <c r="DP57" s="14">
        <v>-355.06087636270115</v>
      </c>
      <c r="DQ57" s="14">
        <v>-349.90058549520853</v>
      </c>
      <c r="DR57" s="14">
        <v>-344.88814047498744</v>
      </c>
      <c r="DS57" s="14">
        <v>-340.01727721097433</v>
      </c>
      <c r="DT57" s="14">
        <v>-337.90847100205036</v>
      </c>
      <c r="DU57" s="14">
        <v>-335.81274372741836</v>
      </c>
      <c r="DV57" s="14">
        <v>-333.73001427079498</v>
      </c>
      <c r="DW57" s="14">
        <v>-331.66020201898442</v>
      </c>
      <c r="DX57" s="14">
        <v>-329.60322685875855</v>
      </c>
      <c r="DY57" s="14">
        <v>-327.5590091737559</v>
      </c>
      <c r="DZ57" s="14">
        <v>-325.52746984140009</v>
      </c>
      <c r="EA57" s="14">
        <v>-323.50853022983762</v>
      </c>
      <c r="EB57" s="14">
        <v>-321.50211219489387</v>
      </c>
      <c r="EC57" s="14">
        <v>-319.50813807704901</v>
      </c>
      <c r="ED57" s="14">
        <v>-317.52653069843171</v>
      </c>
      <c r="EE57" s="14">
        <v>-315.5572133598323</v>
      </c>
      <c r="EF57" s="14">
        <v>-313.60010983773367</v>
      </c>
      <c r="EG57" s="14">
        <v>-311.65514438136148</v>
      </c>
      <c r="EH57" s="14">
        <v>-309.72224170975187</v>
      </c>
      <c r="EI57" s="14">
        <v>-307.80132700883763</v>
      </c>
      <c r="EJ57" s="14">
        <v>-305.89232592855274</v>
      </c>
      <c r="EK57" s="14">
        <v>-303.99516457995429</v>
      </c>
      <c r="EL57" s="14">
        <v>-302.10976953236292</v>
      </c>
      <c r="EM57" s="14">
        <v>-300.2360678105203</v>
      </c>
      <c r="EN57" s="14">
        <v>-298.37398689176479</v>
      </c>
      <c r="EO57" s="14">
        <v>-296.52345470322444</v>
      </c>
      <c r="EP57" s="14">
        <v>-294.68439961902715</v>
      </c>
      <c r="EQ57" s="14">
        <v>-292.85675045752862</v>
      </c>
      <c r="ER57" s="14">
        <v>-291.04043647855707</v>
      </c>
      <c r="ES57" s="14">
        <v>-289.23538738067515</v>
      </c>
      <c r="ET57" s="14">
        <v>-287.44153329845903</v>
      </c>
      <c r="EU57" s="14">
        <v>-285.65880479979421</v>
      </c>
      <c r="EV57" s="14">
        <v>-283.88713288318792</v>
      </c>
      <c r="EW57" s="14">
        <v>-282.12644897509864</v>
      </c>
      <c r="EX57" s="14">
        <v>-280.3766849272817</v>
      </c>
      <c r="EY57" s="14">
        <v>-278.63777301415172</v>
      </c>
      <c r="EZ57" s="14">
        <v>-276.90964593016116</v>
      </c>
      <c r="FA57" s="14">
        <v>-275.19223678719533</v>
      </c>
      <c r="FB57" s="14">
        <v>-273.48547911198335</v>
      </c>
      <c r="FC57" s="14">
        <v>-271.7893068435252</v>
      </c>
      <c r="FD57" s="14">
        <v>-270.51769748326723</v>
      </c>
      <c r="FE57" s="14">
        <v>-269.25203754899621</v>
      </c>
      <c r="FF57" s="14">
        <v>-267.99229920537942</v>
      </c>
      <c r="FG57" s="14">
        <v>-266.73845474731621</v>
      </c>
      <c r="FH57" s="14">
        <v>-265.49047659932859</v>
      </c>
      <c r="FI57" s="14">
        <v>-264.24833731495488</v>
      </c>
      <c r="FJ57" s="14">
        <v>-263.012009576146</v>
      </c>
      <c r="FK57" s="14">
        <v>-261.78146619266465</v>
      </c>
      <c r="FL57" s="14">
        <v>-260.55668010148753</v>
      </c>
      <c r="FM57" s="14">
        <v>-259.3376243662097</v>
      </c>
      <c r="FN57" s="14">
        <v>-258.12427217645273</v>
      </c>
      <c r="FO57" s="14">
        <v>-256.9165968472746</v>
      </c>
      <c r="FP57" s="14">
        <v>-255.71457181858321</v>
      </c>
      <c r="FQ57" s="14">
        <v>-254.51817065455188</v>
      </c>
      <c r="FR57" s="14">
        <v>-253.32736704303829</v>
      </c>
      <c r="FS57" s="14">
        <v>-252.14213479500549</v>
      </c>
      <c r="FT57" s="14">
        <v>-250.96244784394628</v>
      </c>
      <c r="FU57" s="14">
        <v>-249.78828024530952</v>
      </c>
      <c r="FV57" s="14">
        <v>-248.61960617593002</v>
      </c>
      <c r="FW57" s="14">
        <v>-247.45639993346015</v>
      </c>
      <c r="FX57" s="14">
        <v>-246.29863593580487</v>
      </c>
      <c r="FY57" s="14">
        <v>-245.14628872055906</v>
      </c>
      <c r="FZ57" s="14">
        <v>-243.99933294444745</v>
      </c>
      <c r="GA57" s="14">
        <v>-242.8577433827673</v>
      </c>
      <c r="GB57" s="14">
        <v>-241.72149492883369</v>
      </c>
      <c r="GC57" s="14">
        <v>-240.59056259342728</v>
      </c>
      <c r="GD57" s="14">
        <v>-239.4649215042447</v>
      </c>
      <c r="GE57" s="14">
        <v>-238.34454690535168</v>
      </c>
      <c r="GF57" s="14">
        <v>-237.22941415663846</v>
      </c>
      <c r="GG57" s="14">
        <v>-236.11949873327799</v>
      </c>
      <c r="GH57" s="14">
        <v>-235.01477622518644</v>
      </c>
      <c r="GI57" s="14">
        <v>-233.91522233648649</v>
      </c>
      <c r="GJ57" s="14">
        <v>-232.82081288497287</v>
      </c>
      <c r="GK57" s="14">
        <v>-231.73152380158066</v>
      </c>
      <c r="GL57" s="14">
        <v>-230.64733112985584</v>
      </c>
      <c r="GM57" s="14">
        <v>-229.56821102542844</v>
      </c>
      <c r="GN57" s="14">
        <v>-228.49413975548822</v>
      </c>
      <c r="GO57" s="14">
        <v>-227.42509369826257</v>
      </c>
      <c r="GP57" s="14">
        <v>-226.36104934249715</v>
      </c>
      <c r="GQ57" s="14">
        <v>-225.30198328693876</v>
      </c>
      <c r="GR57" s="14">
        <v>-224.24787223982062</v>
      </c>
      <c r="GS57" s="14">
        <v>-223.19869301835021</v>
      </c>
      <c r="GT57" s="14">
        <v>-222.15442254819934</v>
      </c>
      <c r="GU57" s="14">
        <v>-221.11503786299676</v>
      </c>
      <c r="GV57" s="14">
        <v>-220.08051610382304</v>
      </c>
      <c r="GW57" s="14">
        <v>-219.05083451870783</v>
      </c>
      <c r="GX57" s="14">
        <v>-218.02597046212938</v>
      </c>
      <c r="GY57" s="14">
        <v>-217.00590139451674</v>
      </c>
      <c r="GZ57" s="14">
        <v>-216.49913214402588</v>
      </c>
      <c r="HA57" s="14">
        <v>-215.99354634095096</v>
      </c>
      <c r="HB57" s="14">
        <v>-215.48914122161241</v>
      </c>
      <c r="HC57" s="14">
        <v>-214.98591402878478</v>
      </c>
      <c r="HD57" s="14">
        <v>-214.48386201168137</v>
      </c>
      <c r="HE57" s="14">
        <v>-213.98298242593941</v>
      </c>
      <c r="HF57" s="14">
        <v>-213.48327253360497</v>
      </c>
      <c r="HG57" s="14">
        <v>-212.98472960311798</v>
      </c>
      <c r="HH57" s="14">
        <v>-212.48735090929739</v>
      </c>
      <c r="HI57" s="14">
        <v>-211.99113373332608</v>
      </c>
      <c r="HJ57" s="14">
        <v>-211.49607536273626</v>
      </c>
      <c r="HK57" s="14">
        <v>-211.00217309139444</v>
      </c>
      <c r="HL57" s="14">
        <v>-210.50942421948673</v>
      </c>
      <c r="HM57" s="14">
        <v>-210.017826053504</v>
      </c>
      <c r="HN57" s="14">
        <v>-209.52737590622732</v>
      </c>
      <c r="HO57" s="14">
        <v>-209.03807109671305</v>
      </c>
      <c r="HP57" s="14">
        <v>-208.54990895027839</v>
      </c>
      <c r="HQ57" s="14">
        <v>-208.06288679848663</v>
      </c>
      <c r="HR57" s="14">
        <v>-207.5770019791326</v>
      </c>
      <c r="HS57" s="14">
        <v>-207.09225183622814</v>
      </c>
      <c r="HT57" s="14">
        <v>-206.60863371998755</v>
      </c>
      <c r="HU57" s="14">
        <v>-206.1261449868131</v>
      </c>
      <c r="HV57" s="14">
        <v>-205.64478299928066</v>
      </c>
      <c r="HW57" s="14">
        <v>-205.16454512612515</v>
      </c>
      <c r="HX57" s="14">
        <v>-204.68542874222624</v>
      </c>
      <c r="HY57" s="14">
        <v>-204.207431228594</v>
      </c>
      <c r="HZ57" s="14">
        <v>-203.73054997235462</v>
      </c>
      <c r="IA57" s="14">
        <v>-203.25478236673598</v>
      </c>
      <c r="IB57" s="14">
        <v>-202.78012581105361</v>
      </c>
      <c r="IC57" s="14">
        <v>-202.30657771069625</v>
      </c>
      <c r="ID57" s="14">
        <v>-201.83413547711186</v>
      </c>
      <c r="IE57" s="14">
        <v>-201.36279652779334</v>
      </c>
      <c r="IF57" s="14">
        <v>-200.89255828626452</v>
      </c>
      <c r="IG57" s="14">
        <v>-200.42341818206597</v>
      </c>
      <c r="IH57" s="14">
        <v>-199.95537365074105</v>
      </c>
      <c r="II57" s="14">
        <v>-199.48842213382179</v>
      </c>
      <c r="IJ57" s="14">
        <v>-199.02256107881493</v>
      </c>
      <c r="IK57" s="14">
        <v>-198.55778793918807</v>
      </c>
      <c r="IL57" s="14">
        <v>-198.09410017435567</v>
      </c>
      <c r="IM57" s="14">
        <v>-197.63149524966511</v>
      </c>
      <c r="IN57" s="14">
        <v>-197.16997063638291</v>
      </c>
      <c r="IO57" s="14">
        <v>-196.7095238116809</v>
      </c>
      <c r="IP57" s="14">
        <v>-196.25015225862239</v>
      </c>
      <c r="IQ57" s="14">
        <v>-195.79185346614847</v>
      </c>
      <c r="IR57" s="14">
        <v>-195.33462492906426</v>
      </c>
      <c r="IS57" s="14">
        <v>-194.87846414802519</v>
      </c>
      <c r="IT57" s="14">
        <v>-194.42336862952331</v>
      </c>
      <c r="IU57" s="14">
        <v>-193.96933588587379</v>
      </c>
      <c r="IV57" s="14">
        <v>-193.51636343520116</v>
      </c>
      <c r="IW57" s="14">
        <v>-193.06444880142593</v>
      </c>
      <c r="IX57" s="14">
        <v>-192.61358951425078</v>
      </c>
      <c r="IY57" s="14">
        <v>-192.16378310914737</v>
      </c>
      <c r="IZ57" s="14">
        <v>-191.71502712734267</v>
      </c>
      <c r="JA57" s="14">
        <v>-191.26731911580555</v>
      </c>
      <c r="JB57" s="14">
        <v>-190.82065662723343</v>
      </c>
      <c r="JC57" s="14">
        <v>-190.37503722003882</v>
      </c>
      <c r="JD57" s="14">
        <v>-189.93045845833603</v>
      </c>
      <c r="JE57" s="14">
        <v>-189.48691791192792</v>
      </c>
      <c r="JF57" s="14">
        <v>-189.04441315629236</v>
      </c>
      <c r="JG57" s="14">
        <v>-188.60294177256932</v>
      </c>
      <c r="JH57" s="14">
        <v>-188.16250134754748</v>
      </c>
      <c r="JI57" s="14">
        <v>-187.72308947365087</v>
      </c>
      <c r="JJ57" s="14">
        <v>-187.28470374892609</v>
      </c>
      <c r="JK57" s="14">
        <v>-186.84734177702884</v>
      </c>
      <c r="JL57" s="14">
        <v>-186.411001167211</v>
      </c>
      <c r="JM57" s="14">
        <v>-185.97567953430749</v>
      </c>
      <c r="JN57" s="14">
        <v>-185.54137449872329</v>
      </c>
      <c r="JO57" s="14">
        <v>0</v>
      </c>
      <c r="JP57" s="14">
        <v>0</v>
      </c>
      <c r="JQ57" s="14">
        <v>0</v>
      </c>
      <c r="JR57" s="14">
        <v>0</v>
      </c>
      <c r="JS57" s="14">
        <v>0</v>
      </c>
      <c r="JT57" s="28">
        <f t="shared" si="52"/>
        <v>0</v>
      </c>
      <c r="JU57" s="28">
        <f t="shared" si="52"/>
        <v>0</v>
      </c>
      <c r="JV57" s="28">
        <f t="shared" si="52"/>
        <v>0</v>
      </c>
      <c r="JW57" s="28">
        <f t="shared" si="52"/>
        <v>0</v>
      </c>
      <c r="JX57" s="28">
        <f t="shared" si="52"/>
        <v>0</v>
      </c>
      <c r="JY57" s="28">
        <f t="shared" si="52"/>
        <v>-891.51666666666654</v>
      </c>
      <c r="JZ57" s="28">
        <f t="shared" si="52"/>
        <v>-9239.0950534485619</v>
      </c>
      <c r="KA57" s="28">
        <f t="shared" si="52"/>
        <v>-6857.1862025629453</v>
      </c>
      <c r="KB57" s="28">
        <f t="shared" si="52"/>
        <v>-5382.9312489944741</v>
      </c>
      <c r="KC57" s="28">
        <f t="shared" si="52"/>
        <v>-4436.2586332941019</v>
      </c>
      <c r="KD57" s="28">
        <f t="shared" si="53"/>
        <v>-3919.403661453207</v>
      </c>
      <c r="KE57" s="28">
        <f t="shared" si="53"/>
        <v>-3637.4507424606199</v>
      </c>
      <c r="KF57" s="28">
        <f t="shared" si="53"/>
        <v>-3375.7808704300705</v>
      </c>
      <c r="KG57" s="28">
        <f t="shared" si="53"/>
        <v>-3163.967952159478</v>
      </c>
      <c r="KH57" s="28">
        <f t="shared" si="53"/>
        <v>-2990.830979493403</v>
      </c>
      <c r="KI57" s="28">
        <f t="shared" si="53"/>
        <v>-2827.1683162252848</v>
      </c>
      <c r="KJ57" s="28">
        <f t="shared" si="53"/>
        <v>-2672.4615142317307</v>
      </c>
      <c r="KK57" s="28">
        <f t="shared" si="53"/>
        <v>-2564.8793134064717</v>
      </c>
      <c r="KL57" s="28">
        <f t="shared" si="53"/>
        <v>-2493.9188536722636</v>
      </c>
      <c r="KM57" s="28">
        <f t="shared" si="53"/>
        <v>-2424.9216000894589</v>
      </c>
      <c r="KN57" s="28">
        <f t="shared" si="53"/>
        <v>-2357.8332382073454</v>
      </c>
      <c r="KO57" s="28">
        <f t="shared" si="53"/>
        <v>-2292.6009562495715</v>
      </c>
      <c r="KP57" s="28">
        <f t="shared" si="53"/>
        <v>-1307.9456915473952</v>
      </c>
      <c r="KR57" s="28">
        <f t="shared" si="51"/>
        <v>0</v>
      </c>
    </row>
    <row r="58" spans="1:304" x14ac:dyDescent="0.25">
      <c r="A58" t="s">
        <v>96</v>
      </c>
      <c r="B58" t="s">
        <v>97</v>
      </c>
      <c r="C58" t="s">
        <v>72</v>
      </c>
      <c r="D58" t="s">
        <v>293</v>
      </c>
      <c r="E58" t="s">
        <v>73</v>
      </c>
      <c r="F58" t="s">
        <v>250</v>
      </c>
      <c r="G58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4">
        <v>0</v>
      </c>
      <c r="EA58" s="14">
        <v>0</v>
      </c>
      <c r="EB58" s="14">
        <v>0</v>
      </c>
      <c r="EC58" s="14">
        <v>0</v>
      </c>
      <c r="ED58" s="14">
        <v>0</v>
      </c>
      <c r="EE58" s="14">
        <v>0</v>
      </c>
      <c r="EF58" s="14">
        <v>0</v>
      </c>
      <c r="EG58" s="14">
        <v>0</v>
      </c>
      <c r="EH58" s="14">
        <v>0</v>
      </c>
      <c r="EI58" s="14">
        <v>0</v>
      </c>
      <c r="EJ58" s="14">
        <v>0</v>
      </c>
      <c r="EK58" s="14">
        <v>0</v>
      </c>
      <c r="EL58" s="14">
        <v>0</v>
      </c>
      <c r="EM58" s="14">
        <v>0</v>
      </c>
      <c r="EN58" s="14">
        <v>0</v>
      </c>
      <c r="EO58" s="14">
        <v>0</v>
      </c>
      <c r="EP58" s="14">
        <v>0</v>
      </c>
      <c r="EQ58" s="14">
        <v>0</v>
      </c>
      <c r="ER58" s="14">
        <v>0</v>
      </c>
      <c r="ES58" s="14">
        <v>0</v>
      </c>
      <c r="ET58" s="14">
        <v>0</v>
      </c>
      <c r="EU58" s="14">
        <v>0</v>
      </c>
      <c r="EV58" s="14">
        <v>0</v>
      </c>
      <c r="EW58" s="14">
        <v>0</v>
      </c>
      <c r="EX58" s="14">
        <v>0</v>
      </c>
      <c r="EY58" s="14">
        <v>0</v>
      </c>
      <c r="EZ58" s="14">
        <v>0</v>
      </c>
      <c r="FA58" s="14">
        <v>0</v>
      </c>
      <c r="FB58" s="14">
        <v>0</v>
      </c>
      <c r="FC58" s="14">
        <v>0</v>
      </c>
      <c r="FD58" s="14">
        <v>0</v>
      </c>
      <c r="FE58" s="14">
        <v>0</v>
      </c>
      <c r="FF58" s="14">
        <v>0</v>
      </c>
      <c r="FG58" s="14">
        <v>0</v>
      </c>
      <c r="FH58" s="14">
        <v>0</v>
      </c>
      <c r="FI58" s="14">
        <v>0</v>
      </c>
      <c r="FJ58" s="14">
        <v>0</v>
      </c>
      <c r="FK58" s="14">
        <v>0</v>
      </c>
      <c r="FL58" s="14">
        <v>0</v>
      </c>
      <c r="FM58" s="14">
        <v>0</v>
      </c>
      <c r="FN58" s="14">
        <v>0</v>
      </c>
      <c r="FO58" s="14">
        <v>0</v>
      </c>
      <c r="FP58" s="14">
        <v>0</v>
      </c>
      <c r="FQ58" s="14">
        <v>0</v>
      </c>
      <c r="FR58" s="14">
        <v>0</v>
      </c>
      <c r="FS58" s="14">
        <v>0</v>
      </c>
      <c r="FT58" s="14">
        <v>0</v>
      </c>
      <c r="FU58" s="14">
        <v>0</v>
      </c>
      <c r="FV58" s="14">
        <v>0</v>
      </c>
      <c r="FW58" s="14">
        <v>0</v>
      </c>
      <c r="FX58" s="14">
        <v>0</v>
      </c>
      <c r="FY58" s="14">
        <v>0</v>
      </c>
      <c r="FZ58" s="14">
        <v>0</v>
      </c>
      <c r="GA58" s="14">
        <v>0</v>
      </c>
      <c r="GB58" s="14">
        <v>0</v>
      </c>
      <c r="GC58" s="14">
        <v>0</v>
      </c>
      <c r="GD58" s="14">
        <v>0</v>
      </c>
      <c r="GE58" s="14">
        <v>0</v>
      </c>
      <c r="GF58" s="14">
        <v>0</v>
      </c>
      <c r="GG58" s="14">
        <v>0</v>
      </c>
      <c r="GH58" s="14">
        <v>0</v>
      </c>
      <c r="GI58" s="14">
        <v>0</v>
      </c>
      <c r="GJ58" s="14">
        <v>0</v>
      </c>
      <c r="GK58" s="14">
        <v>0</v>
      </c>
      <c r="GL58" s="14">
        <v>0</v>
      </c>
      <c r="GM58" s="14">
        <v>0</v>
      </c>
      <c r="GN58" s="14">
        <v>0</v>
      </c>
      <c r="GO58" s="14">
        <v>0</v>
      </c>
      <c r="GP58" s="14">
        <v>0</v>
      </c>
      <c r="GQ58" s="14">
        <v>0</v>
      </c>
      <c r="GR58" s="14">
        <v>0</v>
      </c>
      <c r="GS58" s="14">
        <v>0</v>
      </c>
      <c r="GT58" s="14">
        <v>0</v>
      </c>
      <c r="GU58" s="14">
        <v>0</v>
      </c>
      <c r="GV58" s="14">
        <v>0</v>
      </c>
      <c r="GW58" s="14">
        <v>0</v>
      </c>
      <c r="GX58" s="14">
        <v>0</v>
      </c>
      <c r="GY58" s="14">
        <v>0</v>
      </c>
      <c r="GZ58" s="14">
        <v>0</v>
      </c>
      <c r="HA58" s="14">
        <v>0</v>
      </c>
      <c r="HB58" s="14">
        <v>0</v>
      </c>
      <c r="HC58" s="14">
        <v>0</v>
      </c>
      <c r="HD58" s="14">
        <v>0</v>
      </c>
      <c r="HE58" s="14">
        <v>0</v>
      </c>
      <c r="HF58" s="14">
        <v>0</v>
      </c>
      <c r="HG58" s="14">
        <v>0</v>
      </c>
      <c r="HH58" s="14">
        <v>0</v>
      </c>
      <c r="HI58" s="14">
        <v>0</v>
      </c>
      <c r="HJ58" s="14">
        <v>0</v>
      </c>
      <c r="HK58" s="14">
        <v>0</v>
      </c>
      <c r="HL58" s="14">
        <v>0</v>
      </c>
      <c r="HM58" s="14">
        <v>0</v>
      </c>
      <c r="HN58" s="14">
        <v>0</v>
      </c>
      <c r="HO58" s="14">
        <v>0</v>
      </c>
      <c r="HP58" s="14">
        <v>0</v>
      </c>
      <c r="HQ58" s="14">
        <v>0</v>
      </c>
      <c r="HR58" s="14">
        <v>0</v>
      </c>
      <c r="HS58" s="14">
        <v>0</v>
      </c>
      <c r="HT58" s="14">
        <v>0</v>
      </c>
      <c r="HU58" s="14">
        <v>0</v>
      </c>
      <c r="HV58" s="14">
        <v>0</v>
      </c>
      <c r="HW58" s="14">
        <v>0</v>
      </c>
      <c r="HX58" s="14">
        <v>0</v>
      </c>
      <c r="HY58" s="14">
        <v>0</v>
      </c>
      <c r="HZ58" s="14">
        <v>0</v>
      </c>
      <c r="IA58" s="14">
        <v>0</v>
      </c>
      <c r="IB58" s="14">
        <v>0</v>
      </c>
      <c r="IC58" s="14">
        <v>0</v>
      </c>
      <c r="ID58" s="14">
        <v>0</v>
      </c>
      <c r="IE58" s="14">
        <v>0</v>
      </c>
      <c r="IF58" s="14">
        <v>0</v>
      </c>
      <c r="IG58" s="14">
        <v>0</v>
      </c>
      <c r="IH58" s="14">
        <v>0</v>
      </c>
      <c r="II58" s="14">
        <v>0</v>
      </c>
      <c r="IJ58" s="14">
        <v>0</v>
      </c>
      <c r="IK58" s="14">
        <v>0</v>
      </c>
      <c r="IL58" s="14">
        <v>0</v>
      </c>
      <c r="IM58" s="14">
        <v>0</v>
      </c>
      <c r="IN58" s="14">
        <v>0</v>
      </c>
      <c r="IO58" s="14">
        <v>0</v>
      </c>
      <c r="IP58" s="14">
        <v>0</v>
      </c>
      <c r="IQ58" s="14">
        <v>0</v>
      </c>
      <c r="IR58" s="14">
        <v>0</v>
      </c>
      <c r="IS58" s="14">
        <v>0</v>
      </c>
      <c r="IT58" s="14">
        <v>0</v>
      </c>
      <c r="IU58" s="14">
        <v>0</v>
      </c>
      <c r="IV58" s="14">
        <v>0</v>
      </c>
      <c r="IW58" s="14">
        <v>0</v>
      </c>
      <c r="IX58" s="14">
        <v>0</v>
      </c>
      <c r="IY58" s="14">
        <v>0</v>
      </c>
      <c r="IZ58" s="14">
        <v>0</v>
      </c>
      <c r="JA58" s="14">
        <v>0</v>
      </c>
      <c r="JB58" s="14">
        <v>0</v>
      </c>
      <c r="JC58" s="14">
        <v>0</v>
      </c>
      <c r="JD58" s="14">
        <v>0</v>
      </c>
      <c r="JE58" s="14">
        <v>0</v>
      </c>
      <c r="JF58" s="14">
        <v>0</v>
      </c>
      <c r="JG58" s="14">
        <v>0</v>
      </c>
      <c r="JH58" s="14">
        <v>0</v>
      </c>
      <c r="JI58" s="14">
        <v>0</v>
      </c>
      <c r="JJ58" s="14">
        <v>0</v>
      </c>
      <c r="JK58" s="14">
        <v>0</v>
      </c>
      <c r="JL58" s="14">
        <v>0</v>
      </c>
      <c r="JM58" s="14">
        <v>0</v>
      </c>
      <c r="JN58" s="14">
        <v>0</v>
      </c>
      <c r="JO58" s="14">
        <v>0</v>
      </c>
      <c r="JP58" s="14">
        <v>0</v>
      </c>
      <c r="JQ58" s="14">
        <v>0</v>
      </c>
      <c r="JR58" s="14">
        <v>0</v>
      </c>
      <c r="JS58" s="14">
        <v>0</v>
      </c>
      <c r="JT58" s="28">
        <f t="shared" si="52"/>
        <v>0</v>
      </c>
      <c r="JU58" s="28">
        <f t="shared" si="52"/>
        <v>0</v>
      </c>
      <c r="JV58" s="28">
        <f t="shared" si="52"/>
        <v>0</v>
      </c>
      <c r="JW58" s="28">
        <f t="shared" si="52"/>
        <v>0</v>
      </c>
      <c r="JX58" s="28">
        <f t="shared" si="52"/>
        <v>0</v>
      </c>
      <c r="JY58" s="28">
        <f t="shared" si="52"/>
        <v>0</v>
      </c>
      <c r="JZ58" s="28">
        <f t="shared" si="52"/>
        <v>0</v>
      </c>
      <c r="KA58" s="28">
        <f t="shared" si="52"/>
        <v>0</v>
      </c>
      <c r="KB58" s="28">
        <f t="shared" si="52"/>
        <v>0</v>
      </c>
      <c r="KC58" s="28">
        <f t="shared" si="52"/>
        <v>0</v>
      </c>
      <c r="KD58" s="28">
        <f t="shared" si="53"/>
        <v>0</v>
      </c>
      <c r="KE58" s="28">
        <f t="shared" si="53"/>
        <v>0</v>
      </c>
      <c r="KF58" s="28">
        <f t="shared" si="53"/>
        <v>0</v>
      </c>
      <c r="KG58" s="28">
        <f t="shared" si="53"/>
        <v>0</v>
      </c>
      <c r="KH58" s="28">
        <f t="shared" si="53"/>
        <v>0</v>
      </c>
      <c r="KI58" s="28">
        <f t="shared" si="53"/>
        <v>0</v>
      </c>
      <c r="KJ58" s="28">
        <f t="shared" si="53"/>
        <v>0</v>
      </c>
      <c r="KK58" s="28">
        <f t="shared" si="53"/>
        <v>0</v>
      </c>
      <c r="KL58" s="28">
        <f t="shared" si="53"/>
        <v>0</v>
      </c>
      <c r="KM58" s="28">
        <f t="shared" si="53"/>
        <v>0</v>
      </c>
      <c r="KN58" s="28">
        <f t="shared" si="53"/>
        <v>0</v>
      </c>
      <c r="KO58" s="28">
        <f t="shared" si="53"/>
        <v>0</v>
      </c>
      <c r="KP58" s="28">
        <f t="shared" si="53"/>
        <v>0</v>
      </c>
      <c r="KR58" s="28">
        <f t="shared" si="51"/>
        <v>0</v>
      </c>
    </row>
    <row r="59" spans="1:304" x14ac:dyDescent="0.25">
      <c r="A59" t="s">
        <v>98</v>
      </c>
      <c r="B59" t="s">
        <v>99</v>
      </c>
      <c r="C59" t="s">
        <v>72</v>
      </c>
      <c r="D59" t="s">
        <v>293</v>
      </c>
      <c r="E59" t="s">
        <v>73</v>
      </c>
      <c r="F59" t="s">
        <v>250</v>
      </c>
      <c r="G59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4">
        <v>0</v>
      </c>
      <c r="EA59" s="14">
        <v>0</v>
      </c>
      <c r="EB59" s="14">
        <v>0</v>
      </c>
      <c r="EC59" s="14">
        <v>0</v>
      </c>
      <c r="ED59" s="14">
        <v>0</v>
      </c>
      <c r="EE59" s="14">
        <v>0</v>
      </c>
      <c r="EF59" s="14">
        <v>0</v>
      </c>
      <c r="EG59" s="14">
        <v>0</v>
      </c>
      <c r="EH59" s="14">
        <v>0</v>
      </c>
      <c r="EI59" s="14">
        <v>0</v>
      </c>
      <c r="EJ59" s="14">
        <v>0</v>
      </c>
      <c r="EK59" s="14">
        <v>0</v>
      </c>
      <c r="EL59" s="14">
        <v>0</v>
      </c>
      <c r="EM59" s="14">
        <v>0</v>
      </c>
      <c r="EN59" s="14">
        <v>0</v>
      </c>
      <c r="EO59" s="14">
        <v>0</v>
      </c>
      <c r="EP59" s="14">
        <v>0</v>
      </c>
      <c r="EQ59" s="14">
        <v>0</v>
      </c>
      <c r="ER59" s="14">
        <v>0</v>
      </c>
      <c r="ES59" s="14">
        <v>0</v>
      </c>
      <c r="ET59" s="14">
        <v>0</v>
      </c>
      <c r="EU59" s="14">
        <v>0</v>
      </c>
      <c r="EV59" s="14">
        <v>0</v>
      </c>
      <c r="EW59" s="14">
        <v>0</v>
      </c>
      <c r="EX59" s="14">
        <v>0</v>
      </c>
      <c r="EY59" s="14">
        <v>0</v>
      </c>
      <c r="EZ59" s="14">
        <v>0</v>
      </c>
      <c r="FA59" s="14">
        <v>0</v>
      </c>
      <c r="FB59" s="14">
        <v>0</v>
      </c>
      <c r="FC59" s="14">
        <v>0</v>
      </c>
      <c r="FD59" s="14">
        <v>0</v>
      </c>
      <c r="FE59" s="14">
        <v>0</v>
      </c>
      <c r="FF59" s="14">
        <v>0</v>
      </c>
      <c r="FG59" s="14">
        <v>0</v>
      </c>
      <c r="FH59" s="14">
        <v>0</v>
      </c>
      <c r="FI59" s="14">
        <v>0</v>
      </c>
      <c r="FJ59" s="14">
        <v>0</v>
      </c>
      <c r="FK59" s="14">
        <v>0</v>
      </c>
      <c r="FL59" s="14">
        <v>0</v>
      </c>
      <c r="FM59" s="14">
        <v>0</v>
      </c>
      <c r="FN59" s="14">
        <v>0</v>
      </c>
      <c r="FO59" s="14">
        <v>0</v>
      </c>
      <c r="FP59" s="14">
        <v>0</v>
      </c>
      <c r="FQ59" s="14">
        <v>0</v>
      </c>
      <c r="FR59" s="14">
        <v>0</v>
      </c>
      <c r="FS59" s="14">
        <v>0</v>
      </c>
      <c r="FT59" s="14">
        <v>0</v>
      </c>
      <c r="FU59" s="14">
        <v>0</v>
      </c>
      <c r="FV59" s="14">
        <v>0</v>
      </c>
      <c r="FW59" s="14">
        <v>0</v>
      </c>
      <c r="FX59" s="14">
        <v>0</v>
      </c>
      <c r="FY59" s="14">
        <v>0</v>
      </c>
      <c r="FZ59" s="14">
        <v>0</v>
      </c>
      <c r="GA59" s="14">
        <v>0</v>
      </c>
      <c r="GB59" s="14">
        <v>0</v>
      </c>
      <c r="GC59" s="14">
        <v>0</v>
      </c>
      <c r="GD59" s="14">
        <v>0</v>
      </c>
      <c r="GE59" s="14">
        <v>0</v>
      </c>
      <c r="GF59" s="14">
        <v>0</v>
      </c>
      <c r="GG59" s="14">
        <v>0</v>
      </c>
      <c r="GH59" s="14">
        <v>0</v>
      </c>
      <c r="GI59" s="14">
        <v>0</v>
      </c>
      <c r="GJ59" s="14">
        <v>0</v>
      </c>
      <c r="GK59" s="14">
        <v>0</v>
      </c>
      <c r="GL59" s="14">
        <v>0</v>
      </c>
      <c r="GM59" s="14">
        <v>0</v>
      </c>
      <c r="GN59" s="14">
        <v>0</v>
      </c>
      <c r="GO59" s="14">
        <v>0</v>
      </c>
      <c r="GP59" s="14">
        <v>0</v>
      </c>
      <c r="GQ59" s="14">
        <v>0</v>
      </c>
      <c r="GR59" s="14">
        <v>0</v>
      </c>
      <c r="GS59" s="14">
        <v>0</v>
      </c>
      <c r="GT59" s="14">
        <v>0</v>
      </c>
      <c r="GU59" s="14">
        <v>0</v>
      </c>
      <c r="GV59" s="14">
        <v>0</v>
      </c>
      <c r="GW59" s="14">
        <v>0</v>
      </c>
      <c r="GX59" s="14">
        <v>0</v>
      </c>
      <c r="GY59" s="14">
        <v>0</v>
      </c>
      <c r="GZ59" s="14">
        <v>0</v>
      </c>
      <c r="HA59" s="14">
        <v>0</v>
      </c>
      <c r="HB59" s="14">
        <v>0</v>
      </c>
      <c r="HC59" s="14">
        <v>0</v>
      </c>
      <c r="HD59" s="14">
        <v>0</v>
      </c>
      <c r="HE59" s="14">
        <v>0</v>
      </c>
      <c r="HF59" s="14">
        <v>0</v>
      </c>
      <c r="HG59" s="14">
        <v>0</v>
      </c>
      <c r="HH59" s="14">
        <v>0</v>
      </c>
      <c r="HI59" s="14">
        <v>0</v>
      </c>
      <c r="HJ59" s="14">
        <v>0</v>
      </c>
      <c r="HK59" s="14">
        <v>0</v>
      </c>
      <c r="HL59" s="14">
        <v>0</v>
      </c>
      <c r="HM59" s="14">
        <v>0</v>
      </c>
      <c r="HN59" s="14">
        <v>0</v>
      </c>
      <c r="HO59" s="14">
        <v>0</v>
      </c>
      <c r="HP59" s="14">
        <v>0</v>
      </c>
      <c r="HQ59" s="14">
        <v>0</v>
      </c>
      <c r="HR59" s="14">
        <v>0</v>
      </c>
      <c r="HS59" s="14">
        <v>0</v>
      </c>
      <c r="HT59" s="14">
        <v>0</v>
      </c>
      <c r="HU59" s="14">
        <v>0</v>
      </c>
      <c r="HV59" s="14">
        <v>0</v>
      </c>
      <c r="HW59" s="14">
        <v>0</v>
      </c>
      <c r="HX59" s="14">
        <v>0</v>
      </c>
      <c r="HY59" s="14">
        <v>0</v>
      </c>
      <c r="HZ59" s="14">
        <v>0</v>
      </c>
      <c r="IA59" s="14">
        <v>0</v>
      </c>
      <c r="IB59" s="14">
        <v>0</v>
      </c>
      <c r="IC59" s="14">
        <v>0</v>
      </c>
      <c r="ID59" s="14">
        <v>0</v>
      </c>
      <c r="IE59" s="14">
        <v>0</v>
      </c>
      <c r="IF59" s="14">
        <v>0</v>
      </c>
      <c r="IG59" s="14">
        <v>0</v>
      </c>
      <c r="IH59" s="14">
        <v>0</v>
      </c>
      <c r="II59" s="14">
        <v>0</v>
      </c>
      <c r="IJ59" s="14">
        <v>0</v>
      </c>
      <c r="IK59" s="14">
        <v>0</v>
      </c>
      <c r="IL59" s="14">
        <v>0</v>
      </c>
      <c r="IM59" s="14">
        <v>0</v>
      </c>
      <c r="IN59" s="14">
        <v>0</v>
      </c>
      <c r="IO59" s="14">
        <v>0</v>
      </c>
      <c r="IP59" s="14">
        <v>0</v>
      </c>
      <c r="IQ59" s="14">
        <v>0</v>
      </c>
      <c r="IR59" s="14">
        <v>0</v>
      </c>
      <c r="IS59" s="14">
        <v>0</v>
      </c>
      <c r="IT59" s="14">
        <v>0</v>
      </c>
      <c r="IU59" s="14">
        <v>0</v>
      </c>
      <c r="IV59" s="14">
        <v>0</v>
      </c>
      <c r="IW59" s="14">
        <v>0</v>
      </c>
      <c r="IX59" s="14">
        <v>0</v>
      </c>
      <c r="IY59" s="14">
        <v>0</v>
      </c>
      <c r="IZ59" s="14">
        <v>0</v>
      </c>
      <c r="JA59" s="14">
        <v>0</v>
      </c>
      <c r="JB59" s="14">
        <v>0</v>
      </c>
      <c r="JC59" s="14">
        <v>0</v>
      </c>
      <c r="JD59" s="14">
        <v>0</v>
      </c>
      <c r="JE59" s="14">
        <v>0</v>
      </c>
      <c r="JF59" s="14">
        <v>0</v>
      </c>
      <c r="JG59" s="14">
        <v>0</v>
      </c>
      <c r="JH59" s="14">
        <v>0</v>
      </c>
      <c r="JI59" s="14">
        <v>0</v>
      </c>
      <c r="JJ59" s="14">
        <v>0</v>
      </c>
      <c r="JK59" s="14">
        <v>0</v>
      </c>
      <c r="JL59" s="14">
        <v>0</v>
      </c>
      <c r="JM59" s="14">
        <v>0</v>
      </c>
      <c r="JN59" s="14">
        <v>0</v>
      </c>
      <c r="JO59" s="14">
        <v>0</v>
      </c>
      <c r="JP59" s="14">
        <v>0</v>
      </c>
      <c r="JQ59" s="14">
        <v>0</v>
      </c>
      <c r="JR59" s="14">
        <v>0</v>
      </c>
      <c r="JS59" s="14">
        <v>0</v>
      </c>
      <c r="JT59" s="28">
        <f t="shared" si="52"/>
        <v>0</v>
      </c>
      <c r="JU59" s="28">
        <f t="shared" si="52"/>
        <v>0</v>
      </c>
      <c r="JV59" s="28">
        <f t="shared" si="52"/>
        <v>0</v>
      </c>
      <c r="JW59" s="28">
        <f t="shared" si="52"/>
        <v>0</v>
      </c>
      <c r="JX59" s="28">
        <f t="shared" si="52"/>
        <v>0</v>
      </c>
      <c r="JY59" s="28">
        <f t="shared" si="52"/>
        <v>0</v>
      </c>
      <c r="JZ59" s="28">
        <f t="shared" si="52"/>
        <v>0</v>
      </c>
      <c r="KA59" s="28">
        <f t="shared" si="52"/>
        <v>0</v>
      </c>
      <c r="KB59" s="28">
        <f t="shared" si="52"/>
        <v>0</v>
      </c>
      <c r="KC59" s="28">
        <f t="shared" si="52"/>
        <v>0</v>
      </c>
      <c r="KD59" s="28">
        <f t="shared" si="53"/>
        <v>0</v>
      </c>
      <c r="KE59" s="28">
        <f t="shared" si="53"/>
        <v>0</v>
      </c>
      <c r="KF59" s="28">
        <f t="shared" si="53"/>
        <v>0</v>
      </c>
      <c r="KG59" s="28">
        <f t="shared" si="53"/>
        <v>0</v>
      </c>
      <c r="KH59" s="28">
        <f t="shared" si="53"/>
        <v>0</v>
      </c>
      <c r="KI59" s="28">
        <f t="shared" si="53"/>
        <v>0</v>
      </c>
      <c r="KJ59" s="28">
        <f t="shared" si="53"/>
        <v>0</v>
      </c>
      <c r="KK59" s="28">
        <f t="shared" si="53"/>
        <v>0</v>
      </c>
      <c r="KL59" s="28">
        <f t="shared" si="53"/>
        <v>0</v>
      </c>
      <c r="KM59" s="28">
        <f t="shared" si="53"/>
        <v>0</v>
      </c>
      <c r="KN59" s="28">
        <f t="shared" si="53"/>
        <v>0</v>
      </c>
      <c r="KO59" s="28">
        <f t="shared" si="53"/>
        <v>0</v>
      </c>
      <c r="KP59" s="28">
        <f t="shared" si="53"/>
        <v>0</v>
      </c>
      <c r="KR59" s="28">
        <f t="shared" si="51"/>
        <v>0</v>
      </c>
    </row>
    <row r="60" spans="1:304" x14ac:dyDescent="0.25">
      <c r="A60" t="s">
        <v>100</v>
      </c>
      <c r="B60" t="s">
        <v>101</v>
      </c>
      <c r="C60" t="s">
        <v>72</v>
      </c>
      <c r="D60" t="s">
        <v>293</v>
      </c>
      <c r="E60" t="s">
        <v>73</v>
      </c>
      <c r="F60" t="s">
        <v>250</v>
      </c>
      <c r="G60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  <c r="DV60" s="14">
        <v>0</v>
      </c>
      <c r="DW60" s="14">
        <v>0</v>
      </c>
      <c r="DX60" s="14">
        <v>0</v>
      </c>
      <c r="DY60" s="14">
        <v>0</v>
      </c>
      <c r="DZ60" s="14">
        <v>0</v>
      </c>
      <c r="EA60" s="14">
        <v>0</v>
      </c>
      <c r="EB60" s="14">
        <v>0</v>
      </c>
      <c r="EC60" s="14">
        <v>0</v>
      </c>
      <c r="ED60" s="14">
        <v>0</v>
      </c>
      <c r="EE60" s="14">
        <v>0</v>
      </c>
      <c r="EF60" s="14">
        <v>0</v>
      </c>
      <c r="EG60" s="14">
        <v>0</v>
      </c>
      <c r="EH60" s="14">
        <v>0</v>
      </c>
      <c r="EI60" s="14">
        <v>0</v>
      </c>
      <c r="EJ60" s="14">
        <v>0</v>
      </c>
      <c r="EK60" s="14">
        <v>0</v>
      </c>
      <c r="EL60" s="14">
        <v>0</v>
      </c>
      <c r="EM60" s="14">
        <v>0</v>
      </c>
      <c r="EN60" s="14">
        <v>0</v>
      </c>
      <c r="EO60" s="14">
        <v>0</v>
      </c>
      <c r="EP60" s="14">
        <v>0</v>
      </c>
      <c r="EQ60" s="14">
        <v>0</v>
      </c>
      <c r="ER60" s="14">
        <v>0</v>
      </c>
      <c r="ES60" s="14">
        <v>0</v>
      </c>
      <c r="ET60" s="14">
        <v>0</v>
      </c>
      <c r="EU60" s="14">
        <v>0</v>
      </c>
      <c r="EV60" s="14">
        <v>0</v>
      </c>
      <c r="EW60" s="14">
        <v>0</v>
      </c>
      <c r="EX60" s="14">
        <v>0</v>
      </c>
      <c r="EY60" s="14">
        <v>0</v>
      </c>
      <c r="EZ60" s="14">
        <v>0</v>
      </c>
      <c r="FA60" s="14">
        <v>0</v>
      </c>
      <c r="FB60" s="14">
        <v>0</v>
      </c>
      <c r="FC60" s="14">
        <v>0</v>
      </c>
      <c r="FD60" s="14">
        <v>0</v>
      </c>
      <c r="FE60" s="14">
        <v>0</v>
      </c>
      <c r="FF60" s="14">
        <v>0</v>
      </c>
      <c r="FG60" s="14">
        <v>0</v>
      </c>
      <c r="FH60" s="14">
        <v>0</v>
      </c>
      <c r="FI60" s="14">
        <v>0</v>
      </c>
      <c r="FJ60" s="14">
        <v>0</v>
      </c>
      <c r="FK60" s="14">
        <v>0</v>
      </c>
      <c r="FL60" s="14">
        <v>0</v>
      </c>
      <c r="FM60" s="14">
        <v>0</v>
      </c>
      <c r="FN60" s="14">
        <v>0</v>
      </c>
      <c r="FO60" s="14">
        <v>0</v>
      </c>
      <c r="FP60" s="14">
        <v>0</v>
      </c>
      <c r="FQ60" s="14">
        <v>0</v>
      </c>
      <c r="FR60" s="14">
        <v>0</v>
      </c>
      <c r="FS60" s="14">
        <v>0</v>
      </c>
      <c r="FT60" s="14">
        <v>0</v>
      </c>
      <c r="FU60" s="14">
        <v>0</v>
      </c>
      <c r="FV60" s="14">
        <v>0</v>
      </c>
      <c r="FW60" s="14">
        <v>0</v>
      </c>
      <c r="FX60" s="14">
        <v>0</v>
      </c>
      <c r="FY60" s="14">
        <v>0</v>
      </c>
      <c r="FZ60" s="14">
        <v>0</v>
      </c>
      <c r="GA60" s="14">
        <v>0</v>
      </c>
      <c r="GB60" s="14">
        <v>0</v>
      </c>
      <c r="GC60" s="14">
        <v>0</v>
      </c>
      <c r="GD60" s="14">
        <v>0</v>
      </c>
      <c r="GE60" s="14">
        <v>0</v>
      </c>
      <c r="GF60" s="14">
        <v>0</v>
      </c>
      <c r="GG60" s="14">
        <v>0</v>
      </c>
      <c r="GH60" s="14">
        <v>0</v>
      </c>
      <c r="GI60" s="14">
        <v>0</v>
      </c>
      <c r="GJ60" s="14">
        <v>0</v>
      </c>
      <c r="GK60" s="14">
        <v>0</v>
      </c>
      <c r="GL60" s="14">
        <v>0</v>
      </c>
      <c r="GM60" s="14">
        <v>0</v>
      </c>
      <c r="GN60" s="14">
        <v>0</v>
      </c>
      <c r="GO60" s="14">
        <v>0</v>
      </c>
      <c r="GP60" s="14">
        <v>0</v>
      </c>
      <c r="GQ60" s="14">
        <v>0</v>
      </c>
      <c r="GR60" s="14">
        <v>0</v>
      </c>
      <c r="GS60" s="14">
        <v>0</v>
      </c>
      <c r="GT60" s="14">
        <v>0</v>
      </c>
      <c r="GU60" s="14">
        <v>0</v>
      </c>
      <c r="GV60" s="14">
        <v>0</v>
      </c>
      <c r="GW60" s="14">
        <v>0</v>
      </c>
      <c r="GX60" s="14">
        <v>0</v>
      </c>
      <c r="GY60" s="14">
        <v>0</v>
      </c>
      <c r="GZ60" s="14">
        <v>0</v>
      </c>
      <c r="HA60" s="14">
        <v>0</v>
      </c>
      <c r="HB60" s="14">
        <v>0</v>
      </c>
      <c r="HC60" s="14">
        <v>0</v>
      </c>
      <c r="HD60" s="14">
        <v>0</v>
      </c>
      <c r="HE60" s="14">
        <v>0</v>
      </c>
      <c r="HF60" s="14">
        <v>0</v>
      </c>
      <c r="HG60" s="14">
        <v>0</v>
      </c>
      <c r="HH60" s="14">
        <v>0</v>
      </c>
      <c r="HI60" s="14">
        <v>0</v>
      </c>
      <c r="HJ60" s="14">
        <v>0</v>
      </c>
      <c r="HK60" s="14">
        <v>0</v>
      </c>
      <c r="HL60" s="14">
        <v>0</v>
      </c>
      <c r="HM60" s="14">
        <v>0</v>
      </c>
      <c r="HN60" s="14">
        <v>0</v>
      </c>
      <c r="HO60" s="14">
        <v>0</v>
      </c>
      <c r="HP60" s="14">
        <v>0</v>
      </c>
      <c r="HQ60" s="14">
        <v>0</v>
      </c>
      <c r="HR60" s="14">
        <v>0</v>
      </c>
      <c r="HS60" s="14">
        <v>0</v>
      </c>
      <c r="HT60" s="14">
        <v>0</v>
      </c>
      <c r="HU60" s="14">
        <v>0</v>
      </c>
      <c r="HV60" s="14">
        <v>0</v>
      </c>
      <c r="HW60" s="14">
        <v>0</v>
      </c>
      <c r="HX60" s="14">
        <v>0</v>
      </c>
      <c r="HY60" s="14">
        <v>0</v>
      </c>
      <c r="HZ60" s="14">
        <v>0</v>
      </c>
      <c r="IA60" s="14">
        <v>0</v>
      </c>
      <c r="IB60" s="14">
        <v>0</v>
      </c>
      <c r="IC60" s="14">
        <v>0</v>
      </c>
      <c r="ID60" s="14">
        <v>0</v>
      </c>
      <c r="IE60" s="14">
        <v>0</v>
      </c>
      <c r="IF60" s="14">
        <v>0</v>
      </c>
      <c r="IG60" s="14">
        <v>0</v>
      </c>
      <c r="IH60" s="14">
        <v>0</v>
      </c>
      <c r="II60" s="14">
        <v>0</v>
      </c>
      <c r="IJ60" s="14">
        <v>0</v>
      </c>
      <c r="IK60" s="14">
        <v>0</v>
      </c>
      <c r="IL60" s="14">
        <v>0</v>
      </c>
      <c r="IM60" s="14">
        <v>0</v>
      </c>
      <c r="IN60" s="14">
        <v>0</v>
      </c>
      <c r="IO60" s="14">
        <v>0</v>
      </c>
      <c r="IP60" s="14">
        <v>0</v>
      </c>
      <c r="IQ60" s="14">
        <v>0</v>
      </c>
      <c r="IR60" s="14">
        <v>0</v>
      </c>
      <c r="IS60" s="14">
        <v>0</v>
      </c>
      <c r="IT60" s="14">
        <v>0</v>
      </c>
      <c r="IU60" s="14">
        <v>0</v>
      </c>
      <c r="IV60" s="14">
        <v>0</v>
      </c>
      <c r="IW60" s="14">
        <v>0</v>
      </c>
      <c r="IX60" s="14">
        <v>0</v>
      </c>
      <c r="IY60" s="14">
        <v>0</v>
      </c>
      <c r="IZ60" s="14">
        <v>0</v>
      </c>
      <c r="JA60" s="14">
        <v>0</v>
      </c>
      <c r="JB60" s="14">
        <v>0</v>
      </c>
      <c r="JC60" s="14">
        <v>0</v>
      </c>
      <c r="JD60" s="14">
        <v>0</v>
      </c>
      <c r="JE60" s="14">
        <v>0</v>
      </c>
      <c r="JF60" s="14">
        <v>0</v>
      </c>
      <c r="JG60" s="14">
        <v>0</v>
      </c>
      <c r="JH60" s="14">
        <v>0</v>
      </c>
      <c r="JI60" s="14">
        <v>0</v>
      </c>
      <c r="JJ60" s="14">
        <v>0</v>
      </c>
      <c r="JK60" s="14">
        <v>0</v>
      </c>
      <c r="JL60" s="14">
        <v>0</v>
      </c>
      <c r="JM60" s="14">
        <v>0</v>
      </c>
      <c r="JN60" s="14">
        <v>0</v>
      </c>
      <c r="JO60" s="14">
        <v>0</v>
      </c>
      <c r="JP60" s="14">
        <v>0</v>
      </c>
      <c r="JQ60" s="14">
        <v>0</v>
      </c>
      <c r="JR60" s="14">
        <v>0</v>
      </c>
      <c r="JS60" s="14">
        <v>0</v>
      </c>
      <c r="JT60" s="28">
        <f t="shared" si="52"/>
        <v>0</v>
      </c>
      <c r="JU60" s="28">
        <f t="shared" si="52"/>
        <v>0</v>
      </c>
      <c r="JV60" s="28">
        <f t="shared" si="52"/>
        <v>0</v>
      </c>
      <c r="JW60" s="28">
        <f t="shared" si="52"/>
        <v>0</v>
      </c>
      <c r="JX60" s="28">
        <f t="shared" si="52"/>
        <v>0</v>
      </c>
      <c r="JY60" s="28">
        <f t="shared" si="52"/>
        <v>0</v>
      </c>
      <c r="JZ60" s="28">
        <f t="shared" si="52"/>
        <v>0</v>
      </c>
      <c r="KA60" s="28">
        <f t="shared" si="52"/>
        <v>0</v>
      </c>
      <c r="KB60" s="28">
        <f t="shared" si="52"/>
        <v>0</v>
      </c>
      <c r="KC60" s="28">
        <f t="shared" si="52"/>
        <v>0</v>
      </c>
      <c r="KD60" s="28">
        <f t="shared" si="53"/>
        <v>0</v>
      </c>
      <c r="KE60" s="28">
        <f t="shared" si="53"/>
        <v>0</v>
      </c>
      <c r="KF60" s="28">
        <f t="shared" si="53"/>
        <v>0</v>
      </c>
      <c r="KG60" s="28">
        <f t="shared" si="53"/>
        <v>0</v>
      </c>
      <c r="KH60" s="28">
        <f t="shared" si="53"/>
        <v>0</v>
      </c>
      <c r="KI60" s="28">
        <f t="shared" si="53"/>
        <v>0</v>
      </c>
      <c r="KJ60" s="28">
        <f t="shared" si="53"/>
        <v>0</v>
      </c>
      <c r="KK60" s="28">
        <f t="shared" si="53"/>
        <v>0</v>
      </c>
      <c r="KL60" s="28">
        <f t="shared" si="53"/>
        <v>0</v>
      </c>
      <c r="KM60" s="28">
        <f t="shared" si="53"/>
        <v>0</v>
      </c>
      <c r="KN60" s="28">
        <f t="shared" si="53"/>
        <v>0</v>
      </c>
      <c r="KO60" s="28">
        <f t="shared" si="53"/>
        <v>0</v>
      </c>
      <c r="KP60" s="28">
        <f t="shared" si="53"/>
        <v>0</v>
      </c>
      <c r="KR60" s="28">
        <f t="shared" si="51"/>
        <v>0</v>
      </c>
    </row>
    <row r="61" spans="1:304" x14ac:dyDescent="0.25">
      <c r="A61" t="s">
        <v>275</v>
      </c>
      <c r="B61" t="s">
        <v>276</v>
      </c>
      <c r="C61" t="s">
        <v>72</v>
      </c>
      <c r="D61" t="s">
        <v>293</v>
      </c>
      <c r="E61" t="s">
        <v>73</v>
      </c>
      <c r="F61" t="s">
        <v>250</v>
      </c>
      <c r="G61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-692331.70185676392</v>
      </c>
      <c r="AN61" s="14">
        <v>-175911.19170013384</v>
      </c>
      <c r="AO61" s="14">
        <v>-167823.31570881227</v>
      </c>
      <c r="AP61" s="14">
        <v>-151673.88950403692</v>
      </c>
      <c r="AQ61" s="14">
        <v>-148925.55288788222</v>
      </c>
      <c r="AR61" s="14">
        <v>-146895.95755138516</v>
      </c>
      <c r="AS61" s="14">
        <v>-154842.17412806442</v>
      </c>
      <c r="AT61" s="14">
        <v>-149841.91112123974</v>
      </c>
      <c r="AU61" s="14">
        <v>-110486.69668963201</v>
      </c>
      <c r="AV61" s="14">
        <v>-114244.28720263935</v>
      </c>
      <c r="AW61" s="14">
        <v>-110261.92073068542</v>
      </c>
      <c r="AX61" s="14">
        <v>-109765.24374374375</v>
      </c>
      <c r="AY61" s="14">
        <v>-109943.44565035899</v>
      </c>
      <c r="AZ61" s="14">
        <v>-109105.43993371996</v>
      </c>
      <c r="BA61" s="14">
        <v>-105843.32551036811</v>
      </c>
      <c r="BB61" s="14">
        <v>-102134.56545006127</v>
      </c>
      <c r="BC61" s="14">
        <v>-98511.564931178931</v>
      </c>
      <c r="BD61" s="14">
        <v>-96068.183542456944</v>
      </c>
      <c r="BE61" s="14">
        <v>-93450.374254896407</v>
      </c>
      <c r="BF61" s="14">
        <v>-91046.920492256642</v>
      </c>
      <c r="BG61" s="14">
        <v>-88763.994338096512</v>
      </c>
      <c r="BH61" s="14">
        <v>-86433.621685481747</v>
      </c>
      <c r="BI61" s="14">
        <v>-84071.925178753838</v>
      </c>
      <c r="BJ61" s="14">
        <v>-80980.362809002574</v>
      </c>
      <c r="BK61" s="14">
        <v>-78254.584670231721</v>
      </c>
      <c r="BL61" s="14">
        <v>-74236.527539219052</v>
      </c>
      <c r="BM61" s="14">
        <v>-72178.532620797152</v>
      </c>
      <c r="BN61" s="14">
        <v>-70468.216847826086</v>
      </c>
      <c r="BO61" s="14">
        <v>-69293.241449337322</v>
      </c>
      <c r="BP61" s="14">
        <v>-68437.409479573515</v>
      </c>
      <c r="BQ61" s="14">
        <v>-67729.584203928127</v>
      </c>
      <c r="BR61" s="14">
        <v>-67088.922144469689</v>
      </c>
      <c r="BS61" s="14">
        <v>-66319.614614936407</v>
      </c>
      <c r="BT61" s="14">
        <v>-65275.211235173636</v>
      </c>
      <c r="BU61" s="14">
        <v>-64247.255152729958</v>
      </c>
      <c r="BV61" s="14">
        <v>-62375.975876436853</v>
      </c>
      <c r="BW61" s="14">
        <v>-60559.199880035776</v>
      </c>
      <c r="BX61" s="14">
        <v>-59371.764588270373</v>
      </c>
      <c r="BY61" s="14">
        <v>-58207.612341441542</v>
      </c>
      <c r="BZ61" s="14">
        <v>-57066.286609256407</v>
      </c>
      <c r="CA61" s="14">
        <v>-55566.004488078295</v>
      </c>
      <c r="CB61" s="14">
        <v>-54316.719929695311</v>
      </c>
      <c r="CC61" s="14">
        <v>-53095.522902927973</v>
      </c>
      <c r="CD61" s="14">
        <v>-51800.510149198024</v>
      </c>
      <c r="CE61" s="14">
        <v>-50537.083072388326</v>
      </c>
      <c r="CF61" s="14">
        <v>-49065.129196493523</v>
      </c>
      <c r="CG61" s="14">
        <v>-47636.047763585935</v>
      </c>
      <c r="CH61" s="14">
        <v>-46248.590061733914</v>
      </c>
      <c r="CI61" s="14">
        <v>-44684.628078969967</v>
      </c>
      <c r="CJ61" s="14">
        <v>-43594.759101434123</v>
      </c>
      <c r="CK61" s="14">
        <v>-42823.9283904068</v>
      </c>
      <c r="CL61" s="14">
        <v>-42066.727299024358</v>
      </c>
      <c r="CM61" s="14">
        <v>-41322.914832047507</v>
      </c>
      <c r="CN61" s="14">
        <v>-40592.254255449414</v>
      </c>
      <c r="CO61" s="14">
        <v>-39796.327701420996</v>
      </c>
      <c r="CP61" s="14">
        <v>-38525.002615121979</v>
      </c>
      <c r="CQ61" s="14">
        <v>-37330.428890622068</v>
      </c>
      <c r="CR61" s="14">
        <v>-36068.047237316016</v>
      </c>
      <c r="CS61" s="14">
        <v>-35017.521589627198</v>
      </c>
      <c r="CT61" s="14">
        <v>-34568.135823916287</v>
      </c>
      <c r="CU61" s="14">
        <v>-34090.863731672871</v>
      </c>
      <c r="CV61" s="14">
        <v>-33564.985564274168</v>
      </c>
      <c r="CW61" s="14">
        <v>-32933.18842010956</v>
      </c>
      <c r="CX61" s="14">
        <v>-32324.736608444677</v>
      </c>
      <c r="CY61" s="14">
        <v>-31738.35966280066</v>
      </c>
      <c r="CZ61" s="14">
        <v>-31172.877660247384</v>
      </c>
      <c r="DA61" s="14">
        <v>-30627.19329653374</v>
      </c>
      <c r="DB61" s="14">
        <v>-30100.284779252012</v>
      </c>
      <c r="DC61" s="14">
        <v>-29591.199442188623</v>
      </c>
      <c r="DD61" s="14">
        <v>-29099.047996899426</v>
      </c>
      <c r="DE61" s="14">
        <v>-28622.999348536421</v>
      </c>
      <c r="DF61" s="14">
        <v>-28162.275912349491</v>
      </c>
      <c r="DG61" s="14">
        <v>-27716.149375343797</v>
      </c>
      <c r="DH61" s="14">
        <v>-27344.912338800259</v>
      </c>
      <c r="DI61" s="14">
        <v>-26895.207597434463</v>
      </c>
      <c r="DJ61" s="14">
        <v>-26460.054907915513</v>
      </c>
      <c r="DK61" s="14">
        <v>-26038.759179022582</v>
      </c>
      <c r="DL61" s="14">
        <v>-25630.668894571892</v>
      </c>
      <c r="DM61" s="14">
        <v>-25235.17275147578</v>
      </c>
      <c r="DN61" s="14">
        <v>-24851.696604332006</v>
      </c>
      <c r="DO61" s="14">
        <v>-24479.700684425054</v>
      </c>
      <c r="DP61" s="14">
        <v>-24118.677064810334</v>
      </c>
      <c r="DQ61" s="14">
        <v>-23768.147346446189</v>
      </c>
      <c r="DR61" s="14">
        <v>-23427.660543207592</v>
      </c>
      <c r="DS61" s="14">
        <v>-23096.791146119831</v>
      </c>
      <c r="DT61" s="14">
        <v>-22953.543553013154</v>
      </c>
      <c r="DU61" s="14">
        <v>-22811.18438950698</v>
      </c>
      <c r="DV61" s="14">
        <v>-22669.708145511137</v>
      </c>
      <c r="DW61" s="14">
        <v>-22529.109345109337</v>
      </c>
      <c r="DX61" s="14">
        <v>-22389.382546347242</v>
      </c>
      <c r="DY61" s="14">
        <v>-22250.522341021806</v>
      </c>
      <c r="DZ61" s="14">
        <v>-22112.52335447197</v>
      </c>
      <c r="EA61" s="14">
        <v>-21975.380245370627</v>
      </c>
      <c r="EB61" s="14">
        <v>-21839.087705517864</v>
      </c>
      <c r="EC61" s="14">
        <v>-21703.640459635546</v>
      </c>
      <c r="ED61" s="14">
        <v>-21569.033265163089</v>
      </c>
      <c r="EE61" s="14">
        <v>-21435.260912054568</v>
      </c>
      <c r="EF61" s="14">
        <v>-21302.318222577058</v>
      </c>
      <c r="EG61" s="14">
        <v>-21170.200051110223</v>
      </c>
      <c r="EH61" s="14">
        <v>-21038.901283947151</v>
      </c>
      <c r="EI61" s="14">
        <v>-20908.416839096433</v>
      </c>
      <c r="EJ61" s="14">
        <v>-20778.741666085447</v>
      </c>
      <c r="EK61" s="14">
        <v>-20649.870745764889</v>
      </c>
      <c r="EL61" s="14">
        <v>-20521.799090114499</v>
      </c>
      <c r="EM61" s="14">
        <v>-20394.521742050001</v>
      </c>
      <c r="EN61" s="14">
        <v>-20268.03377523123</v>
      </c>
      <c r="EO61" s="14">
        <v>-20142.330293871462</v>
      </c>
      <c r="EP61" s="14">
        <v>-20017.406432547916</v>
      </c>
      <c r="EQ61" s="14">
        <v>-19893.25735601343</v>
      </c>
      <c r="ER61" s="14">
        <v>-19769.878259009325</v>
      </c>
      <c r="ES61" s="14">
        <v>-19647.264366079398</v>
      </c>
      <c r="ET61" s="14">
        <v>-19525.410931385104</v>
      </c>
      <c r="EU61" s="14">
        <v>-19404.313238521841</v>
      </c>
      <c r="EV61" s="14">
        <v>-19283.966600336422</v>
      </c>
      <c r="EW61" s="14">
        <v>-19164.366358745636</v>
      </c>
      <c r="EX61" s="14">
        <v>-19045.507884555984</v>
      </c>
      <c r="EY61" s="14">
        <v>-18927.386577284466</v>
      </c>
      <c r="EZ61" s="14">
        <v>-18809.997864980542</v>
      </c>
      <c r="FA61" s="14">
        <v>-18693.337204049167</v>
      </c>
      <c r="FB61" s="14">
        <v>-18577.400079074931</v>
      </c>
      <c r="FC61" s="14">
        <v>-18462.182002647271</v>
      </c>
      <c r="FD61" s="14">
        <v>-18375.803757240923</v>
      </c>
      <c r="FE61" s="14">
        <v>-18289.829646149705</v>
      </c>
      <c r="FF61" s="14">
        <v>-18204.257778567156</v>
      </c>
      <c r="FG61" s="14">
        <v>-18119.086272533252</v>
      </c>
      <c r="FH61" s="14">
        <v>-18034.313254893012</v>
      </c>
      <c r="FI61" s="14">
        <v>-17949.936861255319</v>
      </c>
      <c r="FJ61" s="14">
        <v>-17865.955235951893</v>
      </c>
      <c r="FK61" s="14">
        <v>-17782.366531996497</v>
      </c>
      <c r="FL61" s="14">
        <v>-17699.168911044315</v>
      </c>
      <c r="FM61" s="14">
        <v>-17616.360543351515</v>
      </c>
      <c r="FN61" s="14">
        <v>-17533.939607735014</v>
      </c>
      <c r="FO61" s="14">
        <v>-17451.904291532417</v>
      </c>
      <c r="FP61" s="14">
        <v>-17370.252790562165</v>
      </c>
      <c r="FQ61" s="14">
        <v>-17288.983309083844</v>
      </c>
      <c r="FR61" s="14">
        <v>-17208.094059758703</v>
      </c>
      <c r="FS61" s="14">
        <v>-17127.583263610326</v>
      </c>
      <c r="FT61" s="14">
        <v>-17047.449149985528</v>
      </c>
      <c r="FU61" s="14">
        <v>-16967.689956515405</v>
      </c>
      <c r="FV61" s="14">
        <v>-16888.303929076585</v>
      </c>
      <c r="FW61" s="14">
        <v>-16809.289321752618</v>
      </c>
      <c r="FX61" s="14">
        <v>-16730.644396795618</v>
      </c>
      <c r="FY61" s="14">
        <v>-16652.367424588021</v>
      </c>
      <c r="FZ61" s="14">
        <v>-16574.456683604563</v>
      </c>
      <c r="GA61" s="14">
        <v>-16496.910460374391</v>
      </c>
      <c r="GB61" s="14">
        <v>-16419.727049443416</v>
      </c>
      <c r="GC61" s="14">
        <v>-16342.904753336774</v>
      </c>
      <c r="GD61" s="14">
        <v>-16266.441882521511</v>
      </c>
      <c r="GE61" s="14">
        <v>-16190.336755369415</v>
      </c>
      <c r="GF61" s="14">
        <v>-16114.587698120051</v>
      </c>
      <c r="GG61" s="14">
        <v>-16039.193044843923</v>
      </c>
      <c r="GH61" s="14">
        <v>-15964.151137405861</v>
      </c>
      <c r="GI61" s="14">
        <v>-15889.460325428536</v>
      </c>
      <c r="GJ61" s="14">
        <v>-15815.118966256174</v>
      </c>
      <c r="GK61" s="14">
        <v>-15741.125424918428</v>
      </c>
      <c r="GL61" s="14">
        <v>-15667.478074094415</v>
      </c>
      <c r="GM61" s="14">
        <v>-15594.175294076937</v>
      </c>
      <c r="GN61" s="14">
        <v>-15521.215472736843</v>
      </c>
      <c r="GO61" s="14">
        <v>-15448.597005487596</v>
      </c>
      <c r="GP61" s="14">
        <v>-15376.318295249963</v>
      </c>
      <c r="GQ61" s="14">
        <v>-15304.3777524169</v>
      </c>
      <c r="GR61" s="14">
        <v>-15232.773794818595</v>
      </c>
      <c r="GS61" s="14">
        <v>-15161.504847687667</v>
      </c>
      <c r="GT61" s="14">
        <v>-15090.569343624535</v>
      </c>
      <c r="GU61" s="14">
        <v>-15019.965722562938</v>
      </c>
      <c r="GV61" s="14">
        <v>-14949.692431735644</v>
      </c>
      <c r="GW61" s="14">
        <v>-14879.747925640278</v>
      </c>
      <c r="GX61" s="14">
        <v>-14810.130666005352</v>
      </c>
      <c r="GY61" s="14">
        <v>-14740.839121756417</v>
      </c>
      <c r="GZ61" s="14">
        <v>-14706.415154733706</v>
      </c>
      <c r="HA61" s="14">
        <v>-14672.071577266554</v>
      </c>
      <c r="HB61" s="14">
        <v>-14637.808201622949</v>
      </c>
      <c r="HC61" s="14">
        <v>-14603.624840509283</v>
      </c>
      <c r="HD61" s="14">
        <v>-14569.521307069332</v>
      </c>
      <c r="HE61" s="14">
        <v>-14535.497414883233</v>
      </c>
      <c r="HF61" s="14">
        <v>-14501.552977966467</v>
      </c>
      <c r="HG61" s="14">
        <v>-14467.687810768837</v>
      </c>
      <c r="HH61" s="14">
        <v>-14433.901728173461</v>
      </c>
      <c r="HI61" s="14">
        <v>-14400.194545495757</v>
      </c>
      <c r="HJ61" s="14">
        <v>-14366.566078482427</v>
      </c>
      <c r="HK61" s="14">
        <v>-14333.01614331046</v>
      </c>
      <c r="HL61" s="14">
        <v>-14299.544556586128</v>
      </c>
      <c r="HM61" s="14">
        <v>-14266.151135343967</v>
      </c>
      <c r="HN61" s="14">
        <v>-14232.835697045799</v>
      </c>
      <c r="HO61" s="14">
        <v>-14199.598059579717</v>
      </c>
      <c r="HP61" s="14">
        <v>-14166.438041259098</v>
      </c>
      <c r="HQ61" s="14">
        <v>-14133.355460821609</v>
      </c>
      <c r="HR61" s="14">
        <v>-14100.350137428211</v>
      </c>
      <c r="HS61" s="14">
        <v>-14067.421890662183</v>
      </c>
      <c r="HT61" s="14">
        <v>-14034.570540528121</v>
      </c>
      <c r="HU61" s="14">
        <v>-14001.795907450956</v>
      </c>
      <c r="HV61" s="14">
        <v>-13969.097812274988</v>
      </c>
      <c r="HW61" s="14">
        <v>-13936.476076262887</v>
      </c>
      <c r="HX61" s="14">
        <v>-13903.930521094726</v>
      </c>
      <c r="HY61" s="14">
        <v>-13871.460968867008</v>
      </c>
      <c r="HZ61" s="14">
        <v>-13839.067242091689</v>
      </c>
      <c r="IA61" s="14">
        <v>-13806.749163695205</v>
      </c>
      <c r="IB61" s="14">
        <v>-13774.506557017516</v>
      </c>
      <c r="IC61" s="14">
        <v>-13742.339245811123</v>
      </c>
      <c r="ID61" s="14">
        <v>-13710.247054240121</v>
      </c>
      <c r="IE61" s="14">
        <v>-13678.229806879228</v>
      </c>
      <c r="IF61" s="14">
        <v>-13646.28732871283</v>
      </c>
      <c r="IG61" s="14">
        <v>-13614.419445134021</v>
      </c>
      <c r="IH61" s="14">
        <v>-13582.625981943655</v>
      </c>
      <c r="II61" s="14">
        <v>-13550.906765349388</v>
      </c>
      <c r="IJ61" s="14">
        <v>-13519.261621964723</v>
      </c>
      <c r="IK61" s="14">
        <v>-13487.69037880808</v>
      </c>
      <c r="IL61" s="14">
        <v>-13456.192863301831</v>
      </c>
      <c r="IM61" s="14">
        <v>-13424.768903271368</v>
      </c>
      <c r="IN61" s="14">
        <v>-13393.418326944158</v>
      </c>
      <c r="IO61" s="14">
        <v>-13362.140962948804</v>
      </c>
      <c r="IP61" s="14">
        <v>-13330.936640314112</v>
      </c>
      <c r="IQ61" s="14">
        <v>-13299.80518846815</v>
      </c>
      <c r="IR61" s="14">
        <v>-13268.74643723732</v>
      </c>
      <c r="IS61" s="14">
        <v>-13237.760216845427</v>
      </c>
      <c r="IT61" s="14">
        <v>-13206.846357912749</v>
      </c>
      <c r="IU61" s="14">
        <v>-13176.004691455119</v>
      </c>
      <c r="IV61" s="14">
        <v>-13145.235048882985</v>
      </c>
      <c r="IW61" s="14">
        <v>-13114.537262000509</v>
      </c>
      <c r="IX61" s="14">
        <v>-13083.91116300463</v>
      </c>
      <c r="IY61" s="14">
        <v>-13053.356584484158</v>
      </c>
      <c r="IZ61" s="14">
        <v>-13022.873359418849</v>
      </c>
      <c r="JA61" s="14">
        <v>-12992.461321178507</v>
      </c>
      <c r="JB61" s="14">
        <v>-12962.120303522055</v>
      </c>
      <c r="JC61" s="14">
        <v>-12931.850140596642</v>
      </c>
      <c r="JD61" s="14">
        <v>-12901.650666936725</v>
      </c>
      <c r="JE61" s="14">
        <v>-12871.521717463173</v>
      </c>
      <c r="JF61" s="14">
        <v>-12841.463127482353</v>
      </c>
      <c r="JG61" s="14">
        <v>-12811.474732685248</v>
      </c>
      <c r="JH61" s="14">
        <v>-12781.556369146545</v>
      </c>
      <c r="JI61" s="14">
        <v>-12751.707873323736</v>
      </c>
      <c r="JJ61" s="14">
        <v>-12721.929082056238</v>
      </c>
      <c r="JK61" s="14">
        <v>-12692.219832564489</v>
      </c>
      <c r="JL61" s="14">
        <v>-12662.579962449065</v>
      </c>
      <c r="JM61" s="14">
        <v>-12633.009309689789</v>
      </c>
      <c r="JN61" s="14">
        <v>-12603.507712644845</v>
      </c>
      <c r="JO61" s="14">
        <v>0</v>
      </c>
      <c r="JP61" s="14">
        <v>0</v>
      </c>
      <c r="JQ61" s="14">
        <v>0</v>
      </c>
      <c r="JR61" s="14">
        <v>0</v>
      </c>
      <c r="JS61" s="14">
        <v>0</v>
      </c>
      <c r="JT61" s="28">
        <f t="shared" si="52"/>
        <v>0</v>
      </c>
      <c r="JU61" s="28">
        <f t="shared" si="52"/>
        <v>0</v>
      </c>
      <c r="JV61" s="28">
        <f t="shared" si="52"/>
        <v>-692331.70185676392</v>
      </c>
      <c r="JW61" s="28">
        <f t="shared" si="52"/>
        <v>-1650615.5866186139</v>
      </c>
      <c r="JX61" s="28">
        <f t="shared" si="52"/>
        <v>-1114664.8627965045</v>
      </c>
      <c r="JY61" s="28">
        <f t="shared" si="52"/>
        <v>-808209.69104446354</v>
      </c>
      <c r="JZ61" s="28">
        <f t="shared" si="52"/>
        <v>-627595.89918203966</v>
      </c>
      <c r="KA61" s="28">
        <f t="shared" si="52"/>
        <v>-465796.91146805964</v>
      </c>
      <c r="KB61" s="28">
        <f t="shared" si="52"/>
        <v>-365653.29806697997</v>
      </c>
      <c r="KC61" s="28">
        <f t="shared" si="52"/>
        <v>-301347.44905856147</v>
      </c>
      <c r="KD61" s="28">
        <f t="shared" si="53"/>
        <v>-266238.37626272335</v>
      </c>
      <c r="KE61" s="28">
        <f t="shared" si="53"/>
        <v>-247085.79749840975</v>
      </c>
      <c r="KF61" s="28">
        <f t="shared" si="53"/>
        <v>-229311.01136667008</v>
      </c>
      <c r="KG61" s="28">
        <f t="shared" si="53"/>
        <v>-214922.92269225101</v>
      </c>
      <c r="KH61" s="28">
        <f t="shared" si="53"/>
        <v>-203162.02474570781</v>
      </c>
      <c r="KI61" s="28">
        <f t="shared" si="53"/>
        <v>-192044.70040581544</v>
      </c>
      <c r="KJ61" s="28">
        <f t="shared" si="53"/>
        <v>-181535.73237972273</v>
      </c>
      <c r="KK61" s="28">
        <f t="shared" si="53"/>
        <v>-174227.85778028247</v>
      </c>
      <c r="KL61" s="28">
        <f t="shared" si="53"/>
        <v>-169407.63531524368</v>
      </c>
      <c r="KM61" s="28">
        <f t="shared" si="53"/>
        <v>-164720.77008083652</v>
      </c>
      <c r="KN61" s="28">
        <f t="shared" si="53"/>
        <v>-160163.57258947185</v>
      </c>
      <c r="KO61" s="28">
        <f t="shared" si="53"/>
        <v>-155732.45542765583</v>
      </c>
      <c r="KP61" s="28">
        <f t="shared" si="53"/>
        <v>-88846.510141874707</v>
      </c>
      <c r="KR61" s="28">
        <f t="shared" si="51"/>
        <v>-354613.92793675314</v>
      </c>
    </row>
    <row r="62" spans="1:304" x14ac:dyDescent="0.25">
      <c r="A62" t="s">
        <v>102</v>
      </c>
      <c r="B62" t="s">
        <v>103</v>
      </c>
      <c r="C62" t="s">
        <v>72</v>
      </c>
      <c r="D62" t="s">
        <v>293</v>
      </c>
      <c r="E62" t="s">
        <v>73</v>
      </c>
      <c r="F62" t="s">
        <v>250</v>
      </c>
      <c r="G62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-13870.115662650602</v>
      </c>
      <c r="AO62" s="14">
        <v>-13232.40945083014</v>
      </c>
      <c r="AP62" s="14">
        <v>-12255.699423298729</v>
      </c>
      <c r="AQ62" s="14">
        <v>-12033.625594563986</v>
      </c>
      <c r="AR62" s="14">
        <v>-11869.628462913315</v>
      </c>
      <c r="AS62" s="14">
        <v>-12511.7061912724</v>
      </c>
      <c r="AT62" s="14">
        <v>-12107.670237010025</v>
      </c>
      <c r="AU62" s="14">
        <v>-8927.6519912619715</v>
      </c>
      <c r="AV62" s="14">
        <v>-9225.2920645945469</v>
      </c>
      <c r="AW62" s="14">
        <v>-8903.7130886542654</v>
      </c>
      <c r="AX62" s="14">
        <v>-8863.6067734401058</v>
      </c>
      <c r="AY62" s="14">
        <v>-8871.00634496577</v>
      </c>
      <c r="AZ62" s="14">
        <v>-8803.3897265948617</v>
      </c>
      <c r="BA62" s="14">
        <v>-8540.1795531265052</v>
      </c>
      <c r="BB62" s="14">
        <v>-8240.9308349749499</v>
      </c>
      <c r="BC62" s="14">
        <v>-7948.6023339317762</v>
      </c>
      <c r="BD62" s="14">
        <v>-7751.4525824336151</v>
      </c>
      <c r="BE62" s="14">
        <v>-7540.2296338347996</v>
      </c>
      <c r="BF62" s="14">
        <v>-7346.3021294247792</v>
      </c>
      <c r="BG62" s="14">
        <v>-7162.099757346994</v>
      </c>
      <c r="BH62" s="14">
        <v>-6974.0690469939609</v>
      </c>
      <c r="BI62" s="14">
        <v>-6783.510852911134</v>
      </c>
      <c r="BJ62" s="14">
        <v>-6534.061862009592</v>
      </c>
      <c r="BK62" s="14">
        <v>-6313.5421271538908</v>
      </c>
      <c r="BL62" s="14">
        <v>-6083.6433069964496</v>
      </c>
      <c r="BM62" s="14">
        <v>-5914.9918726341575</v>
      </c>
      <c r="BN62" s="14">
        <v>-5774.8322826086951</v>
      </c>
      <c r="BO62" s="14">
        <v>-5678.5440359127824</v>
      </c>
      <c r="BP62" s="14">
        <v>-5608.4087406312683</v>
      </c>
      <c r="BQ62" s="14">
        <v>-5550.402841621396</v>
      </c>
      <c r="BR62" s="14">
        <v>-5497.900931900077</v>
      </c>
      <c r="BS62" s="14">
        <v>-5434.8565953935113</v>
      </c>
      <c r="BT62" s="14">
        <v>-5349.2683025526694</v>
      </c>
      <c r="BU62" s="14">
        <v>-5265.0278568431777</v>
      </c>
      <c r="BV62" s="14">
        <v>-5111.6775309157065</v>
      </c>
      <c r="BW62" s="14">
        <v>-4962.7937193356374</v>
      </c>
      <c r="BX62" s="14">
        <v>-4865.4840385643511</v>
      </c>
      <c r="BY62" s="14">
        <v>-4770.0823907493632</v>
      </c>
      <c r="BZ62" s="14">
        <v>-4676.551363479768</v>
      </c>
      <c r="CA62" s="14">
        <v>-4553.6040540211961</v>
      </c>
      <c r="CB62" s="14">
        <v>-4451.2258592582566</v>
      </c>
      <c r="CC62" s="14">
        <v>-4351.1494225398401</v>
      </c>
      <c r="CD62" s="14">
        <v>-4245.0238268681378</v>
      </c>
      <c r="CE62" s="14">
        <v>-4141.486660359159</v>
      </c>
      <c r="CF62" s="14">
        <v>-4020.8608353001546</v>
      </c>
      <c r="CG62" s="14">
        <v>-3903.748383786557</v>
      </c>
      <c r="CH62" s="14">
        <v>-3790.0469745500554</v>
      </c>
      <c r="CI62" s="14">
        <v>-3661.8811348309714</v>
      </c>
      <c r="CJ62" s="14">
        <v>-3572.5669608107041</v>
      </c>
      <c r="CK62" s="14">
        <v>-3509.397800403442</v>
      </c>
      <c r="CL62" s="14">
        <v>-3447.3455799640888</v>
      </c>
      <c r="CM62" s="14">
        <v>-3386.3905500629558</v>
      </c>
      <c r="CN62" s="14">
        <v>-3326.5133104744164</v>
      </c>
      <c r="CO62" s="14">
        <v>-3261.2875592886435</v>
      </c>
      <c r="CP62" s="14">
        <v>-3157.1031551680967</v>
      </c>
      <c r="CQ62" s="14">
        <v>-3059.2084836900162</v>
      </c>
      <c r="CR62" s="14">
        <v>-2955.7569890724794</v>
      </c>
      <c r="CS62" s="14">
        <v>-2869.6669796820188</v>
      </c>
      <c r="CT62" s="14">
        <v>-2832.8400589161097</v>
      </c>
      <c r="CU62" s="14">
        <v>-2793.72786875356</v>
      </c>
      <c r="CV62" s="14">
        <v>-2750.6324369864305</v>
      </c>
      <c r="CW62" s="14">
        <v>-2698.857002285089</v>
      </c>
      <c r="CX62" s="14">
        <v>-2648.9947049722023</v>
      </c>
      <c r="CY62" s="14">
        <v>-2600.9414310060665</v>
      </c>
      <c r="CZ62" s="14">
        <v>-2554.6004863398889</v>
      </c>
      <c r="DA62" s="14">
        <v>-2509.8819474829957</v>
      </c>
      <c r="DB62" s="14">
        <v>-2466.7020790994925</v>
      </c>
      <c r="DC62" s="14">
        <v>-2424.9828107077556</v>
      </c>
      <c r="DD62" s="14">
        <v>-2384.6512656001332</v>
      </c>
      <c r="DE62" s="14">
        <v>-2345.6393360027446</v>
      </c>
      <c r="DF62" s="14">
        <v>-2307.883299265327</v>
      </c>
      <c r="DG62" s="14">
        <v>-2271.3234705313498</v>
      </c>
      <c r="DH62" s="14">
        <v>-2240.9007959089522</v>
      </c>
      <c r="DI62" s="14">
        <v>-2204.0477352604189</v>
      </c>
      <c r="DJ62" s="14">
        <v>-2168.3872074004962</v>
      </c>
      <c r="DK62" s="14">
        <v>-2133.8622499790881</v>
      </c>
      <c r="DL62" s="14">
        <v>-2100.4194715968488</v>
      </c>
      <c r="DM62" s="14">
        <v>-2068.0087762959365</v>
      </c>
      <c r="DN62" s="14">
        <v>-2036.5831131707616</v>
      </c>
      <c r="DO62" s="14">
        <v>-2006.0982484666408</v>
      </c>
      <c r="DP62" s="14">
        <v>-1976.5125578448196</v>
      </c>
      <c r="DQ62" s="14">
        <v>-1947.7868367622407</v>
      </c>
      <c r="DR62" s="14">
        <v>-1919.884127149556</v>
      </c>
      <c r="DS62" s="14">
        <v>-1892.7695587761248</v>
      </c>
      <c r="DT62" s="14">
        <v>-1881.0304958957031</v>
      </c>
      <c r="DU62" s="14">
        <v>-1869.3642393411606</v>
      </c>
      <c r="DV62" s="14">
        <v>-1857.7703375635838</v>
      </c>
      <c r="DW62" s="14">
        <v>-1846.2483418145912</v>
      </c>
      <c r="DX62" s="14">
        <v>-1834.7978061289634</v>
      </c>
      <c r="DY62" s="14">
        <v>-1823.418287307383</v>
      </c>
      <c r="DZ62" s="14">
        <v>-1812.1093448992788</v>
      </c>
      <c r="EA62" s="14">
        <v>-1800.8705411857788</v>
      </c>
      <c r="EB62" s="14">
        <v>-1789.7014411627688</v>
      </c>
      <c r="EC62" s="14">
        <v>-1778.601612524054</v>
      </c>
      <c r="ED62" s="14">
        <v>-1767.5706256446263</v>
      </c>
      <c r="EE62" s="14">
        <v>-1756.6080535640369</v>
      </c>
      <c r="EF62" s="14">
        <v>-1745.713471969869</v>
      </c>
      <c r="EG62" s="14">
        <v>-1734.8864591813156</v>
      </c>
      <c r="EH62" s="14">
        <v>-1724.126596132857</v>
      </c>
      <c r="EI62" s="14">
        <v>-1713.4334663580428</v>
      </c>
      <c r="EJ62" s="14">
        <v>-1702.8066559733691</v>
      </c>
      <c r="EK62" s="14">
        <v>-1692.2457536622619</v>
      </c>
      <c r="EL62" s="14">
        <v>-1681.7503506591552</v>
      </c>
      <c r="EM62" s="14">
        <v>-1671.3200407336699</v>
      </c>
      <c r="EN62" s="14">
        <v>-1660.9544201748906</v>
      </c>
      <c r="EO62" s="14">
        <v>-1650.6530877757396</v>
      </c>
      <c r="EP62" s="14">
        <v>-1640.4156448174476</v>
      </c>
      <c r="EQ62" s="14">
        <v>-1630.2416950541221</v>
      </c>
      <c r="ER62" s="14">
        <v>-1620.1308446974099</v>
      </c>
      <c r="ES62" s="14">
        <v>-1610.0827024012544</v>
      </c>
      <c r="ET62" s="14">
        <v>-1600.0968792467499</v>
      </c>
      <c r="EU62" s="14">
        <v>-1590.1729887270874</v>
      </c>
      <c r="EV62" s="14">
        <v>-1580.3106467325945</v>
      </c>
      <c r="EW62" s="14">
        <v>-1570.5094715358687</v>
      </c>
      <c r="EX62" s="14">
        <v>-1560.7690837770026</v>
      </c>
      <c r="EY62" s="14">
        <v>-1551.0891064488994</v>
      </c>
      <c r="EZ62" s="14">
        <v>-1541.4691648826824</v>
      </c>
      <c r="FA62" s="14">
        <v>-1531.9088867331914</v>
      </c>
      <c r="FB62" s="14">
        <v>-1522.4079019645724</v>
      </c>
      <c r="FC62" s="14">
        <v>-1512.9658428359537</v>
      </c>
      <c r="FD62" s="14">
        <v>-1505.8871922818009</v>
      </c>
      <c r="FE62" s="14">
        <v>-1498.8416603164817</v>
      </c>
      <c r="FF62" s="14">
        <v>-1491.8290919894273</v>
      </c>
      <c r="FG62" s="14">
        <v>-1484.8493330750305</v>
      </c>
      <c r="FH62" s="14">
        <v>-1477.9022300692525</v>
      </c>
      <c r="FI62" s="14">
        <v>-1470.987630186248</v>
      </c>
      <c r="FJ62" s="14">
        <v>-1464.1053813550041</v>
      </c>
      <c r="FK62" s="14">
        <v>-1457.2553322159963</v>
      </c>
      <c r="FL62" s="14">
        <v>-1450.4373321178598</v>
      </c>
      <c r="FM62" s="14">
        <v>-1443.6512311140757</v>
      </c>
      <c r="FN62" s="14">
        <v>-1436.8968799596744</v>
      </c>
      <c r="FO62" s="14">
        <v>-1430.1741301079517</v>
      </c>
      <c r="FP62" s="14">
        <v>-1423.4828337072031</v>
      </c>
      <c r="FQ62" s="14">
        <v>-1416.822843597472</v>
      </c>
      <c r="FR62" s="14">
        <v>-1410.1940133073126</v>
      </c>
      <c r="FS62" s="14">
        <v>-1403.5961970505691</v>
      </c>
      <c r="FT62" s="14">
        <v>-1397.0292497231694</v>
      </c>
      <c r="FU62" s="14">
        <v>-1390.4930268999335</v>
      </c>
      <c r="FV62" s="14">
        <v>-1383.9873848313982</v>
      </c>
      <c r="FW62" s="14">
        <v>-1377.5121804406542</v>
      </c>
      <c r="FX62" s="14">
        <v>-1371.0672713202005</v>
      </c>
      <c r="FY62" s="14">
        <v>-1364.6525157288122</v>
      </c>
      <c r="FZ62" s="14">
        <v>-1358.2677725884232</v>
      </c>
      <c r="GA62" s="14">
        <v>-1351.9129014810235</v>
      </c>
      <c r="GB62" s="14">
        <v>-1345.5877626455708</v>
      </c>
      <c r="GC62" s="14">
        <v>-1339.2922169749177</v>
      </c>
      <c r="GD62" s="14">
        <v>-1333.0261260127506</v>
      </c>
      <c r="GE62" s="14">
        <v>-1326.7893519505462</v>
      </c>
      <c r="GF62" s="14">
        <v>-1320.5817576245406</v>
      </c>
      <c r="GG62" s="14">
        <v>-1314.4032065127119</v>
      </c>
      <c r="GH62" s="14">
        <v>-1308.2535627317782</v>
      </c>
      <c r="GI62" s="14">
        <v>-1302.1326910342091</v>
      </c>
      <c r="GJ62" s="14">
        <v>-1296.0404568052509</v>
      </c>
      <c r="GK62" s="14">
        <v>-1289.9767260599669</v>
      </c>
      <c r="GL62" s="14">
        <v>-1283.9413654402899</v>
      </c>
      <c r="GM62" s="14">
        <v>-1277.9342422120897</v>
      </c>
      <c r="GN62" s="14">
        <v>-1271.9552242622533</v>
      </c>
      <c r="GO62" s="14">
        <v>-1266.0041800957804</v>
      </c>
      <c r="GP62" s="14">
        <v>-1260.0809788328909</v>
      </c>
      <c r="GQ62" s="14">
        <v>-1254.1854902061461</v>
      </c>
      <c r="GR62" s="14">
        <v>-1248.3175845575843</v>
      </c>
      <c r="GS62" s="14">
        <v>-1242.4771328358695</v>
      </c>
      <c r="GT62" s="14">
        <v>-1236.6640065934521</v>
      </c>
      <c r="GU62" s="14">
        <v>-1230.8780779837457</v>
      </c>
      <c r="GV62" s="14">
        <v>-1225.1192197583132</v>
      </c>
      <c r="GW62" s="14">
        <v>-1219.3873052640706</v>
      </c>
      <c r="GX62" s="14">
        <v>-1213.6822084405001</v>
      </c>
      <c r="GY62" s="14">
        <v>-1208.0038038168775</v>
      </c>
      <c r="GZ62" s="14">
        <v>-1205.1827783133479</v>
      </c>
      <c r="HA62" s="14">
        <v>-1202.368340690474</v>
      </c>
      <c r="HB62" s="14">
        <v>-1199.5604755637194</v>
      </c>
      <c r="HC62" s="14">
        <v>-1196.7591675844737</v>
      </c>
      <c r="HD62" s="14">
        <v>-1193.9644014399703</v>
      </c>
      <c r="HE62" s="14">
        <v>-1191.1761618532021</v>
      </c>
      <c r="HF62" s="14">
        <v>-1188.394433582838</v>
      </c>
      <c r="HG62" s="14">
        <v>-1185.6192014231401</v>
      </c>
      <c r="HH62" s="14">
        <v>-1182.8504502038797</v>
      </c>
      <c r="HI62" s="14">
        <v>-1180.088164790255</v>
      </c>
      <c r="HJ62" s="14">
        <v>-1177.3323300828076</v>
      </c>
      <c r="HK62" s="14">
        <v>-1174.5829310173415</v>
      </c>
      <c r="HL62" s="14">
        <v>-1171.8399525648392</v>
      </c>
      <c r="HM62" s="14">
        <v>-1169.1033797313803</v>
      </c>
      <c r="HN62" s="14">
        <v>-1166.373197558059</v>
      </c>
      <c r="HO62" s="14">
        <v>-1163.6493911209036</v>
      </c>
      <c r="HP62" s="14">
        <v>-1160.9319455307932</v>
      </c>
      <c r="HQ62" s="14">
        <v>-1158.2208459333772</v>
      </c>
      <c r="HR62" s="14">
        <v>-1155.5160775089948</v>
      </c>
      <c r="HS62" s="14">
        <v>-1152.8176254725925</v>
      </c>
      <c r="HT62" s="14">
        <v>-1150.1254750736441</v>
      </c>
      <c r="HU62" s="14">
        <v>-1147.4396115960703</v>
      </c>
      <c r="HV62" s="14">
        <v>-1144.7600203581578</v>
      </c>
      <c r="HW62" s="14">
        <v>-1142.0866867124791</v>
      </c>
      <c r="HX62" s="14">
        <v>-1139.4195960458126</v>
      </c>
      <c r="HY62" s="14">
        <v>-1136.7587337790626</v>
      </c>
      <c r="HZ62" s="14">
        <v>-1134.1040853671798</v>
      </c>
      <c r="IA62" s="14">
        <v>-1131.4556362990813</v>
      </c>
      <c r="IB62" s="14">
        <v>-1128.8133720975723</v>
      </c>
      <c r="IC62" s="14">
        <v>-1126.1772783192655</v>
      </c>
      <c r="ID62" s="14">
        <v>-1123.5473405545035</v>
      </c>
      <c r="IE62" s="14">
        <v>-1120.9235444272788</v>
      </c>
      <c r="IF62" s="14">
        <v>-1118.3058755951567</v>
      </c>
      <c r="IG62" s="14">
        <v>-1115.6943197491958</v>
      </c>
      <c r="IH62" s="14">
        <v>-1113.0888626138699</v>
      </c>
      <c r="II62" s="14">
        <v>-1110.4894899469898</v>
      </c>
      <c r="IJ62" s="14">
        <v>-1107.8961875396267</v>
      </c>
      <c r="IK62" s="14">
        <v>-1105.3089412160327</v>
      </c>
      <c r="IL62" s="14">
        <v>-1102.7277368335649</v>
      </c>
      <c r="IM62" s="14">
        <v>-1100.1525602826073</v>
      </c>
      <c r="IN62" s="14">
        <v>-1097.5833974864931</v>
      </c>
      <c r="IO62" s="14">
        <v>-1095.0202344014292</v>
      </c>
      <c r="IP62" s="14">
        <v>-1092.4630570164184</v>
      </c>
      <c r="IQ62" s="14">
        <v>-1089.9118513531832</v>
      </c>
      <c r="IR62" s="14">
        <v>-1087.3666034660889</v>
      </c>
      <c r="IS62" s="14">
        <v>-1084.8272994420686</v>
      </c>
      <c r="IT62" s="14">
        <v>-1082.293925400545</v>
      </c>
      <c r="IU62" s="14">
        <v>-1079.7664674933569</v>
      </c>
      <c r="IV62" s="14">
        <v>-1077.2449119046821</v>
      </c>
      <c r="IW62" s="14">
        <v>-1074.729244850962</v>
      </c>
      <c r="IX62" s="14">
        <v>-1072.2194525808266</v>
      </c>
      <c r="IY62" s="14">
        <v>-1069.7155213750191</v>
      </c>
      <c r="IZ62" s="14">
        <v>-1067.2174375463212</v>
      </c>
      <c r="JA62" s="14">
        <v>-1064.7251874394778</v>
      </c>
      <c r="JB62" s="14">
        <v>-1062.2387574311228</v>
      </c>
      <c r="JC62" s="14">
        <v>-1059.7581339297044</v>
      </c>
      <c r="JD62" s="14">
        <v>-1057.2833033754109</v>
      </c>
      <c r="JE62" s="14">
        <v>-1054.8142522400967</v>
      </c>
      <c r="JF62" s="14">
        <v>-1052.3509670272074</v>
      </c>
      <c r="JG62" s="14">
        <v>-1049.893434271708</v>
      </c>
      <c r="JH62" s="14">
        <v>-1047.4416405400073</v>
      </c>
      <c r="JI62" s="14">
        <v>-1044.9955724298854</v>
      </c>
      <c r="JJ62" s="14">
        <v>-1042.5552165704207</v>
      </c>
      <c r="JK62" s="14">
        <v>-1040.1205596219156</v>
      </c>
      <c r="JL62" s="14">
        <v>-1037.6915882758256</v>
      </c>
      <c r="JM62" s="14">
        <v>-1035.2682892546843</v>
      </c>
      <c r="JN62" s="14">
        <v>-1032.8506493120324</v>
      </c>
      <c r="JO62" s="14">
        <v>0</v>
      </c>
      <c r="JP62" s="14">
        <v>0</v>
      </c>
      <c r="JQ62" s="14">
        <v>0</v>
      </c>
      <c r="JR62" s="14">
        <v>0</v>
      </c>
      <c r="JS62" s="14">
        <v>0</v>
      </c>
      <c r="JT62" s="28">
        <f t="shared" si="52"/>
        <v>0</v>
      </c>
      <c r="JU62" s="28">
        <f t="shared" si="52"/>
        <v>0</v>
      </c>
      <c r="JV62" s="28">
        <f t="shared" si="52"/>
        <v>0</v>
      </c>
      <c r="JW62" s="28">
        <f t="shared" si="52"/>
        <v>-132672.12528545584</v>
      </c>
      <c r="JX62" s="28">
        <f t="shared" si="52"/>
        <v>-89938.370440736864</v>
      </c>
      <c r="JY62" s="28">
        <f t="shared" si="52"/>
        <v>-66232.348017345532</v>
      </c>
      <c r="JZ62" s="28">
        <f t="shared" si="52"/>
        <v>-51431.144944307809</v>
      </c>
      <c r="KA62" s="28">
        <f t="shared" si="52"/>
        <v>-38171.805296286533</v>
      </c>
      <c r="KB62" s="28">
        <f t="shared" si="52"/>
        <v>-29965.09027027947</v>
      </c>
      <c r="KC62" s="28">
        <f t="shared" si="52"/>
        <v>-24695.260678611885</v>
      </c>
      <c r="KD62" s="28">
        <f t="shared" si="53"/>
        <v>-21818.091127031927</v>
      </c>
      <c r="KE62" s="28">
        <f t="shared" si="53"/>
        <v>-20248.54764249274</v>
      </c>
      <c r="KF62" s="28">
        <f t="shared" si="53"/>
        <v>-18791.913519983267</v>
      </c>
      <c r="KG62" s="28">
        <f t="shared" si="53"/>
        <v>-17612.817424788806</v>
      </c>
      <c r="KH62" s="28">
        <f t="shared" si="53"/>
        <v>-16649.018190676172</v>
      </c>
      <c r="KI62" s="28">
        <f t="shared" si="53"/>
        <v>-15737.959466004624</v>
      </c>
      <c r="KJ62" s="28">
        <f t="shared" si="53"/>
        <v>-14876.75521264748</v>
      </c>
      <c r="KK62" s="28">
        <f t="shared" si="53"/>
        <v>-14277.878836545447</v>
      </c>
      <c r="KL62" s="28">
        <f t="shared" si="53"/>
        <v>-13882.864209161293</v>
      </c>
      <c r="KM62" s="28">
        <f t="shared" si="53"/>
        <v>-13498.778134794968</v>
      </c>
      <c r="KN62" s="28">
        <f t="shared" si="53"/>
        <v>-13125.318261931414</v>
      </c>
      <c r="KO62" s="28">
        <f t="shared" si="53"/>
        <v>-12762.190603972536</v>
      </c>
      <c r="KP62" s="28">
        <f t="shared" si="53"/>
        <v>-7280.923516004772</v>
      </c>
      <c r="KR62" s="28">
        <f t="shared" si="51"/>
        <v>-29060.420238783354</v>
      </c>
    </row>
    <row r="63" spans="1:304" x14ac:dyDescent="0.25">
      <c r="A63" t="s">
        <v>104</v>
      </c>
      <c r="B63" t="s">
        <v>105</v>
      </c>
      <c r="C63" t="s">
        <v>72</v>
      </c>
      <c r="D63" t="s">
        <v>293</v>
      </c>
      <c r="E63" t="s">
        <v>73</v>
      </c>
      <c r="F63" t="s">
        <v>250</v>
      </c>
      <c r="G63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0</v>
      </c>
      <c r="DJ63" s="14">
        <v>0</v>
      </c>
      <c r="DK63" s="14">
        <v>0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  <c r="DV63" s="14">
        <v>0</v>
      </c>
      <c r="DW63" s="14">
        <v>0</v>
      </c>
      <c r="DX63" s="14">
        <v>0</v>
      </c>
      <c r="DY63" s="14">
        <v>0</v>
      </c>
      <c r="DZ63" s="14">
        <v>0</v>
      </c>
      <c r="EA63" s="14">
        <v>0</v>
      </c>
      <c r="EB63" s="14">
        <v>0</v>
      </c>
      <c r="EC63" s="14">
        <v>0</v>
      </c>
      <c r="ED63" s="14">
        <v>0</v>
      </c>
      <c r="EE63" s="14">
        <v>0</v>
      </c>
      <c r="EF63" s="14">
        <v>0</v>
      </c>
      <c r="EG63" s="14">
        <v>0</v>
      </c>
      <c r="EH63" s="14">
        <v>0</v>
      </c>
      <c r="EI63" s="14">
        <v>0</v>
      </c>
      <c r="EJ63" s="14">
        <v>0</v>
      </c>
      <c r="EK63" s="14">
        <v>0</v>
      </c>
      <c r="EL63" s="14">
        <v>0</v>
      </c>
      <c r="EM63" s="14">
        <v>0</v>
      </c>
      <c r="EN63" s="14">
        <v>0</v>
      </c>
      <c r="EO63" s="14">
        <v>0</v>
      </c>
      <c r="EP63" s="14">
        <v>0</v>
      </c>
      <c r="EQ63" s="14">
        <v>0</v>
      </c>
      <c r="ER63" s="14">
        <v>0</v>
      </c>
      <c r="ES63" s="14">
        <v>0</v>
      </c>
      <c r="ET63" s="14">
        <v>0</v>
      </c>
      <c r="EU63" s="14">
        <v>0</v>
      </c>
      <c r="EV63" s="14">
        <v>0</v>
      </c>
      <c r="EW63" s="14">
        <v>0</v>
      </c>
      <c r="EX63" s="14">
        <v>0</v>
      </c>
      <c r="EY63" s="14">
        <v>0</v>
      </c>
      <c r="EZ63" s="14">
        <v>0</v>
      </c>
      <c r="FA63" s="14">
        <v>0</v>
      </c>
      <c r="FB63" s="14">
        <v>0</v>
      </c>
      <c r="FC63" s="14">
        <v>0</v>
      </c>
      <c r="FD63" s="14">
        <v>0</v>
      </c>
      <c r="FE63" s="14">
        <v>0</v>
      </c>
      <c r="FF63" s="14">
        <v>0</v>
      </c>
      <c r="FG63" s="14">
        <v>0</v>
      </c>
      <c r="FH63" s="14">
        <v>0</v>
      </c>
      <c r="FI63" s="14">
        <v>0</v>
      </c>
      <c r="FJ63" s="14">
        <v>0</v>
      </c>
      <c r="FK63" s="14">
        <v>0</v>
      </c>
      <c r="FL63" s="14">
        <v>0</v>
      </c>
      <c r="FM63" s="14">
        <v>0</v>
      </c>
      <c r="FN63" s="14">
        <v>0</v>
      </c>
      <c r="FO63" s="14">
        <v>0</v>
      </c>
      <c r="FP63" s="14">
        <v>0</v>
      </c>
      <c r="FQ63" s="14">
        <v>0</v>
      </c>
      <c r="FR63" s="14">
        <v>0</v>
      </c>
      <c r="FS63" s="14">
        <v>0</v>
      </c>
      <c r="FT63" s="14">
        <v>0</v>
      </c>
      <c r="FU63" s="14">
        <v>0</v>
      </c>
      <c r="FV63" s="14">
        <v>0</v>
      </c>
      <c r="FW63" s="14">
        <v>0</v>
      </c>
      <c r="FX63" s="14">
        <v>0</v>
      </c>
      <c r="FY63" s="14">
        <v>0</v>
      </c>
      <c r="FZ63" s="14">
        <v>0</v>
      </c>
      <c r="GA63" s="14">
        <v>0</v>
      </c>
      <c r="GB63" s="14">
        <v>0</v>
      </c>
      <c r="GC63" s="14">
        <v>0</v>
      </c>
      <c r="GD63" s="14">
        <v>0</v>
      </c>
      <c r="GE63" s="14">
        <v>0</v>
      </c>
      <c r="GF63" s="14">
        <v>0</v>
      </c>
      <c r="GG63" s="14">
        <v>0</v>
      </c>
      <c r="GH63" s="14">
        <v>0</v>
      </c>
      <c r="GI63" s="14">
        <v>0</v>
      </c>
      <c r="GJ63" s="14">
        <v>0</v>
      </c>
      <c r="GK63" s="14">
        <v>0</v>
      </c>
      <c r="GL63" s="14">
        <v>0</v>
      </c>
      <c r="GM63" s="14">
        <v>0</v>
      </c>
      <c r="GN63" s="14">
        <v>0</v>
      </c>
      <c r="GO63" s="14">
        <v>0</v>
      </c>
      <c r="GP63" s="14">
        <v>0</v>
      </c>
      <c r="GQ63" s="14">
        <v>0</v>
      </c>
      <c r="GR63" s="14">
        <v>0</v>
      </c>
      <c r="GS63" s="14">
        <v>0</v>
      </c>
      <c r="GT63" s="14">
        <v>0</v>
      </c>
      <c r="GU63" s="14">
        <v>0</v>
      </c>
      <c r="GV63" s="14">
        <v>0</v>
      </c>
      <c r="GW63" s="14">
        <v>0</v>
      </c>
      <c r="GX63" s="14">
        <v>0</v>
      </c>
      <c r="GY63" s="14">
        <v>0</v>
      </c>
      <c r="GZ63" s="14">
        <v>0</v>
      </c>
      <c r="HA63" s="14">
        <v>0</v>
      </c>
      <c r="HB63" s="14">
        <v>0</v>
      </c>
      <c r="HC63" s="14">
        <v>0</v>
      </c>
      <c r="HD63" s="14">
        <v>0</v>
      </c>
      <c r="HE63" s="14">
        <v>0</v>
      </c>
      <c r="HF63" s="14">
        <v>0</v>
      </c>
      <c r="HG63" s="14">
        <v>0</v>
      </c>
      <c r="HH63" s="14">
        <v>0</v>
      </c>
      <c r="HI63" s="14">
        <v>0</v>
      </c>
      <c r="HJ63" s="14">
        <v>0</v>
      </c>
      <c r="HK63" s="14">
        <v>0</v>
      </c>
      <c r="HL63" s="14">
        <v>0</v>
      </c>
      <c r="HM63" s="14">
        <v>0</v>
      </c>
      <c r="HN63" s="14">
        <v>0</v>
      </c>
      <c r="HO63" s="14">
        <v>0</v>
      </c>
      <c r="HP63" s="14">
        <v>0</v>
      </c>
      <c r="HQ63" s="14">
        <v>0</v>
      </c>
      <c r="HR63" s="14">
        <v>0</v>
      </c>
      <c r="HS63" s="14">
        <v>0</v>
      </c>
      <c r="HT63" s="14">
        <v>0</v>
      </c>
      <c r="HU63" s="14">
        <v>0</v>
      </c>
      <c r="HV63" s="14">
        <v>0</v>
      </c>
      <c r="HW63" s="14">
        <v>0</v>
      </c>
      <c r="HX63" s="14">
        <v>0</v>
      </c>
      <c r="HY63" s="14">
        <v>0</v>
      </c>
      <c r="HZ63" s="14">
        <v>0</v>
      </c>
      <c r="IA63" s="14">
        <v>0</v>
      </c>
      <c r="IB63" s="14">
        <v>0</v>
      </c>
      <c r="IC63" s="14">
        <v>0</v>
      </c>
      <c r="ID63" s="14">
        <v>0</v>
      </c>
      <c r="IE63" s="14">
        <v>0</v>
      </c>
      <c r="IF63" s="14">
        <v>0</v>
      </c>
      <c r="IG63" s="14">
        <v>0</v>
      </c>
      <c r="IH63" s="14">
        <v>0</v>
      </c>
      <c r="II63" s="14">
        <v>0</v>
      </c>
      <c r="IJ63" s="14">
        <v>0</v>
      </c>
      <c r="IK63" s="14">
        <v>0</v>
      </c>
      <c r="IL63" s="14">
        <v>0</v>
      </c>
      <c r="IM63" s="14">
        <v>0</v>
      </c>
      <c r="IN63" s="14">
        <v>0</v>
      </c>
      <c r="IO63" s="14">
        <v>0</v>
      </c>
      <c r="IP63" s="14">
        <v>0</v>
      </c>
      <c r="IQ63" s="14">
        <v>0</v>
      </c>
      <c r="IR63" s="14">
        <v>0</v>
      </c>
      <c r="IS63" s="14">
        <v>0</v>
      </c>
      <c r="IT63" s="14">
        <v>0</v>
      </c>
      <c r="IU63" s="14">
        <v>0</v>
      </c>
      <c r="IV63" s="14">
        <v>0</v>
      </c>
      <c r="IW63" s="14">
        <v>0</v>
      </c>
      <c r="IX63" s="14">
        <v>0</v>
      </c>
      <c r="IY63" s="14">
        <v>0</v>
      </c>
      <c r="IZ63" s="14">
        <v>0</v>
      </c>
      <c r="JA63" s="14">
        <v>0</v>
      </c>
      <c r="JB63" s="14">
        <v>0</v>
      </c>
      <c r="JC63" s="14">
        <v>0</v>
      </c>
      <c r="JD63" s="14">
        <v>0</v>
      </c>
      <c r="JE63" s="14">
        <v>0</v>
      </c>
      <c r="JF63" s="14">
        <v>0</v>
      </c>
      <c r="JG63" s="14">
        <v>0</v>
      </c>
      <c r="JH63" s="14">
        <v>0</v>
      </c>
      <c r="JI63" s="14">
        <v>0</v>
      </c>
      <c r="JJ63" s="14">
        <v>0</v>
      </c>
      <c r="JK63" s="14">
        <v>0</v>
      </c>
      <c r="JL63" s="14">
        <v>0</v>
      </c>
      <c r="JM63" s="14">
        <v>0</v>
      </c>
      <c r="JN63" s="14">
        <v>0</v>
      </c>
      <c r="JO63" s="14">
        <v>0</v>
      </c>
      <c r="JP63" s="14">
        <v>0</v>
      </c>
      <c r="JQ63" s="14">
        <v>0</v>
      </c>
      <c r="JR63" s="14">
        <v>0</v>
      </c>
      <c r="JS63" s="14">
        <v>0</v>
      </c>
      <c r="JT63" s="28">
        <f t="shared" si="52"/>
        <v>0</v>
      </c>
      <c r="JU63" s="28">
        <f t="shared" si="52"/>
        <v>0</v>
      </c>
      <c r="JV63" s="28">
        <f t="shared" si="52"/>
        <v>0</v>
      </c>
      <c r="JW63" s="28">
        <f t="shared" si="52"/>
        <v>0</v>
      </c>
      <c r="JX63" s="28">
        <f t="shared" si="52"/>
        <v>0</v>
      </c>
      <c r="JY63" s="28">
        <f t="shared" si="52"/>
        <v>0</v>
      </c>
      <c r="JZ63" s="28">
        <f t="shared" si="52"/>
        <v>0</v>
      </c>
      <c r="KA63" s="28">
        <f t="shared" si="52"/>
        <v>0</v>
      </c>
      <c r="KB63" s="28">
        <f t="shared" si="52"/>
        <v>0</v>
      </c>
      <c r="KC63" s="28">
        <f t="shared" si="52"/>
        <v>0</v>
      </c>
      <c r="KD63" s="28">
        <f t="shared" si="53"/>
        <v>0</v>
      </c>
      <c r="KE63" s="28">
        <f t="shared" si="53"/>
        <v>0</v>
      </c>
      <c r="KF63" s="28">
        <f t="shared" si="53"/>
        <v>0</v>
      </c>
      <c r="KG63" s="28">
        <f t="shared" si="53"/>
        <v>0</v>
      </c>
      <c r="KH63" s="28">
        <f t="shared" si="53"/>
        <v>0</v>
      </c>
      <c r="KI63" s="28">
        <f t="shared" si="53"/>
        <v>0</v>
      </c>
      <c r="KJ63" s="28">
        <f t="shared" si="53"/>
        <v>0</v>
      </c>
      <c r="KK63" s="28">
        <f t="shared" si="53"/>
        <v>0</v>
      </c>
      <c r="KL63" s="28">
        <f t="shared" si="53"/>
        <v>0</v>
      </c>
      <c r="KM63" s="28">
        <f t="shared" si="53"/>
        <v>0</v>
      </c>
      <c r="KN63" s="28">
        <f t="shared" si="53"/>
        <v>0</v>
      </c>
      <c r="KO63" s="28">
        <f t="shared" si="53"/>
        <v>0</v>
      </c>
      <c r="KP63" s="28">
        <f t="shared" si="53"/>
        <v>0</v>
      </c>
      <c r="KR63" s="28">
        <f t="shared" si="51"/>
        <v>0</v>
      </c>
    </row>
    <row r="64" spans="1:304" x14ac:dyDescent="0.25">
      <c r="A64" t="s">
        <v>106</v>
      </c>
      <c r="B64" t="s">
        <v>107</v>
      </c>
      <c r="C64" t="s">
        <v>72</v>
      </c>
      <c r="D64" t="s">
        <v>293</v>
      </c>
      <c r="E64" t="s">
        <v>73</v>
      </c>
      <c r="F64" t="s">
        <v>250</v>
      </c>
      <c r="G6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0</v>
      </c>
      <c r="DX64" s="14">
        <v>0</v>
      </c>
      <c r="DY64" s="14">
        <v>0</v>
      </c>
      <c r="DZ64" s="14">
        <v>0</v>
      </c>
      <c r="EA64" s="14">
        <v>0</v>
      </c>
      <c r="EB64" s="14">
        <v>0</v>
      </c>
      <c r="EC64" s="14">
        <v>0</v>
      </c>
      <c r="ED64" s="14">
        <v>0</v>
      </c>
      <c r="EE64" s="14">
        <v>0</v>
      </c>
      <c r="EF64" s="14">
        <v>0</v>
      </c>
      <c r="EG64" s="14">
        <v>0</v>
      </c>
      <c r="EH64" s="14">
        <v>0</v>
      </c>
      <c r="EI64" s="14">
        <v>0</v>
      </c>
      <c r="EJ64" s="14">
        <v>0</v>
      </c>
      <c r="EK64" s="14">
        <v>0</v>
      </c>
      <c r="EL64" s="14">
        <v>0</v>
      </c>
      <c r="EM64" s="14">
        <v>0</v>
      </c>
      <c r="EN64" s="14">
        <v>0</v>
      </c>
      <c r="EO64" s="14">
        <v>0</v>
      </c>
      <c r="EP64" s="14">
        <v>0</v>
      </c>
      <c r="EQ64" s="14">
        <v>0</v>
      </c>
      <c r="ER64" s="14">
        <v>0</v>
      </c>
      <c r="ES64" s="14">
        <v>0</v>
      </c>
      <c r="ET64" s="14">
        <v>0</v>
      </c>
      <c r="EU64" s="14">
        <v>0</v>
      </c>
      <c r="EV64" s="14">
        <v>0</v>
      </c>
      <c r="EW64" s="14">
        <v>0</v>
      </c>
      <c r="EX64" s="14">
        <v>0</v>
      </c>
      <c r="EY64" s="14">
        <v>0</v>
      </c>
      <c r="EZ64" s="14">
        <v>0</v>
      </c>
      <c r="FA64" s="14">
        <v>0</v>
      </c>
      <c r="FB64" s="14">
        <v>0</v>
      </c>
      <c r="FC64" s="14">
        <v>0</v>
      </c>
      <c r="FD64" s="14">
        <v>0</v>
      </c>
      <c r="FE64" s="14">
        <v>0</v>
      </c>
      <c r="FF64" s="14">
        <v>0</v>
      </c>
      <c r="FG64" s="14">
        <v>0</v>
      </c>
      <c r="FH64" s="14">
        <v>0</v>
      </c>
      <c r="FI64" s="14">
        <v>0</v>
      </c>
      <c r="FJ64" s="14">
        <v>0</v>
      </c>
      <c r="FK64" s="14">
        <v>0</v>
      </c>
      <c r="FL64" s="14">
        <v>0</v>
      </c>
      <c r="FM64" s="14">
        <v>0</v>
      </c>
      <c r="FN64" s="14">
        <v>0</v>
      </c>
      <c r="FO64" s="14">
        <v>0</v>
      </c>
      <c r="FP64" s="14">
        <v>0</v>
      </c>
      <c r="FQ64" s="14">
        <v>0</v>
      </c>
      <c r="FR64" s="14">
        <v>0</v>
      </c>
      <c r="FS64" s="14">
        <v>0</v>
      </c>
      <c r="FT64" s="14">
        <v>0</v>
      </c>
      <c r="FU64" s="14">
        <v>0</v>
      </c>
      <c r="FV64" s="14">
        <v>0</v>
      </c>
      <c r="FW64" s="14">
        <v>0</v>
      </c>
      <c r="FX64" s="14">
        <v>0</v>
      </c>
      <c r="FY64" s="14">
        <v>0</v>
      </c>
      <c r="FZ64" s="14">
        <v>0</v>
      </c>
      <c r="GA64" s="14">
        <v>0</v>
      </c>
      <c r="GB64" s="14">
        <v>0</v>
      </c>
      <c r="GC64" s="14">
        <v>0</v>
      </c>
      <c r="GD64" s="14">
        <v>0</v>
      </c>
      <c r="GE64" s="14">
        <v>0</v>
      </c>
      <c r="GF64" s="14">
        <v>0</v>
      </c>
      <c r="GG64" s="14">
        <v>0</v>
      </c>
      <c r="GH64" s="14">
        <v>0</v>
      </c>
      <c r="GI64" s="14">
        <v>0</v>
      </c>
      <c r="GJ64" s="14">
        <v>0</v>
      </c>
      <c r="GK64" s="14">
        <v>0</v>
      </c>
      <c r="GL64" s="14">
        <v>0</v>
      </c>
      <c r="GM64" s="14">
        <v>0</v>
      </c>
      <c r="GN64" s="14">
        <v>0</v>
      </c>
      <c r="GO64" s="14">
        <v>0</v>
      </c>
      <c r="GP64" s="14">
        <v>0</v>
      </c>
      <c r="GQ64" s="14">
        <v>0</v>
      </c>
      <c r="GR64" s="14">
        <v>0</v>
      </c>
      <c r="GS64" s="14">
        <v>0</v>
      </c>
      <c r="GT64" s="14">
        <v>0</v>
      </c>
      <c r="GU64" s="14">
        <v>0</v>
      </c>
      <c r="GV64" s="14">
        <v>0</v>
      </c>
      <c r="GW64" s="14">
        <v>0</v>
      </c>
      <c r="GX64" s="14">
        <v>0</v>
      </c>
      <c r="GY64" s="14">
        <v>0</v>
      </c>
      <c r="GZ64" s="14">
        <v>0</v>
      </c>
      <c r="HA64" s="14">
        <v>0</v>
      </c>
      <c r="HB64" s="14">
        <v>0</v>
      </c>
      <c r="HC64" s="14">
        <v>0</v>
      </c>
      <c r="HD64" s="14">
        <v>0</v>
      </c>
      <c r="HE64" s="14">
        <v>0</v>
      </c>
      <c r="HF64" s="14">
        <v>0</v>
      </c>
      <c r="HG64" s="14">
        <v>0</v>
      </c>
      <c r="HH64" s="14">
        <v>0</v>
      </c>
      <c r="HI64" s="14">
        <v>0</v>
      </c>
      <c r="HJ64" s="14">
        <v>0</v>
      </c>
      <c r="HK64" s="14">
        <v>0</v>
      </c>
      <c r="HL64" s="14">
        <v>0</v>
      </c>
      <c r="HM64" s="14">
        <v>0</v>
      </c>
      <c r="HN64" s="14">
        <v>0</v>
      </c>
      <c r="HO64" s="14">
        <v>0</v>
      </c>
      <c r="HP64" s="14">
        <v>0</v>
      </c>
      <c r="HQ64" s="14">
        <v>0</v>
      </c>
      <c r="HR64" s="14">
        <v>0</v>
      </c>
      <c r="HS64" s="14">
        <v>0</v>
      </c>
      <c r="HT64" s="14">
        <v>0</v>
      </c>
      <c r="HU64" s="14">
        <v>0</v>
      </c>
      <c r="HV64" s="14">
        <v>0</v>
      </c>
      <c r="HW64" s="14">
        <v>0</v>
      </c>
      <c r="HX64" s="14">
        <v>0</v>
      </c>
      <c r="HY64" s="14">
        <v>0</v>
      </c>
      <c r="HZ64" s="14">
        <v>0</v>
      </c>
      <c r="IA64" s="14">
        <v>0</v>
      </c>
      <c r="IB64" s="14">
        <v>0</v>
      </c>
      <c r="IC64" s="14">
        <v>0</v>
      </c>
      <c r="ID64" s="14">
        <v>0</v>
      </c>
      <c r="IE64" s="14">
        <v>0</v>
      </c>
      <c r="IF64" s="14">
        <v>0</v>
      </c>
      <c r="IG64" s="14">
        <v>0</v>
      </c>
      <c r="IH64" s="14">
        <v>0</v>
      </c>
      <c r="II64" s="14">
        <v>0</v>
      </c>
      <c r="IJ64" s="14">
        <v>0</v>
      </c>
      <c r="IK64" s="14">
        <v>0</v>
      </c>
      <c r="IL64" s="14">
        <v>0</v>
      </c>
      <c r="IM64" s="14">
        <v>0</v>
      </c>
      <c r="IN64" s="14">
        <v>0</v>
      </c>
      <c r="IO64" s="14">
        <v>0</v>
      </c>
      <c r="IP64" s="14">
        <v>0</v>
      </c>
      <c r="IQ64" s="14">
        <v>0</v>
      </c>
      <c r="IR64" s="14">
        <v>0</v>
      </c>
      <c r="IS64" s="14">
        <v>0</v>
      </c>
      <c r="IT64" s="14">
        <v>0</v>
      </c>
      <c r="IU64" s="14">
        <v>0</v>
      </c>
      <c r="IV64" s="14">
        <v>0</v>
      </c>
      <c r="IW64" s="14">
        <v>0</v>
      </c>
      <c r="IX64" s="14">
        <v>0</v>
      </c>
      <c r="IY64" s="14">
        <v>0</v>
      </c>
      <c r="IZ64" s="14">
        <v>0</v>
      </c>
      <c r="JA64" s="14">
        <v>0</v>
      </c>
      <c r="JB64" s="14">
        <v>0</v>
      </c>
      <c r="JC64" s="14">
        <v>0</v>
      </c>
      <c r="JD64" s="14">
        <v>0</v>
      </c>
      <c r="JE64" s="14">
        <v>0</v>
      </c>
      <c r="JF64" s="14">
        <v>0</v>
      </c>
      <c r="JG64" s="14">
        <v>0</v>
      </c>
      <c r="JH64" s="14">
        <v>0</v>
      </c>
      <c r="JI64" s="14">
        <v>0</v>
      </c>
      <c r="JJ64" s="14">
        <v>0</v>
      </c>
      <c r="JK64" s="14">
        <v>0</v>
      </c>
      <c r="JL64" s="14">
        <v>0</v>
      </c>
      <c r="JM64" s="14">
        <v>0</v>
      </c>
      <c r="JN64" s="14">
        <v>0</v>
      </c>
      <c r="JO64" s="14">
        <v>0</v>
      </c>
      <c r="JP64" s="14">
        <v>0</v>
      </c>
      <c r="JQ64" s="14">
        <v>0</v>
      </c>
      <c r="JR64" s="14">
        <v>0</v>
      </c>
      <c r="JS64" s="14">
        <v>0</v>
      </c>
      <c r="JT64" s="28">
        <f t="shared" si="52"/>
        <v>0</v>
      </c>
      <c r="JU64" s="28">
        <f t="shared" si="52"/>
        <v>0</v>
      </c>
      <c r="JV64" s="28">
        <f t="shared" si="52"/>
        <v>0</v>
      </c>
      <c r="JW64" s="28">
        <f t="shared" si="52"/>
        <v>0</v>
      </c>
      <c r="JX64" s="28">
        <f t="shared" si="52"/>
        <v>0</v>
      </c>
      <c r="JY64" s="28">
        <f t="shared" si="52"/>
        <v>0</v>
      </c>
      <c r="JZ64" s="28">
        <f t="shared" si="52"/>
        <v>0</v>
      </c>
      <c r="KA64" s="28">
        <f t="shared" si="52"/>
        <v>0</v>
      </c>
      <c r="KB64" s="28">
        <f t="shared" si="52"/>
        <v>0</v>
      </c>
      <c r="KC64" s="28">
        <f t="shared" si="52"/>
        <v>0</v>
      </c>
      <c r="KD64" s="28">
        <f t="shared" si="53"/>
        <v>0</v>
      </c>
      <c r="KE64" s="28">
        <f t="shared" si="53"/>
        <v>0</v>
      </c>
      <c r="KF64" s="28">
        <f t="shared" si="53"/>
        <v>0</v>
      </c>
      <c r="KG64" s="28">
        <f t="shared" si="53"/>
        <v>0</v>
      </c>
      <c r="KH64" s="28">
        <f t="shared" si="53"/>
        <v>0</v>
      </c>
      <c r="KI64" s="28">
        <f t="shared" si="53"/>
        <v>0</v>
      </c>
      <c r="KJ64" s="28">
        <f t="shared" si="53"/>
        <v>0</v>
      </c>
      <c r="KK64" s="28">
        <f t="shared" si="53"/>
        <v>0</v>
      </c>
      <c r="KL64" s="28">
        <f t="shared" si="53"/>
        <v>0</v>
      </c>
      <c r="KM64" s="28">
        <f t="shared" si="53"/>
        <v>0</v>
      </c>
      <c r="KN64" s="28">
        <f t="shared" si="53"/>
        <v>0</v>
      </c>
      <c r="KO64" s="28">
        <f t="shared" si="53"/>
        <v>0</v>
      </c>
      <c r="KP64" s="28">
        <f t="shared" si="53"/>
        <v>0</v>
      </c>
      <c r="KR64" s="28">
        <f t="shared" si="51"/>
        <v>0</v>
      </c>
    </row>
    <row r="65" spans="1:304" x14ac:dyDescent="0.25">
      <c r="A65" t="s">
        <v>108</v>
      </c>
      <c r="B65" t="s">
        <v>109</v>
      </c>
      <c r="C65" t="s">
        <v>72</v>
      </c>
      <c r="D65" t="s">
        <v>293</v>
      </c>
      <c r="E65" t="s">
        <v>73</v>
      </c>
      <c r="F65" t="s">
        <v>250</v>
      </c>
      <c r="G65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  <c r="DV65" s="14">
        <v>0</v>
      </c>
      <c r="DW65" s="14">
        <v>0</v>
      </c>
      <c r="DX65" s="14">
        <v>0</v>
      </c>
      <c r="DY65" s="14">
        <v>0</v>
      </c>
      <c r="DZ65" s="14">
        <v>0</v>
      </c>
      <c r="EA65" s="14">
        <v>0</v>
      </c>
      <c r="EB65" s="14">
        <v>0</v>
      </c>
      <c r="EC65" s="14">
        <v>0</v>
      </c>
      <c r="ED65" s="14">
        <v>0</v>
      </c>
      <c r="EE65" s="14">
        <v>0</v>
      </c>
      <c r="EF65" s="14">
        <v>0</v>
      </c>
      <c r="EG65" s="14">
        <v>0</v>
      </c>
      <c r="EH65" s="14">
        <v>0</v>
      </c>
      <c r="EI65" s="14">
        <v>0</v>
      </c>
      <c r="EJ65" s="14">
        <v>0</v>
      </c>
      <c r="EK65" s="14">
        <v>0</v>
      </c>
      <c r="EL65" s="14">
        <v>0</v>
      </c>
      <c r="EM65" s="14">
        <v>0</v>
      </c>
      <c r="EN65" s="14">
        <v>0</v>
      </c>
      <c r="EO65" s="14">
        <v>0</v>
      </c>
      <c r="EP65" s="14">
        <v>0</v>
      </c>
      <c r="EQ65" s="14">
        <v>0</v>
      </c>
      <c r="ER65" s="14">
        <v>0</v>
      </c>
      <c r="ES65" s="14">
        <v>0</v>
      </c>
      <c r="ET65" s="14">
        <v>0</v>
      </c>
      <c r="EU65" s="14">
        <v>0</v>
      </c>
      <c r="EV65" s="14">
        <v>0</v>
      </c>
      <c r="EW65" s="14">
        <v>0</v>
      </c>
      <c r="EX65" s="14">
        <v>0</v>
      </c>
      <c r="EY65" s="14">
        <v>0</v>
      </c>
      <c r="EZ65" s="14">
        <v>0</v>
      </c>
      <c r="FA65" s="14">
        <v>0</v>
      </c>
      <c r="FB65" s="14">
        <v>0</v>
      </c>
      <c r="FC65" s="14">
        <v>0</v>
      </c>
      <c r="FD65" s="14">
        <v>0</v>
      </c>
      <c r="FE65" s="14">
        <v>0</v>
      </c>
      <c r="FF65" s="14">
        <v>0</v>
      </c>
      <c r="FG65" s="14">
        <v>0</v>
      </c>
      <c r="FH65" s="14">
        <v>0</v>
      </c>
      <c r="FI65" s="14">
        <v>0</v>
      </c>
      <c r="FJ65" s="14">
        <v>0</v>
      </c>
      <c r="FK65" s="14">
        <v>0</v>
      </c>
      <c r="FL65" s="14">
        <v>0</v>
      </c>
      <c r="FM65" s="14">
        <v>0</v>
      </c>
      <c r="FN65" s="14">
        <v>0</v>
      </c>
      <c r="FO65" s="14">
        <v>0</v>
      </c>
      <c r="FP65" s="14">
        <v>0</v>
      </c>
      <c r="FQ65" s="14">
        <v>0</v>
      </c>
      <c r="FR65" s="14">
        <v>0</v>
      </c>
      <c r="FS65" s="14">
        <v>0</v>
      </c>
      <c r="FT65" s="14">
        <v>0</v>
      </c>
      <c r="FU65" s="14">
        <v>0</v>
      </c>
      <c r="FV65" s="14">
        <v>0</v>
      </c>
      <c r="FW65" s="14">
        <v>0</v>
      </c>
      <c r="FX65" s="14">
        <v>0</v>
      </c>
      <c r="FY65" s="14">
        <v>0</v>
      </c>
      <c r="FZ65" s="14">
        <v>0</v>
      </c>
      <c r="GA65" s="14">
        <v>0</v>
      </c>
      <c r="GB65" s="14">
        <v>0</v>
      </c>
      <c r="GC65" s="14">
        <v>0</v>
      </c>
      <c r="GD65" s="14">
        <v>0</v>
      </c>
      <c r="GE65" s="14">
        <v>0</v>
      </c>
      <c r="GF65" s="14">
        <v>0</v>
      </c>
      <c r="GG65" s="14">
        <v>0</v>
      </c>
      <c r="GH65" s="14">
        <v>0</v>
      </c>
      <c r="GI65" s="14">
        <v>0</v>
      </c>
      <c r="GJ65" s="14">
        <v>0</v>
      </c>
      <c r="GK65" s="14">
        <v>0</v>
      </c>
      <c r="GL65" s="14">
        <v>0</v>
      </c>
      <c r="GM65" s="14">
        <v>0</v>
      </c>
      <c r="GN65" s="14">
        <v>0</v>
      </c>
      <c r="GO65" s="14">
        <v>0</v>
      </c>
      <c r="GP65" s="14">
        <v>0</v>
      </c>
      <c r="GQ65" s="14">
        <v>0</v>
      </c>
      <c r="GR65" s="14">
        <v>0</v>
      </c>
      <c r="GS65" s="14">
        <v>0</v>
      </c>
      <c r="GT65" s="14">
        <v>0</v>
      </c>
      <c r="GU65" s="14">
        <v>0</v>
      </c>
      <c r="GV65" s="14">
        <v>0</v>
      </c>
      <c r="GW65" s="14">
        <v>0</v>
      </c>
      <c r="GX65" s="14">
        <v>0</v>
      </c>
      <c r="GY65" s="14">
        <v>0</v>
      </c>
      <c r="GZ65" s="14">
        <v>0</v>
      </c>
      <c r="HA65" s="14">
        <v>0</v>
      </c>
      <c r="HB65" s="14">
        <v>0</v>
      </c>
      <c r="HC65" s="14">
        <v>0</v>
      </c>
      <c r="HD65" s="14">
        <v>0</v>
      </c>
      <c r="HE65" s="14">
        <v>0</v>
      </c>
      <c r="HF65" s="14">
        <v>0</v>
      </c>
      <c r="HG65" s="14">
        <v>0</v>
      </c>
      <c r="HH65" s="14">
        <v>0</v>
      </c>
      <c r="HI65" s="14">
        <v>0</v>
      </c>
      <c r="HJ65" s="14">
        <v>0</v>
      </c>
      <c r="HK65" s="14">
        <v>0</v>
      </c>
      <c r="HL65" s="14">
        <v>0</v>
      </c>
      <c r="HM65" s="14">
        <v>0</v>
      </c>
      <c r="HN65" s="14">
        <v>0</v>
      </c>
      <c r="HO65" s="14">
        <v>0</v>
      </c>
      <c r="HP65" s="14">
        <v>0</v>
      </c>
      <c r="HQ65" s="14">
        <v>0</v>
      </c>
      <c r="HR65" s="14">
        <v>0</v>
      </c>
      <c r="HS65" s="14">
        <v>0</v>
      </c>
      <c r="HT65" s="14">
        <v>0</v>
      </c>
      <c r="HU65" s="14">
        <v>0</v>
      </c>
      <c r="HV65" s="14">
        <v>0</v>
      </c>
      <c r="HW65" s="14">
        <v>0</v>
      </c>
      <c r="HX65" s="14">
        <v>0</v>
      </c>
      <c r="HY65" s="14">
        <v>0</v>
      </c>
      <c r="HZ65" s="14">
        <v>0</v>
      </c>
      <c r="IA65" s="14">
        <v>0</v>
      </c>
      <c r="IB65" s="14">
        <v>0</v>
      </c>
      <c r="IC65" s="14">
        <v>0</v>
      </c>
      <c r="ID65" s="14">
        <v>0</v>
      </c>
      <c r="IE65" s="14">
        <v>0</v>
      </c>
      <c r="IF65" s="14">
        <v>0</v>
      </c>
      <c r="IG65" s="14">
        <v>0</v>
      </c>
      <c r="IH65" s="14">
        <v>0</v>
      </c>
      <c r="II65" s="14">
        <v>0</v>
      </c>
      <c r="IJ65" s="14">
        <v>0</v>
      </c>
      <c r="IK65" s="14">
        <v>0</v>
      </c>
      <c r="IL65" s="14">
        <v>0</v>
      </c>
      <c r="IM65" s="14">
        <v>0</v>
      </c>
      <c r="IN65" s="14">
        <v>0</v>
      </c>
      <c r="IO65" s="14">
        <v>0</v>
      </c>
      <c r="IP65" s="14">
        <v>0</v>
      </c>
      <c r="IQ65" s="14">
        <v>0</v>
      </c>
      <c r="IR65" s="14">
        <v>0</v>
      </c>
      <c r="IS65" s="14">
        <v>0</v>
      </c>
      <c r="IT65" s="14">
        <v>0</v>
      </c>
      <c r="IU65" s="14">
        <v>0</v>
      </c>
      <c r="IV65" s="14">
        <v>0</v>
      </c>
      <c r="IW65" s="14">
        <v>0</v>
      </c>
      <c r="IX65" s="14">
        <v>0</v>
      </c>
      <c r="IY65" s="14">
        <v>0</v>
      </c>
      <c r="IZ65" s="14">
        <v>0</v>
      </c>
      <c r="JA65" s="14">
        <v>0</v>
      </c>
      <c r="JB65" s="14">
        <v>0</v>
      </c>
      <c r="JC65" s="14">
        <v>0</v>
      </c>
      <c r="JD65" s="14">
        <v>0</v>
      </c>
      <c r="JE65" s="14">
        <v>0</v>
      </c>
      <c r="JF65" s="14">
        <v>0</v>
      </c>
      <c r="JG65" s="14">
        <v>0</v>
      </c>
      <c r="JH65" s="14">
        <v>0</v>
      </c>
      <c r="JI65" s="14">
        <v>0</v>
      </c>
      <c r="JJ65" s="14">
        <v>0</v>
      </c>
      <c r="JK65" s="14">
        <v>0</v>
      </c>
      <c r="JL65" s="14">
        <v>0</v>
      </c>
      <c r="JM65" s="14">
        <v>0</v>
      </c>
      <c r="JN65" s="14">
        <v>0</v>
      </c>
      <c r="JO65" s="14">
        <v>0</v>
      </c>
      <c r="JP65" s="14">
        <v>0</v>
      </c>
      <c r="JQ65" s="14">
        <v>0</v>
      </c>
      <c r="JR65" s="14">
        <v>0</v>
      </c>
      <c r="JS65" s="14">
        <v>0</v>
      </c>
      <c r="JT65" s="28">
        <f t="shared" si="52"/>
        <v>0</v>
      </c>
      <c r="JU65" s="28">
        <f t="shared" si="52"/>
        <v>0</v>
      </c>
      <c r="JV65" s="28">
        <f t="shared" si="52"/>
        <v>0</v>
      </c>
      <c r="JW65" s="28">
        <f t="shared" si="52"/>
        <v>0</v>
      </c>
      <c r="JX65" s="28">
        <f t="shared" si="52"/>
        <v>0</v>
      </c>
      <c r="JY65" s="28">
        <f t="shared" si="52"/>
        <v>0</v>
      </c>
      <c r="JZ65" s="28">
        <f t="shared" si="52"/>
        <v>0</v>
      </c>
      <c r="KA65" s="28">
        <f t="shared" si="52"/>
        <v>0</v>
      </c>
      <c r="KB65" s="28">
        <f t="shared" si="52"/>
        <v>0</v>
      </c>
      <c r="KC65" s="28">
        <f t="shared" si="52"/>
        <v>0</v>
      </c>
      <c r="KD65" s="28">
        <f t="shared" si="53"/>
        <v>0</v>
      </c>
      <c r="KE65" s="28">
        <f t="shared" si="53"/>
        <v>0</v>
      </c>
      <c r="KF65" s="28">
        <f t="shared" si="53"/>
        <v>0</v>
      </c>
      <c r="KG65" s="28">
        <f t="shared" si="53"/>
        <v>0</v>
      </c>
      <c r="KH65" s="28">
        <f t="shared" si="53"/>
        <v>0</v>
      </c>
      <c r="KI65" s="28">
        <f t="shared" si="53"/>
        <v>0</v>
      </c>
      <c r="KJ65" s="28">
        <f t="shared" si="53"/>
        <v>0</v>
      </c>
      <c r="KK65" s="28">
        <f t="shared" si="53"/>
        <v>0</v>
      </c>
      <c r="KL65" s="28">
        <f t="shared" si="53"/>
        <v>0</v>
      </c>
      <c r="KM65" s="28">
        <f t="shared" si="53"/>
        <v>0</v>
      </c>
      <c r="KN65" s="28">
        <f t="shared" si="53"/>
        <v>0</v>
      </c>
      <c r="KO65" s="28">
        <f t="shared" si="53"/>
        <v>0</v>
      </c>
      <c r="KP65" s="28">
        <f t="shared" si="53"/>
        <v>0</v>
      </c>
      <c r="KR65" s="28">
        <f t="shared" si="51"/>
        <v>0</v>
      </c>
    </row>
    <row r="66" spans="1:304" x14ac:dyDescent="0.25">
      <c r="A66" t="s">
        <v>110</v>
      </c>
      <c r="B66" t="s">
        <v>111</v>
      </c>
      <c r="C66" t="s">
        <v>72</v>
      </c>
      <c r="D66" t="s">
        <v>293</v>
      </c>
      <c r="E66" t="s">
        <v>73</v>
      </c>
      <c r="F66" t="s">
        <v>250</v>
      </c>
      <c r="G66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0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>
        <v>0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  <c r="DV66" s="14">
        <v>0</v>
      </c>
      <c r="DW66" s="14">
        <v>0</v>
      </c>
      <c r="DX66" s="14">
        <v>0</v>
      </c>
      <c r="DY66" s="14">
        <v>0</v>
      </c>
      <c r="DZ66" s="14">
        <v>0</v>
      </c>
      <c r="EA66" s="14">
        <v>0</v>
      </c>
      <c r="EB66" s="14">
        <v>0</v>
      </c>
      <c r="EC66" s="14">
        <v>0</v>
      </c>
      <c r="ED66" s="14">
        <v>0</v>
      </c>
      <c r="EE66" s="14">
        <v>0</v>
      </c>
      <c r="EF66" s="14">
        <v>0</v>
      </c>
      <c r="EG66" s="14">
        <v>0</v>
      </c>
      <c r="EH66" s="14">
        <v>0</v>
      </c>
      <c r="EI66" s="14">
        <v>0</v>
      </c>
      <c r="EJ66" s="14">
        <v>0</v>
      </c>
      <c r="EK66" s="14">
        <v>0</v>
      </c>
      <c r="EL66" s="14">
        <v>0</v>
      </c>
      <c r="EM66" s="14">
        <v>0</v>
      </c>
      <c r="EN66" s="14">
        <v>0</v>
      </c>
      <c r="EO66" s="14">
        <v>0</v>
      </c>
      <c r="EP66" s="14">
        <v>0</v>
      </c>
      <c r="EQ66" s="14">
        <v>0</v>
      </c>
      <c r="ER66" s="14">
        <v>0</v>
      </c>
      <c r="ES66" s="14">
        <v>0</v>
      </c>
      <c r="ET66" s="14">
        <v>0</v>
      </c>
      <c r="EU66" s="14">
        <v>0</v>
      </c>
      <c r="EV66" s="14">
        <v>0</v>
      </c>
      <c r="EW66" s="14">
        <v>0</v>
      </c>
      <c r="EX66" s="14">
        <v>0</v>
      </c>
      <c r="EY66" s="14">
        <v>0</v>
      </c>
      <c r="EZ66" s="14">
        <v>0</v>
      </c>
      <c r="FA66" s="14">
        <v>0</v>
      </c>
      <c r="FB66" s="14">
        <v>0</v>
      </c>
      <c r="FC66" s="14">
        <v>0</v>
      </c>
      <c r="FD66" s="14">
        <v>0</v>
      </c>
      <c r="FE66" s="14">
        <v>0</v>
      </c>
      <c r="FF66" s="14">
        <v>0</v>
      </c>
      <c r="FG66" s="14">
        <v>0</v>
      </c>
      <c r="FH66" s="14">
        <v>0</v>
      </c>
      <c r="FI66" s="14">
        <v>0</v>
      </c>
      <c r="FJ66" s="14">
        <v>0</v>
      </c>
      <c r="FK66" s="14">
        <v>0</v>
      </c>
      <c r="FL66" s="14">
        <v>0</v>
      </c>
      <c r="FM66" s="14">
        <v>0</v>
      </c>
      <c r="FN66" s="14">
        <v>0</v>
      </c>
      <c r="FO66" s="14">
        <v>0</v>
      </c>
      <c r="FP66" s="14">
        <v>0</v>
      </c>
      <c r="FQ66" s="14">
        <v>0</v>
      </c>
      <c r="FR66" s="14">
        <v>0</v>
      </c>
      <c r="FS66" s="14">
        <v>0</v>
      </c>
      <c r="FT66" s="14">
        <v>0</v>
      </c>
      <c r="FU66" s="14">
        <v>0</v>
      </c>
      <c r="FV66" s="14">
        <v>0</v>
      </c>
      <c r="FW66" s="14">
        <v>0</v>
      </c>
      <c r="FX66" s="14">
        <v>0</v>
      </c>
      <c r="FY66" s="14">
        <v>0</v>
      </c>
      <c r="FZ66" s="14">
        <v>0</v>
      </c>
      <c r="GA66" s="14">
        <v>0</v>
      </c>
      <c r="GB66" s="14">
        <v>0</v>
      </c>
      <c r="GC66" s="14">
        <v>0</v>
      </c>
      <c r="GD66" s="14">
        <v>0</v>
      </c>
      <c r="GE66" s="14">
        <v>0</v>
      </c>
      <c r="GF66" s="14">
        <v>0</v>
      </c>
      <c r="GG66" s="14">
        <v>0</v>
      </c>
      <c r="GH66" s="14">
        <v>0</v>
      </c>
      <c r="GI66" s="14">
        <v>0</v>
      </c>
      <c r="GJ66" s="14">
        <v>0</v>
      </c>
      <c r="GK66" s="14">
        <v>0</v>
      </c>
      <c r="GL66" s="14">
        <v>0</v>
      </c>
      <c r="GM66" s="14">
        <v>0</v>
      </c>
      <c r="GN66" s="14">
        <v>0</v>
      </c>
      <c r="GO66" s="14">
        <v>0</v>
      </c>
      <c r="GP66" s="14">
        <v>0</v>
      </c>
      <c r="GQ66" s="14">
        <v>0</v>
      </c>
      <c r="GR66" s="14">
        <v>0</v>
      </c>
      <c r="GS66" s="14">
        <v>0</v>
      </c>
      <c r="GT66" s="14">
        <v>0</v>
      </c>
      <c r="GU66" s="14">
        <v>0</v>
      </c>
      <c r="GV66" s="14">
        <v>0</v>
      </c>
      <c r="GW66" s="14">
        <v>0</v>
      </c>
      <c r="GX66" s="14">
        <v>0</v>
      </c>
      <c r="GY66" s="14">
        <v>0</v>
      </c>
      <c r="GZ66" s="14">
        <v>0</v>
      </c>
      <c r="HA66" s="14">
        <v>0</v>
      </c>
      <c r="HB66" s="14">
        <v>0</v>
      </c>
      <c r="HC66" s="14">
        <v>0</v>
      </c>
      <c r="HD66" s="14">
        <v>0</v>
      </c>
      <c r="HE66" s="14">
        <v>0</v>
      </c>
      <c r="HF66" s="14">
        <v>0</v>
      </c>
      <c r="HG66" s="14">
        <v>0</v>
      </c>
      <c r="HH66" s="14">
        <v>0</v>
      </c>
      <c r="HI66" s="14">
        <v>0</v>
      </c>
      <c r="HJ66" s="14">
        <v>0</v>
      </c>
      <c r="HK66" s="14">
        <v>0</v>
      </c>
      <c r="HL66" s="14">
        <v>0</v>
      </c>
      <c r="HM66" s="14">
        <v>0</v>
      </c>
      <c r="HN66" s="14">
        <v>0</v>
      </c>
      <c r="HO66" s="14">
        <v>0</v>
      </c>
      <c r="HP66" s="14">
        <v>0</v>
      </c>
      <c r="HQ66" s="14">
        <v>0</v>
      </c>
      <c r="HR66" s="14">
        <v>0</v>
      </c>
      <c r="HS66" s="14">
        <v>0</v>
      </c>
      <c r="HT66" s="14">
        <v>0</v>
      </c>
      <c r="HU66" s="14">
        <v>0</v>
      </c>
      <c r="HV66" s="14">
        <v>0</v>
      </c>
      <c r="HW66" s="14">
        <v>0</v>
      </c>
      <c r="HX66" s="14">
        <v>0</v>
      </c>
      <c r="HY66" s="14">
        <v>0</v>
      </c>
      <c r="HZ66" s="14">
        <v>0</v>
      </c>
      <c r="IA66" s="14">
        <v>0</v>
      </c>
      <c r="IB66" s="14">
        <v>0</v>
      </c>
      <c r="IC66" s="14">
        <v>0</v>
      </c>
      <c r="ID66" s="14">
        <v>0</v>
      </c>
      <c r="IE66" s="14">
        <v>0</v>
      </c>
      <c r="IF66" s="14">
        <v>0</v>
      </c>
      <c r="IG66" s="14">
        <v>0</v>
      </c>
      <c r="IH66" s="14">
        <v>0</v>
      </c>
      <c r="II66" s="14">
        <v>0</v>
      </c>
      <c r="IJ66" s="14">
        <v>0</v>
      </c>
      <c r="IK66" s="14">
        <v>0</v>
      </c>
      <c r="IL66" s="14">
        <v>0</v>
      </c>
      <c r="IM66" s="14">
        <v>0</v>
      </c>
      <c r="IN66" s="14">
        <v>0</v>
      </c>
      <c r="IO66" s="14">
        <v>0</v>
      </c>
      <c r="IP66" s="14">
        <v>0</v>
      </c>
      <c r="IQ66" s="14">
        <v>0</v>
      </c>
      <c r="IR66" s="14">
        <v>0</v>
      </c>
      <c r="IS66" s="14">
        <v>0</v>
      </c>
      <c r="IT66" s="14">
        <v>0</v>
      </c>
      <c r="IU66" s="14">
        <v>0</v>
      </c>
      <c r="IV66" s="14">
        <v>0</v>
      </c>
      <c r="IW66" s="14">
        <v>0</v>
      </c>
      <c r="IX66" s="14">
        <v>0</v>
      </c>
      <c r="IY66" s="14">
        <v>0</v>
      </c>
      <c r="IZ66" s="14">
        <v>0</v>
      </c>
      <c r="JA66" s="14">
        <v>0</v>
      </c>
      <c r="JB66" s="14">
        <v>0</v>
      </c>
      <c r="JC66" s="14">
        <v>0</v>
      </c>
      <c r="JD66" s="14">
        <v>0</v>
      </c>
      <c r="JE66" s="14">
        <v>0</v>
      </c>
      <c r="JF66" s="14">
        <v>0</v>
      </c>
      <c r="JG66" s="14">
        <v>0</v>
      </c>
      <c r="JH66" s="14">
        <v>0</v>
      </c>
      <c r="JI66" s="14">
        <v>0</v>
      </c>
      <c r="JJ66" s="14">
        <v>0</v>
      </c>
      <c r="JK66" s="14">
        <v>0</v>
      </c>
      <c r="JL66" s="14">
        <v>0</v>
      </c>
      <c r="JM66" s="14">
        <v>0</v>
      </c>
      <c r="JN66" s="14">
        <v>0</v>
      </c>
      <c r="JO66" s="14">
        <v>0</v>
      </c>
      <c r="JP66" s="14">
        <v>0</v>
      </c>
      <c r="JQ66" s="14">
        <v>0</v>
      </c>
      <c r="JR66" s="14">
        <v>0</v>
      </c>
      <c r="JS66" s="14">
        <v>0</v>
      </c>
      <c r="JT66" s="28">
        <f t="shared" si="52"/>
        <v>0</v>
      </c>
      <c r="JU66" s="28">
        <f t="shared" si="52"/>
        <v>0</v>
      </c>
      <c r="JV66" s="28">
        <f t="shared" si="52"/>
        <v>0</v>
      </c>
      <c r="JW66" s="28">
        <f t="shared" si="52"/>
        <v>0</v>
      </c>
      <c r="JX66" s="28">
        <f t="shared" si="52"/>
        <v>0</v>
      </c>
      <c r="JY66" s="28">
        <f t="shared" si="52"/>
        <v>0</v>
      </c>
      <c r="JZ66" s="28">
        <f t="shared" si="52"/>
        <v>0</v>
      </c>
      <c r="KA66" s="28">
        <f t="shared" si="52"/>
        <v>0</v>
      </c>
      <c r="KB66" s="28">
        <f t="shared" si="52"/>
        <v>0</v>
      </c>
      <c r="KC66" s="28">
        <f t="shared" si="52"/>
        <v>0</v>
      </c>
      <c r="KD66" s="28">
        <f t="shared" si="53"/>
        <v>0</v>
      </c>
      <c r="KE66" s="28">
        <f t="shared" si="53"/>
        <v>0</v>
      </c>
      <c r="KF66" s="28">
        <f t="shared" si="53"/>
        <v>0</v>
      </c>
      <c r="KG66" s="28">
        <f t="shared" si="53"/>
        <v>0</v>
      </c>
      <c r="KH66" s="28">
        <f t="shared" si="53"/>
        <v>0</v>
      </c>
      <c r="KI66" s="28">
        <f t="shared" si="53"/>
        <v>0</v>
      </c>
      <c r="KJ66" s="28">
        <f t="shared" si="53"/>
        <v>0</v>
      </c>
      <c r="KK66" s="28">
        <f t="shared" si="53"/>
        <v>0</v>
      </c>
      <c r="KL66" s="28">
        <f t="shared" si="53"/>
        <v>0</v>
      </c>
      <c r="KM66" s="28">
        <f t="shared" si="53"/>
        <v>0</v>
      </c>
      <c r="KN66" s="28">
        <f t="shared" si="53"/>
        <v>0</v>
      </c>
      <c r="KO66" s="28">
        <f t="shared" si="53"/>
        <v>0</v>
      </c>
      <c r="KP66" s="28">
        <f t="shared" si="53"/>
        <v>0</v>
      </c>
      <c r="KR66" s="28">
        <f t="shared" si="51"/>
        <v>0</v>
      </c>
    </row>
    <row r="67" spans="1:304" x14ac:dyDescent="0.25">
      <c r="A67" t="s">
        <v>112</v>
      </c>
      <c r="B67" t="s">
        <v>113</v>
      </c>
      <c r="C67" t="s">
        <v>72</v>
      </c>
      <c r="D67" t="s">
        <v>293</v>
      </c>
      <c r="E67" t="s">
        <v>73</v>
      </c>
      <c r="F67" t="s">
        <v>250</v>
      </c>
      <c r="G67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  <c r="DV67" s="14">
        <v>0</v>
      </c>
      <c r="DW67" s="14">
        <v>0</v>
      </c>
      <c r="DX67" s="14">
        <v>0</v>
      </c>
      <c r="DY67" s="14">
        <v>0</v>
      </c>
      <c r="DZ67" s="14">
        <v>0</v>
      </c>
      <c r="EA67" s="14">
        <v>0</v>
      </c>
      <c r="EB67" s="14">
        <v>0</v>
      </c>
      <c r="EC67" s="14">
        <v>0</v>
      </c>
      <c r="ED67" s="14">
        <v>0</v>
      </c>
      <c r="EE67" s="14">
        <v>0</v>
      </c>
      <c r="EF67" s="14">
        <v>0</v>
      </c>
      <c r="EG67" s="14">
        <v>0</v>
      </c>
      <c r="EH67" s="14">
        <v>0</v>
      </c>
      <c r="EI67" s="14">
        <v>0</v>
      </c>
      <c r="EJ67" s="14">
        <v>0</v>
      </c>
      <c r="EK67" s="14">
        <v>0</v>
      </c>
      <c r="EL67" s="14">
        <v>0</v>
      </c>
      <c r="EM67" s="14">
        <v>0</v>
      </c>
      <c r="EN67" s="14">
        <v>0</v>
      </c>
      <c r="EO67" s="14">
        <v>0</v>
      </c>
      <c r="EP67" s="14">
        <v>0</v>
      </c>
      <c r="EQ67" s="14">
        <v>0</v>
      </c>
      <c r="ER67" s="14">
        <v>0</v>
      </c>
      <c r="ES67" s="14">
        <v>0</v>
      </c>
      <c r="ET67" s="14">
        <v>0</v>
      </c>
      <c r="EU67" s="14">
        <v>0</v>
      </c>
      <c r="EV67" s="14">
        <v>0</v>
      </c>
      <c r="EW67" s="14">
        <v>0</v>
      </c>
      <c r="EX67" s="14">
        <v>0</v>
      </c>
      <c r="EY67" s="14">
        <v>0</v>
      </c>
      <c r="EZ67" s="14">
        <v>0</v>
      </c>
      <c r="FA67" s="14">
        <v>0</v>
      </c>
      <c r="FB67" s="14">
        <v>0</v>
      </c>
      <c r="FC67" s="14">
        <v>0</v>
      </c>
      <c r="FD67" s="14">
        <v>0</v>
      </c>
      <c r="FE67" s="14">
        <v>0</v>
      </c>
      <c r="FF67" s="14">
        <v>0</v>
      </c>
      <c r="FG67" s="14">
        <v>0</v>
      </c>
      <c r="FH67" s="14">
        <v>0</v>
      </c>
      <c r="FI67" s="14">
        <v>0</v>
      </c>
      <c r="FJ67" s="14">
        <v>0</v>
      </c>
      <c r="FK67" s="14">
        <v>0</v>
      </c>
      <c r="FL67" s="14">
        <v>0</v>
      </c>
      <c r="FM67" s="14">
        <v>0</v>
      </c>
      <c r="FN67" s="14">
        <v>0</v>
      </c>
      <c r="FO67" s="14">
        <v>0</v>
      </c>
      <c r="FP67" s="14">
        <v>0</v>
      </c>
      <c r="FQ67" s="14">
        <v>0</v>
      </c>
      <c r="FR67" s="14">
        <v>0</v>
      </c>
      <c r="FS67" s="14">
        <v>0</v>
      </c>
      <c r="FT67" s="14">
        <v>0</v>
      </c>
      <c r="FU67" s="14">
        <v>0</v>
      </c>
      <c r="FV67" s="14">
        <v>0</v>
      </c>
      <c r="FW67" s="14">
        <v>0</v>
      </c>
      <c r="FX67" s="14">
        <v>0</v>
      </c>
      <c r="FY67" s="14">
        <v>0</v>
      </c>
      <c r="FZ67" s="14">
        <v>0</v>
      </c>
      <c r="GA67" s="14">
        <v>0</v>
      </c>
      <c r="GB67" s="14">
        <v>0</v>
      </c>
      <c r="GC67" s="14">
        <v>0</v>
      </c>
      <c r="GD67" s="14">
        <v>0</v>
      </c>
      <c r="GE67" s="14">
        <v>0</v>
      </c>
      <c r="GF67" s="14">
        <v>0</v>
      </c>
      <c r="GG67" s="14">
        <v>0</v>
      </c>
      <c r="GH67" s="14">
        <v>0</v>
      </c>
      <c r="GI67" s="14">
        <v>0</v>
      </c>
      <c r="GJ67" s="14">
        <v>0</v>
      </c>
      <c r="GK67" s="14">
        <v>0</v>
      </c>
      <c r="GL67" s="14">
        <v>0</v>
      </c>
      <c r="GM67" s="14">
        <v>0</v>
      </c>
      <c r="GN67" s="14">
        <v>0</v>
      </c>
      <c r="GO67" s="14">
        <v>0</v>
      </c>
      <c r="GP67" s="14">
        <v>0</v>
      </c>
      <c r="GQ67" s="14">
        <v>0</v>
      </c>
      <c r="GR67" s="14">
        <v>0</v>
      </c>
      <c r="GS67" s="14">
        <v>0</v>
      </c>
      <c r="GT67" s="14">
        <v>0</v>
      </c>
      <c r="GU67" s="14">
        <v>0</v>
      </c>
      <c r="GV67" s="14">
        <v>0</v>
      </c>
      <c r="GW67" s="14">
        <v>0</v>
      </c>
      <c r="GX67" s="14">
        <v>0</v>
      </c>
      <c r="GY67" s="14">
        <v>0</v>
      </c>
      <c r="GZ67" s="14">
        <v>0</v>
      </c>
      <c r="HA67" s="14">
        <v>0</v>
      </c>
      <c r="HB67" s="14">
        <v>0</v>
      </c>
      <c r="HC67" s="14">
        <v>0</v>
      </c>
      <c r="HD67" s="14">
        <v>0</v>
      </c>
      <c r="HE67" s="14">
        <v>0</v>
      </c>
      <c r="HF67" s="14">
        <v>0</v>
      </c>
      <c r="HG67" s="14">
        <v>0</v>
      </c>
      <c r="HH67" s="14">
        <v>0</v>
      </c>
      <c r="HI67" s="14">
        <v>0</v>
      </c>
      <c r="HJ67" s="14">
        <v>0</v>
      </c>
      <c r="HK67" s="14">
        <v>0</v>
      </c>
      <c r="HL67" s="14">
        <v>0</v>
      </c>
      <c r="HM67" s="14">
        <v>0</v>
      </c>
      <c r="HN67" s="14">
        <v>0</v>
      </c>
      <c r="HO67" s="14">
        <v>0</v>
      </c>
      <c r="HP67" s="14">
        <v>0</v>
      </c>
      <c r="HQ67" s="14">
        <v>0</v>
      </c>
      <c r="HR67" s="14">
        <v>0</v>
      </c>
      <c r="HS67" s="14">
        <v>0</v>
      </c>
      <c r="HT67" s="14">
        <v>0</v>
      </c>
      <c r="HU67" s="14">
        <v>0</v>
      </c>
      <c r="HV67" s="14">
        <v>0</v>
      </c>
      <c r="HW67" s="14">
        <v>0</v>
      </c>
      <c r="HX67" s="14">
        <v>0</v>
      </c>
      <c r="HY67" s="14">
        <v>0</v>
      </c>
      <c r="HZ67" s="14">
        <v>0</v>
      </c>
      <c r="IA67" s="14">
        <v>0</v>
      </c>
      <c r="IB67" s="14">
        <v>0</v>
      </c>
      <c r="IC67" s="14">
        <v>0</v>
      </c>
      <c r="ID67" s="14">
        <v>0</v>
      </c>
      <c r="IE67" s="14">
        <v>0</v>
      </c>
      <c r="IF67" s="14">
        <v>0</v>
      </c>
      <c r="IG67" s="14">
        <v>0</v>
      </c>
      <c r="IH67" s="14">
        <v>0</v>
      </c>
      <c r="II67" s="14">
        <v>0</v>
      </c>
      <c r="IJ67" s="14">
        <v>0</v>
      </c>
      <c r="IK67" s="14">
        <v>0</v>
      </c>
      <c r="IL67" s="14">
        <v>0</v>
      </c>
      <c r="IM67" s="14">
        <v>0</v>
      </c>
      <c r="IN67" s="14">
        <v>0</v>
      </c>
      <c r="IO67" s="14">
        <v>0</v>
      </c>
      <c r="IP67" s="14">
        <v>0</v>
      </c>
      <c r="IQ67" s="14">
        <v>0</v>
      </c>
      <c r="IR67" s="14">
        <v>0</v>
      </c>
      <c r="IS67" s="14">
        <v>0</v>
      </c>
      <c r="IT67" s="14">
        <v>0</v>
      </c>
      <c r="IU67" s="14">
        <v>0</v>
      </c>
      <c r="IV67" s="14">
        <v>0</v>
      </c>
      <c r="IW67" s="14">
        <v>0</v>
      </c>
      <c r="IX67" s="14">
        <v>0</v>
      </c>
      <c r="IY67" s="14">
        <v>0</v>
      </c>
      <c r="IZ67" s="14">
        <v>0</v>
      </c>
      <c r="JA67" s="14">
        <v>0</v>
      </c>
      <c r="JB67" s="14">
        <v>0</v>
      </c>
      <c r="JC67" s="14">
        <v>0</v>
      </c>
      <c r="JD67" s="14">
        <v>0</v>
      </c>
      <c r="JE67" s="14">
        <v>0</v>
      </c>
      <c r="JF67" s="14">
        <v>0</v>
      </c>
      <c r="JG67" s="14">
        <v>0</v>
      </c>
      <c r="JH67" s="14">
        <v>0</v>
      </c>
      <c r="JI67" s="14">
        <v>0</v>
      </c>
      <c r="JJ67" s="14">
        <v>0</v>
      </c>
      <c r="JK67" s="14">
        <v>0</v>
      </c>
      <c r="JL67" s="14">
        <v>0</v>
      </c>
      <c r="JM67" s="14">
        <v>0</v>
      </c>
      <c r="JN67" s="14">
        <v>0</v>
      </c>
      <c r="JO67" s="14">
        <v>0</v>
      </c>
      <c r="JP67" s="14">
        <v>0</v>
      </c>
      <c r="JQ67" s="14">
        <v>0</v>
      </c>
      <c r="JR67" s="14">
        <v>0</v>
      </c>
      <c r="JS67" s="14">
        <v>0</v>
      </c>
      <c r="JT67" s="28">
        <f t="shared" si="52"/>
        <v>0</v>
      </c>
      <c r="JU67" s="28">
        <f t="shared" si="52"/>
        <v>0</v>
      </c>
      <c r="JV67" s="28">
        <f t="shared" si="52"/>
        <v>0</v>
      </c>
      <c r="JW67" s="28">
        <f t="shared" si="52"/>
        <v>0</v>
      </c>
      <c r="JX67" s="28">
        <f t="shared" si="52"/>
        <v>0</v>
      </c>
      <c r="JY67" s="28">
        <f t="shared" si="52"/>
        <v>0</v>
      </c>
      <c r="JZ67" s="28">
        <f t="shared" si="52"/>
        <v>0</v>
      </c>
      <c r="KA67" s="28">
        <f t="shared" si="52"/>
        <v>0</v>
      </c>
      <c r="KB67" s="28">
        <f t="shared" si="52"/>
        <v>0</v>
      </c>
      <c r="KC67" s="28">
        <f t="shared" si="52"/>
        <v>0</v>
      </c>
      <c r="KD67" s="28">
        <f t="shared" si="53"/>
        <v>0</v>
      </c>
      <c r="KE67" s="28">
        <f t="shared" si="53"/>
        <v>0</v>
      </c>
      <c r="KF67" s="28">
        <f t="shared" si="53"/>
        <v>0</v>
      </c>
      <c r="KG67" s="28">
        <f t="shared" si="53"/>
        <v>0</v>
      </c>
      <c r="KH67" s="28">
        <f t="shared" si="53"/>
        <v>0</v>
      </c>
      <c r="KI67" s="28">
        <f t="shared" si="53"/>
        <v>0</v>
      </c>
      <c r="KJ67" s="28">
        <f t="shared" si="53"/>
        <v>0</v>
      </c>
      <c r="KK67" s="28">
        <f t="shared" si="53"/>
        <v>0</v>
      </c>
      <c r="KL67" s="28">
        <f t="shared" si="53"/>
        <v>0</v>
      </c>
      <c r="KM67" s="28">
        <f t="shared" si="53"/>
        <v>0</v>
      </c>
      <c r="KN67" s="28">
        <f t="shared" si="53"/>
        <v>0</v>
      </c>
      <c r="KO67" s="28">
        <f t="shared" si="53"/>
        <v>0</v>
      </c>
      <c r="KP67" s="28">
        <f t="shared" si="53"/>
        <v>0</v>
      </c>
      <c r="KR67" s="28">
        <f t="shared" si="51"/>
        <v>0</v>
      </c>
    </row>
    <row r="68" spans="1:304" ht="15.75" thickBot="1" x14ac:dyDescent="0.3">
      <c r="A68" s="6"/>
      <c r="B68" s="7" t="s">
        <v>114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5">
        <f t="shared" ref="N68" si="54">SUM(N46:N67)</f>
        <v>0</v>
      </c>
      <c r="O68" s="15">
        <f t="shared" ref="O68:BZ68" si="55">SUM(O46:O67)</f>
        <v>0</v>
      </c>
      <c r="P68" s="15">
        <f t="shared" si="55"/>
        <v>0</v>
      </c>
      <c r="Q68" s="15">
        <f t="shared" si="55"/>
        <v>0</v>
      </c>
      <c r="R68" s="15">
        <f t="shared" si="55"/>
        <v>0</v>
      </c>
      <c r="S68" s="15">
        <f t="shared" si="55"/>
        <v>0</v>
      </c>
      <c r="T68" s="15">
        <f t="shared" si="55"/>
        <v>0</v>
      </c>
      <c r="U68" s="15">
        <f t="shared" si="55"/>
        <v>-489.04509921828026</v>
      </c>
      <c r="V68" s="15">
        <f t="shared" si="55"/>
        <v>-461.04421768707482</v>
      </c>
      <c r="W68" s="15">
        <f t="shared" si="55"/>
        <v>-469.83362218370888</v>
      </c>
      <c r="X68" s="15">
        <f t="shared" si="55"/>
        <v>-469.83304448295786</v>
      </c>
      <c r="Y68" s="15">
        <f t="shared" si="55"/>
        <v>-460.65250637213251</v>
      </c>
      <c r="Z68" s="15">
        <f t="shared" si="55"/>
        <v>-469.96937301357991</v>
      </c>
      <c r="AA68" s="15">
        <f t="shared" si="55"/>
        <v>-436.09952276261458</v>
      </c>
      <c r="AB68" s="15">
        <f t="shared" si="55"/>
        <v>-413.88396946564887</v>
      </c>
      <c r="AC68" s="15">
        <f t="shared" si="55"/>
        <v>-404.41670810542018</v>
      </c>
      <c r="AD68" s="15">
        <f t="shared" si="55"/>
        <v>-403.63392724204675</v>
      </c>
      <c r="AE68" s="15">
        <f t="shared" si="55"/>
        <v>-395.94985394352489</v>
      </c>
      <c r="AF68" s="15">
        <f t="shared" si="55"/>
        <v>-325.83413461538458</v>
      </c>
      <c r="AG68" s="15">
        <f t="shared" si="55"/>
        <v>-281.90017331022528</v>
      </c>
      <c r="AH68" s="15">
        <f t="shared" si="55"/>
        <v>-296.70995986866109</v>
      </c>
      <c r="AI68" s="15">
        <f t="shared" si="55"/>
        <v>-220.70067842605155</v>
      </c>
      <c r="AJ68" s="15">
        <f t="shared" si="55"/>
        <v>-220209.34278787879</v>
      </c>
      <c r="AK68" s="15">
        <f t="shared" si="55"/>
        <v>-252674.14158553546</v>
      </c>
      <c r="AL68" s="15">
        <f t="shared" si="55"/>
        <v>-240817.48117709439</v>
      </c>
      <c r="AM68" s="15">
        <f t="shared" si="55"/>
        <v>-254799.80132625991</v>
      </c>
      <c r="AN68" s="15">
        <f t="shared" si="55"/>
        <v>-247946.30227576973</v>
      </c>
      <c r="AO68" s="15">
        <f t="shared" si="55"/>
        <v>-236546.46743295019</v>
      </c>
      <c r="AP68" s="15">
        <f t="shared" si="55"/>
        <v>-214490.70542099196</v>
      </c>
      <c r="AQ68" s="15">
        <f t="shared" si="55"/>
        <v>-210604.12366930919</v>
      </c>
      <c r="AR68" s="15">
        <f t="shared" si="55"/>
        <v>-207733.95956210903</v>
      </c>
      <c r="AS68" s="15">
        <f t="shared" si="55"/>
        <v>-219140.70108094104</v>
      </c>
      <c r="AT68" s="15">
        <f t="shared" si="55"/>
        <v>-212064.06996353689</v>
      </c>
      <c r="AU68" s="15">
        <f t="shared" si="55"/>
        <v>-156366.52058477569</v>
      </c>
      <c r="AV68" s="15">
        <f t="shared" si="55"/>
        <v>-161653.70376801529</v>
      </c>
      <c r="AW68" s="15">
        <f t="shared" si="55"/>
        <v>-156018.72096530918</v>
      </c>
      <c r="AX68" s="15">
        <f t="shared" si="55"/>
        <v>-155315.93426760094</v>
      </c>
      <c r="AY68" s="15">
        <f t="shared" si="55"/>
        <v>-155687.15595257975</v>
      </c>
      <c r="AZ68" s="15">
        <f t="shared" si="55"/>
        <v>-154485.63413421705</v>
      </c>
      <c r="BA68" s="15">
        <f t="shared" si="55"/>
        <v>-149866.70953222955</v>
      </c>
      <c r="BB68" s="15">
        <f t="shared" si="55"/>
        <v>-144615.36598985558</v>
      </c>
      <c r="BC68" s="15">
        <f t="shared" si="55"/>
        <v>-139485.4528725314</v>
      </c>
      <c r="BD68" s="15">
        <f t="shared" si="55"/>
        <v>-136025.79501021298</v>
      </c>
      <c r="BE68" s="15">
        <f t="shared" si="55"/>
        <v>-132340.82954868011</v>
      </c>
      <c r="BF68" s="15">
        <f t="shared" si="55"/>
        <v>-128937.14919800886</v>
      </c>
      <c r="BG68" s="15">
        <f t="shared" si="55"/>
        <v>-125704.15839849015</v>
      </c>
      <c r="BH68" s="15">
        <f t="shared" si="55"/>
        <v>-122772.89209766341</v>
      </c>
      <c r="BI68" s="15">
        <f t="shared" si="55"/>
        <v>-119099.30005107254</v>
      </c>
      <c r="BJ68" s="15">
        <f t="shared" si="55"/>
        <v>-114719.68220391095</v>
      </c>
      <c r="BK68" s="15">
        <f t="shared" si="55"/>
        <v>-110989.12620320855</v>
      </c>
      <c r="BL68" s="15">
        <f t="shared" si="55"/>
        <v>-105736.38417496851</v>
      </c>
      <c r="BM68" s="15">
        <f t="shared" si="55"/>
        <v>-102805.14651525274</v>
      </c>
      <c r="BN68" s="15">
        <f t="shared" si="55"/>
        <v>-108477.50141304347</v>
      </c>
      <c r="BO68" s="15">
        <f t="shared" si="55"/>
        <v>-102927.36810602821</v>
      </c>
      <c r="BP68" s="15">
        <f t="shared" si="55"/>
        <v>-101656.12509236779</v>
      </c>
      <c r="BQ68" s="15">
        <f t="shared" si="55"/>
        <v>-96049.648244880911</v>
      </c>
      <c r="BR68" s="15">
        <f t="shared" si="55"/>
        <v>-95141.103387000985</v>
      </c>
      <c r="BS68" s="15">
        <f t="shared" si="55"/>
        <v>-94050.121972124325</v>
      </c>
      <c r="BT68" s="15">
        <f t="shared" si="55"/>
        <v>-92569.01768909875</v>
      </c>
      <c r="BU68" s="15">
        <f t="shared" si="55"/>
        <v>-91111.237882971225</v>
      </c>
      <c r="BV68" s="15">
        <f t="shared" si="55"/>
        <v>-88457.51250773904</v>
      </c>
      <c r="BW68" s="15">
        <f t="shared" si="55"/>
        <v>-86772.596771267665</v>
      </c>
      <c r="BX68" s="15">
        <f t="shared" si="55"/>
        <v>-85071.173305164382</v>
      </c>
      <c r="BY68" s="15">
        <f t="shared" si="55"/>
        <v>-83403.111083494499</v>
      </c>
      <c r="BZ68" s="15">
        <f t="shared" si="55"/>
        <v>-81767.755964210286</v>
      </c>
      <c r="CA68" s="15">
        <f t="shared" ref="CA68:EL68" si="56">SUM(CA46:CA67)</f>
        <v>-79618.068124839614</v>
      </c>
      <c r="CB68" s="15">
        <f t="shared" si="56"/>
        <v>-77828.02358244342</v>
      </c>
      <c r="CC68" s="15">
        <f t="shared" si="56"/>
        <v>-76078.224420765822</v>
      </c>
      <c r="CD68" s="15">
        <f t="shared" si="56"/>
        <v>-74222.657971478868</v>
      </c>
      <c r="CE68" s="15">
        <f t="shared" si="56"/>
        <v>-72412.3492404672</v>
      </c>
      <c r="CF68" s="15">
        <f t="shared" si="56"/>
        <v>-70303.251689773984</v>
      </c>
      <c r="CG68" s="15">
        <f t="shared" si="56"/>
        <v>-68255.584164829095</v>
      </c>
      <c r="CH68" s="15">
        <f t="shared" si="56"/>
        <v>-66267.557441581637</v>
      </c>
      <c r="CI68" s="15">
        <f t="shared" si="56"/>
        <v>-64026.625547421871</v>
      </c>
      <c r="CJ68" s="15">
        <f t="shared" si="56"/>
        <v>-62465.000534070132</v>
      </c>
      <c r="CK68" s="15">
        <f t="shared" si="56"/>
        <v>-61360.511330127832</v>
      </c>
      <c r="CL68" s="15">
        <f t="shared" si="56"/>
        <v>-60275.551404840691</v>
      </c>
      <c r="CM68" s="15">
        <f t="shared" si="56"/>
        <v>-59209.775446798325</v>
      </c>
      <c r="CN68" s="15">
        <f t="shared" si="56"/>
        <v>-58162.844250293048</v>
      </c>
      <c r="CO68" s="15">
        <f t="shared" si="56"/>
        <v>-57022.39632381672</v>
      </c>
      <c r="CP68" s="15">
        <f t="shared" si="56"/>
        <v>-55200.770884624129</v>
      </c>
      <c r="CQ68" s="15">
        <f t="shared" si="56"/>
        <v>-53489.119074248185</v>
      </c>
      <c r="CR68" s="15">
        <f t="shared" si="56"/>
        <v>-51680.308284297767</v>
      </c>
      <c r="CS68" s="15">
        <f t="shared" si="56"/>
        <v>-50175.056586696868</v>
      </c>
      <c r="CT68" s="15">
        <f t="shared" si="56"/>
        <v>-49531.151615692863</v>
      </c>
      <c r="CU68" s="15">
        <f t="shared" si="56"/>
        <v>-48847.289561827281</v>
      </c>
      <c r="CV68" s="15">
        <f t="shared" si="56"/>
        <v>-48093.782014486911</v>
      </c>
      <c r="CW68" s="15">
        <f t="shared" si="56"/>
        <v>-47188.507853988849</v>
      </c>
      <c r="CX68" s="15">
        <f t="shared" si="56"/>
        <v>-46316.684187016166</v>
      </c>
      <c r="CY68" s="15">
        <f t="shared" si="56"/>
        <v>-45476.490618390279</v>
      </c>
      <c r="CZ68" s="15">
        <f t="shared" si="56"/>
        <v>-44666.236488775525</v>
      </c>
      <c r="DA68" s="15">
        <f t="shared" si="56"/>
        <v>-43884.349519484182</v>
      </c>
      <c r="DB68" s="15">
        <f t="shared" si="56"/>
        <v>-43129.365629406289</v>
      </c>
      <c r="DC68" s="15">
        <f t="shared" si="56"/>
        <v>-42399.919785295504</v>
      </c>
      <c r="DD68" s="15">
        <f t="shared" si="56"/>
        <v>-41694.737765105798</v>
      </c>
      <c r="DE68" s="15">
        <f t="shared" si="56"/>
        <v>-41012.628729819029</v>
      </c>
      <c r="DF68" s="15">
        <f t="shared" si="56"/>
        <v>-40352.478512667614</v>
      </c>
      <c r="DG68" s="15">
        <f t="shared" si="56"/>
        <v>-39713.243546201047</v>
      </c>
      <c r="DH68" s="15">
        <f t="shared" si="56"/>
        <v>-39181.314429859252</v>
      </c>
      <c r="DI68" s="15">
        <f t="shared" si="56"/>
        <v>-38536.952412759274</v>
      </c>
      <c r="DJ68" s="15">
        <f t="shared" si="56"/>
        <v>-37913.441386583901</v>
      </c>
      <c r="DK68" s="15">
        <f t="shared" si="56"/>
        <v>-37309.785385891999</v>
      </c>
      <c r="DL68" s="15">
        <f t="shared" si="56"/>
        <v>-36725.050881984105</v>
      </c>
      <c r="DM68" s="15">
        <f t="shared" si="56"/>
        <v>-36158.361965726086</v>
      </c>
      <c r="DN68" s="15">
        <f t="shared" si="56"/>
        <v>-35608.895969586396</v>
      </c>
      <c r="DO68" s="15">
        <f t="shared" si="56"/>
        <v>-35075.879482866207</v>
      </c>
      <c r="DP68" s="15">
        <f t="shared" si="56"/>
        <v>-34558.584719530685</v>
      </c>
      <c r="DQ68" s="15">
        <f t="shared" si="56"/>
        <v>-34056.326202770048</v>
      </c>
      <c r="DR68" s="15">
        <f t="shared" si="56"/>
        <v>-33568.457734529256</v>
      </c>
      <c r="DS68" s="15">
        <f t="shared" si="56"/>
        <v>-33094.369621834201</v>
      </c>
      <c r="DT68" s="15">
        <f t="shared" si="56"/>
        <v>-32889.116486724706</v>
      </c>
      <c r="DU68" s="15">
        <f t="shared" si="56"/>
        <v>-32685.13634306219</v>
      </c>
      <c r="DV68" s="15">
        <f t="shared" si="56"/>
        <v>-32482.421295682383</v>
      </c>
      <c r="DW68" s="15">
        <f t="shared" si="56"/>
        <v>-32280.963498387224</v>
      </c>
      <c r="DX68" s="15">
        <f t="shared" si="56"/>
        <v>-32080.755153641239</v>
      </c>
      <c r="DY68" s="15">
        <f t="shared" si="56"/>
        <v>-31881.788512269683</v>
      </c>
      <c r="DZ68" s="15">
        <f t="shared" si="56"/>
        <v>-31684.055873158639</v>
      </c>
      <c r="EA68" s="15">
        <f t="shared" si="56"/>
        <v>-31487.549582956941</v>
      </c>
      <c r="EB68" s="15">
        <f t="shared" si="56"/>
        <v>-31292.26203577991</v>
      </c>
      <c r="EC68" s="15">
        <f t="shared" si="56"/>
        <v>-31098.185672915024</v>
      </c>
      <c r="ED68" s="15">
        <f t="shared" si="56"/>
        <v>-30905.312982529285</v>
      </c>
      <c r="EE68" s="15">
        <f t="shared" si="56"/>
        <v>-30713.636499378521</v>
      </c>
      <c r="EF68" s="15">
        <f t="shared" si="56"/>
        <v>-30523.148804518427</v>
      </c>
      <c r="EG68" s="15">
        <f t="shared" si="56"/>
        <v>-30333.842525017397</v>
      </c>
      <c r="EH68" s="15">
        <f t="shared" si="56"/>
        <v>-30145.710333671163</v>
      </c>
      <c r="EI68" s="15">
        <f t="shared" si="56"/>
        <v>-29958.744948719192</v>
      </c>
      <c r="EJ68" s="15">
        <f t="shared" si="56"/>
        <v>-29772.939133562839</v>
      </c>
      <c r="EK68" s="15">
        <f t="shared" si="56"/>
        <v>-29588.28569648524</v>
      </c>
      <c r="EL68" s="15">
        <f t="shared" si="56"/>
        <v>-29404.777490372966</v>
      </c>
      <c r="EM68" s="15">
        <f t="shared" ref="EM68:GX68" si="57">SUM(EM46:EM67)</f>
        <v>-29222.407412439396</v>
      </c>
      <c r="EN68" s="15">
        <f t="shared" si="57"/>
        <v>-29041.168403949767</v>
      </c>
      <c r="EO68" s="15">
        <f t="shared" si="57"/>
        <v>-28861.053449948013</v>
      </c>
      <c r="EP68" s="15">
        <f t="shared" si="57"/>
        <v>-28682.055578985201</v>
      </c>
      <c r="EQ68" s="15">
        <f t="shared" si="57"/>
        <v>-28504.16786284971</v>
      </c>
      <c r="ER68" s="15">
        <f t="shared" si="57"/>
        <v>-28327.383416299093</v>
      </c>
      <c r="ES68" s="15">
        <f t="shared" si="57"/>
        <v>-28151.695396793548</v>
      </c>
      <c r="ET68" s="15">
        <f t="shared" si="57"/>
        <v>-27977.097004231106</v>
      </c>
      <c r="EU68" s="15">
        <f t="shared" si="57"/>
        <v>-27803.581480684388</v>
      </c>
      <c r="EV68" s="15">
        <f t="shared" si="57"/>
        <v>-27631.142110139077</v>
      </c>
      <c r="EW68" s="15">
        <f t="shared" si="57"/>
        <v>-27459.772218233938</v>
      </c>
      <c r="EX68" s="15">
        <f t="shared" si="57"/>
        <v>-27289.465172002521</v>
      </c>
      <c r="EY68" s="15">
        <f t="shared" si="57"/>
        <v>-27120.214379616387</v>
      </c>
      <c r="EZ68" s="15">
        <f t="shared" si="57"/>
        <v>-26952.013290129984</v>
      </c>
      <c r="FA68" s="15">
        <f t="shared" si="57"/>
        <v>-26784.85539322711</v>
      </c>
      <c r="FB68" s="15">
        <f t="shared" si="57"/>
        <v>-26618.734218968893</v>
      </c>
      <c r="FC68" s="15">
        <f t="shared" si="57"/>
        <v>-26453.643337543388</v>
      </c>
      <c r="FD68" s="15">
        <f t="shared" si="57"/>
        <v>-26329.875773353266</v>
      </c>
      <c r="FE68" s="15">
        <f t="shared" si="57"/>
        <v>-26206.68727533373</v>
      </c>
      <c r="FF68" s="15">
        <f t="shared" si="57"/>
        <v>-26084.075134231905</v>
      </c>
      <c r="FG68" s="15">
        <f t="shared" si="57"/>
        <v>-25962.036653470572</v>
      </c>
      <c r="FH68" s="15">
        <f t="shared" si="57"/>
        <v>-25840.569149088875</v>
      </c>
      <c r="FI68" s="15">
        <f t="shared" si="57"/>
        <v>-25719.669949683321</v>
      </c>
      <c r="FJ68" s="15">
        <f t="shared" si="57"/>
        <v>-25599.336396348968</v>
      </c>
      <c r="FK68" s="15">
        <f t="shared" si="57"/>
        <v>-25479.565842621003</v>
      </c>
      <c r="FL68" s="15">
        <f t="shared" si="57"/>
        <v>-25360.355654416515</v>
      </c>
      <c r="FM68" s="15">
        <f t="shared" si="57"/>
        <v>-25241.703209976557</v>
      </c>
      <c r="FN68" s="15">
        <f t="shared" si="57"/>
        <v>-25123.60589980851</v>
      </c>
      <c r="FO68" s="15">
        <f t="shared" si="57"/>
        <v>-25006.061126628672</v>
      </c>
      <c r="FP68" s="15">
        <f t="shared" si="57"/>
        <v>-24889.066305305143</v>
      </c>
      <c r="FQ68" s="15">
        <f t="shared" si="57"/>
        <v>-24772.618862800984</v>
      </c>
      <c r="FR68" s="15">
        <f t="shared" si="57"/>
        <v>-24656.716238117613</v>
      </c>
      <c r="FS68" s="15">
        <f t="shared" si="57"/>
        <v>-24541.355882238477</v>
      </c>
      <c r="FT68" s="15">
        <f t="shared" si="57"/>
        <v>-24426.535258073003</v>
      </c>
      <c r="FU68" s="15">
        <f t="shared" si="57"/>
        <v>-24312.251840400801</v>
      </c>
      <c r="FV68" s="15">
        <f t="shared" si="57"/>
        <v>-24198.503115816136</v>
      </c>
      <c r="FW68" s="15">
        <f t="shared" si="57"/>
        <v>-24085.286582672627</v>
      </c>
      <c r="FX68" s="15">
        <f t="shared" si="57"/>
        <v>-23972.59975102824</v>
      </c>
      <c r="FY68" s="15">
        <f t="shared" si="57"/>
        <v>-23860.440142590534</v>
      </c>
      <c r="FZ68" s="15">
        <f t="shared" si="57"/>
        <v>-23748.805290662167</v>
      </c>
      <c r="GA68" s="15">
        <f t="shared" si="57"/>
        <v>-23637.692740086597</v>
      </c>
      <c r="GB68" s="15">
        <f t="shared" si="57"/>
        <v>-23527.100047194159</v>
      </c>
      <c r="GC68" s="15">
        <f t="shared" si="57"/>
        <v>-23417.024779748263</v>
      </c>
      <c r="GD68" s="15">
        <f t="shared" si="57"/>
        <v>-23307.46451689192</v>
      </c>
      <c r="GE68" s="15">
        <f t="shared" si="57"/>
        <v>-23198.416849094512</v>
      </c>
      <c r="GF68" s="15">
        <f t="shared" si="57"/>
        <v>-23089.879378098802</v>
      </c>
      <c r="GG68" s="15">
        <f t="shared" si="57"/>
        <v>-22981.849716868164</v>
      </c>
      <c r="GH68" s="15">
        <f t="shared" si="57"/>
        <v>-22874.325489534102</v>
      </c>
      <c r="GI68" s="15">
        <f t="shared" si="57"/>
        <v>-22767.304331344007</v>
      </c>
      <c r="GJ68" s="15">
        <f t="shared" si="57"/>
        <v>-22660.78388860913</v>
      </c>
      <c r="GK68" s="15">
        <f t="shared" si="57"/>
        <v>-22554.761818652834</v>
      </c>
      <c r="GL68" s="15">
        <f t="shared" si="57"/>
        <v>-22449.235789759066</v>
      </c>
      <c r="GM68" s="15">
        <f t="shared" si="57"/>
        <v>-22344.203481121076</v>
      </c>
      <c r="GN68" s="15">
        <f t="shared" si="57"/>
        <v>-22239.66258279037</v>
      </c>
      <c r="GO68" s="15">
        <f t="shared" si="57"/>
        <v>-22135.610795625929</v>
      </c>
      <c r="GP68" s="15">
        <f t="shared" si="57"/>
        <v>-22032.045831243617</v>
      </c>
      <c r="GQ68" s="15">
        <f t="shared" si="57"/>
        <v>-21928.965411965859</v>
      </c>
      <c r="GR68" s="15">
        <f t="shared" si="57"/>
        <v>-21826.367270771574</v>
      </c>
      <c r="GS68" s="15">
        <f t="shared" si="57"/>
        <v>-21724.249151246295</v>
      </c>
      <c r="GT68" s="15">
        <f t="shared" si="57"/>
        <v>-21622.608807532542</v>
      </c>
      <c r="GU68" s="15">
        <f t="shared" si="57"/>
        <v>-21521.444004280427</v>
      </c>
      <c r="GV68" s="15">
        <f t="shared" si="57"/>
        <v>-21420.752516598521</v>
      </c>
      <c r="GW68" s="15">
        <f t="shared" si="57"/>
        <v>-21320.532130004882</v>
      </c>
      <c r="GX68" s="15">
        <f t="shared" si="57"/>
        <v>-21220.780640378387</v>
      </c>
      <c r="GY68" s="15">
        <f t="shared" ref="GY68:JJ68" si="58">SUM(GY46:GY67)</f>
        <v>-21121.495853910241</v>
      </c>
      <c r="GZ68" s="15">
        <f t="shared" si="58"/>
        <v>-21072.171275387962</v>
      </c>
      <c r="HA68" s="15">
        <f t="shared" si="58"/>
        <v>-21022.961883501288</v>
      </c>
      <c r="HB68" s="15">
        <f t="shared" si="58"/>
        <v>-20973.867409257331</v>
      </c>
      <c r="HC68" s="15">
        <f t="shared" si="58"/>
        <v>-20924.887584291373</v>
      </c>
      <c r="HD68" s="15">
        <f t="shared" si="58"/>
        <v>-20876.022140865396</v>
      </c>
      <c r="HE68" s="15">
        <f t="shared" si="58"/>
        <v>-20827.270811866634</v>
      </c>
      <c r="HF68" s="15">
        <f t="shared" si="58"/>
        <v>-20778.6333308061</v>
      </c>
      <c r="HG68" s="15">
        <f t="shared" si="58"/>
        <v>-20730.109431817131</v>
      </c>
      <c r="HH68" s="15">
        <f t="shared" si="58"/>
        <v>-20681.698849653949</v>
      </c>
      <c r="HI68" s="15">
        <f t="shared" si="58"/>
        <v>-20633.401319690176</v>
      </c>
      <c r="HJ68" s="15">
        <f t="shared" si="58"/>
        <v>-20585.216577917436</v>
      </c>
      <c r="HK68" s="15">
        <f t="shared" si="58"/>
        <v>-20537.144360943857</v>
      </c>
      <c r="HL68" s="15">
        <f t="shared" si="58"/>
        <v>-20489.184405992692</v>
      </c>
      <c r="HM68" s="15">
        <f t="shared" si="58"/>
        <v>-20441.336450900832</v>
      </c>
      <c r="HN68" s="15">
        <f t="shared" si="58"/>
        <v>-20393.600234117392</v>
      </c>
      <c r="HO68" s="15">
        <f t="shared" si="58"/>
        <v>-20345.975494702288</v>
      </c>
      <c r="HP68" s="15">
        <f t="shared" si="58"/>
        <v>-20298.461972324796</v>
      </c>
      <c r="HQ68" s="15">
        <f t="shared" si="58"/>
        <v>-20251.059407262153</v>
      </c>
      <c r="HR68" s="15">
        <f t="shared" si="58"/>
        <v>-20203.767540398094</v>
      </c>
      <c r="HS68" s="15">
        <f t="shared" si="58"/>
        <v>-20156.586113221485</v>
      </c>
      <c r="HT68" s="15">
        <f t="shared" si="58"/>
        <v>-20109.514867824892</v>
      </c>
      <c r="HU68" s="15">
        <f t="shared" si="58"/>
        <v>-20062.553546903138</v>
      </c>
      <c r="HV68" s="15">
        <f t="shared" si="58"/>
        <v>-20015.70189375195</v>
      </c>
      <c r="HW68" s="15">
        <f t="shared" si="58"/>
        <v>-19968.959652266523</v>
      </c>
      <c r="HX68" s="15">
        <f t="shared" si="58"/>
        <v>-19922.32656694013</v>
      </c>
      <c r="HY68" s="15">
        <f t="shared" si="58"/>
        <v>-19875.802382862719</v>
      </c>
      <c r="HZ68" s="15">
        <f t="shared" si="58"/>
        <v>-19829.386845719535</v>
      </c>
      <c r="IA68" s="15">
        <f t="shared" si="58"/>
        <v>-19783.079701789702</v>
      </c>
      <c r="IB68" s="15">
        <f t="shared" si="58"/>
        <v>-19736.880697944871</v>
      </c>
      <c r="IC68" s="15">
        <f t="shared" si="58"/>
        <v>-19690.789581647801</v>
      </c>
      <c r="ID68" s="15">
        <f t="shared" si="58"/>
        <v>-19644.806100951013</v>
      </c>
      <c r="IE68" s="15">
        <f t="shared" si="58"/>
        <v>-19598.930004495371</v>
      </c>
      <c r="IF68" s="15">
        <f t="shared" si="58"/>
        <v>-19553.161041508767</v>
      </c>
      <c r="IG68" s="15">
        <f t="shared" si="58"/>
        <v>-19507.498961804682</v>
      </c>
      <c r="IH68" s="15">
        <f t="shared" si="58"/>
        <v>-19461.943515780877</v>
      </c>
      <c r="II68" s="15">
        <f t="shared" si="58"/>
        <v>-19416.494454417996</v>
      </c>
      <c r="IJ68" s="15">
        <f t="shared" si="58"/>
        <v>-19371.151529278199</v>
      </c>
      <c r="IK68" s="15">
        <f t="shared" si="58"/>
        <v>-19325.914492503838</v>
      </c>
      <c r="IL68" s="15">
        <f t="shared" si="58"/>
        <v>-19280.783096816067</v>
      </c>
      <c r="IM68" s="15">
        <f t="shared" si="58"/>
        <v>-19235.757095513523</v>
      </c>
      <c r="IN68" s="15">
        <f t="shared" si="58"/>
        <v>-19190.836242470934</v>
      </c>
      <c r="IO68" s="15">
        <f t="shared" si="58"/>
        <v>-19146.020292137815</v>
      </c>
      <c r="IP68" s="15">
        <f t="shared" si="58"/>
        <v>-19101.308999537116</v>
      </c>
      <c r="IQ68" s="15">
        <f t="shared" si="58"/>
        <v>-19056.702120263857</v>
      </c>
      <c r="IR68" s="15">
        <f t="shared" si="58"/>
        <v>-19012.199410483827</v>
      </c>
      <c r="IS68" s="15">
        <f t="shared" si="58"/>
        <v>-18967.800626932236</v>
      </c>
      <c r="IT68" s="15">
        <f t="shared" si="58"/>
        <v>-18923.50552691237</v>
      </c>
      <c r="IU68" s="15">
        <f t="shared" si="58"/>
        <v>-18879.313868294306</v>
      </c>
      <c r="IV68" s="15">
        <f t="shared" si="58"/>
        <v>-18835.225409513529</v>
      </c>
      <c r="IW68" s="15">
        <f t="shared" si="58"/>
        <v>-18791.239909569667</v>
      </c>
      <c r="IX68" s="15">
        <f t="shared" si="58"/>
        <v>-18747.357128025153</v>
      </c>
      <c r="IY68" s="15">
        <f t="shared" si="58"/>
        <v>-18703.576825003893</v>
      </c>
      <c r="IZ68" s="15">
        <f t="shared" si="58"/>
        <v>-18659.898761189979</v>
      </c>
      <c r="JA68" s="15">
        <f t="shared" si="58"/>
        <v>-18616.322697826377</v>
      </c>
      <c r="JB68" s="15">
        <f t="shared" si="58"/>
        <v>-18572.848396713602</v>
      </c>
      <c r="JC68" s="15">
        <f t="shared" si="58"/>
        <v>-18529.47562020845</v>
      </c>
      <c r="JD68" s="15">
        <f t="shared" si="58"/>
        <v>-18486.204131222676</v>
      </c>
      <c r="JE68" s="15">
        <f t="shared" si="58"/>
        <v>-18443.033693221685</v>
      </c>
      <c r="JF68" s="15">
        <f t="shared" si="58"/>
        <v>-18399.964070223275</v>
      </c>
      <c r="JG68" s="15">
        <f t="shared" si="58"/>
        <v>-18356.995026796325</v>
      </c>
      <c r="JH68" s="15">
        <f t="shared" si="58"/>
        <v>-18314.126328059505</v>
      </c>
      <c r="JI68" s="15">
        <f t="shared" si="58"/>
        <v>-18271.357739679999</v>
      </c>
      <c r="JJ68" s="15">
        <f t="shared" si="58"/>
        <v>-18228.689027872231</v>
      </c>
      <c r="JK68" s="15">
        <f t="shared" ref="JK68:KP68" si="59">SUM(JK46:JK67)</f>
        <v>-18186.119959396568</v>
      </c>
      <c r="JL68" s="15">
        <f t="shared" si="59"/>
        <v>-18143.650301558067</v>
      </c>
      <c r="JM68" s="15">
        <f t="shared" si="59"/>
        <v>-18101.27982220519</v>
      </c>
      <c r="JN68" s="15">
        <f t="shared" si="59"/>
        <v>-18059.008289728536</v>
      </c>
      <c r="JO68" s="15">
        <f t="shared" si="59"/>
        <v>0</v>
      </c>
      <c r="JP68" s="15">
        <f t="shared" si="59"/>
        <v>0</v>
      </c>
      <c r="JQ68" s="15">
        <f t="shared" si="59"/>
        <v>0</v>
      </c>
      <c r="JR68" s="15">
        <f t="shared" si="59"/>
        <v>0</v>
      </c>
      <c r="JS68" s="15">
        <f t="shared" si="59"/>
        <v>0</v>
      </c>
      <c r="JT68" s="25">
        <f t="shared" si="59"/>
        <v>0</v>
      </c>
      <c r="JU68" s="25">
        <f t="shared" si="59"/>
        <v>-3256.477385720349</v>
      </c>
      <c r="JV68" s="25">
        <f t="shared" si="59"/>
        <v>-971243.79628174554</v>
      </c>
      <c r="JW68" s="25">
        <f t="shared" si="59"/>
        <v>-2333568.364943889</v>
      </c>
      <c r="JX68" s="25">
        <f t="shared" si="59"/>
        <v>-1579042.095240081</v>
      </c>
      <c r="JY68" s="25">
        <f t="shared" si="59"/>
        <v>-1165753.7637567436</v>
      </c>
      <c r="JZ68" s="25">
        <f t="shared" si="59"/>
        <v>-899254.38253647077</v>
      </c>
      <c r="KA68" s="25">
        <f t="shared" si="59"/>
        <v>-667419.77529733395</v>
      </c>
      <c r="KB68" s="25">
        <f t="shared" si="59"/>
        <v>-523928.4246506372</v>
      </c>
      <c r="KC68" s="25">
        <f t="shared" si="59"/>
        <v>-431787.42019392137</v>
      </c>
      <c r="KD68" s="25">
        <f t="shared" si="59"/>
        <v>-381481.18393648579</v>
      </c>
      <c r="KE68" s="25">
        <f t="shared" si="59"/>
        <v>-354038.30164051935</v>
      </c>
      <c r="KF68" s="25">
        <f t="shared" si="59"/>
        <v>-328569.59741786949</v>
      </c>
      <c r="KG68" s="25">
        <f t="shared" si="59"/>
        <v>-307953.54206496186</v>
      </c>
      <c r="KH68" s="25">
        <f t="shared" si="59"/>
        <v>-291101.87200979237</v>
      </c>
      <c r="KI68" s="25">
        <f t="shared" si="59"/>
        <v>-275172.35008691606</v>
      </c>
      <c r="KJ68" s="25">
        <f t="shared" si="59"/>
        <v>-260114.51499634865</v>
      </c>
      <c r="KK68" s="25">
        <f t="shared" si="59"/>
        <v>-249643.38497599866</v>
      </c>
      <c r="KL68" s="25">
        <f t="shared" si="59"/>
        <v>-242736.70157966626</v>
      </c>
      <c r="KM68" s="25">
        <f t="shared" si="59"/>
        <v>-236021.09985586349</v>
      </c>
      <c r="KN68" s="25">
        <f t="shared" si="59"/>
        <v>-229491.29330114409</v>
      </c>
      <c r="KO68" s="25">
        <f t="shared" si="59"/>
        <v>-223142.14166951462</v>
      </c>
      <c r="KP68" s="25">
        <f t="shared" si="59"/>
        <v>-127304.23146850009</v>
      </c>
      <c r="KR68" s="25">
        <f>SUM(KR46:KR67)</f>
        <v>-521602.5253016607</v>
      </c>
    </row>
    <row r="69" spans="1:304" x14ac:dyDescent="0.25">
      <c r="JT69" s="24"/>
      <c r="JU69" s="24"/>
      <c r="JV69" s="24"/>
      <c r="JW69" s="24"/>
      <c r="JX69" s="24"/>
      <c r="JY69" s="24"/>
      <c r="JZ69" s="24"/>
      <c r="KA69" s="24"/>
      <c r="KB69" s="24"/>
      <c r="KC69" s="24"/>
      <c r="KD69" s="24"/>
      <c r="KE69" s="24"/>
      <c r="KF69" s="24"/>
      <c r="KG69" s="24"/>
      <c r="KH69" s="24"/>
      <c r="KI69" s="24"/>
      <c r="KJ69" s="24"/>
      <c r="KK69" s="24"/>
      <c r="KL69" s="24"/>
      <c r="KM69" s="24"/>
      <c r="KN69" s="24"/>
      <c r="KO69" s="24"/>
      <c r="KP69" s="24"/>
      <c r="KR69" s="24"/>
    </row>
    <row r="70" spans="1:304" x14ac:dyDescent="0.25">
      <c r="A70" t="s">
        <v>115</v>
      </c>
      <c r="B70" t="s">
        <v>116</v>
      </c>
      <c r="C70" t="s">
        <v>117</v>
      </c>
      <c r="D70" t="s">
        <v>294</v>
      </c>
      <c r="E70" t="s">
        <v>118</v>
      </c>
      <c r="F70" t="s">
        <v>251</v>
      </c>
      <c r="G70" t="s">
        <v>210</v>
      </c>
      <c r="N70" s="14">
        <v>0</v>
      </c>
      <c r="O70" s="14">
        <v>-41686.504719949655</v>
      </c>
      <c r="P70" s="14">
        <v>-24865.392212367115</v>
      </c>
      <c r="Q70" s="14">
        <v>-24922.602067183463</v>
      </c>
      <c r="R70" s="14">
        <v>-8604.8245614035077</v>
      </c>
      <c r="S70" s="14">
        <v>-1807.1655844155844</v>
      </c>
      <c r="T70" s="14">
        <v>-8545.3745341614904</v>
      </c>
      <c r="U70" s="14">
        <v>-6547.5171377029465</v>
      </c>
      <c r="V70" s="14">
        <v>-4982.3752834467123</v>
      </c>
      <c r="W70" s="14">
        <v>-19150.266897746969</v>
      </c>
      <c r="X70" s="14">
        <v>-8250.5043327556323</v>
      </c>
      <c r="Y70" s="14">
        <v>-15295.413763806284</v>
      </c>
      <c r="Z70" s="14">
        <v>-33198.187229124531</v>
      </c>
      <c r="AA70" s="14">
        <v>-29829.043916563893</v>
      </c>
      <c r="AB70" s="14">
        <v>-12382.913994910943</v>
      </c>
      <c r="AC70" s="14">
        <v>-2090.4903033316759</v>
      </c>
      <c r="AD70" s="14">
        <v>-15344.301454166458</v>
      </c>
      <c r="AE70" s="14">
        <v>-36795.522882181111</v>
      </c>
      <c r="AF70" s="14">
        <v>4508.6578525641016</v>
      </c>
      <c r="AG70" s="14">
        <v>-18238.822530329289</v>
      </c>
      <c r="AH70" s="14">
        <v>-2584.7453484129878</v>
      </c>
      <c r="AI70" s="14">
        <v>-1657.8401628222523</v>
      </c>
      <c r="AJ70" s="14">
        <v>-5426.4118787878797</v>
      </c>
      <c r="AK70" s="14">
        <v>-62684.254242002775</v>
      </c>
      <c r="AL70" s="14">
        <v>-2712.1977730646872</v>
      </c>
      <c r="AM70" s="14">
        <v>-2018.5387267904509</v>
      </c>
      <c r="AN70" s="14">
        <v>-6270.4955823293176</v>
      </c>
      <c r="AO70" s="14">
        <v>-726.24163473818646</v>
      </c>
      <c r="AP70" s="14">
        <v>-7098.2309111880058</v>
      </c>
      <c r="AQ70" s="14">
        <v>-9919.5137032842595</v>
      </c>
      <c r="AR70" s="14">
        <v>-5072.7033065236819</v>
      </c>
      <c r="AS70" s="14">
        <v>-970.8364929468006</v>
      </c>
      <c r="AT70" s="14">
        <v>-1118.1905195989059</v>
      </c>
      <c r="AU70" s="14">
        <v>-388.82893631322469</v>
      </c>
      <c r="AV70" s="14">
        <v>-971.95832609828096</v>
      </c>
      <c r="AW70" s="14">
        <v>-4012.102564102564</v>
      </c>
      <c r="AX70" s="14">
        <v>-2237.4459459459463</v>
      </c>
      <c r="AY70" s="14">
        <v>-2356.4369677742529</v>
      </c>
      <c r="AZ70" s="14">
        <v>-2515.909362054681</v>
      </c>
      <c r="BA70" s="14">
        <v>-507.14017039061241</v>
      </c>
      <c r="BB70" s="14">
        <v>-429.88738773674174</v>
      </c>
      <c r="BC70" s="14">
        <v>-2149.4368641532019</v>
      </c>
      <c r="BD70" s="14">
        <v>-1536.9153778815289</v>
      </c>
      <c r="BE70" s="14">
        <v>-2196.9964518875959</v>
      </c>
      <c r="BF70" s="14">
        <v>-3244.3173396017701</v>
      </c>
      <c r="BG70" s="14">
        <v>-302.10838500943652</v>
      </c>
      <c r="BH70" s="14">
        <v>-438.27566290364916</v>
      </c>
      <c r="BI70" s="14">
        <v>-2544.6919050051074</v>
      </c>
      <c r="BJ70" s="14">
        <v>-238.13983519862254</v>
      </c>
      <c r="BK70" s="14">
        <v>-1167.5605466428995</v>
      </c>
      <c r="BL70" s="14">
        <v>-5486.2360013740981</v>
      </c>
      <c r="BM70" s="14">
        <v>-3455.1742373636162</v>
      </c>
      <c r="BN70" s="14">
        <v>-1015.2133695652172</v>
      </c>
      <c r="BO70" s="14">
        <v>-1856.2498931167163</v>
      </c>
      <c r="BP70" s="14">
        <v>-1308.8577008339491</v>
      </c>
      <c r="BQ70" s="14">
        <v>-5505.3144863580465</v>
      </c>
      <c r="BR70" s="14">
        <v>-5830.286722630387</v>
      </c>
      <c r="BS70" s="14">
        <v>-11553.117784457769</v>
      </c>
      <c r="BT70" s="14">
        <v>-5907.2966304243546</v>
      </c>
      <c r="BU70" s="14">
        <v>-7943.1662930697303</v>
      </c>
      <c r="BV70" s="14">
        <v>-12681.673326712773</v>
      </c>
      <c r="BW70" s="14">
        <v>-7535.1096482371131</v>
      </c>
      <c r="BX70" s="14">
        <v>-6400.9155060300936</v>
      </c>
      <c r="BY70" s="14">
        <v>-9922.1947499049693</v>
      </c>
      <c r="BZ70" s="14">
        <v>-4938.3860542993607</v>
      </c>
      <c r="CA70" s="14">
        <v>-4527.4828474527958</v>
      </c>
      <c r="CB70" s="14">
        <v>-9017.5396986876385</v>
      </c>
      <c r="CC70" s="14">
        <v>-4056.6406040176421</v>
      </c>
      <c r="CD70" s="14">
        <v>-4939.4429031764885</v>
      </c>
      <c r="CE70" s="14">
        <v>-10044.210572943361</v>
      </c>
      <c r="CF70" s="14">
        <v>-3928.0556580864541</v>
      </c>
      <c r="CG70" s="14">
        <v>-4783.6294560108645</v>
      </c>
      <c r="CH70" s="14">
        <v>-9632.9758203697729</v>
      </c>
      <c r="CI70" s="14">
        <v>-6442.7035311799664</v>
      </c>
      <c r="CJ70" s="14">
        <v>-4316.2598530599498</v>
      </c>
      <c r="CK70" s="14">
        <v>-6651.464856408852</v>
      </c>
      <c r="CL70" s="14">
        <v>-3632.6501472641376</v>
      </c>
      <c r="CM70" s="14">
        <v>-3866.2669895757076</v>
      </c>
      <c r="CN70" s="14">
        <v>-10199.15084458672</v>
      </c>
      <c r="CO70" s="14">
        <v>-3379.3308367044415</v>
      </c>
      <c r="CP70" s="14">
        <v>-3149.8484814255489</v>
      </c>
      <c r="CQ70" s="14">
        <v>-7770.4800075765961</v>
      </c>
      <c r="CR70" s="14">
        <v>-4297.1071182715223</v>
      </c>
      <c r="CS70" s="14">
        <v>-4368.4895014050044</v>
      </c>
      <c r="CT70" s="14">
        <v>-6810.7943215661326</v>
      </c>
      <c r="CU70" s="14">
        <v>-4191.2655385298685</v>
      </c>
      <c r="CV70" s="14">
        <v>-2707.5569838681349</v>
      </c>
      <c r="CW70" s="14">
        <v>-4845.1665033403124</v>
      </c>
      <c r="CX70" s="14">
        <v>-2912.1205688005689</v>
      </c>
      <c r="CY70" s="14">
        <v>-2351.5966040893645</v>
      </c>
      <c r="CZ70" s="14">
        <v>-5647.982018567327</v>
      </c>
      <c r="DA70" s="14">
        <v>-2821.5612288330699</v>
      </c>
      <c r="DB70" s="14">
        <v>-2868.8101656510134</v>
      </c>
      <c r="DC70" s="14">
        <v>-5131.6829622121868</v>
      </c>
      <c r="DD70" s="14">
        <v>-2263.9624713828321</v>
      </c>
      <c r="DE70" s="14">
        <v>-2720.6088483870362</v>
      </c>
      <c r="DF70" s="14">
        <v>-4905.3258999644959</v>
      </c>
      <c r="DG70" s="14">
        <v>-3709.6018250725938</v>
      </c>
      <c r="DH70" s="14">
        <v>-1629.268235431412</v>
      </c>
      <c r="DI70" s="14">
        <v>-2226.5326411120268</v>
      </c>
      <c r="DJ70" s="14">
        <v>-1086.7272337456811</v>
      </c>
      <c r="DK70" s="14">
        <v>-969.75939168007574</v>
      </c>
      <c r="DL70" s="14">
        <v>-2460.0395649707243</v>
      </c>
      <c r="DM70" s="14">
        <v>-1543.0333573165369</v>
      </c>
      <c r="DN70" s="14">
        <v>-1244.1623508713187</v>
      </c>
      <c r="DO70" s="14">
        <v>-2317.1100763488034</v>
      </c>
      <c r="DP70" s="14">
        <v>-1294.2636584974125</v>
      </c>
      <c r="DQ70" s="14">
        <v>-1517.8093547600972</v>
      </c>
      <c r="DR70" s="14">
        <v>-2177.8670631490272</v>
      </c>
      <c r="DS70" s="14">
        <v>-1391.8589048566362</v>
      </c>
      <c r="DT70" s="14">
        <v>0</v>
      </c>
      <c r="DU70" s="14">
        <v>0</v>
      </c>
      <c r="DV70" s="14">
        <v>0</v>
      </c>
      <c r="DW70" s="14">
        <v>0</v>
      </c>
      <c r="DX70" s="14">
        <v>0</v>
      </c>
      <c r="DY70" s="14">
        <v>0</v>
      </c>
      <c r="DZ70" s="14">
        <v>0</v>
      </c>
      <c r="EA70" s="14">
        <v>0</v>
      </c>
      <c r="EB70" s="14">
        <v>0</v>
      </c>
      <c r="EC70" s="14">
        <v>0</v>
      </c>
      <c r="ED70" s="14">
        <v>0</v>
      </c>
      <c r="EE70" s="14">
        <v>0</v>
      </c>
      <c r="EF70" s="14">
        <v>0</v>
      </c>
      <c r="EG70" s="14">
        <v>0</v>
      </c>
      <c r="EH70" s="14">
        <v>0</v>
      </c>
      <c r="EI70" s="14">
        <v>0</v>
      </c>
      <c r="EJ70" s="14">
        <v>0</v>
      </c>
      <c r="EK70" s="14">
        <v>0</v>
      </c>
      <c r="EL70" s="14">
        <v>0</v>
      </c>
      <c r="EM70" s="14">
        <v>0</v>
      </c>
      <c r="EN70" s="14">
        <v>0</v>
      </c>
      <c r="EO70" s="14">
        <v>0</v>
      </c>
      <c r="EP70" s="14">
        <v>0</v>
      </c>
      <c r="EQ70" s="14">
        <v>0</v>
      </c>
      <c r="ER70" s="14">
        <v>0</v>
      </c>
      <c r="ES70" s="14">
        <v>0</v>
      </c>
      <c r="ET70" s="14">
        <v>0</v>
      </c>
      <c r="EU70" s="14">
        <v>0</v>
      </c>
      <c r="EV70" s="14">
        <v>0</v>
      </c>
      <c r="EW70" s="14">
        <v>0</v>
      </c>
      <c r="EX70" s="14">
        <v>0</v>
      </c>
      <c r="EY70" s="14">
        <v>0</v>
      </c>
      <c r="EZ70" s="14">
        <v>0</v>
      </c>
      <c r="FA70" s="14">
        <v>0</v>
      </c>
      <c r="FB70" s="14">
        <v>0</v>
      </c>
      <c r="FC70" s="14">
        <v>0</v>
      </c>
      <c r="FD70" s="14">
        <v>0</v>
      </c>
      <c r="FE70" s="14">
        <v>0</v>
      </c>
      <c r="FF70" s="14">
        <v>0</v>
      </c>
      <c r="FG70" s="14">
        <v>0</v>
      </c>
      <c r="FH70" s="14">
        <v>0</v>
      </c>
      <c r="FI70" s="14">
        <v>0</v>
      </c>
      <c r="FJ70" s="14">
        <v>0</v>
      </c>
      <c r="FK70" s="14">
        <v>0</v>
      </c>
      <c r="FL70" s="14">
        <v>0</v>
      </c>
      <c r="FM70" s="14">
        <v>0</v>
      </c>
      <c r="FN70" s="14">
        <v>0</v>
      </c>
      <c r="FO70" s="14">
        <v>0</v>
      </c>
      <c r="FP70" s="14">
        <v>0</v>
      </c>
      <c r="FQ70" s="14">
        <v>0</v>
      </c>
      <c r="FR70" s="14">
        <v>0</v>
      </c>
      <c r="FS70" s="14">
        <v>0</v>
      </c>
      <c r="FT70" s="14">
        <v>0</v>
      </c>
      <c r="FU70" s="14">
        <v>0</v>
      </c>
      <c r="FV70" s="14">
        <v>0</v>
      </c>
      <c r="FW70" s="14">
        <v>0</v>
      </c>
      <c r="FX70" s="14">
        <v>0</v>
      </c>
      <c r="FY70" s="14">
        <v>0</v>
      </c>
      <c r="FZ70" s="14">
        <v>0</v>
      </c>
      <c r="GA70" s="14">
        <v>0</v>
      </c>
      <c r="GB70" s="14">
        <v>0</v>
      </c>
      <c r="GC70" s="14">
        <v>0</v>
      </c>
      <c r="GD70" s="14">
        <v>0</v>
      </c>
      <c r="GE70" s="14">
        <v>0</v>
      </c>
      <c r="GF70" s="14">
        <v>0</v>
      </c>
      <c r="GG70" s="14">
        <v>0</v>
      </c>
      <c r="GH70" s="14">
        <v>0</v>
      </c>
      <c r="GI70" s="14">
        <v>0</v>
      </c>
      <c r="GJ70" s="14">
        <v>0</v>
      </c>
      <c r="GK70" s="14">
        <v>0</v>
      </c>
      <c r="GL70" s="14">
        <v>0</v>
      </c>
      <c r="GM70" s="14">
        <v>0</v>
      </c>
      <c r="GN70" s="14">
        <v>0</v>
      </c>
      <c r="GO70" s="14">
        <v>0</v>
      </c>
      <c r="GP70" s="14">
        <v>0</v>
      </c>
      <c r="GQ70" s="14">
        <v>0</v>
      </c>
      <c r="GR70" s="14">
        <v>0</v>
      </c>
      <c r="GS70" s="14">
        <v>0</v>
      </c>
      <c r="GT70" s="14">
        <v>0</v>
      </c>
      <c r="GU70" s="14">
        <v>0</v>
      </c>
      <c r="GV70" s="14">
        <v>0</v>
      </c>
      <c r="GW70" s="14">
        <v>0</v>
      </c>
      <c r="GX70" s="14">
        <v>0</v>
      </c>
      <c r="GY70" s="14">
        <v>0</v>
      </c>
      <c r="GZ70" s="14">
        <v>0</v>
      </c>
      <c r="HA70" s="14">
        <v>0</v>
      </c>
      <c r="HB70" s="14">
        <v>0</v>
      </c>
      <c r="HC70" s="14">
        <v>0</v>
      </c>
      <c r="HD70" s="14">
        <v>0</v>
      </c>
      <c r="HE70" s="14">
        <v>0</v>
      </c>
      <c r="HF70" s="14">
        <v>0</v>
      </c>
      <c r="HG70" s="14">
        <v>0</v>
      </c>
      <c r="HH70" s="14">
        <v>0</v>
      </c>
      <c r="HI70" s="14">
        <v>0</v>
      </c>
      <c r="HJ70" s="14">
        <v>0</v>
      </c>
      <c r="HK70" s="14">
        <v>0</v>
      </c>
      <c r="HL70" s="14">
        <v>0</v>
      </c>
      <c r="HM70" s="14">
        <v>0</v>
      </c>
      <c r="HN70" s="14">
        <v>0</v>
      </c>
      <c r="HO70" s="14">
        <v>0</v>
      </c>
      <c r="HP70" s="14">
        <v>0</v>
      </c>
      <c r="HQ70" s="14">
        <v>0</v>
      </c>
      <c r="HR70" s="14">
        <v>0</v>
      </c>
      <c r="HS70" s="14">
        <v>0</v>
      </c>
      <c r="HT70" s="14">
        <v>0</v>
      </c>
      <c r="HU70" s="14">
        <v>0</v>
      </c>
      <c r="HV70" s="14">
        <v>0</v>
      </c>
      <c r="HW70" s="14">
        <v>0</v>
      </c>
      <c r="HX70" s="14">
        <v>0</v>
      </c>
      <c r="HY70" s="14">
        <v>0</v>
      </c>
      <c r="HZ70" s="14">
        <v>0</v>
      </c>
      <c r="IA70" s="14">
        <v>0</v>
      </c>
      <c r="IB70" s="14">
        <v>0</v>
      </c>
      <c r="IC70" s="14">
        <v>0</v>
      </c>
      <c r="ID70" s="14">
        <v>0</v>
      </c>
      <c r="IE70" s="14">
        <v>0</v>
      </c>
      <c r="IF70" s="14">
        <v>0</v>
      </c>
      <c r="IG70" s="14">
        <v>0</v>
      </c>
      <c r="IH70" s="14">
        <v>0</v>
      </c>
      <c r="II70" s="14">
        <v>0</v>
      </c>
      <c r="IJ70" s="14">
        <v>0</v>
      </c>
      <c r="IK70" s="14">
        <v>0</v>
      </c>
      <c r="IL70" s="14">
        <v>0</v>
      </c>
      <c r="IM70" s="14">
        <v>0</v>
      </c>
      <c r="IN70" s="14">
        <v>0</v>
      </c>
      <c r="IO70" s="14">
        <v>0</v>
      </c>
      <c r="IP70" s="14">
        <v>0</v>
      </c>
      <c r="IQ70" s="14">
        <v>0</v>
      </c>
      <c r="IR70" s="14">
        <v>0</v>
      </c>
      <c r="IS70" s="14">
        <v>0</v>
      </c>
      <c r="IT70" s="14">
        <v>0</v>
      </c>
      <c r="IU70" s="14">
        <v>0</v>
      </c>
      <c r="IV70" s="14">
        <v>0</v>
      </c>
      <c r="IW70" s="14">
        <v>0</v>
      </c>
      <c r="IX70" s="14">
        <v>0</v>
      </c>
      <c r="IY70" s="14">
        <v>0</v>
      </c>
      <c r="IZ70" s="14">
        <v>0</v>
      </c>
      <c r="JA70" s="14">
        <v>0</v>
      </c>
      <c r="JB70" s="14">
        <v>0</v>
      </c>
      <c r="JC70" s="14">
        <v>0</v>
      </c>
      <c r="JD70" s="14">
        <v>0</v>
      </c>
      <c r="JE70" s="14">
        <v>0</v>
      </c>
      <c r="JF70" s="14">
        <v>0</v>
      </c>
      <c r="JG70" s="14">
        <v>0</v>
      </c>
      <c r="JH70" s="14">
        <v>0</v>
      </c>
      <c r="JI70" s="14">
        <v>0</v>
      </c>
      <c r="JJ70" s="14">
        <v>0</v>
      </c>
      <c r="JK70" s="14">
        <v>0</v>
      </c>
      <c r="JL70" s="14">
        <v>0</v>
      </c>
      <c r="JM70" s="14">
        <v>0</v>
      </c>
      <c r="JN70" s="14">
        <v>0</v>
      </c>
      <c r="JO70" s="14">
        <v>0</v>
      </c>
      <c r="JP70" s="14">
        <v>0</v>
      </c>
      <c r="JQ70" s="14">
        <v>0</v>
      </c>
      <c r="JR70" s="14">
        <v>0</v>
      </c>
      <c r="JS70" s="14">
        <v>0</v>
      </c>
      <c r="JT70" s="28">
        <f t="shared" ref="JT70:KC79" si="60">+SUMIF($N$3:$JS$3,JT$3,$N70:$JS70)</f>
        <v>-41686.504719949655</v>
      </c>
      <c r="JU70" s="28">
        <f t="shared" si="60"/>
        <v>-185998.66752067814</v>
      </c>
      <c r="JV70" s="28">
        <f t="shared" si="60"/>
        <v>-157427.38144423644</v>
      </c>
      <c r="JW70" s="28">
        <f t="shared" si="60"/>
        <v>-41142.984890843429</v>
      </c>
      <c r="JX70" s="28">
        <f t="shared" si="60"/>
        <v>-17271.379288465847</v>
      </c>
      <c r="JY70" s="28">
        <f t="shared" si="60"/>
        <v>-70077.696094143757</v>
      </c>
      <c r="JZ70" s="28">
        <f t="shared" si="60"/>
        <v>-78634.177402159417</v>
      </c>
      <c r="KA70" s="28">
        <f t="shared" si="60"/>
        <v>-62633.10849637448</v>
      </c>
      <c r="KB70" s="28">
        <f t="shared" si="60"/>
        <v>-42885.976080168941</v>
      </c>
      <c r="KC70" s="28">
        <f t="shared" si="60"/>
        <v>-19858.431832739749</v>
      </c>
      <c r="KD70" s="28">
        <f t="shared" ref="KD70:KP79" si="61">+SUMIF($N$3:$JS$3,KD$3,$N70:$JS70)</f>
        <v>0</v>
      </c>
      <c r="KE70" s="28">
        <f t="shared" si="61"/>
        <v>0</v>
      </c>
      <c r="KF70" s="28">
        <f t="shared" si="61"/>
        <v>0</v>
      </c>
      <c r="KG70" s="28">
        <f t="shared" si="61"/>
        <v>0</v>
      </c>
      <c r="KH70" s="28">
        <f t="shared" si="61"/>
        <v>0</v>
      </c>
      <c r="KI70" s="28">
        <f t="shared" si="61"/>
        <v>0</v>
      </c>
      <c r="KJ70" s="28">
        <f t="shared" si="61"/>
        <v>0</v>
      </c>
      <c r="KK70" s="28">
        <f t="shared" si="61"/>
        <v>0</v>
      </c>
      <c r="KL70" s="28">
        <f t="shared" si="61"/>
        <v>0</v>
      </c>
      <c r="KM70" s="28">
        <f t="shared" si="61"/>
        <v>0</v>
      </c>
      <c r="KN70" s="28">
        <f t="shared" si="61"/>
        <v>0</v>
      </c>
      <c r="KO70" s="28">
        <f t="shared" si="61"/>
        <v>0</v>
      </c>
      <c r="KP70" s="28">
        <f t="shared" si="61"/>
        <v>0</v>
      </c>
      <c r="KR70" s="28">
        <f t="shared" ref="KR70:KR93" si="62">+SUMIFS($N70:$JS70,$N$3:$JS$3,$KS$2,$N$4:$JS$4,$KR$4)</f>
        <v>-13121.731202253595</v>
      </c>
    </row>
    <row r="71" spans="1:304" x14ac:dyDescent="0.25">
      <c r="A71" t="s">
        <v>119</v>
      </c>
      <c r="B71" t="s">
        <v>120</v>
      </c>
      <c r="C71" t="s">
        <v>117</v>
      </c>
      <c r="D71" t="s">
        <v>295</v>
      </c>
      <c r="E71" t="s">
        <v>121</v>
      </c>
      <c r="F71" t="s">
        <v>262</v>
      </c>
      <c r="G71" t="s">
        <v>211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0</v>
      </c>
      <c r="DM71" s="14">
        <v>0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  <c r="DV71" s="14">
        <v>0</v>
      </c>
      <c r="DW71" s="14">
        <v>0</v>
      </c>
      <c r="DX71" s="14">
        <v>0</v>
      </c>
      <c r="DY71" s="14">
        <v>0</v>
      </c>
      <c r="DZ71" s="14">
        <v>0</v>
      </c>
      <c r="EA71" s="14">
        <v>0</v>
      </c>
      <c r="EB71" s="14">
        <v>0</v>
      </c>
      <c r="EC71" s="14">
        <v>0</v>
      </c>
      <c r="ED71" s="14">
        <v>0</v>
      </c>
      <c r="EE71" s="14">
        <v>0</v>
      </c>
      <c r="EF71" s="14">
        <v>0</v>
      </c>
      <c r="EG71" s="14">
        <v>0</v>
      </c>
      <c r="EH71" s="14">
        <v>0</v>
      </c>
      <c r="EI71" s="14">
        <v>0</v>
      </c>
      <c r="EJ71" s="14">
        <v>0</v>
      </c>
      <c r="EK71" s="14">
        <v>0</v>
      </c>
      <c r="EL71" s="14">
        <v>0</v>
      </c>
      <c r="EM71" s="14">
        <v>0</v>
      </c>
      <c r="EN71" s="14">
        <v>0</v>
      </c>
      <c r="EO71" s="14">
        <v>0</v>
      </c>
      <c r="EP71" s="14">
        <v>0</v>
      </c>
      <c r="EQ71" s="14">
        <v>0</v>
      </c>
      <c r="ER71" s="14">
        <v>0</v>
      </c>
      <c r="ES71" s="14">
        <v>0</v>
      </c>
      <c r="ET71" s="14">
        <v>0</v>
      </c>
      <c r="EU71" s="14">
        <v>0</v>
      </c>
      <c r="EV71" s="14">
        <v>0</v>
      </c>
      <c r="EW71" s="14">
        <v>0</v>
      </c>
      <c r="EX71" s="14">
        <v>0</v>
      </c>
      <c r="EY71" s="14">
        <v>0</v>
      </c>
      <c r="EZ71" s="14">
        <v>0</v>
      </c>
      <c r="FA71" s="14">
        <v>0</v>
      </c>
      <c r="FB71" s="14">
        <v>0</v>
      </c>
      <c r="FC71" s="14">
        <v>0</v>
      </c>
      <c r="FD71" s="14">
        <v>0</v>
      </c>
      <c r="FE71" s="14">
        <v>0</v>
      </c>
      <c r="FF71" s="14">
        <v>0</v>
      </c>
      <c r="FG71" s="14">
        <v>0</v>
      </c>
      <c r="FH71" s="14">
        <v>0</v>
      </c>
      <c r="FI71" s="14">
        <v>0</v>
      </c>
      <c r="FJ71" s="14">
        <v>0</v>
      </c>
      <c r="FK71" s="14">
        <v>0</v>
      </c>
      <c r="FL71" s="14">
        <v>0</v>
      </c>
      <c r="FM71" s="14">
        <v>0</v>
      </c>
      <c r="FN71" s="14">
        <v>0</v>
      </c>
      <c r="FO71" s="14">
        <v>0</v>
      </c>
      <c r="FP71" s="14">
        <v>0</v>
      </c>
      <c r="FQ71" s="14">
        <v>0</v>
      </c>
      <c r="FR71" s="14">
        <v>0</v>
      </c>
      <c r="FS71" s="14">
        <v>0</v>
      </c>
      <c r="FT71" s="14">
        <v>0</v>
      </c>
      <c r="FU71" s="14">
        <v>0</v>
      </c>
      <c r="FV71" s="14">
        <v>0</v>
      </c>
      <c r="FW71" s="14">
        <v>0</v>
      </c>
      <c r="FX71" s="14">
        <v>0</v>
      </c>
      <c r="FY71" s="14">
        <v>0</v>
      </c>
      <c r="FZ71" s="14">
        <v>0</v>
      </c>
      <c r="GA71" s="14">
        <v>0</v>
      </c>
      <c r="GB71" s="14">
        <v>0</v>
      </c>
      <c r="GC71" s="14">
        <v>0</v>
      </c>
      <c r="GD71" s="14">
        <v>0</v>
      </c>
      <c r="GE71" s="14">
        <v>0</v>
      </c>
      <c r="GF71" s="14">
        <v>0</v>
      </c>
      <c r="GG71" s="14">
        <v>0</v>
      </c>
      <c r="GH71" s="14">
        <v>0</v>
      </c>
      <c r="GI71" s="14">
        <v>0</v>
      </c>
      <c r="GJ71" s="14">
        <v>0</v>
      </c>
      <c r="GK71" s="14">
        <v>0</v>
      </c>
      <c r="GL71" s="14">
        <v>0</v>
      </c>
      <c r="GM71" s="14">
        <v>0</v>
      </c>
      <c r="GN71" s="14">
        <v>0</v>
      </c>
      <c r="GO71" s="14">
        <v>0</v>
      </c>
      <c r="GP71" s="14">
        <v>0</v>
      </c>
      <c r="GQ71" s="14">
        <v>0</v>
      </c>
      <c r="GR71" s="14">
        <v>0</v>
      </c>
      <c r="GS71" s="14">
        <v>0</v>
      </c>
      <c r="GT71" s="14">
        <v>0</v>
      </c>
      <c r="GU71" s="14">
        <v>0</v>
      </c>
      <c r="GV71" s="14">
        <v>0</v>
      </c>
      <c r="GW71" s="14">
        <v>0</v>
      </c>
      <c r="GX71" s="14">
        <v>0</v>
      </c>
      <c r="GY71" s="14">
        <v>0</v>
      </c>
      <c r="GZ71" s="14">
        <v>0</v>
      </c>
      <c r="HA71" s="14">
        <v>0</v>
      </c>
      <c r="HB71" s="14">
        <v>0</v>
      </c>
      <c r="HC71" s="14">
        <v>0</v>
      </c>
      <c r="HD71" s="14">
        <v>0</v>
      </c>
      <c r="HE71" s="14">
        <v>0</v>
      </c>
      <c r="HF71" s="14">
        <v>0</v>
      </c>
      <c r="HG71" s="14">
        <v>0</v>
      </c>
      <c r="HH71" s="14">
        <v>0</v>
      </c>
      <c r="HI71" s="14">
        <v>0</v>
      </c>
      <c r="HJ71" s="14">
        <v>0</v>
      </c>
      <c r="HK71" s="14">
        <v>0</v>
      </c>
      <c r="HL71" s="14">
        <v>0</v>
      </c>
      <c r="HM71" s="14">
        <v>0</v>
      </c>
      <c r="HN71" s="14">
        <v>0</v>
      </c>
      <c r="HO71" s="14">
        <v>0</v>
      </c>
      <c r="HP71" s="14">
        <v>0</v>
      </c>
      <c r="HQ71" s="14">
        <v>0</v>
      </c>
      <c r="HR71" s="14">
        <v>0</v>
      </c>
      <c r="HS71" s="14">
        <v>0</v>
      </c>
      <c r="HT71" s="14">
        <v>0</v>
      </c>
      <c r="HU71" s="14">
        <v>0</v>
      </c>
      <c r="HV71" s="14">
        <v>0</v>
      </c>
      <c r="HW71" s="14">
        <v>0</v>
      </c>
      <c r="HX71" s="14">
        <v>0</v>
      </c>
      <c r="HY71" s="14">
        <v>0</v>
      </c>
      <c r="HZ71" s="14">
        <v>0</v>
      </c>
      <c r="IA71" s="14">
        <v>0</v>
      </c>
      <c r="IB71" s="14">
        <v>0</v>
      </c>
      <c r="IC71" s="14">
        <v>0</v>
      </c>
      <c r="ID71" s="14">
        <v>0</v>
      </c>
      <c r="IE71" s="14">
        <v>0</v>
      </c>
      <c r="IF71" s="14">
        <v>0</v>
      </c>
      <c r="IG71" s="14">
        <v>0</v>
      </c>
      <c r="IH71" s="14">
        <v>0</v>
      </c>
      <c r="II71" s="14">
        <v>0</v>
      </c>
      <c r="IJ71" s="14">
        <v>0</v>
      </c>
      <c r="IK71" s="14">
        <v>0</v>
      </c>
      <c r="IL71" s="14">
        <v>0</v>
      </c>
      <c r="IM71" s="14">
        <v>0</v>
      </c>
      <c r="IN71" s="14">
        <v>0</v>
      </c>
      <c r="IO71" s="14">
        <v>0</v>
      </c>
      <c r="IP71" s="14">
        <v>0</v>
      </c>
      <c r="IQ71" s="14">
        <v>0</v>
      </c>
      <c r="IR71" s="14">
        <v>0</v>
      </c>
      <c r="IS71" s="14">
        <v>0</v>
      </c>
      <c r="IT71" s="14">
        <v>0</v>
      </c>
      <c r="IU71" s="14">
        <v>0</v>
      </c>
      <c r="IV71" s="14">
        <v>0</v>
      </c>
      <c r="IW71" s="14">
        <v>0</v>
      </c>
      <c r="IX71" s="14">
        <v>0</v>
      </c>
      <c r="IY71" s="14">
        <v>0</v>
      </c>
      <c r="IZ71" s="14">
        <v>0</v>
      </c>
      <c r="JA71" s="14">
        <v>0</v>
      </c>
      <c r="JB71" s="14">
        <v>0</v>
      </c>
      <c r="JC71" s="14">
        <v>0</v>
      </c>
      <c r="JD71" s="14">
        <v>0</v>
      </c>
      <c r="JE71" s="14">
        <v>0</v>
      </c>
      <c r="JF71" s="14">
        <v>0</v>
      </c>
      <c r="JG71" s="14">
        <v>0</v>
      </c>
      <c r="JH71" s="14">
        <v>0</v>
      </c>
      <c r="JI71" s="14">
        <v>0</v>
      </c>
      <c r="JJ71" s="14">
        <v>0</v>
      </c>
      <c r="JK71" s="14">
        <v>0</v>
      </c>
      <c r="JL71" s="14">
        <v>0</v>
      </c>
      <c r="JM71" s="14">
        <v>0</v>
      </c>
      <c r="JN71" s="14">
        <v>0</v>
      </c>
      <c r="JO71" s="14">
        <v>0</v>
      </c>
      <c r="JP71" s="14">
        <v>0</v>
      </c>
      <c r="JQ71" s="14">
        <v>0</v>
      </c>
      <c r="JR71" s="14">
        <v>0</v>
      </c>
      <c r="JS71" s="14">
        <v>0</v>
      </c>
      <c r="JT71" s="28">
        <f t="shared" si="60"/>
        <v>0</v>
      </c>
      <c r="JU71" s="28">
        <f t="shared" si="60"/>
        <v>0</v>
      </c>
      <c r="JV71" s="28">
        <f t="shared" si="60"/>
        <v>0</v>
      </c>
      <c r="JW71" s="28">
        <f t="shared" si="60"/>
        <v>0</v>
      </c>
      <c r="JX71" s="28">
        <f t="shared" si="60"/>
        <v>0</v>
      </c>
      <c r="JY71" s="28">
        <f t="shared" si="60"/>
        <v>0</v>
      </c>
      <c r="JZ71" s="28">
        <f t="shared" si="60"/>
        <v>0</v>
      </c>
      <c r="KA71" s="28">
        <f t="shared" si="60"/>
        <v>0</v>
      </c>
      <c r="KB71" s="28">
        <f t="shared" si="60"/>
        <v>0</v>
      </c>
      <c r="KC71" s="28">
        <f t="shared" si="60"/>
        <v>0</v>
      </c>
      <c r="KD71" s="28">
        <f t="shared" si="61"/>
        <v>0</v>
      </c>
      <c r="KE71" s="28">
        <f t="shared" si="61"/>
        <v>0</v>
      </c>
      <c r="KF71" s="28">
        <f t="shared" si="61"/>
        <v>0</v>
      </c>
      <c r="KG71" s="28">
        <f t="shared" si="61"/>
        <v>0</v>
      </c>
      <c r="KH71" s="28">
        <f t="shared" si="61"/>
        <v>0</v>
      </c>
      <c r="KI71" s="28">
        <f t="shared" si="61"/>
        <v>0</v>
      </c>
      <c r="KJ71" s="28">
        <f t="shared" si="61"/>
        <v>0</v>
      </c>
      <c r="KK71" s="28">
        <f t="shared" si="61"/>
        <v>0</v>
      </c>
      <c r="KL71" s="28">
        <f t="shared" si="61"/>
        <v>0</v>
      </c>
      <c r="KM71" s="28">
        <f t="shared" si="61"/>
        <v>0</v>
      </c>
      <c r="KN71" s="28">
        <f t="shared" si="61"/>
        <v>0</v>
      </c>
      <c r="KO71" s="28">
        <f t="shared" si="61"/>
        <v>0</v>
      </c>
      <c r="KP71" s="28">
        <f t="shared" si="61"/>
        <v>0</v>
      </c>
      <c r="KR71" s="28">
        <f t="shared" si="62"/>
        <v>0</v>
      </c>
    </row>
    <row r="72" spans="1:304" x14ac:dyDescent="0.25">
      <c r="A72" t="s">
        <v>122</v>
      </c>
      <c r="B72" t="s">
        <v>123</v>
      </c>
      <c r="C72" t="s">
        <v>117</v>
      </c>
      <c r="D72" t="s">
        <v>296</v>
      </c>
      <c r="E72" t="s">
        <v>124</v>
      </c>
      <c r="F72" t="s">
        <v>263</v>
      </c>
      <c r="G72" t="s">
        <v>211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71539.395546129381</v>
      </c>
      <c r="AM72" s="14">
        <v>-85995.490716180371</v>
      </c>
      <c r="AN72" s="14">
        <v>-20890.843373493975</v>
      </c>
      <c r="AO72" s="14">
        <v>17702.324393358878</v>
      </c>
      <c r="AP72" s="14">
        <v>113082.62975778546</v>
      </c>
      <c r="AQ72" s="14">
        <v>107546.88561721405</v>
      </c>
      <c r="AR72" s="14">
        <v>37438.11438784629</v>
      </c>
      <c r="AS72" s="14">
        <v>20251.465982149166</v>
      </c>
      <c r="AT72" s="14">
        <v>-68972.538742023695</v>
      </c>
      <c r="AU72" s="14">
        <v>54972.66005713326</v>
      </c>
      <c r="AV72" s="14">
        <v>234507.6054870637</v>
      </c>
      <c r="AW72" s="14">
        <v>-20946.388469917882</v>
      </c>
      <c r="AX72" s="14">
        <v>45111.811811811815</v>
      </c>
      <c r="AY72" s="14">
        <v>5962.2307563867089</v>
      </c>
      <c r="AZ72" s="14">
        <v>-1053.9353769676884</v>
      </c>
      <c r="BA72" s="14">
        <v>26898.714033113647</v>
      </c>
      <c r="BB72" s="14">
        <v>43738.075664272757</v>
      </c>
      <c r="BC72" s="14">
        <v>53447.082585278273</v>
      </c>
      <c r="BD72" s="14">
        <v>50002.888824044348</v>
      </c>
      <c r="BE72" s="14">
        <v>71839.664064717581</v>
      </c>
      <c r="BF72" s="14">
        <v>46297.497234513277</v>
      </c>
      <c r="BG72" s="14">
        <v>40742.302507414395</v>
      </c>
      <c r="BH72" s="14">
        <v>43683.99304279338</v>
      </c>
      <c r="BI72" s="14">
        <v>20776.88559754852</v>
      </c>
      <c r="BJ72" s="14">
        <v>51249.575697946129</v>
      </c>
      <c r="BK72" s="14">
        <v>112111.22554961377</v>
      </c>
      <c r="BL72" s="14">
        <v>19046.425855948703</v>
      </c>
      <c r="BM72" s="14">
        <v>64268.451792473839</v>
      </c>
      <c r="BN72" s="14">
        <v>62379.884456521737</v>
      </c>
      <c r="BO72" s="14">
        <v>3387.5441427960668</v>
      </c>
      <c r="BP72" s="14">
        <v>17348.369048875753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  <c r="DV72" s="14">
        <v>0</v>
      </c>
      <c r="DW72" s="14">
        <v>0</v>
      </c>
      <c r="DX72" s="14">
        <v>0</v>
      </c>
      <c r="DY72" s="14">
        <v>0</v>
      </c>
      <c r="DZ72" s="14">
        <v>0</v>
      </c>
      <c r="EA72" s="14">
        <v>0</v>
      </c>
      <c r="EB72" s="14">
        <v>0</v>
      </c>
      <c r="EC72" s="14">
        <v>0</v>
      </c>
      <c r="ED72" s="14">
        <v>0</v>
      </c>
      <c r="EE72" s="14">
        <v>0</v>
      </c>
      <c r="EF72" s="14">
        <v>0</v>
      </c>
      <c r="EG72" s="14">
        <v>0</v>
      </c>
      <c r="EH72" s="14">
        <v>0</v>
      </c>
      <c r="EI72" s="14">
        <v>0</v>
      </c>
      <c r="EJ72" s="14">
        <v>0</v>
      </c>
      <c r="EK72" s="14">
        <v>0</v>
      </c>
      <c r="EL72" s="14">
        <v>0</v>
      </c>
      <c r="EM72" s="14">
        <v>0</v>
      </c>
      <c r="EN72" s="14">
        <v>0</v>
      </c>
      <c r="EO72" s="14">
        <v>0</v>
      </c>
      <c r="EP72" s="14">
        <v>0</v>
      </c>
      <c r="EQ72" s="14">
        <v>0</v>
      </c>
      <c r="ER72" s="14">
        <v>0</v>
      </c>
      <c r="ES72" s="14">
        <v>0</v>
      </c>
      <c r="ET72" s="14">
        <v>0</v>
      </c>
      <c r="EU72" s="14">
        <v>0</v>
      </c>
      <c r="EV72" s="14">
        <v>0</v>
      </c>
      <c r="EW72" s="14">
        <v>0</v>
      </c>
      <c r="EX72" s="14">
        <v>0</v>
      </c>
      <c r="EY72" s="14">
        <v>0</v>
      </c>
      <c r="EZ72" s="14">
        <v>0</v>
      </c>
      <c r="FA72" s="14">
        <v>0</v>
      </c>
      <c r="FB72" s="14">
        <v>0</v>
      </c>
      <c r="FC72" s="14">
        <v>0</v>
      </c>
      <c r="FD72" s="14">
        <v>0</v>
      </c>
      <c r="FE72" s="14">
        <v>0</v>
      </c>
      <c r="FF72" s="14">
        <v>0</v>
      </c>
      <c r="FG72" s="14">
        <v>0</v>
      </c>
      <c r="FH72" s="14">
        <v>0</v>
      </c>
      <c r="FI72" s="14">
        <v>0</v>
      </c>
      <c r="FJ72" s="14">
        <v>0</v>
      </c>
      <c r="FK72" s="14">
        <v>0</v>
      </c>
      <c r="FL72" s="14">
        <v>0</v>
      </c>
      <c r="FM72" s="14">
        <v>0</v>
      </c>
      <c r="FN72" s="14">
        <v>0</v>
      </c>
      <c r="FO72" s="14">
        <v>0</v>
      </c>
      <c r="FP72" s="14">
        <v>0</v>
      </c>
      <c r="FQ72" s="14">
        <v>0</v>
      </c>
      <c r="FR72" s="14">
        <v>0</v>
      </c>
      <c r="FS72" s="14">
        <v>0</v>
      </c>
      <c r="FT72" s="14">
        <v>0</v>
      </c>
      <c r="FU72" s="14">
        <v>0</v>
      </c>
      <c r="FV72" s="14">
        <v>0</v>
      </c>
      <c r="FW72" s="14">
        <v>0</v>
      </c>
      <c r="FX72" s="14">
        <v>0</v>
      </c>
      <c r="FY72" s="14">
        <v>0</v>
      </c>
      <c r="FZ72" s="14">
        <v>0</v>
      </c>
      <c r="GA72" s="14">
        <v>0</v>
      </c>
      <c r="GB72" s="14">
        <v>0</v>
      </c>
      <c r="GC72" s="14">
        <v>0</v>
      </c>
      <c r="GD72" s="14">
        <v>0</v>
      </c>
      <c r="GE72" s="14">
        <v>0</v>
      </c>
      <c r="GF72" s="14">
        <v>0</v>
      </c>
      <c r="GG72" s="14">
        <v>0</v>
      </c>
      <c r="GH72" s="14">
        <v>0</v>
      </c>
      <c r="GI72" s="14">
        <v>0</v>
      </c>
      <c r="GJ72" s="14">
        <v>0</v>
      </c>
      <c r="GK72" s="14">
        <v>0</v>
      </c>
      <c r="GL72" s="14">
        <v>0</v>
      </c>
      <c r="GM72" s="14">
        <v>0</v>
      </c>
      <c r="GN72" s="14">
        <v>0</v>
      </c>
      <c r="GO72" s="14">
        <v>0</v>
      </c>
      <c r="GP72" s="14">
        <v>0</v>
      </c>
      <c r="GQ72" s="14">
        <v>0</v>
      </c>
      <c r="GR72" s="14">
        <v>0</v>
      </c>
      <c r="GS72" s="14">
        <v>0</v>
      </c>
      <c r="GT72" s="14">
        <v>0</v>
      </c>
      <c r="GU72" s="14">
        <v>0</v>
      </c>
      <c r="GV72" s="14">
        <v>0</v>
      </c>
      <c r="GW72" s="14">
        <v>0</v>
      </c>
      <c r="GX72" s="14">
        <v>0</v>
      </c>
      <c r="GY72" s="14">
        <v>0</v>
      </c>
      <c r="GZ72" s="14">
        <v>0</v>
      </c>
      <c r="HA72" s="14">
        <v>0</v>
      </c>
      <c r="HB72" s="14">
        <v>0</v>
      </c>
      <c r="HC72" s="14">
        <v>0</v>
      </c>
      <c r="HD72" s="14">
        <v>0</v>
      </c>
      <c r="HE72" s="14">
        <v>0</v>
      </c>
      <c r="HF72" s="14">
        <v>0</v>
      </c>
      <c r="HG72" s="14">
        <v>0</v>
      </c>
      <c r="HH72" s="14">
        <v>0</v>
      </c>
      <c r="HI72" s="14">
        <v>0</v>
      </c>
      <c r="HJ72" s="14">
        <v>0</v>
      </c>
      <c r="HK72" s="14">
        <v>0</v>
      </c>
      <c r="HL72" s="14">
        <v>0</v>
      </c>
      <c r="HM72" s="14">
        <v>0</v>
      </c>
      <c r="HN72" s="14">
        <v>0</v>
      </c>
      <c r="HO72" s="14">
        <v>0</v>
      </c>
      <c r="HP72" s="14">
        <v>0</v>
      </c>
      <c r="HQ72" s="14">
        <v>0</v>
      </c>
      <c r="HR72" s="14">
        <v>0</v>
      </c>
      <c r="HS72" s="14">
        <v>0</v>
      </c>
      <c r="HT72" s="14">
        <v>0</v>
      </c>
      <c r="HU72" s="14">
        <v>0</v>
      </c>
      <c r="HV72" s="14">
        <v>0</v>
      </c>
      <c r="HW72" s="14">
        <v>0</v>
      </c>
      <c r="HX72" s="14">
        <v>0</v>
      </c>
      <c r="HY72" s="14">
        <v>0</v>
      </c>
      <c r="HZ72" s="14">
        <v>0</v>
      </c>
      <c r="IA72" s="14">
        <v>0</v>
      </c>
      <c r="IB72" s="14">
        <v>0</v>
      </c>
      <c r="IC72" s="14">
        <v>0</v>
      </c>
      <c r="ID72" s="14">
        <v>0</v>
      </c>
      <c r="IE72" s="14">
        <v>0</v>
      </c>
      <c r="IF72" s="14">
        <v>0</v>
      </c>
      <c r="IG72" s="14">
        <v>0</v>
      </c>
      <c r="IH72" s="14">
        <v>0</v>
      </c>
      <c r="II72" s="14">
        <v>0</v>
      </c>
      <c r="IJ72" s="14">
        <v>0</v>
      </c>
      <c r="IK72" s="14">
        <v>0</v>
      </c>
      <c r="IL72" s="14">
        <v>0</v>
      </c>
      <c r="IM72" s="14">
        <v>0</v>
      </c>
      <c r="IN72" s="14">
        <v>0</v>
      </c>
      <c r="IO72" s="14">
        <v>0</v>
      </c>
      <c r="IP72" s="14">
        <v>0</v>
      </c>
      <c r="IQ72" s="14">
        <v>0</v>
      </c>
      <c r="IR72" s="14">
        <v>0</v>
      </c>
      <c r="IS72" s="14">
        <v>0</v>
      </c>
      <c r="IT72" s="14">
        <v>0</v>
      </c>
      <c r="IU72" s="14">
        <v>0</v>
      </c>
      <c r="IV72" s="14">
        <v>0</v>
      </c>
      <c r="IW72" s="14">
        <v>0</v>
      </c>
      <c r="IX72" s="14">
        <v>0</v>
      </c>
      <c r="IY72" s="14">
        <v>0</v>
      </c>
      <c r="IZ72" s="14">
        <v>0</v>
      </c>
      <c r="JA72" s="14">
        <v>0</v>
      </c>
      <c r="JB72" s="14">
        <v>0</v>
      </c>
      <c r="JC72" s="14">
        <v>0</v>
      </c>
      <c r="JD72" s="14">
        <v>0</v>
      </c>
      <c r="JE72" s="14">
        <v>0</v>
      </c>
      <c r="JF72" s="14">
        <v>0</v>
      </c>
      <c r="JG72" s="14">
        <v>0</v>
      </c>
      <c r="JH72" s="14">
        <v>0</v>
      </c>
      <c r="JI72" s="14">
        <v>0</v>
      </c>
      <c r="JJ72" s="14">
        <v>0</v>
      </c>
      <c r="JK72" s="14">
        <v>0</v>
      </c>
      <c r="JL72" s="14">
        <v>0</v>
      </c>
      <c r="JM72" s="14">
        <v>0</v>
      </c>
      <c r="JN72" s="14">
        <v>0</v>
      </c>
      <c r="JO72" s="14">
        <v>0</v>
      </c>
      <c r="JP72" s="14">
        <v>0</v>
      </c>
      <c r="JQ72" s="14">
        <v>0</v>
      </c>
      <c r="JR72" s="14">
        <v>0</v>
      </c>
      <c r="JS72" s="14">
        <v>0</v>
      </c>
      <c r="JT72" s="28">
        <f t="shared" si="60"/>
        <v>0</v>
      </c>
      <c r="JU72" s="28">
        <f t="shared" si="60"/>
        <v>0</v>
      </c>
      <c r="JV72" s="28">
        <f t="shared" si="60"/>
        <v>-14456.09517005099</v>
      </c>
      <c r="JW72" s="28">
        <f t="shared" si="60"/>
        <v>525765.95766531385</v>
      </c>
      <c r="JX72" s="28">
        <f t="shared" si="60"/>
        <v>559733.96942428837</v>
      </c>
      <c r="JY72" s="28">
        <f t="shared" si="60"/>
        <v>166430.6752966161</v>
      </c>
      <c r="JZ72" s="28">
        <f t="shared" si="60"/>
        <v>0</v>
      </c>
      <c r="KA72" s="28">
        <f t="shared" si="60"/>
        <v>0</v>
      </c>
      <c r="KB72" s="28">
        <f t="shared" si="60"/>
        <v>0</v>
      </c>
      <c r="KC72" s="28">
        <f t="shared" si="60"/>
        <v>0</v>
      </c>
      <c r="KD72" s="28">
        <f t="shared" si="61"/>
        <v>0</v>
      </c>
      <c r="KE72" s="28">
        <f t="shared" si="61"/>
        <v>0</v>
      </c>
      <c r="KF72" s="28">
        <f t="shared" si="61"/>
        <v>0</v>
      </c>
      <c r="KG72" s="28">
        <f t="shared" si="61"/>
        <v>0</v>
      </c>
      <c r="KH72" s="28">
        <f t="shared" si="61"/>
        <v>0</v>
      </c>
      <c r="KI72" s="28">
        <f t="shared" si="61"/>
        <v>0</v>
      </c>
      <c r="KJ72" s="28">
        <f t="shared" si="61"/>
        <v>0</v>
      </c>
      <c r="KK72" s="28">
        <f t="shared" si="61"/>
        <v>0</v>
      </c>
      <c r="KL72" s="28">
        <f t="shared" si="61"/>
        <v>0</v>
      </c>
      <c r="KM72" s="28">
        <f t="shared" si="61"/>
        <v>0</v>
      </c>
      <c r="KN72" s="28">
        <f t="shared" si="61"/>
        <v>0</v>
      </c>
      <c r="KO72" s="28">
        <f t="shared" si="61"/>
        <v>0</v>
      </c>
      <c r="KP72" s="28">
        <f t="shared" si="61"/>
        <v>0</v>
      </c>
      <c r="KR72" s="28">
        <f t="shared" si="62"/>
        <v>166430.6752966161</v>
      </c>
    </row>
    <row r="73" spans="1:304" x14ac:dyDescent="0.25">
      <c r="A73" t="s">
        <v>9</v>
      </c>
      <c r="B73" t="s">
        <v>184</v>
      </c>
      <c r="C73" t="s">
        <v>117</v>
      </c>
      <c r="D73" t="s">
        <v>297</v>
      </c>
      <c r="E73" t="s">
        <v>127</v>
      </c>
      <c r="F73" t="s">
        <v>264</v>
      </c>
      <c r="G73" t="s">
        <v>210</v>
      </c>
      <c r="N73" s="14">
        <v>0</v>
      </c>
      <c r="O73" s="14">
        <v>0</v>
      </c>
      <c r="P73" s="14">
        <v>0</v>
      </c>
      <c r="Q73" s="14">
        <v>0</v>
      </c>
      <c r="R73" s="14">
        <v>-94449.018193632219</v>
      </c>
      <c r="S73" s="14">
        <v>0</v>
      </c>
      <c r="T73" s="14">
        <v>0</v>
      </c>
      <c r="U73" s="14">
        <v>-75715.242934455804</v>
      </c>
      <c r="V73" s="14">
        <v>0</v>
      </c>
      <c r="W73" s="14">
        <v>-71991.463893703069</v>
      </c>
      <c r="X73" s="14">
        <v>-59737.828422876955</v>
      </c>
      <c r="Y73" s="14">
        <v>0</v>
      </c>
      <c r="Z73" s="14">
        <v>0</v>
      </c>
      <c r="AA73" s="14">
        <v>251181.72663413585</v>
      </c>
      <c r="AB73" s="14">
        <v>0</v>
      </c>
      <c r="AC73" s="14">
        <v>0</v>
      </c>
      <c r="AD73" s="14">
        <v>-2378.6808278326466</v>
      </c>
      <c r="AE73" s="14">
        <v>17360.708373904577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180435.01900937082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-35122.635331440972</v>
      </c>
      <c r="AZ73" s="14">
        <v>0</v>
      </c>
      <c r="BA73" s="14">
        <v>0</v>
      </c>
      <c r="BB73" s="14">
        <v>-4734.1364066450542</v>
      </c>
      <c r="BC73" s="14">
        <v>0</v>
      </c>
      <c r="BD73" s="14">
        <v>0</v>
      </c>
      <c r="BE73" s="14">
        <v>11322.581180811809</v>
      </c>
      <c r="BF73" s="14">
        <v>0</v>
      </c>
      <c r="BG73" s="14">
        <v>0</v>
      </c>
      <c r="BH73" s="14">
        <v>1437.5211341559464</v>
      </c>
      <c r="BI73" s="14">
        <v>0</v>
      </c>
      <c r="BJ73" s="14">
        <v>0</v>
      </c>
      <c r="BK73" s="14">
        <v>-1500.7367795603088</v>
      </c>
      <c r="BL73" s="14">
        <v>0</v>
      </c>
      <c r="BM73" s="14">
        <v>0</v>
      </c>
      <c r="BN73" s="14">
        <v>-7756.0411956521739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0</v>
      </c>
      <c r="DZ73" s="14">
        <v>0</v>
      </c>
      <c r="EA73" s="14">
        <v>0</v>
      </c>
      <c r="EB73" s="14">
        <v>0</v>
      </c>
      <c r="EC73" s="14">
        <v>0</v>
      </c>
      <c r="ED73" s="14">
        <v>0</v>
      </c>
      <c r="EE73" s="14">
        <v>0</v>
      </c>
      <c r="EF73" s="14">
        <v>0</v>
      </c>
      <c r="EG73" s="14">
        <v>0</v>
      </c>
      <c r="EH73" s="14">
        <v>0</v>
      </c>
      <c r="EI73" s="14">
        <v>0</v>
      </c>
      <c r="EJ73" s="14">
        <v>0</v>
      </c>
      <c r="EK73" s="14">
        <v>0</v>
      </c>
      <c r="EL73" s="14">
        <v>0</v>
      </c>
      <c r="EM73" s="14">
        <v>0</v>
      </c>
      <c r="EN73" s="14">
        <v>0</v>
      </c>
      <c r="EO73" s="14">
        <v>0</v>
      </c>
      <c r="EP73" s="14">
        <v>0</v>
      </c>
      <c r="EQ73" s="14">
        <v>0</v>
      </c>
      <c r="ER73" s="14">
        <v>0</v>
      </c>
      <c r="ES73" s="14">
        <v>0</v>
      </c>
      <c r="ET73" s="14">
        <v>0</v>
      </c>
      <c r="EU73" s="14">
        <v>0</v>
      </c>
      <c r="EV73" s="14">
        <v>0</v>
      </c>
      <c r="EW73" s="14">
        <v>0</v>
      </c>
      <c r="EX73" s="14">
        <v>0</v>
      </c>
      <c r="EY73" s="14">
        <v>0</v>
      </c>
      <c r="EZ73" s="14">
        <v>0</v>
      </c>
      <c r="FA73" s="14">
        <v>0</v>
      </c>
      <c r="FB73" s="14">
        <v>0</v>
      </c>
      <c r="FC73" s="14">
        <v>0</v>
      </c>
      <c r="FD73" s="14">
        <v>0</v>
      </c>
      <c r="FE73" s="14">
        <v>0</v>
      </c>
      <c r="FF73" s="14">
        <v>0</v>
      </c>
      <c r="FG73" s="14">
        <v>0</v>
      </c>
      <c r="FH73" s="14">
        <v>0</v>
      </c>
      <c r="FI73" s="14">
        <v>0</v>
      </c>
      <c r="FJ73" s="14">
        <v>0</v>
      </c>
      <c r="FK73" s="14">
        <v>0</v>
      </c>
      <c r="FL73" s="14">
        <v>0</v>
      </c>
      <c r="FM73" s="14">
        <v>0</v>
      </c>
      <c r="FN73" s="14">
        <v>0</v>
      </c>
      <c r="FO73" s="14">
        <v>0</v>
      </c>
      <c r="FP73" s="14">
        <v>0</v>
      </c>
      <c r="FQ73" s="14">
        <v>0</v>
      </c>
      <c r="FR73" s="14">
        <v>0</v>
      </c>
      <c r="FS73" s="14">
        <v>0</v>
      </c>
      <c r="FT73" s="14">
        <v>0</v>
      </c>
      <c r="FU73" s="14">
        <v>0</v>
      </c>
      <c r="FV73" s="14">
        <v>0</v>
      </c>
      <c r="FW73" s="14">
        <v>0</v>
      </c>
      <c r="FX73" s="14">
        <v>0</v>
      </c>
      <c r="FY73" s="14">
        <v>0</v>
      </c>
      <c r="FZ73" s="14">
        <v>0</v>
      </c>
      <c r="GA73" s="14">
        <v>0</v>
      </c>
      <c r="GB73" s="14">
        <v>0</v>
      </c>
      <c r="GC73" s="14">
        <v>0</v>
      </c>
      <c r="GD73" s="14">
        <v>0</v>
      </c>
      <c r="GE73" s="14">
        <v>0</v>
      </c>
      <c r="GF73" s="14">
        <v>0</v>
      </c>
      <c r="GG73" s="14">
        <v>0</v>
      </c>
      <c r="GH73" s="14">
        <v>0</v>
      </c>
      <c r="GI73" s="14">
        <v>0</v>
      </c>
      <c r="GJ73" s="14">
        <v>0</v>
      </c>
      <c r="GK73" s="14">
        <v>0</v>
      </c>
      <c r="GL73" s="14">
        <v>0</v>
      </c>
      <c r="GM73" s="14">
        <v>0</v>
      </c>
      <c r="GN73" s="14">
        <v>0</v>
      </c>
      <c r="GO73" s="14">
        <v>0</v>
      </c>
      <c r="GP73" s="14">
        <v>0</v>
      </c>
      <c r="GQ73" s="14">
        <v>0</v>
      </c>
      <c r="GR73" s="14">
        <v>0</v>
      </c>
      <c r="GS73" s="14">
        <v>0</v>
      </c>
      <c r="GT73" s="14">
        <v>0</v>
      </c>
      <c r="GU73" s="14">
        <v>0</v>
      </c>
      <c r="GV73" s="14">
        <v>0</v>
      </c>
      <c r="GW73" s="14">
        <v>0</v>
      </c>
      <c r="GX73" s="14">
        <v>0</v>
      </c>
      <c r="GY73" s="14">
        <v>0</v>
      </c>
      <c r="GZ73" s="14">
        <v>0</v>
      </c>
      <c r="HA73" s="14">
        <v>0</v>
      </c>
      <c r="HB73" s="14">
        <v>0</v>
      </c>
      <c r="HC73" s="14">
        <v>0</v>
      </c>
      <c r="HD73" s="14">
        <v>0</v>
      </c>
      <c r="HE73" s="14">
        <v>0</v>
      </c>
      <c r="HF73" s="14">
        <v>0</v>
      </c>
      <c r="HG73" s="14">
        <v>0</v>
      </c>
      <c r="HH73" s="14">
        <v>0</v>
      </c>
      <c r="HI73" s="14">
        <v>0</v>
      </c>
      <c r="HJ73" s="14">
        <v>0</v>
      </c>
      <c r="HK73" s="14">
        <v>0</v>
      </c>
      <c r="HL73" s="14">
        <v>0</v>
      </c>
      <c r="HM73" s="14">
        <v>0</v>
      </c>
      <c r="HN73" s="14">
        <v>0</v>
      </c>
      <c r="HO73" s="14">
        <v>0</v>
      </c>
      <c r="HP73" s="14">
        <v>0</v>
      </c>
      <c r="HQ73" s="14">
        <v>0</v>
      </c>
      <c r="HR73" s="14">
        <v>0</v>
      </c>
      <c r="HS73" s="14">
        <v>0</v>
      </c>
      <c r="HT73" s="14">
        <v>0</v>
      </c>
      <c r="HU73" s="14">
        <v>0</v>
      </c>
      <c r="HV73" s="14">
        <v>0</v>
      </c>
      <c r="HW73" s="14">
        <v>0</v>
      </c>
      <c r="HX73" s="14">
        <v>0</v>
      </c>
      <c r="HY73" s="14">
        <v>0</v>
      </c>
      <c r="HZ73" s="14">
        <v>0</v>
      </c>
      <c r="IA73" s="14">
        <v>0</v>
      </c>
      <c r="IB73" s="14">
        <v>0</v>
      </c>
      <c r="IC73" s="14">
        <v>0</v>
      </c>
      <c r="ID73" s="14">
        <v>0</v>
      </c>
      <c r="IE73" s="14">
        <v>0</v>
      </c>
      <c r="IF73" s="14">
        <v>0</v>
      </c>
      <c r="IG73" s="14">
        <v>0</v>
      </c>
      <c r="IH73" s="14">
        <v>0</v>
      </c>
      <c r="II73" s="14">
        <v>0</v>
      </c>
      <c r="IJ73" s="14">
        <v>0</v>
      </c>
      <c r="IK73" s="14">
        <v>0</v>
      </c>
      <c r="IL73" s="14">
        <v>0</v>
      </c>
      <c r="IM73" s="14">
        <v>0</v>
      </c>
      <c r="IN73" s="14">
        <v>0</v>
      </c>
      <c r="IO73" s="14">
        <v>0</v>
      </c>
      <c r="IP73" s="14">
        <v>0</v>
      </c>
      <c r="IQ73" s="14">
        <v>0</v>
      </c>
      <c r="IR73" s="14">
        <v>0</v>
      </c>
      <c r="IS73" s="14">
        <v>0</v>
      </c>
      <c r="IT73" s="14">
        <v>0</v>
      </c>
      <c r="IU73" s="14">
        <v>0</v>
      </c>
      <c r="IV73" s="14">
        <v>0</v>
      </c>
      <c r="IW73" s="14">
        <v>0</v>
      </c>
      <c r="IX73" s="14">
        <v>0</v>
      </c>
      <c r="IY73" s="14">
        <v>0</v>
      </c>
      <c r="IZ73" s="14">
        <v>0</v>
      </c>
      <c r="JA73" s="14">
        <v>0</v>
      </c>
      <c r="JB73" s="14">
        <v>0</v>
      </c>
      <c r="JC73" s="14">
        <v>0</v>
      </c>
      <c r="JD73" s="14">
        <v>0</v>
      </c>
      <c r="JE73" s="14">
        <v>0</v>
      </c>
      <c r="JF73" s="14">
        <v>0</v>
      </c>
      <c r="JG73" s="14">
        <v>0</v>
      </c>
      <c r="JH73" s="14">
        <v>0</v>
      </c>
      <c r="JI73" s="14">
        <v>0</v>
      </c>
      <c r="JJ73" s="14">
        <v>0</v>
      </c>
      <c r="JK73" s="14">
        <v>0</v>
      </c>
      <c r="JL73" s="14">
        <v>0</v>
      </c>
      <c r="JM73" s="14">
        <v>0</v>
      </c>
      <c r="JN73" s="14">
        <v>0</v>
      </c>
      <c r="JO73" s="14">
        <v>0</v>
      </c>
      <c r="JP73" s="14">
        <v>0</v>
      </c>
      <c r="JQ73" s="14">
        <v>0</v>
      </c>
      <c r="JR73" s="14">
        <v>0</v>
      </c>
      <c r="JS73" s="14">
        <v>0</v>
      </c>
      <c r="JT73" s="28">
        <f t="shared" si="60"/>
        <v>0</v>
      </c>
      <c r="JU73" s="28">
        <f t="shared" si="60"/>
        <v>-50711.82681053222</v>
      </c>
      <c r="JV73" s="28">
        <f t="shared" si="60"/>
        <v>14982.027546071931</v>
      </c>
      <c r="JW73" s="28">
        <f t="shared" si="60"/>
        <v>145312.38367792984</v>
      </c>
      <c r="JX73" s="28">
        <f t="shared" si="60"/>
        <v>6525.2291287623921</v>
      </c>
      <c r="JY73" s="28">
        <f t="shared" si="60"/>
        <v>-7756.0411956521739</v>
      </c>
      <c r="JZ73" s="28">
        <f t="shared" si="60"/>
        <v>0</v>
      </c>
      <c r="KA73" s="28">
        <f t="shared" si="60"/>
        <v>0</v>
      </c>
      <c r="KB73" s="28">
        <f t="shared" si="60"/>
        <v>0</v>
      </c>
      <c r="KC73" s="28">
        <f t="shared" si="60"/>
        <v>0</v>
      </c>
      <c r="KD73" s="28">
        <f t="shared" si="61"/>
        <v>0</v>
      </c>
      <c r="KE73" s="28">
        <f t="shared" si="61"/>
        <v>0</v>
      </c>
      <c r="KF73" s="28">
        <f t="shared" si="61"/>
        <v>0</v>
      </c>
      <c r="KG73" s="28">
        <f t="shared" si="61"/>
        <v>0</v>
      </c>
      <c r="KH73" s="28">
        <f t="shared" si="61"/>
        <v>0</v>
      </c>
      <c r="KI73" s="28">
        <f t="shared" si="61"/>
        <v>0</v>
      </c>
      <c r="KJ73" s="28">
        <f t="shared" si="61"/>
        <v>0</v>
      </c>
      <c r="KK73" s="28">
        <f t="shared" si="61"/>
        <v>0</v>
      </c>
      <c r="KL73" s="28">
        <f t="shared" si="61"/>
        <v>0</v>
      </c>
      <c r="KM73" s="28">
        <f t="shared" si="61"/>
        <v>0</v>
      </c>
      <c r="KN73" s="28">
        <f t="shared" si="61"/>
        <v>0</v>
      </c>
      <c r="KO73" s="28">
        <f t="shared" si="61"/>
        <v>0</v>
      </c>
      <c r="KP73" s="28">
        <f t="shared" si="61"/>
        <v>0</v>
      </c>
      <c r="KR73" s="28">
        <f t="shared" si="62"/>
        <v>-7756.0411956521739</v>
      </c>
    </row>
    <row r="74" spans="1:304" x14ac:dyDescent="0.25">
      <c r="A74" t="s">
        <v>125</v>
      </c>
      <c r="B74" t="s">
        <v>126</v>
      </c>
      <c r="C74" t="s">
        <v>117</v>
      </c>
      <c r="D74" t="s">
        <v>297</v>
      </c>
      <c r="E74" t="s">
        <v>127</v>
      </c>
      <c r="F74" t="s">
        <v>270</v>
      </c>
      <c r="G7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  <c r="DV74" s="14">
        <v>0</v>
      </c>
      <c r="DW74" s="14">
        <v>0</v>
      </c>
      <c r="DX74" s="14">
        <v>0</v>
      </c>
      <c r="DY74" s="14">
        <v>0</v>
      </c>
      <c r="DZ74" s="14">
        <v>0</v>
      </c>
      <c r="EA74" s="14">
        <v>0</v>
      </c>
      <c r="EB74" s="14">
        <v>0</v>
      </c>
      <c r="EC74" s="14">
        <v>0</v>
      </c>
      <c r="ED74" s="14">
        <v>0</v>
      </c>
      <c r="EE74" s="14">
        <v>0</v>
      </c>
      <c r="EF74" s="14">
        <v>0</v>
      </c>
      <c r="EG74" s="14">
        <v>0</v>
      </c>
      <c r="EH74" s="14">
        <v>0</v>
      </c>
      <c r="EI74" s="14">
        <v>0</v>
      </c>
      <c r="EJ74" s="14">
        <v>0</v>
      </c>
      <c r="EK74" s="14">
        <v>0</v>
      </c>
      <c r="EL74" s="14">
        <v>0</v>
      </c>
      <c r="EM74" s="14">
        <v>0</v>
      </c>
      <c r="EN74" s="14">
        <v>0</v>
      </c>
      <c r="EO74" s="14">
        <v>0</v>
      </c>
      <c r="EP74" s="14">
        <v>0</v>
      </c>
      <c r="EQ74" s="14">
        <v>0</v>
      </c>
      <c r="ER74" s="14">
        <v>0</v>
      </c>
      <c r="ES74" s="14">
        <v>0</v>
      </c>
      <c r="ET74" s="14">
        <v>0</v>
      </c>
      <c r="EU74" s="14">
        <v>0</v>
      </c>
      <c r="EV74" s="14">
        <v>0</v>
      </c>
      <c r="EW74" s="14">
        <v>0</v>
      </c>
      <c r="EX74" s="14">
        <v>0</v>
      </c>
      <c r="EY74" s="14">
        <v>0</v>
      </c>
      <c r="EZ74" s="14">
        <v>0</v>
      </c>
      <c r="FA74" s="14">
        <v>0</v>
      </c>
      <c r="FB74" s="14">
        <v>0</v>
      </c>
      <c r="FC74" s="14">
        <v>0</v>
      </c>
      <c r="FD74" s="14">
        <v>0</v>
      </c>
      <c r="FE74" s="14">
        <v>0</v>
      </c>
      <c r="FF74" s="14">
        <v>0</v>
      </c>
      <c r="FG74" s="14">
        <v>0</v>
      </c>
      <c r="FH74" s="14">
        <v>0</v>
      </c>
      <c r="FI74" s="14">
        <v>0</v>
      </c>
      <c r="FJ74" s="14">
        <v>0</v>
      </c>
      <c r="FK74" s="14">
        <v>0</v>
      </c>
      <c r="FL74" s="14">
        <v>0</v>
      </c>
      <c r="FM74" s="14">
        <v>0</v>
      </c>
      <c r="FN74" s="14">
        <v>0</v>
      </c>
      <c r="FO74" s="14">
        <v>0</v>
      </c>
      <c r="FP74" s="14">
        <v>0</v>
      </c>
      <c r="FQ74" s="14">
        <v>0</v>
      </c>
      <c r="FR74" s="14">
        <v>0</v>
      </c>
      <c r="FS74" s="14">
        <v>0</v>
      </c>
      <c r="FT74" s="14">
        <v>0</v>
      </c>
      <c r="FU74" s="14">
        <v>0</v>
      </c>
      <c r="FV74" s="14">
        <v>0</v>
      </c>
      <c r="FW74" s="14">
        <v>0</v>
      </c>
      <c r="FX74" s="14">
        <v>0</v>
      </c>
      <c r="FY74" s="14">
        <v>0</v>
      </c>
      <c r="FZ74" s="14">
        <v>0</v>
      </c>
      <c r="GA74" s="14">
        <v>0</v>
      </c>
      <c r="GB74" s="14">
        <v>0</v>
      </c>
      <c r="GC74" s="14">
        <v>0</v>
      </c>
      <c r="GD74" s="14">
        <v>0</v>
      </c>
      <c r="GE74" s="14">
        <v>0</v>
      </c>
      <c r="GF74" s="14">
        <v>0</v>
      </c>
      <c r="GG74" s="14">
        <v>0</v>
      </c>
      <c r="GH74" s="14">
        <v>0</v>
      </c>
      <c r="GI74" s="14">
        <v>0</v>
      </c>
      <c r="GJ74" s="14">
        <v>0</v>
      </c>
      <c r="GK74" s="14">
        <v>0</v>
      </c>
      <c r="GL74" s="14">
        <v>0</v>
      </c>
      <c r="GM74" s="14">
        <v>0</v>
      </c>
      <c r="GN74" s="14">
        <v>0</v>
      </c>
      <c r="GO74" s="14">
        <v>0</v>
      </c>
      <c r="GP74" s="14">
        <v>0</v>
      </c>
      <c r="GQ74" s="14">
        <v>0</v>
      </c>
      <c r="GR74" s="14">
        <v>0</v>
      </c>
      <c r="GS74" s="14">
        <v>0</v>
      </c>
      <c r="GT74" s="14">
        <v>0</v>
      </c>
      <c r="GU74" s="14">
        <v>0</v>
      </c>
      <c r="GV74" s="14">
        <v>0</v>
      </c>
      <c r="GW74" s="14">
        <v>0</v>
      </c>
      <c r="GX74" s="14">
        <v>0</v>
      </c>
      <c r="GY74" s="14">
        <v>0</v>
      </c>
      <c r="GZ74" s="14">
        <v>0</v>
      </c>
      <c r="HA74" s="14">
        <v>0</v>
      </c>
      <c r="HB74" s="14">
        <v>0</v>
      </c>
      <c r="HC74" s="14">
        <v>0</v>
      </c>
      <c r="HD74" s="14">
        <v>0</v>
      </c>
      <c r="HE74" s="14">
        <v>0</v>
      </c>
      <c r="HF74" s="14">
        <v>0</v>
      </c>
      <c r="HG74" s="14">
        <v>0</v>
      </c>
      <c r="HH74" s="14">
        <v>0</v>
      </c>
      <c r="HI74" s="14">
        <v>0</v>
      </c>
      <c r="HJ74" s="14">
        <v>0</v>
      </c>
      <c r="HK74" s="14">
        <v>0</v>
      </c>
      <c r="HL74" s="14">
        <v>0</v>
      </c>
      <c r="HM74" s="14">
        <v>0</v>
      </c>
      <c r="HN74" s="14">
        <v>0</v>
      </c>
      <c r="HO74" s="14">
        <v>0</v>
      </c>
      <c r="HP74" s="14">
        <v>0</v>
      </c>
      <c r="HQ74" s="14">
        <v>0</v>
      </c>
      <c r="HR74" s="14">
        <v>0</v>
      </c>
      <c r="HS74" s="14">
        <v>0</v>
      </c>
      <c r="HT74" s="14">
        <v>0</v>
      </c>
      <c r="HU74" s="14">
        <v>0</v>
      </c>
      <c r="HV74" s="14">
        <v>0</v>
      </c>
      <c r="HW74" s="14">
        <v>0</v>
      </c>
      <c r="HX74" s="14">
        <v>0</v>
      </c>
      <c r="HY74" s="14">
        <v>0</v>
      </c>
      <c r="HZ74" s="14">
        <v>0</v>
      </c>
      <c r="IA74" s="14">
        <v>0</v>
      </c>
      <c r="IB74" s="14">
        <v>0</v>
      </c>
      <c r="IC74" s="14">
        <v>0</v>
      </c>
      <c r="ID74" s="14">
        <v>0</v>
      </c>
      <c r="IE74" s="14">
        <v>0</v>
      </c>
      <c r="IF74" s="14">
        <v>0</v>
      </c>
      <c r="IG74" s="14">
        <v>0</v>
      </c>
      <c r="IH74" s="14">
        <v>0</v>
      </c>
      <c r="II74" s="14">
        <v>0</v>
      </c>
      <c r="IJ74" s="14">
        <v>0</v>
      </c>
      <c r="IK74" s="14">
        <v>0</v>
      </c>
      <c r="IL74" s="14">
        <v>0</v>
      </c>
      <c r="IM74" s="14">
        <v>0</v>
      </c>
      <c r="IN74" s="14">
        <v>0</v>
      </c>
      <c r="IO74" s="14">
        <v>0</v>
      </c>
      <c r="IP74" s="14">
        <v>0</v>
      </c>
      <c r="IQ74" s="14">
        <v>0</v>
      </c>
      <c r="IR74" s="14">
        <v>0</v>
      </c>
      <c r="IS74" s="14">
        <v>0</v>
      </c>
      <c r="IT74" s="14">
        <v>0</v>
      </c>
      <c r="IU74" s="14">
        <v>0</v>
      </c>
      <c r="IV74" s="14">
        <v>0</v>
      </c>
      <c r="IW74" s="14">
        <v>0</v>
      </c>
      <c r="IX74" s="14">
        <v>0</v>
      </c>
      <c r="IY74" s="14">
        <v>0</v>
      </c>
      <c r="IZ74" s="14">
        <v>0</v>
      </c>
      <c r="JA74" s="14">
        <v>0</v>
      </c>
      <c r="JB74" s="14">
        <v>0</v>
      </c>
      <c r="JC74" s="14">
        <v>0</v>
      </c>
      <c r="JD74" s="14">
        <v>0</v>
      </c>
      <c r="JE74" s="14">
        <v>0</v>
      </c>
      <c r="JF74" s="14">
        <v>0</v>
      </c>
      <c r="JG74" s="14">
        <v>0</v>
      </c>
      <c r="JH74" s="14">
        <v>0</v>
      </c>
      <c r="JI74" s="14">
        <v>0</v>
      </c>
      <c r="JJ74" s="14">
        <v>0</v>
      </c>
      <c r="JK74" s="14">
        <v>0</v>
      </c>
      <c r="JL74" s="14">
        <v>0</v>
      </c>
      <c r="JM74" s="14">
        <v>0</v>
      </c>
      <c r="JN74" s="14">
        <v>0</v>
      </c>
      <c r="JO74" s="14">
        <v>0</v>
      </c>
      <c r="JP74" s="14">
        <v>0</v>
      </c>
      <c r="JQ74" s="14">
        <v>0</v>
      </c>
      <c r="JR74" s="14">
        <v>0</v>
      </c>
      <c r="JS74" s="14">
        <v>0</v>
      </c>
      <c r="JT74" s="28">
        <f t="shared" si="60"/>
        <v>0</v>
      </c>
      <c r="JU74" s="28">
        <f t="shared" si="60"/>
        <v>0</v>
      </c>
      <c r="JV74" s="28">
        <f t="shared" si="60"/>
        <v>0</v>
      </c>
      <c r="JW74" s="28">
        <f t="shared" si="60"/>
        <v>0</v>
      </c>
      <c r="JX74" s="28">
        <f t="shared" si="60"/>
        <v>0</v>
      </c>
      <c r="JY74" s="28">
        <f t="shared" si="60"/>
        <v>0</v>
      </c>
      <c r="JZ74" s="28">
        <f t="shared" si="60"/>
        <v>0</v>
      </c>
      <c r="KA74" s="28">
        <f t="shared" si="60"/>
        <v>0</v>
      </c>
      <c r="KB74" s="28">
        <f t="shared" si="60"/>
        <v>0</v>
      </c>
      <c r="KC74" s="28">
        <f t="shared" si="60"/>
        <v>0</v>
      </c>
      <c r="KD74" s="28">
        <f t="shared" si="61"/>
        <v>0</v>
      </c>
      <c r="KE74" s="28">
        <f t="shared" si="61"/>
        <v>0</v>
      </c>
      <c r="KF74" s="28">
        <f t="shared" si="61"/>
        <v>0</v>
      </c>
      <c r="KG74" s="28">
        <f t="shared" si="61"/>
        <v>0</v>
      </c>
      <c r="KH74" s="28">
        <f t="shared" si="61"/>
        <v>0</v>
      </c>
      <c r="KI74" s="28">
        <f t="shared" si="61"/>
        <v>0</v>
      </c>
      <c r="KJ74" s="28">
        <f t="shared" si="61"/>
        <v>0</v>
      </c>
      <c r="KK74" s="28">
        <f t="shared" si="61"/>
        <v>0</v>
      </c>
      <c r="KL74" s="28">
        <f t="shared" si="61"/>
        <v>0</v>
      </c>
      <c r="KM74" s="28">
        <f t="shared" si="61"/>
        <v>0</v>
      </c>
      <c r="KN74" s="28">
        <f t="shared" si="61"/>
        <v>0</v>
      </c>
      <c r="KO74" s="28">
        <f t="shared" si="61"/>
        <v>0</v>
      </c>
      <c r="KP74" s="28">
        <f t="shared" si="61"/>
        <v>0</v>
      </c>
      <c r="KR74" s="28">
        <f t="shared" si="62"/>
        <v>0</v>
      </c>
    </row>
    <row r="75" spans="1:304" x14ac:dyDescent="0.25">
      <c r="A75" t="s">
        <v>128</v>
      </c>
      <c r="B75" t="s">
        <v>129</v>
      </c>
      <c r="C75" t="s">
        <v>117</v>
      </c>
      <c r="D75" t="s">
        <v>297</v>
      </c>
      <c r="E75" t="s">
        <v>127</v>
      </c>
      <c r="F75" t="s">
        <v>270</v>
      </c>
      <c r="G75" t="s">
        <v>211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  <c r="DV75" s="14">
        <v>0</v>
      </c>
      <c r="DW75" s="14">
        <v>0</v>
      </c>
      <c r="DX75" s="14">
        <v>0</v>
      </c>
      <c r="DY75" s="14">
        <v>0</v>
      </c>
      <c r="DZ75" s="14">
        <v>0</v>
      </c>
      <c r="EA75" s="14">
        <v>0</v>
      </c>
      <c r="EB75" s="14">
        <v>0</v>
      </c>
      <c r="EC75" s="14">
        <v>0</v>
      </c>
      <c r="ED75" s="14">
        <v>0</v>
      </c>
      <c r="EE75" s="14">
        <v>0</v>
      </c>
      <c r="EF75" s="14">
        <v>0</v>
      </c>
      <c r="EG75" s="14">
        <v>0</v>
      </c>
      <c r="EH75" s="14">
        <v>0</v>
      </c>
      <c r="EI75" s="14">
        <v>0</v>
      </c>
      <c r="EJ75" s="14">
        <v>0</v>
      </c>
      <c r="EK75" s="14">
        <v>0</v>
      </c>
      <c r="EL75" s="14">
        <v>0</v>
      </c>
      <c r="EM75" s="14">
        <v>0</v>
      </c>
      <c r="EN75" s="14">
        <v>0</v>
      </c>
      <c r="EO75" s="14">
        <v>0</v>
      </c>
      <c r="EP75" s="14">
        <v>0</v>
      </c>
      <c r="EQ75" s="14">
        <v>0</v>
      </c>
      <c r="ER75" s="14">
        <v>0</v>
      </c>
      <c r="ES75" s="14">
        <v>0</v>
      </c>
      <c r="ET75" s="14">
        <v>0</v>
      </c>
      <c r="EU75" s="14">
        <v>0</v>
      </c>
      <c r="EV75" s="14">
        <v>0</v>
      </c>
      <c r="EW75" s="14">
        <v>0</v>
      </c>
      <c r="EX75" s="14">
        <v>0</v>
      </c>
      <c r="EY75" s="14">
        <v>0</v>
      </c>
      <c r="EZ75" s="14">
        <v>0</v>
      </c>
      <c r="FA75" s="14">
        <v>0</v>
      </c>
      <c r="FB75" s="14">
        <v>0</v>
      </c>
      <c r="FC75" s="14">
        <v>0</v>
      </c>
      <c r="FD75" s="14">
        <v>0</v>
      </c>
      <c r="FE75" s="14">
        <v>0</v>
      </c>
      <c r="FF75" s="14">
        <v>0</v>
      </c>
      <c r="FG75" s="14">
        <v>0</v>
      </c>
      <c r="FH75" s="14">
        <v>0</v>
      </c>
      <c r="FI75" s="14">
        <v>0</v>
      </c>
      <c r="FJ75" s="14">
        <v>0</v>
      </c>
      <c r="FK75" s="14">
        <v>0</v>
      </c>
      <c r="FL75" s="14">
        <v>0</v>
      </c>
      <c r="FM75" s="14">
        <v>0</v>
      </c>
      <c r="FN75" s="14">
        <v>0</v>
      </c>
      <c r="FO75" s="14">
        <v>0</v>
      </c>
      <c r="FP75" s="14">
        <v>0</v>
      </c>
      <c r="FQ75" s="14">
        <v>0</v>
      </c>
      <c r="FR75" s="14">
        <v>0</v>
      </c>
      <c r="FS75" s="14">
        <v>0</v>
      </c>
      <c r="FT75" s="14">
        <v>0</v>
      </c>
      <c r="FU75" s="14">
        <v>0</v>
      </c>
      <c r="FV75" s="14">
        <v>0</v>
      </c>
      <c r="FW75" s="14">
        <v>0</v>
      </c>
      <c r="FX75" s="14">
        <v>0</v>
      </c>
      <c r="FY75" s="14">
        <v>0</v>
      </c>
      <c r="FZ75" s="14">
        <v>0</v>
      </c>
      <c r="GA75" s="14">
        <v>0</v>
      </c>
      <c r="GB75" s="14">
        <v>0</v>
      </c>
      <c r="GC75" s="14">
        <v>0</v>
      </c>
      <c r="GD75" s="14">
        <v>0</v>
      </c>
      <c r="GE75" s="14">
        <v>0</v>
      </c>
      <c r="GF75" s="14">
        <v>0</v>
      </c>
      <c r="GG75" s="14">
        <v>0</v>
      </c>
      <c r="GH75" s="14">
        <v>0</v>
      </c>
      <c r="GI75" s="14">
        <v>0</v>
      </c>
      <c r="GJ75" s="14">
        <v>0</v>
      </c>
      <c r="GK75" s="14">
        <v>0</v>
      </c>
      <c r="GL75" s="14">
        <v>0</v>
      </c>
      <c r="GM75" s="14">
        <v>0</v>
      </c>
      <c r="GN75" s="14">
        <v>0</v>
      </c>
      <c r="GO75" s="14">
        <v>0</v>
      </c>
      <c r="GP75" s="14">
        <v>0</v>
      </c>
      <c r="GQ75" s="14">
        <v>0</v>
      </c>
      <c r="GR75" s="14">
        <v>0</v>
      </c>
      <c r="GS75" s="14">
        <v>0</v>
      </c>
      <c r="GT75" s="14">
        <v>0</v>
      </c>
      <c r="GU75" s="14">
        <v>0</v>
      </c>
      <c r="GV75" s="14">
        <v>0</v>
      </c>
      <c r="GW75" s="14">
        <v>0</v>
      </c>
      <c r="GX75" s="14">
        <v>0</v>
      </c>
      <c r="GY75" s="14">
        <v>0</v>
      </c>
      <c r="GZ75" s="14">
        <v>0</v>
      </c>
      <c r="HA75" s="14">
        <v>0</v>
      </c>
      <c r="HB75" s="14">
        <v>0</v>
      </c>
      <c r="HC75" s="14">
        <v>0</v>
      </c>
      <c r="HD75" s="14">
        <v>0</v>
      </c>
      <c r="HE75" s="14">
        <v>0</v>
      </c>
      <c r="HF75" s="14">
        <v>0</v>
      </c>
      <c r="HG75" s="14">
        <v>0</v>
      </c>
      <c r="HH75" s="14">
        <v>0</v>
      </c>
      <c r="HI75" s="14">
        <v>0</v>
      </c>
      <c r="HJ75" s="14">
        <v>0</v>
      </c>
      <c r="HK75" s="14">
        <v>0</v>
      </c>
      <c r="HL75" s="14">
        <v>0</v>
      </c>
      <c r="HM75" s="14">
        <v>0</v>
      </c>
      <c r="HN75" s="14">
        <v>0</v>
      </c>
      <c r="HO75" s="14">
        <v>0</v>
      </c>
      <c r="HP75" s="14">
        <v>0</v>
      </c>
      <c r="HQ75" s="14">
        <v>0</v>
      </c>
      <c r="HR75" s="14">
        <v>0</v>
      </c>
      <c r="HS75" s="14">
        <v>0</v>
      </c>
      <c r="HT75" s="14">
        <v>0</v>
      </c>
      <c r="HU75" s="14">
        <v>0</v>
      </c>
      <c r="HV75" s="14">
        <v>0</v>
      </c>
      <c r="HW75" s="14">
        <v>0</v>
      </c>
      <c r="HX75" s="14">
        <v>0</v>
      </c>
      <c r="HY75" s="14">
        <v>0</v>
      </c>
      <c r="HZ75" s="14">
        <v>0</v>
      </c>
      <c r="IA75" s="14">
        <v>0</v>
      </c>
      <c r="IB75" s="14">
        <v>0</v>
      </c>
      <c r="IC75" s="14">
        <v>0</v>
      </c>
      <c r="ID75" s="14">
        <v>0</v>
      </c>
      <c r="IE75" s="14">
        <v>0</v>
      </c>
      <c r="IF75" s="14">
        <v>0</v>
      </c>
      <c r="IG75" s="14">
        <v>0</v>
      </c>
      <c r="IH75" s="14">
        <v>0</v>
      </c>
      <c r="II75" s="14">
        <v>0</v>
      </c>
      <c r="IJ75" s="14">
        <v>0</v>
      </c>
      <c r="IK75" s="14">
        <v>0</v>
      </c>
      <c r="IL75" s="14">
        <v>0</v>
      </c>
      <c r="IM75" s="14">
        <v>0</v>
      </c>
      <c r="IN75" s="14">
        <v>0</v>
      </c>
      <c r="IO75" s="14">
        <v>0</v>
      </c>
      <c r="IP75" s="14">
        <v>0</v>
      </c>
      <c r="IQ75" s="14">
        <v>0</v>
      </c>
      <c r="IR75" s="14">
        <v>0</v>
      </c>
      <c r="IS75" s="14">
        <v>0</v>
      </c>
      <c r="IT75" s="14">
        <v>0</v>
      </c>
      <c r="IU75" s="14">
        <v>0</v>
      </c>
      <c r="IV75" s="14">
        <v>0</v>
      </c>
      <c r="IW75" s="14">
        <v>0</v>
      </c>
      <c r="IX75" s="14">
        <v>0</v>
      </c>
      <c r="IY75" s="14">
        <v>0</v>
      </c>
      <c r="IZ75" s="14">
        <v>0</v>
      </c>
      <c r="JA75" s="14">
        <v>0</v>
      </c>
      <c r="JB75" s="14">
        <v>0</v>
      </c>
      <c r="JC75" s="14">
        <v>0</v>
      </c>
      <c r="JD75" s="14">
        <v>0</v>
      </c>
      <c r="JE75" s="14">
        <v>0</v>
      </c>
      <c r="JF75" s="14">
        <v>0</v>
      </c>
      <c r="JG75" s="14">
        <v>0</v>
      </c>
      <c r="JH75" s="14">
        <v>0</v>
      </c>
      <c r="JI75" s="14">
        <v>0</v>
      </c>
      <c r="JJ75" s="14">
        <v>0</v>
      </c>
      <c r="JK75" s="14">
        <v>0</v>
      </c>
      <c r="JL75" s="14">
        <v>0</v>
      </c>
      <c r="JM75" s="14">
        <v>0</v>
      </c>
      <c r="JN75" s="14">
        <v>0</v>
      </c>
      <c r="JO75" s="14">
        <v>0</v>
      </c>
      <c r="JP75" s="14">
        <v>0</v>
      </c>
      <c r="JQ75" s="14">
        <v>0</v>
      </c>
      <c r="JR75" s="14">
        <v>0</v>
      </c>
      <c r="JS75" s="14">
        <v>0</v>
      </c>
      <c r="JT75" s="28">
        <f t="shared" si="60"/>
        <v>0</v>
      </c>
      <c r="JU75" s="28">
        <f t="shared" si="60"/>
        <v>0</v>
      </c>
      <c r="JV75" s="28">
        <f t="shared" si="60"/>
        <v>0</v>
      </c>
      <c r="JW75" s="28">
        <f t="shared" si="60"/>
        <v>0</v>
      </c>
      <c r="JX75" s="28">
        <f t="shared" si="60"/>
        <v>0</v>
      </c>
      <c r="JY75" s="28">
        <f t="shared" si="60"/>
        <v>0</v>
      </c>
      <c r="JZ75" s="28">
        <f t="shared" si="60"/>
        <v>0</v>
      </c>
      <c r="KA75" s="28">
        <f t="shared" si="60"/>
        <v>0</v>
      </c>
      <c r="KB75" s="28">
        <f t="shared" si="60"/>
        <v>0</v>
      </c>
      <c r="KC75" s="28">
        <f t="shared" si="60"/>
        <v>0</v>
      </c>
      <c r="KD75" s="28">
        <f t="shared" si="61"/>
        <v>0</v>
      </c>
      <c r="KE75" s="28">
        <f t="shared" si="61"/>
        <v>0</v>
      </c>
      <c r="KF75" s="28">
        <f t="shared" si="61"/>
        <v>0</v>
      </c>
      <c r="KG75" s="28">
        <f t="shared" si="61"/>
        <v>0</v>
      </c>
      <c r="KH75" s="28">
        <f t="shared" si="61"/>
        <v>0</v>
      </c>
      <c r="KI75" s="28">
        <f t="shared" si="61"/>
        <v>0</v>
      </c>
      <c r="KJ75" s="28">
        <f t="shared" si="61"/>
        <v>0</v>
      </c>
      <c r="KK75" s="28">
        <f t="shared" si="61"/>
        <v>0</v>
      </c>
      <c r="KL75" s="28">
        <f t="shared" si="61"/>
        <v>0</v>
      </c>
      <c r="KM75" s="28">
        <f t="shared" si="61"/>
        <v>0</v>
      </c>
      <c r="KN75" s="28">
        <f t="shared" si="61"/>
        <v>0</v>
      </c>
      <c r="KO75" s="28">
        <f t="shared" si="61"/>
        <v>0</v>
      </c>
      <c r="KP75" s="28">
        <f t="shared" si="61"/>
        <v>0</v>
      </c>
      <c r="KR75" s="28">
        <f t="shared" si="62"/>
        <v>0</v>
      </c>
    </row>
    <row r="76" spans="1:304" x14ac:dyDescent="0.25">
      <c r="A76" t="s">
        <v>130</v>
      </c>
      <c r="B76" t="s">
        <v>131</v>
      </c>
      <c r="C76" t="s">
        <v>117</v>
      </c>
      <c r="D76" t="s">
        <v>296</v>
      </c>
      <c r="E76" t="s">
        <v>124</v>
      </c>
      <c r="F76" t="s">
        <v>269</v>
      </c>
      <c r="G76" t="s">
        <v>211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-68028.229967948719</v>
      </c>
      <c r="AG76" s="14">
        <v>-28929.820450606581</v>
      </c>
      <c r="AH76" s="14">
        <v>5276.4761036118198</v>
      </c>
      <c r="AI76" s="14">
        <v>16096.633649932155</v>
      </c>
      <c r="AJ76" s="14">
        <v>2347.5432727272728</v>
      </c>
      <c r="AK76" s="14">
        <v>523.5171070931849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543.15210974127456</v>
      </c>
      <c r="AW76" s="14">
        <v>-29.116809116809119</v>
      </c>
      <c r="AX76" s="14">
        <v>28.985652318985654</v>
      </c>
      <c r="AY76" s="14">
        <v>437.44865586909333</v>
      </c>
      <c r="AZ76" s="14">
        <v>4.4147473073736538</v>
      </c>
      <c r="BA76" s="14">
        <v>-2585.9697797781705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-7.7528089887640466</v>
      </c>
      <c r="BJ76" s="14">
        <v>-448.04821055220765</v>
      </c>
      <c r="BK76" s="14">
        <v>260.96803327391558</v>
      </c>
      <c r="BL76" s="14">
        <v>-451.28226268178179</v>
      </c>
      <c r="BM76" s="14">
        <v>438.78245379648189</v>
      </c>
      <c r="BN76" s="14">
        <v>-9.4347826086956523</v>
      </c>
      <c r="BO76" s="14">
        <v>9.2774690038477985</v>
      </c>
      <c r="BP76" s="14">
        <v>0</v>
      </c>
      <c r="BQ76" s="14">
        <v>0</v>
      </c>
      <c r="BR76" s="14">
        <v>-660.44150623755786</v>
      </c>
      <c r="BS76" s="14">
        <v>685.6315842020324</v>
      </c>
      <c r="BT76" s="14">
        <v>-136.1054980973887</v>
      </c>
      <c r="BU76" s="14">
        <v>-1227.4438325291922</v>
      </c>
      <c r="BV76" s="14">
        <v>1323.0832243471393</v>
      </c>
      <c r="BW76" s="14">
        <v>-887.76756085799218</v>
      </c>
      <c r="BX76" s="14">
        <v>-2336.7403217492574</v>
      </c>
      <c r="BY76" s="14">
        <v>707.31548275334603</v>
      </c>
      <c r="BZ76" s="14">
        <v>-748.14075481395253</v>
      </c>
      <c r="CA76" s="14">
        <v>-3033.0389545036192</v>
      </c>
      <c r="CB76" s="14">
        <v>629.74096127868529</v>
      </c>
      <c r="CC76" s="14">
        <v>-1023.9734848154128</v>
      </c>
      <c r="CD76" s="14">
        <v>-2992.1788376459026</v>
      </c>
      <c r="CE76" s="14">
        <v>506.37997986698281</v>
      </c>
      <c r="CF76" s="14">
        <v>-1538.9828726055589</v>
      </c>
      <c r="CG76" s="14">
        <v>-3782.0164953749331</v>
      </c>
      <c r="CH76" s="14">
        <v>346.90411371957771</v>
      </c>
      <c r="CI76" s="14">
        <v>-2060.6699675211544</v>
      </c>
      <c r="CJ76" s="14">
        <v>-3626.3736051359283</v>
      </c>
      <c r="CK76" s="14">
        <v>75.025066445503981</v>
      </c>
      <c r="CL76" s="14">
        <v>-1214.9797126270153</v>
      </c>
      <c r="CM76" s="14">
        <v>-2569.2744011182772</v>
      </c>
      <c r="CN76" s="14">
        <v>15.956984565784184</v>
      </c>
      <c r="CO76" s="14">
        <v>-1433.1938957872849</v>
      </c>
      <c r="CP76" s="14">
        <v>-4779.9756553659172</v>
      </c>
      <c r="CQ76" s="14">
        <v>-208.50572617116072</v>
      </c>
      <c r="CR76" s="14">
        <v>-2658.3680299097346</v>
      </c>
      <c r="CS76" s="14">
        <v>-4512.508995295645</v>
      </c>
      <c r="CT76" s="14">
        <v>-169.99401728721773</v>
      </c>
      <c r="CU76" s="14">
        <v>-1177.8645636279825</v>
      </c>
      <c r="CV76" s="14">
        <v>-2661.7583204106363</v>
      </c>
      <c r="CW76" s="14">
        <v>-267.42839078271226</v>
      </c>
      <c r="CX76" s="14">
        <v>-1627.954290556474</v>
      </c>
      <c r="CY76" s="14">
        <v>-2981.7341504449159</v>
      </c>
      <c r="CZ76" s="14">
        <v>-321.83409235427297</v>
      </c>
      <c r="DA76" s="14">
        <v>-1604.410894412043</v>
      </c>
      <c r="DB76" s="14">
        <v>-2887.800663127628</v>
      </c>
      <c r="DC76" s="14">
        <v>-357.54534984039179</v>
      </c>
      <c r="DD76" s="14">
        <v>-1577.0249997252945</v>
      </c>
      <c r="DE76" s="14">
        <v>-2797.2964752330017</v>
      </c>
      <c r="DF76" s="14">
        <v>-384.85295931766342</v>
      </c>
      <c r="DG76" s="14">
        <v>-1547.3189244513328</v>
      </c>
      <c r="DH76" s="14">
        <v>-2474.0091760851583</v>
      </c>
      <c r="DI76" s="14">
        <v>-428.57725792040952</v>
      </c>
      <c r="DJ76" s="14">
        <v>-1620.3199814687769</v>
      </c>
      <c r="DK76" s="14">
        <v>-2806.142827427544</v>
      </c>
      <c r="DL76" s="14">
        <v>-453.25803310224956</v>
      </c>
      <c r="DM76" s="14">
        <v>-1584.3778532107324</v>
      </c>
      <c r="DN76" s="14">
        <v>-2716.3130981894019</v>
      </c>
      <c r="DO76" s="14">
        <v>-465.95525191699039</v>
      </c>
      <c r="DP76" s="14">
        <v>-1548.1188079328651</v>
      </c>
      <c r="DQ76" s="14">
        <v>-2631.0416409283262</v>
      </c>
      <c r="DR76" s="14">
        <v>-474.75596143718491</v>
      </c>
      <c r="DS76" s="14">
        <v>-1512.1073218615136</v>
      </c>
      <c r="DT76" s="14">
        <v>-1203.2482883313885</v>
      </c>
      <c r="DU76" s="14">
        <v>-175.99545429971414</v>
      </c>
      <c r="DV76" s="14">
        <v>-613.44904758923087</v>
      </c>
      <c r="DW76" s="14">
        <v>-1058.0005522610556</v>
      </c>
      <c r="DX76" s="14">
        <v>-182.48926422318542</v>
      </c>
      <c r="DY76" s="14">
        <v>-623.14110432925474</v>
      </c>
      <c r="DZ76" s="14">
        <v>-1069.9595502713298</v>
      </c>
      <c r="EA76" s="14">
        <v>-189.87575787233138</v>
      </c>
      <c r="EB76" s="14">
        <v>-632.76880900435185</v>
      </c>
      <c r="EC76" s="14">
        <v>-1081.860636766135</v>
      </c>
      <c r="ED76" s="14">
        <v>-197.18137499043945</v>
      </c>
      <c r="EE76" s="14">
        <v>-642.32797795877207</v>
      </c>
      <c r="EF76" s="14">
        <v>-1093.7056905413936</v>
      </c>
      <c r="EG76" s="14">
        <v>-204.40789922130799</v>
      </c>
      <c r="EH76" s="14">
        <v>-651.82044529420887</v>
      </c>
      <c r="EI76" s="14">
        <v>-1105.4965968499118</v>
      </c>
      <c r="EJ76" s="14">
        <v>-211.55708294863231</v>
      </c>
      <c r="EK76" s="14">
        <v>-661.24801413355942</v>
      </c>
      <c r="EL76" s="14">
        <v>-1117.2352104802719</v>
      </c>
      <c r="EM76" s="14">
        <v>-218.63064765340334</v>
      </c>
      <c r="EN76" s="14">
        <v>-670.61245720765146</v>
      </c>
      <c r="EO76" s="14">
        <v>-1128.9233563427151</v>
      </c>
      <c r="EP76" s="14">
        <v>-225.63028449309584</v>
      </c>
      <c r="EQ76" s="14">
        <v>-679.91551743243269</v>
      </c>
      <c r="ER76" s="14">
        <v>-1140.5628300445726</v>
      </c>
      <c r="ES76" s="14">
        <v>-232.55765487016276</v>
      </c>
      <c r="ET76" s="14">
        <v>-689.15890847557046</v>
      </c>
      <c r="EU76" s="14">
        <v>-1152.155398455076</v>
      </c>
      <c r="EV76" s="14">
        <v>-239.41439099011322</v>
      </c>
      <c r="EW76" s="14">
        <v>-698.34431531283451</v>
      </c>
      <c r="EX76" s="14">
        <v>-1163.7028002598543</v>
      </c>
      <c r="EY76" s="14">
        <v>-246.20209640927914</v>
      </c>
      <c r="EZ76" s="14">
        <v>-707.47339477405524</v>
      </c>
      <c r="FA76" s="14">
        <v>-1175.2067465054324</v>
      </c>
      <c r="FB76" s="14">
        <v>-252.92234657247224</v>
      </c>
      <c r="FC76" s="14">
        <v>-716.54777607917958</v>
      </c>
      <c r="FD76" s="14">
        <v>-895.19002048860671</v>
      </c>
      <c r="FE76" s="14">
        <v>-194.19991972272399</v>
      </c>
      <c r="FF76" s="14">
        <v>-547.08237539209085</v>
      </c>
      <c r="FG76" s="14">
        <v>-903.84518907268932</v>
      </c>
      <c r="FH76" s="14">
        <v>-198.41346311602751</v>
      </c>
      <c r="FI76" s="14">
        <v>-553.10683162066857</v>
      </c>
      <c r="FJ76" s="14">
        <v>-911.70443560650722</v>
      </c>
      <c r="FK76" s="14">
        <v>-202.60038274976748</v>
      </c>
      <c r="FL76" s="14">
        <v>-559.11796860136087</v>
      </c>
      <c r="FM76" s="14">
        <v>-919.56010151920168</v>
      </c>
      <c r="FN76" s="14">
        <v>-206.76488917620915</v>
      </c>
      <c r="FO76" s="14">
        <v>-565.11635689926447</v>
      </c>
      <c r="FP76" s="14">
        <v>-927.41278761773731</v>
      </c>
      <c r="FQ76" s="14">
        <v>-210.90748258168003</v>
      </c>
      <c r="FR76" s="14">
        <v>-571.10254392447814</v>
      </c>
      <c r="FS76" s="14">
        <v>-935.26308909092245</v>
      </c>
      <c r="FT76" s="14">
        <v>-215.02865713418848</v>
      </c>
      <c r="FU76" s="14">
        <v>-577.07707135437613</v>
      </c>
      <c r="FV76" s="14">
        <v>-943.1115956825214</v>
      </c>
      <c r="FW76" s="14">
        <v>-219.12890107294822</v>
      </c>
      <c r="FX76" s="14">
        <v>-583.04047522346468</v>
      </c>
      <c r="FY76" s="14">
        <v>-950.95889178239349</v>
      </c>
      <c r="FZ76" s="14">
        <v>-223.20869679622888</v>
      </c>
      <c r="GA76" s="14">
        <v>-588.99328601236846</v>
      </c>
      <c r="GB76" s="14">
        <v>-958.80555651600116</v>
      </c>
      <c r="GC76" s="14">
        <v>-227.26852094802578</v>
      </c>
      <c r="GD76" s="14">
        <v>-594.93602873532222</v>
      </c>
      <c r="GE76" s="14">
        <v>-966.6521638332506</v>
      </c>
      <c r="GF76" s="14">
        <v>-231.30884450359321</v>
      </c>
      <c r="GG76" s="14">
        <v>-600.86922302671792</v>
      </c>
      <c r="GH76" s="14">
        <v>-974.4992825956499</v>
      </c>
      <c r="GI76" s="14">
        <v>-235.33013285374301</v>
      </c>
      <c r="GJ76" s="14">
        <v>-606.79338322633828</v>
      </c>
      <c r="GK76" s="14">
        <v>-982.34747666285671</v>
      </c>
      <c r="GL76" s="14">
        <v>-239.33284588804392</v>
      </c>
      <c r="GM76" s="14">
        <v>-612.70901846349568</v>
      </c>
      <c r="GN76" s="14">
        <v>-990.19730497760906</v>
      </c>
      <c r="GO76" s="14">
        <v>-243.31743807684077</v>
      </c>
      <c r="GP76" s="14">
        <v>-618.61663274012403</v>
      </c>
      <c r="GQ76" s="14">
        <v>-998.04932164986758</v>
      </c>
      <c r="GR76" s="14">
        <v>-247.28435855218513</v>
      </c>
      <c r="GS76" s="14">
        <v>-624.51672501267694</v>
      </c>
      <c r="GT76" s="14">
        <v>-1005.9040760397146</v>
      </c>
      <c r="GU76" s="14">
        <v>-251.23405118767462</v>
      </c>
      <c r="GV76" s="14">
        <v>-630.40978927296419</v>
      </c>
      <c r="GW76" s="14">
        <v>-1013.7621128393035</v>
      </c>
      <c r="GX76" s="14">
        <v>-255.16695467715877</v>
      </c>
      <c r="GY76" s="14">
        <v>-636.29631462789416</v>
      </c>
      <c r="GZ76" s="14">
        <v>-509.92750210761352</v>
      </c>
      <c r="HA76" s="14">
        <v>-127.96712217588055</v>
      </c>
      <c r="HB76" s="14">
        <v>-320.37023818684878</v>
      </c>
      <c r="HC76" s="14">
        <v>-513.99803826405832</v>
      </c>
      <c r="HD76" s="14">
        <v>-129.4456442690834</v>
      </c>
      <c r="HE76" s="14">
        <v>-322.84536401631851</v>
      </c>
      <c r="HF76" s="14">
        <v>-517.47754662731177</v>
      </c>
      <c r="HG76" s="14">
        <v>-130.92475795120558</v>
      </c>
      <c r="HH76" s="14">
        <v>-325.3276870316634</v>
      </c>
      <c r="HI76" s="14">
        <v>-520.96948844566032</v>
      </c>
      <c r="HJ76" s="14">
        <v>-132.40592229870853</v>
      </c>
      <c r="HK76" s="14">
        <v>-327.81728752307743</v>
      </c>
      <c r="HL76" s="14">
        <v>-524.47396782982946</v>
      </c>
      <c r="HM76" s="14">
        <v>-133.88918736330947</v>
      </c>
      <c r="HN76" s="14">
        <v>-330.31424261383648</v>
      </c>
      <c r="HO76" s="14">
        <v>-527.99108914784165</v>
      </c>
      <c r="HP76" s="14">
        <v>-135.37460318148936</v>
      </c>
      <c r="HQ76" s="14">
        <v>-332.81862955332929</v>
      </c>
      <c r="HR76" s="14">
        <v>-531.52095703606165</v>
      </c>
      <c r="HS76" s="14">
        <v>-136.86221977633522</v>
      </c>
      <c r="HT76" s="14">
        <v>-335.33052571960445</v>
      </c>
      <c r="HU76" s="14">
        <v>-535.06367640246913</v>
      </c>
      <c r="HV76" s="14">
        <v>-138.35208715938865</v>
      </c>
      <c r="HW76" s="14">
        <v>-337.85000862200297</v>
      </c>
      <c r="HX76" s="14">
        <v>-538.61935243006951</v>
      </c>
      <c r="HY76" s="14">
        <v>-139.84425533249595</v>
      </c>
      <c r="HZ76" s="14">
        <v>-340.37715590367884</v>
      </c>
      <c r="IA76" s="14">
        <v>-542.18809058007719</v>
      </c>
      <c r="IB76" s="14">
        <v>-141.33877428961605</v>
      </c>
      <c r="IC76" s="14">
        <v>-342.912045344153</v>
      </c>
      <c r="ID76" s="14">
        <v>-545.76999659532112</v>
      </c>
      <c r="IE76" s="14">
        <v>-142.83569401868985</v>
      </c>
      <c r="IF76" s="14">
        <v>-345.45475486198478</v>
      </c>
      <c r="IG76" s="14">
        <v>-549.36517650361634</v>
      </c>
      <c r="IH76" s="14">
        <v>-144.33506450342099</v>
      </c>
      <c r="II76" s="14">
        <v>-348.00536251724316</v>
      </c>
      <c r="IJ76" s="14">
        <v>-552.97373662093662</v>
      </c>
      <c r="IK76" s="14">
        <v>-145.83693572514119</v>
      </c>
      <c r="IL76" s="14">
        <v>-350.56394651418799</v>
      </c>
      <c r="IM76" s="14">
        <v>-556.59578355489009</v>
      </c>
      <c r="IN76" s="14">
        <v>-147.34135766459454</v>
      </c>
      <c r="IO76" s="14">
        <v>-353.13058520371317</v>
      </c>
      <c r="IP76" s="14">
        <v>-560.2314242080804</v>
      </c>
      <c r="IQ76" s="14">
        <v>-148.84838030379188</v>
      </c>
      <c r="IR76" s="14">
        <v>-355.70535708606923</v>
      </c>
      <c r="IS76" s="14">
        <v>-563.88076578123469</v>
      </c>
      <c r="IT76" s="14">
        <v>-150.35805362777495</v>
      </c>
      <c r="IU76" s="14">
        <v>-358.28834081333258</v>
      </c>
      <c r="IV76" s="14">
        <v>-567.5439157768626</v>
      </c>
      <c r="IW76" s="14">
        <v>-151.87042762648144</v>
      </c>
      <c r="IX76" s="14">
        <v>-360.87961519206169</v>
      </c>
      <c r="IY76" s="14">
        <v>-571.22098200228947</v>
      </c>
      <c r="IZ76" s="14">
        <v>-153.3855522965203</v>
      </c>
      <c r="JA76" s="14">
        <v>-363.47925918579153</v>
      </c>
      <c r="JB76" s="14">
        <v>-574.91207257333076</v>
      </c>
      <c r="JC76" s="14">
        <v>-154.9034776429568</v>
      </c>
      <c r="JD76" s="14">
        <v>-366.087351917695</v>
      </c>
      <c r="JE76" s="14">
        <v>-578.61729591737048</v>
      </c>
      <c r="JF76" s="14">
        <v>-156.42425368116565</v>
      </c>
      <c r="JG76" s="14">
        <v>-368.70397267315224</v>
      </c>
      <c r="JH76" s="14">
        <v>-582.33676077693576</v>
      </c>
      <c r="JI76" s="14">
        <v>-157.94793043858064</v>
      </c>
      <c r="JJ76" s="14">
        <v>-371.32920090227492</v>
      </c>
      <c r="JK76" s="14">
        <v>-586.07057621295769</v>
      </c>
      <c r="JL76" s="14">
        <v>-159.47455795652917</v>
      </c>
      <c r="JM76" s="14">
        <v>-373.96311622257002</v>
      </c>
      <c r="JN76" s="14">
        <v>-589.81885160819286</v>
      </c>
      <c r="JO76" s="14">
        <v>-161.00418629197634</v>
      </c>
      <c r="JP76" s="14">
        <v>-159.63001150760053</v>
      </c>
      <c r="JQ76" s="14">
        <v>-159.25489990786312</v>
      </c>
      <c r="JR76" s="14">
        <v>56.204290248792518</v>
      </c>
      <c r="JS76" s="14">
        <v>56.57532631714875</v>
      </c>
      <c r="JT76" s="28">
        <f t="shared" si="60"/>
        <v>0</v>
      </c>
      <c r="JU76" s="28">
        <f t="shared" si="60"/>
        <v>0</v>
      </c>
      <c r="JV76" s="28">
        <f t="shared" si="60"/>
        <v>-72713.880285190869</v>
      </c>
      <c r="JW76" s="28">
        <f t="shared" si="60"/>
        <v>980.46960881254449</v>
      </c>
      <c r="JX76" s="28">
        <f t="shared" si="60"/>
        <v>-2776.3880187378536</v>
      </c>
      <c r="JY76" s="28">
        <f t="shared" si="60"/>
        <v>-915.70071166310697</v>
      </c>
      <c r="JZ76" s="28">
        <f t="shared" si="60"/>
        <v>-15325.401151411199</v>
      </c>
      <c r="KA76" s="28">
        <f t="shared" si="60"/>
        <v>-22260.056551314876</v>
      </c>
      <c r="KB76" s="28">
        <f t="shared" si="60"/>
        <v>-19016.959510656368</v>
      </c>
      <c r="KC76" s="28">
        <f t="shared" si="60"/>
        <v>-18714.977211481149</v>
      </c>
      <c r="KD76" s="28">
        <f t="shared" si="61"/>
        <v>-7670.2978178971889</v>
      </c>
      <c r="KE76" s="28">
        <f t="shared" si="61"/>
        <v>-7969.183202598585</v>
      </c>
      <c r="KF76" s="28">
        <f t="shared" si="61"/>
        <v>-8414.2486587486019</v>
      </c>
      <c r="KG76" s="28">
        <f t="shared" si="61"/>
        <v>-6656.701933965117</v>
      </c>
      <c r="KH76" s="28">
        <f t="shared" si="61"/>
        <v>-6945.233478273306</v>
      </c>
      <c r="KI76" s="28">
        <f t="shared" si="61"/>
        <v>-7230.8524772530382</v>
      </c>
      <c r="KJ76" s="28">
        <f t="shared" si="61"/>
        <v>-7514.7550796540145</v>
      </c>
      <c r="KK76" s="28">
        <f t="shared" si="61"/>
        <v>-3879.4765988974304</v>
      </c>
      <c r="KL76" s="28">
        <f t="shared" si="61"/>
        <v>-3999.8411944054974</v>
      </c>
      <c r="KM76" s="28">
        <f t="shared" si="61"/>
        <v>-4121.045722880368</v>
      </c>
      <c r="KN76" s="28">
        <f t="shared" si="61"/>
        <v>-4243.7546671037489</v>
      </c>
      <c r="KO76" s="28">
        <f t="shared" si="61"/>
        <v>-4368.0281764856782</v>
      </c>
      <c r="KP76" s="28">
        <f t="shared" si="61"/>
        <v>-3188.0504752595398</v>
      </c>
      <c r="KR76" s="28">
        <f t="shared" si="62"/>
        <v>-12.657122490147753</v>
      </c>
    </row>
    <row r="77" spans="1:304" x14ac:dyDescent="0.25">
      <c r="A77" t="s">
        <v>132</v>
      </c>
      <c r="B77" t="s">
        <v>133</v>
      </c>
      <c r="C77" t="s">
        <v>117</v>
      </c>
      <c r="D77" t="s">
        <v>298</v>
      </c>
      <c r="E77" t="s">
        <v>134</v>
      </c>
      <c r="F77" t="s">
        <v>267</v>
      </c>
      <c r="G77" t="s">
        <v>211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619332.55611222447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0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  <c r="DV77" s="14">
        <v>0</v>
      </c>
      <c r="DW77" s="14">
        <v>0</v>
      </c>
      <c r="DX77" s="14">
        <v>0</v>
      </c>
      <c r="DY77" s="14">
        <v>0</v>
      </c>
      <c r="DZ77" s="14">
        <v>0</v>
      </c>
      <c r="EA77" s="14">
        <v>0</v>
      </c>
      <c r="EB77" s="14">
        <v>0</v>
      </c>
      <c r="EC77" s="14">
        <v>0</v>
      </c>
      <c r="ED77" s="14">
        <v>0</v>
      </c>
      <c r="EE77" s="14">
        <v>0</v>
      </c>
      <c r="EF77" s="14">
        <v>0</v>
      </c>
      <c r="EG77" s="14">
        <v>0</v>
      </c>
      <c r="EH77" s="14">
        <v>0</v>
      </c>
      <c r="EI77" s="14">
        <v>0</v>
      </c>
      <c r="EJ77" s="14">
        <v>0</v>
      </c>
      <c r="EK77" s="14">
        <v>0</v>
      </c>
      <c r="EL77" s="14">
        <v>0</v>
      </c>
      <c r="EM77" s="14">
        <v>0</v>
      </c>
      <c r="EN77" s="14">
        <v>0</v>
      </c>
      <c r="EO77" s="14">
        <v>0</v>
      </c>
      <c r="EP77" s="14">
        <v>0</v>
      </c>
      <c r="EQ77" s="14">
        <v>0</v>
      </c>
      <c r="ER77" s="14">
        <v>0</v>
      </c>
      <c r="ES77" s="14">
        <v>0</v>
      </c>
      <c r="ET77" s="14">
        <v>0</v>
      </c>
      <c r="EU77" s="14">
        <v>0</v>
      </c>
      <c r="EV77" s="14">
        <v>0</v>
      </c>
      <c r="EW77" s="14">
        <v>0</v>
      </c>
      <c r="EX77" s="14">
        <v>0</v>
      </c>
      <c r="EY77" s="14">
        <v>0</v>
      </c>
      <c r="EZ77" s="14">
        <v>0</v>
      </c>
      <c r="FA77" s="14">
        <v>0</v>
      </c>
      <c r="FB77" s="14">
        <v>0</v>
      </c>
      <c r="FC77" s="14">
        <v>0</v>
      </c>
      <c r="FD77" s="14">
        <v>0</v>
      </c>
      <c r="FE77" s="14">
        <v>0</v>
      </c>
      <c r="FF77" s="14">
        <v>0</v>
      </c>
      <c r="FG77" s="14">
        <v>0</v>
      </c>
      <c r="FH77" s="14">
        <v>0</v>
      </c>
      <c r="FI77" s="14">
        <v>0</v>
      </c>
      <c r="FJ77" s="14">
        <v>0</v>
      </c>
      <c r="FK77" s="14">
        <v>0</v>
      </c>
      <c r="FL77" s="14">
        <v>0</v>
      </c>
      <c r="FM77" s="14">
        <v>0</v>
      </c>
      <c r="FN77" s="14">
        <v>0</v>
      </c>
      <c r="FO77" s="14">
        <v>0</v>
      </c>
      <c r="FP77" s="14">
        <v>0</v>
      </c>
      <c r="FQ77" s="14">
        <v>0</v>
      </c>
      <c r="FR77" s="14">
        <v>0</v>
      </c>
      <c r="FS77" s="14">
        <v>0</v>
      </c>
      <c r="FT77" s="14">
        <v>0</v>
      </c>
      <c r="FU77" s="14">
        <v>0</v>
      </c>
      <c r="FV77" s="14">
        <v>0</v>
      </c>
      <c r="FW77" s="14">
        <v>0</v>
      </c>
      <c r="FX77" s="14">
        <v>0</v>
      </c>
      <c r="FY77" s="14">
        <v>0</v>
      </c>
      <c r="FZ77" s="14">
        <v>0</v>
      </c>
      <c r="GA77" s="14">
        <v>0</v>
      </c>
      <c r="GB77" s="14">
        <v>0</v>
      </c>
      <c r="GC77" s="14">
        <v>0</v>
      </c>
      <c r="GD77" s="14">
        <v>0</v>
      </c>
      <c r="GE77" s="14">
        <v>0</v>
      </c>
      <c r="GF77" s="14">
        <v>0</v>
      </c>
      <c r="GG77" s="14">
        <v>0</v>
      </c>
      <c r="GH77" s="14">
        <v>0</v>
      </c>
      <c r="GI77" s="14">
        <v>0</v>
      </c>
      <c r="GJ77" s="14">
        <v>0</v>
      </c>
      <c r="GK77" s="14">
        <v>0</v>
      </c>
      <c r="GL77" s="14">
        <v>0</v>
      </c>
      <c r="GM77" s="14">
        <v>0</v>
      </c>
      <c r="GN77" s="14">
        <v>0</v>
      </c>
      <c r="GO77" s="14">
        <v>0</v>
      </c>
      <c r="GP77" s="14">
        <v>0</v>
      </c>
      <c r="GQ77" s="14">
        <v>0</v>
      </c>
      <c r="GR77" s="14">
        <v>0</v>
      </c>
      <c r="GS77" s="14">
        <v>0</v>
      </c>
      <c r="GT77" s="14">
        <v>0</v>
      </c>
      <c r="GU77" s="14">
        <v>0</v>
      </c>
      <c r="GV77" s="14">
        <v>0</v>
      </c>
      <c r="GW77" s="14">
        <v>0</v>
      </c>
      <c r="GX77" s="14">
        <v>0</v>
      </c>
      <c r="GY77" s="14">
        <v>0</v>
      </c>
      <c r="GZ77" s="14">
        <v>0</v>
      </c>
      <c r="HA77" s="14">
        <v>0</v>
      </c>
      <c r="HB77" s="14">
        <v>0</v>
      </c>
      <c r="HC77" s="14">
        <v>0</v>
      </c>
      <c r="HD77" s="14">
        <v>0</v>
      </c>
      <c r="HE77" s="14">
        <v>0</v>
      </c>
      <c r="HF77" s="14">
        <v>0</v>
      </c>
      <c r="HG77" s="14">
        <v>0</v>
      </c>
      <c r="HH77" s="14">
        <v>0</v>
      </c>
      <c r="HI77" s="14">
        <v>0</v>
      </c>
      <c r="HJ77" s="14">
        <v>0</v>
      </c>
      <c r="HK77" s="14">
        <v>0</v>
      </c>
      <c r="HL77" s="14">
        <v>0</v>
      </c>
      <c r="HM77" s="14">
        <v>0</v>
      </c>
      <c r="HN77" s="14">
        <v>0</v>
      </c>
      <c r="HO77" s="14">
        <v>0</v>
      </c>
      <c r="HP77" s="14">
        <v>0</v>
      </c>
      <c r="HQ77" s="14">
        <v>0</v>
      </c>
      <c r="HR77" s="14">
        <v>0</v>
      </c>
      <c r="HS77" s="14">
        <v>0</v>
      </c>
      <c r="HT77" s="14">
        <v>0</v>
      </c>
      <c r="HU77" s="14">
        <v>0</v>
      </c>
      <c r="HV77" s="14">
        <v>0</v>
      </c>
      <c r="HW77" s="14">
        <v>0</v>
      </c>
      <c r="HX77" s="14">
        <v>0</v>
      </c>
      <c r="HY77" s="14">
        <v>0</v>
      </c>
      <c r="HZ77" s="14">
        <v>0</v>
      </c>
      <c r="IA77" s="14">
        <v>0</v>
      </c>
      <c r="IB77" s="14">
        <v>0</v>
      </c>
      <c r="IC77" s="14">
        <v>0</v>
      </c>
      <c r="ID77" s="14">
        <v>0</v>
      </c>
      <c r="IE77" s="14">
        <v>0</v>
      </c>
      <c r="IF77" s="14">
        <v>0</v>
      </c>
      <c r="IG77" s="14">
        <v>0</v>
      </c>
      <c r="IH77" s="14">
        <v>0</v>
      </c>
      <c r="II77" s="14">
        <v>0</v>
      </c>
      <c r="IJ77" s="14">
        <v>0</v>
      </c>
      <c r="IK77" s="14">
        <v>0</v>
      </c>
      <c r="IL77" s="14">
        <v>0</v>
      </c>
      <c r="IM77" s="14">
        <v>0</v>
      </c>
      <c r="IN77" s="14">
        <v>0</v>
      </c>
      <c r="IO77" s="14">
        <v>0</v>
      </c>
      <c r="IP77" s="14">
        <v>0</v>
      </c>
      <c r="IQ77" s="14">
        <v>0</v>
      </c>
      <c r="IR77" s="14">
        <v>0</v>
      </c>
      <c r="IS77" s="14">
        <v>0</v>
      </c>
      <c r="IT77" s="14">
        <v>0</v>
      </c>
      <c r="IU77" s="14">
        <v>0</v>
      </c>
      <c r="IV77" s="14">
        <v>0</v>
      </c>
      <c r="IW77" s="14">
        <v>0</v>
      </c>
      <c r="IX77" s="14">
        <v>0</v>
      </c>
      <c r="IY77" s="14">
        <v>0</v>
      </c>
      <c r="IZ77" s="14">
        <v>0</v>
      </c>
      <c r="JA77" s="14">
        <v>0</v>
      </c>
      <c r="JB77" s="14">
        <v>0</v>
      </c>
      <c r="JC77" s="14">
        <v>0</v>
      </c>
      <c r="JD77" s="14">
        <v>0</v>
      </c>
      <c r="JE77" s="14">
        <v>0</v>
      </c>
      <c r="JF77" s="14">
        <v>0</v>
      </c>
      <c r="JG77" s="14">
        <v>0</v>
      </c>
      <c r="JH77" s="14">
        <v>0</v>
      </c>
      <c r="JI77" s="14">
        <v>0</v>
      </c>
      <c r="JJ77" s="14">
        <v>0</v>
      </c>
      <c r="JK77" s="14">
        <v>0</v>
      </c>
      <c r="JL77" s="14">
        <v>0</v>
      </c>
      <c r="JM77" s="14">
        <v>0</v>
      </c>
      <c r="JN77" s="14">
        <v>0</v>
      </c>
      <c r="JO77" s="14">
        <v>0</v>
      </c>
      <c r="JP77" s="14">
        <v>0</v>
      </c>
      <c r="JQ77" s="14">
        <v>0</v>
      </c>
      <c r="JR77" s="14">
        <v>0</v>
      </c>
      <c r="JS77" s="14">
        <v>0</v>
      </c>
      <c r="JT77" s="28">
        <f t="shared" si="60"/>
        <v>0</v>
      </c>
      <c r="JU77" s="28">
        <f t="shared" si="60"/>
        <v>0</v>
      </c>
      <c r="JV77" s="28">
        <f t="shared" si="60"/>
        <v>0</v>
      </c>
      <c r="JW77" s="28">
        <f t="shared" si="60"/>
        <v>0</v>
      </c>
      <c r="JX77" s="28">
        <f t="shared" si="60"/>
        <v>0</v>
      </c>
      <c r="JY77" s="28">
        <f t="shared" si="60"/>
        <v>619332.55611222447</v>
      </c>
      <c r="JZ77" s="28">
        <f t="shared" si="60"/>
        <v>0</v>
      </c>
      <c r="KA77" s="28">
        <f t="shared" si="60"/>
        <v>0</v>
      </c>
      <c r="KB77" s="28">
        <f t="shared" si="60"/>
        <v>0</v>
      </c>
      <c r="KC77" s="28">
        <f t="shared" si="60"/>
        <v>0</v>
      </c>
      <c r="KD77" s="28">
        <f t="shared" si="61"/>
        <v>0</v>
      </c>
      <c r="KE77" s="28">
        <f t="shared" si="61"/>
        <v>0</v>
      </c>
      <c r="KF77" s="28">
        <f t="shared" si="61"/>
        <v>0</v>
      </c>
      <c r="KG77" s="28">
        <f t="shared" si="61"/>
        <v>0</v>
      </c>
      <c r="KH77" s="28">
        <f t="shared" si="61"/>
        <v>0</v>
      </c>
      <c r="KI77" s="28">
        <f t="shared" si="61"/>
        <v>0</v>
      </c>
      <c r="KJ77" s="28">
        <f t="shared" si="61"/>
        <v>0</v>
      </c>
      <c r="KK77" s="28">
        <f t="shared" si="61"/>
        <v>0</v>
      </c>
      <c r="KL77" s="28">
        <f t="shared" si="61"/>
        <v>0</v>
      </c>
      <c r="KM77" s="28">
        <f t="shared" si="61"/>
        <v>0</v>
      </c>
      <c r="KN77" s="28">
        <f t="shared" si="61"/>
        <v>0</v>
      </c>
      <c r="KO77" s="28">
        <f t="shared" si="61"/>
        <v>0</v>
      </c>
      <c r="KP77" s="28">
        <f t="shared" si="61"/>
        <v>0</v>
      </c>
      <c r="KR77" s="28">
        <f t="shared" si="62"/>
        <v>619332.55611222447</v>
      </c>
    </row>
    <row r="78" spans="1:304" x14ac:dyDescent="0.25">
      <c r="A78" t="s">
        <v>135</v>
      </c>
      <c r="B78" t="s">
        <v>136</v>
      </c>
      <c r="C78" t="s">
        <v>117</v>
      </c>
      <c r="D78" t="s">
        <v>298</v>
      </c>
      <c r="E78" t="s">
        <v>134</v>
      </c>
      <c r="F78" t="s">
        <v>274</v>
      </c>
      <c r="G78" t="s">
        <v>211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  <c r="DV78" s="14">
        <v>0</v>
      </c>
      <c r="DW78" s="14">
        <v>0</v>
      </c>
      <c r="DX78" s="14">
        <v>0</v>
      </c>
      <c r="DY78" s="14">
        <v>0</v>
      </c>
      <c r="DZ78" s="14">
        <v>0</v>
      </c>
      <c r="EA78" s="14">
        <v>0</v>
      </c>
      <c r="EB78" s="14">
        <v>0</v>
      </c>
      <c r="EC78" s="14">
        <v>0</v>
      </c>
      <c r="ED78" s="14">
        <v>0</v>
      </c>
      <c r="EE78" s="14">
        <v>0</v>
      </c>
      <c r="EF78" s="14">
        <v>0</v>
      </c>
      <c r="EG78" s="14">
        <v>0</v>
      </c>
      <c r="EH78" s="14">
        <v>0</v>
      </c>
      <c r="EI78" s="14">
        <v>0</v>
      </c>
      <c r="EJ78" s="14">
        <v>0</v>
      </c>
      <c r="EK78" s="14">
        <v>0</v>
      </c>
      <c r="EL78" s="14">
        <v>0</v>
      </c>
      <c r="EM78" s="14">
        <v>0</v>
      </c>
      <c r="EN78" s="14">
        <v>0</v>
      </c>
      <c r="EO78" s="14">
        <v>0</v>
      </c>
      <c r="EP78" s="14">
        <v>0</v>
      </c>
      <c r="EQ78" s="14">
        <v>0</v>
      </c>
      <c r="ER78" s="14">
        <v>0</v>
      </c>
      <c r="ES78" s="14">
        <v>0</v>
      </c>
      <c r="ET78" s="14">
        <v>0</v>
      </c>
      <c r="EU78" s="14">
        <v>0</v>
      </c>
      <c r="EV78" s="14">
        <v>0</v>
      </c>
      <c r="EW78" s="14">
        <v>0</v>
      </c>
      <c r="EX78" s="14">
        <v>0</v>
      </c>
      <c r="EY78" s="14">
        <v>0</v>
      </c>
      <c r="EZ78" s="14">
        <v>0</v>
      </c>
      <c r="FA78" s="14">
        <v>0</v>
      </c>
      <c r="FB78" s="14">
        <v>0</v>
      </c>
      <c r="FC78" s="14">
        <v>0</v>
      </c>
      <c r="FD78" s="14">
        <v>0</v>
      </c>
      <c r="FE78" s="14">
        <v>0</v>
      </c>
      <c r="FF78" s="14">
        <v>0</v>
      </c>
      <c r="FG78" s="14">
        <v>0</v>
      </c>
      <c r="FH78" s="14">
        <v>0</v>
      </c>
      <c r="FI78" s="14">
        <v>0</v>
      </c>
      <c r="FJ78" s="14">
        <v>0</v>
      </c>
      <c r="FK78" s="14">
        <v>0</v>
      </c>
      <c r="FL78" s="14">
        <v>0</v>
      </c>
      <c r="FM78" s="14">
        <v>0</v>
      </c>
      <c r="FN78" s="14">
        <v>0</v>
      </c>
      <c r="FO78" s="14">
        <v>0</v>
      </c>
      <c r="FP78" s="14">
        <v>0</v>
      </c>
      <c r="FQ78" s="14">
        <v>0</v>
      </c>
      <c r="FR78" s="14">
        <v>0</v>
      </c>
      <c r="FS78" s="14">
        <v>0</v>
      </c>
      <c r="FT78" s="14">
        <v>0</v>
      </c>
      <c r="FU78" s="14">
        <v>0</v>
      </c>
      <c r="FV78" s="14">
        <v>0</v>
      </c>
      <c r="FW78" s="14">
        <v>0</v>
      </c>
      <c r="FX78" s="14">
        <v>0</v>
      </c>
      <c r="FY78" s="14">
        <v>0</v>
      </c>
      <c r="FZ78" s="14">
        <v>0</v>
      </c>
      <c r="GA78" s="14">
        <v>0</v>
      </c>
      <c r="GB78" s="14">
        <v>0</v>
      </c>
      <c r="GC78" s="14">
        <v>0</v>
      </c>
      <c r="GD78" s="14">
        <v>0</v>
      </c>
      <c r="GE78" s="14">
        <v>0</v>
      </c>
      <c r="GF78" s="14">
        <v>0</v>
      </c>
      <c r="GG78" s="14">
        <v>0</v>
      </c>
      <c r="GH78" s="14">
        <v>0</v>
      </c>
      <c r="GI78" s="14">
        <v>0</v>
      </c>
      <c r="GJ78" s="14">
        <v>0</v>
      </c>
      <c r="GK78" s="14">
        <v>0</v>
      </c>
      <c r="GL78" s="14">
        <v>0</v>
      </c>
      <c r="GM78" s="14">
        <v>0</v>
      </c>
      <c r="GN78" s="14">
        <v>0</v>
      </c>
      <c r="GO78" s="14">
        <v>0</v>
      </c>
      <c r="GP78" s="14">
        <v>0</v>
      </c>
      <c r="GQ78" s="14">
        <v>0</v>
      </c>
      <c r="GR78" s="14">
        <v>0</v>
      </c>
      <c r="GS78" s="14">
        <v>0</v>
      </c>
      <c r="GT78" s="14">
        <v>0</v>
      </c>
      <c r="GU78" s="14">
        <v>0</v>
      </c>
      <c r="GV78" s="14">
        <v>0</v>
      </c>
      <c r="GW78" s="14">
        <v>0</v>
      </c>
      <c r="GX78" s="14">
        <v>0</v>
      </c>
      <c r="GY78" s="14">
        <v>0</v>
      </c>
      <c r="GZ78" s="14">
        <v>0</v>
      </c>
      <c r="HA78" s="14">
        <v>0</v>
      </c>
      <c r="HB78" s="14">
        <v>0</v>
      </c>
      <c r="HC78" s="14">
        <v>0</v>
      </c>
      <c r="HD78" s="14">
        <v>0</v>
      </c>
      <c r="HE78" s="14">
        <v>0</v>
      </c>
      <c r="HF78" s="14">
        <v>0</v>
      </c>
      <c r="HG78" s="14">
        <v>0</v>
      </c>
      <c r="HH78" s="14">
        <v>0</v>
      </c>
      <c r="HI78" s="14">
        <v>0</v>
      </c>
      <c r="HJ78" s="14">
        <v>0</v>
      </c>
      <c r="HK78" s="14">
        <v>0</v>
      </c>
      <c r="HL78" s="14">
        <v>0</v>
      </c>
      <c r="HM78" s="14">
        <v>0</v>
      </c>
      <c r="HN78" s="14">
        <v>0</v>
      </c>
      <c r="HO78" s="14">
        <v>0</v>
      </c>
      <c r="HP78" s="14">
        <v>0</v>
      </c>
      <c r="HQ78" s="14">
        <v>0</v>
      </c>
      <c r="HR78" s="14">
        <v>0</v>
      </c>
      <c r="HS78" s="14">
        <v>0</v>
      </c>
      <c r="HT78" s="14">
        <v>0</v>
      </c>
      <c r="HU78" s="14">
        <v>0</v>
      </c>
      <c r="HV78" s="14">
        <v>0</v>
      </c>
      <c r="HW78" s="14">
        <v>0</v>
      </c>
      <c r="HX78" s="14">
        <v>0</v>
      </c>
      <c r="HY78" s="14">
        <v>0</v>
      </c>
      <c r="HZ78" s="14">
        <v>0</v>
      </c>
      <c r="IA78" s="14">
        <v>0</v>
      </c>
      <c r="IB78" s="14">
        <v>0</v>
      </c>
      <c r="IC78" s="14">
        <v>0</v>
      </c>
      <c r="ID78" s="14">
        <v>0</v>
      </c>
      <c r="IE78" s="14">
        <v>0</v>
      </c>
      <c r="IF78" s="14">
        <v>0</v>
      </c>
      <c r="IG78" s="14">
        <v>0</v>
      </c>
      <c r="IH78" s="14">
        <v>0</v>
      </c>
      <c r="II78" s="14">
        <v>0</v>
      </c>
      <c r="IJ78" s="14">
        <v>0</v>
      </c>
      <c r="IK78" s="14">
        <v>0</v>
      </c>
      <c r="IL78" s="14">
        <v>0</v>
      </c>
      <c r="IM78" s="14">
        <v>0</v>
      </c>
      <c r="IN78" s="14">
        <v>0</v>
      </c>
      <c r="IO78" s="14">
        <v>0</v>
      </c>
      <c r="IP78" s="14">
        <v>0</v>
      </c>
      <c r="IQ78" s="14">
        <v>0</v>
      </c>
      <c r="IR78" s="14">
        <v>0</v>
      </c>
      <c r="IS78" s="14">
        <v>0</v>
      </c>
      <c r="IT78" s="14">
        <v>0</v>
      </c>
      <c r="IU78" s="14">
        <v>0</v>
      </c>
      <c r="IV78" s="14">
        <v>0</v>
      </c>
      <c r="IW78" s="14">
        <v>0</v>
      </c>
      <c r="IX78" s="14">
        <v>0</v>
      </c>
      <c r="IY78" s="14">
        <v>0</v>
      </c>
      <c r="IZ78" s="14">
        <v>0</v>
      </c>
      <c r="JA78" s="14">
        <v>0</v>
      </c>
      <c r="JB78" s="14">
        <v>0</v>
      </c>
      <c r="JC78" s="14">
        <v>0</v>
      </c>
      <c r="JD78" s="14">
        <v>0</v>
      </c>
      <c r="JE78" s="14">
        <v>0</v>
      </c>
      <c r="JF78" s="14">
        <v>0</v>
      </c>
      <c r="JG78" s="14">
        <v>0</v>
      </c>
      <c r="JH78" s="14">
        <v>0</v>
      </c>
      <c r="JI78" s="14">
        <v>0</v>
      </c>
      <c r="JJ78" s="14">
        <v>0</v>
      </c>
      <c r="JK78" s="14">
        <v>0</v>
      </c>
      <c r="JL78" s="14">
        <v>0</v>
      </c>
      <c r="JM78" s="14">
        <v>0</v>
      </c>
      <c r="JN78" s="14">
        <v>0</v>
      </c>
      <c r="JO78" s="14">
        <v>0</v>
      </c>
      <c r="JP78" s="14">
        <v>0</v>
      </c>
      <c r="JQ78" s="14">
        <v>0</v>
      </c>
      <c r="JR78" s="14">
        <v>0</v>
      </c>
      <c r="JS78" s="14">
        <v>0</v>
      </c>
      <c r="JT78" s="28">
        <f t="shared" si="60"/>
        <v>0</v>
      </c>
      <c r="JU78" s="28">
        <f t="shared" si="60"/>
        <v>0</v>
      </c>
      <c r="JV78" s="28">
        <f t="shared" si="60"/>
        <v>0</v>
      </c>
      <c r="JW78" s="28">
        <f t="shared" si="60"/>
        <v>0</v>
      </c>
      <c r="JX78" s="28">
        <f t="shared" si="60"/>
        <v>0</v>
      </c>
      <c r="JY78" s="28">
        <f t="shared" si="60"/>
        <v>0</v>
      </c>
      <c r="JZ78" s="28">
        <f t="shared" si="60"/>
        <v>0</v>
      </c>
      <c r="KA78" s="28">
        <f t="shared" si="60"/>
        <v>0</v>
      </c>
      <c r="KB78" s="28">
        <f t="shared" si="60"/>
        <v>0</v>
      </c>
      <c r="KC78" s="28">
        <f t="shared" si="60"/>
        <v>0</v>
      </c>
      <c r="KD78" s="28">
        <f t="shared" si="61"/>
        <v>0</v>
      </c>
      <c r="KE78" s="28">
        <f t="shared" si="61"/>
        <v>0</v>
      </c>
      <c r="KF78" s="28">
        <f t="shared" si="61"/>
        <v>0</v>
      </c>
      <c r="KG78" s="28">
        <f t="shared" si="61"/>
        <v>0</v>
      </c>
      <c r="KH78" s="28">
        <f t="shared" si="61"/>
        <v>0</v>
      </c>
      <c r="KI78" s="28">
        <f t="shared" si="61"/>
        <v>0</v>
      </c>
      <c r="KJ78" s="28">
        <f t="shared" si="61"/>
        <v>0</v>
      </c>
      <c r="KK78" s="28">
        <f t="shared" si="61"/>
        <v>0</v>
      </c>
      <c r="KL78" s="28">
        <f t="shared" si="61"/>
        <v>0</v>
      </c>
      <c r="KM78" s="28">
        <f t="shared" si="61"/>
        <v>0</v>
      </c>
      <c r="KN78" s="28">
        <f t="shared" si="61"/>
        <v>0</v>
      </c>
      <c r="KO78" s="28">
        <f t="shared" si="61"/>
        <v>0</v>
      </c>
      <c r="KP78" s="28">
        <f t="shared" si="61"/>
        <v>0</v>
      </c>
      <c r="KR78" s="28">
        <f t="shared" si="62"/>
        <v>0</v>
      </c>
    </row>
    <row r="79" spans="1:304" x14ac:dyDescent="0.25">
      <c r="A79" t="s">
        <v>137</v>
      </c>
      <c r="B79" t="s">
        <v>138</v>
      </c>
      <c r="C79" t="s">
        <v>117</v>
      </c>
      <c r="D79" t="s">
        <v>298</v>
      </c>
      <c r="E79" t="s">
        <v>134</v>
      </c>
      <c r="F79" t="s">
        <v>265</v>
      </c>
      <c r="G79" t="s">
        <v>211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  <c r="DV79" s="14">
        <v>0</v>
      </c>
      <c r="DW79" s="14">
        <v>0</v>
      </c>
      <c r="DX79" s="14">
        <v>0</v>
      </c>
      <c r="DY79" s="14">
        <v>0</v>
      </c>
      <c r="DZ79" s="14">
        <v>0</v>
      </c>
      <c r="EA79" s="14">
        <v>0</v>
      </c>
      <c r="EB79" s="14">
        <v>0</v>
      </c>
      <c r="EC79" s="14">
        <v>0</v>
      </c>
      <c r="ED79" s="14">
        <v>0</v>
      </c>
      <c r="EE79" s="14">
        <v>0</v>
      </c>
      <c r="EF79" s="14">
        <v>0</v>
      </c>
      <c r="EG79" s="14">
        <v>0</v>
      </c>
      <c r="EH79" s="14">
        <v>0</v>
      </c>
      <c r="EI79" s="14">
        <v>0</v>
      </c>
      <c r="EJ79" s="14">
        <v>0</v>
      </c>
      <c r="EK79" s="14">
        <v>0</v>
      </c>
      <c r="EL79" s="14">
        <v>0</v>
      </c>
      <c r="EM79" s="14">
        <v>0</v>
      </c>
      <c r="EN79" s="14">
        <v>0</v>
      </c>
      <c r="EO79" s="14">
        <v>0</v>
      </c>
      <c r="EP79" s="14">
        <v>0</v>
      </c>
      <c r="EQ79" s="14">
        <v>0</v>
      </c>
      <c r="ER79" s="14">
        <v>0</v>
      </c>
      <c r="ES79" s="14">
        <v>0</v>
      </c>
      <c r="ET79" s="14">
        <v>0</v>
      </c>
      <c r="EU79" s="14">
        <v>0</v>
      </c>
      <c r="EV79" s="14">
        <v>0</v>
      </c>
      <c r="EW79" s="14">
        <v>0</v>
      </c>
      <c r="EX79" s="14">
        <v>0</v>
      </c>
      <c r="EY79" s="14">
        <v>0</v>
      </c>
      <c r="EZ79" s="14">
        <v>0</v>
      </c>
      <c r="FA79" s="14">
        <v>0</v>
      </c>
      <c r="FB79" s="14">
        <v>0</v>
      </c>
      <c r="FC79" s="14">
        <v>0</v>
      </c>
      <c r="FD79" s="14">
        <v>0</v>
      </c>
      <c r="FE79" s="14">
        <v>0</v>
      </c>
      <c r="FF79" s="14">
        <v>0</v>
      </c>
      <c r="FG79" s="14">
        <v>0</v>
      </c>
      <c r="FH79" s="14">
        <v>0</v>
      </c>
      <c r="FI79" s="14">
        <v>0</v>
      </c>
      <c r="FJ79" s="14">
        <v>0</v>
      </c>
      <c r="FK79" s="14">
        <v>0</v>
      </c>
      <c r="FL79" s="14">
        <v>0</v>
      </c>
      <c r="FM79" s="14">
        <v>0</v>
      </c>
      <c r="FN79" s="14">
        <v>0</v>
      </c>
      <c r="FO79" s="14">
        <v>0</v>
      </c>
      <c r="FP79" s="14">
        <v>0</v>
      </c>
      <c r="FQ79" s="14">
        <v>0</v>
      </c>
      <c r="FR79" s="14">
        <v>0</v>
      </c>
      <c r="FS79" s="14">
        <v>0</v>
      </c>
      <c r="FT79" s="14">
        <v>0</v>
      </c>
      <c r="FU79" s="14">
        <v>0</v>
      </c>
      <c r="FV79" s="14">
        <v>0</v>
      </c>
      <c r="FW79" s="14">
        <v>0</v>
      </c>
      <c r="FX79" s="14">
        <v>0</v>
      </c>
      <c r="FY79" s="14">
        <v>0</v>
      </c>
      <c r="FZ79" s="14">
        <v>0</v>
      </c>
      <c r="GA79" s="14">
        <v>0</v>
      </c>
      <c r="GB79" s="14">
        <v>0</v>
      </c>
      <c r="GC79" s="14">
        <v>0</v>
      </c>
      <c r="GD79" s="14">
        <v>0</v>
      </c>
      <c r="GE79" s="14">
        <v>0</v>
      </c>
      <c r="GF79" s="14">
        <v>0</v>
      </c>
      <c r="GG79" s="14">
        <v>0</v>
      </c>
      <c r="GH79" s="14">
        <v>0</v>
      </c>
      <c r="GI79" s="14">
        <v>0</v>
      </c>
      <c r="GJ79" s="14">
        <v>0</v>
      </c>
      <c r="GK79" s="14">
        <v>0</v>
      </c>
      <c r="GL79" s="14">
        <v>0</v>
      </c>
      <c r="GM79" s="14">
        <v>0</v>
      </c>
      <c r="GN79" s="14">
        <v>0</v>
      </c>
      <c r="GO79" s="14">
        <v>0</v>
      </c>
      <c r="GP79" s="14">
        <v>0</v>
      </c>
      <c r="GQ79" s="14">
        <v>0</v>
      </c>
      <c r="GR79" s="14">
        <v>0</v>
      </c>
      <c r="GS79" s="14">
        <v>0</v>
      </c>
      <c r="GT79" s="14">
        <v>0</v>
      </c>
      <c r="GU79" s="14">
        <v>0</v>
      </c>
      <c r="GV79" s="14">
        <v>0</v>
      </c>
      <c r="GW79" s="14">
        <v>0</v>
      </c>
      <c r="GX79" s="14">
        <v>0</v>
      </c>
      <c r="GY79" s="14">
        <v>0</v>
      </c>
      <c r="GZ79" s="14">
        <v>0</v>
      </c>
      <c r="HA79" s="14">
        <v>0</v>
      </c>
      <c r="HB79" s="14">
        <v>0</v>
      </c>
      <c r="HC79" s="14">
        <v>0</v>
      </c>
      <c r="HD79" s="14">
        <v>0</v>
      </c>
      <c r="HE79" s="14">
        <v>0</v>
      </c>
      <c r="HF79" s="14">
        <v>0</v>
      </c>
      <c r="HG79" s="14">
        <v>0</v>
      </c>
      <c r="HH79" s="14">
        <v>0</v>
      </c>
      <c r="HI79" s="14">
        <v>0</v>
      </c>
      <c r="HJ79" s="14">
        <v>0</v>
      </c>
      <c r="HK79" s="14">
        <v>0</v>
      </c>
      <c r="HL79" s="14">
        <v>0</v>
      </c>
      <c r="HM79" s="14">
        <v>0</v>
      </c>
      <c r="HN79" s="14">
        <v>0</v>
      </c>
      <c r="HO79" s="14">
        <v>0</v>
      </c>
      <c r="HP79" s="14">
        <v>0</v>
      </c>
      <c r="HQ79" s="14">
        <v>0</v>
      </c>
      <c r="HR79" s="14">
        <v>0</v>
      </c>
      <c r="HS79" s="14">
        <v>0</v>
      </c>
      <c r="HT79" s="14">
        <v>0</v>
      </c>
      <c r="HU79" s="14">
        <v>0</v>
      </c>
      <c r="HV79" s="14">
        <v>0</v>
      </c>
      <c r="HW79" s="14">
        <v>0</v>
      </c>
      <c r="HX79" s="14">
        <v>0</v>
      </c>
      <c r="HY79" s="14">
        <v>0</v>
      </c>
      <c r="HZ79" s="14">
        <v>0</v>
      </c>
      <c r="IA79" s="14">
        <v>0</v>
      </c>
      <c r="IB79" s="14">
        <v>0</v>
      </c>
      <c r="IC79" s="14">
        <v>0</v>
      </c>
      <c r="ID79" s="14">
        <v>0</v>
      </c>
      <c r="IE79" s="14">
        <v>0</v>
      </c>
      <c r="IF79" s="14">
        <v>0</v>
      </c>
      <c r="IG79" s="14">
        <v>0</v>
      </c>
      <c r="IH79" s="14">
        <v>0</v>
      </c>
      <c r="II79" s="14">
        <v>0</v>
      </c>
      <c r="IJ79" s="14">
        <v>0</v>
      </c>
      <c r="IK79" s="14">
        <v>0</v>
      </c>
      <c r="IL79" s="14">
        <v>0</v>
      </c>
      <c r="IM79" s="14">
        <v>0</v>
      </c>
      <c r="IN79" s="14">
        <v>0</v>
      </c>
      <c r="IO79" s="14">
        <v>0</v>
      </c>
      <c r="IP79" s="14">
        <v>0</v>
      </c>
      <c r="IQ79" s="14">
        <v>0</v>
      </c>
      <c r="IR79" s="14">
        <v>0</v>
      </c>
      <c r="IS79" s="14">
        <v>0</v>
      </c>
      <c r="IT79" s="14">
        <v>0</v>
      </c>
      <c r="IU79" s="14">
        <v>0</v>
      </c>
      <c r="IV79" s="14">
        <v>0</v>
      </c>
      <c r="IW79" s="14">
        <v>0</v>
      </c>
      <c r="IX79" s="14">
        <v>0</v>
      </c>
      <c r="IY79" s="14">
        <v>0</v>
      </c>
      <c r="IZ79" s="14">
        <v>0</v>
      </c>
      <c r="JA79" s="14">
        <v>0</v>
      </c>
      <c r="JB79" s="14">
        <v>0</v>
      </c>
      <c r="JC79" s="14">
        <v>0</v>
      </c>
      <c r="JD79" s="14">
        <v>0</v>
      </c>
      <c r="JE79" s="14">
        <v>0</v>
      </c>
      <c r="JF79" s="14">
        <v>0</v>
      </c>
      <c r="JG79" s="14">
        <v>0</v>
      </c>
      <c r="JH79" s="14">
        <v>0</v>
      </c>
      <c r="JI79" s="14">
        <v>0</v>
      </c>
      <c r="JJ79" s="14">
        <v>0</v>
      </c>
      <c r="JK79" s="14">
        <v>0</v>
      </c>
      <c r="JL79" s="14">
        <v>0</v>
      </c>
      <c r="JM79" s="14">
        <v>0</v>
      </c>
      <c r="JN79" s="14">
        <v>0</v>
      </c>
      <c r="JO79" s="14">
        <v>0</v>
      </c>
      <c r="JP79" s="14">
        <v>0</v>
      </c>
      <c r="JQ79" s="14">
        <v>0</v>
      </c>
      <c r="JR79" s="14">
        <v>0</v>
      </c>
      <c r="JS79" s="14">
        <v>0</v>
      </c>
      <c r="JT79" s="28">
        <f t="shared" si="60"/>
        <v>0</v>
      </c>
      <c r="JU79" s="28">
        <f t="shared" si="60"/>
        <v>0</v>
      </c>
      <c r="JV79" s="28">
        <f t="shared" si="60"/>
        <v>0</v>
      </c>
      <c r="JW79" s="28">
        <f t="shared" si="60"/>
        <v>0</v>
      </c>
      <c r="JX79" s="28">
        <f t="shared" si="60"/>
        <v>0</v>
      </c>
      <c r="JY79" s="28">
        <f t="shared" si="60"/>
        <v>0</v>
      </c>
      <c r="JZ79" s="28">
        <f t="shared" si="60"/>
        <v>0</v>
      </c>
      <c r="KA79" s="28">
        <f t="shared" si="60"/>
        <v>0</v>
      </c>
      <c r="KB79" s="28">
        <f t="shared" si="60"/>
        <v>0</v>
      </c>
      <c r="KC79" s="28">
        <f t="shared" si="60"/>
        <v>0</v>
      </c>
      <c r="KD79" s="28">
        <f t="shared" si="61"/>
        <v>0</v>
      </c>
      <c r="KE79" s="28">
        <f t="shared" si="61"/>
        <v>0</v>
      </c>
      <c r="KF79" s="28">
        <f t="shared" si="61"/>
        <v>0</v>
      </c>
      <c r="KG79" s="28">
        <f t="shared" si="61"/>
        <v>0</v>
      </c>
      <c r="KH79" s="28">
        <f t="shared" si="61"/>
        <v>0</v>
      </c>
      <c r="KI79" s="28">
        <f t="shared" si="61"/>
        <v>0</v>
      </c>
      <c r="KJ79" s="28">
        <f t="shared" si="61"/>
        <v>0</v>
      </c>
      <c r="KK79" s="28">
        <f t="shared" si="61"/>
        <v>0</v>
      </c>
      <c r="KL79" s="28">
        <f t="shared" si="61"/>
        <v>0</v>
      </c>
      <c r="KM79" s="28">
        <f t="shared" si="61"/>
        <v>0</v>
      </c>
      <c r="KN79" s="28">
        <f t="shared" si="61"/>
        <v>0</v>
      </c>
      <c r="KO79" s="28">
        <f t="shared" si="61"/>
        <v>0</v>
      </c>
      <c r="KP79" s="28">
        <f t="shared" si="61"/>
        <v>0</v>
      </c>
      <c r="KR79" s="28">
        <f t="shared" si="62"/>
        <v>0</v>
      </c>
    </row>
    <row r="80" spans="1:304" x14ac:dyDescent="0.25">
      <c r="A80" t="s">
        <v>139</v>
      </c>
      <c r="B80" t="s">
        <v>140</v>
      </c>
      <c r="C80" t="s">
        <v>117</v>
      </c>
      <c r="D80" t="s">
        <v>298</v>
      </c>
      <c r="E80" t="s">
        <v>134</v>
      </c>
      <c r="F80" t="s">
        <v>268</v>
      </c>
      <c r="G80" t="s">
        <v>211</v>
      </c>
      <c r="N80" s="14">
        <v>0</v>
      </c>
      <c r="O80" s="14">
        <v>0</v>
      </c>
      <c r="P80" s="14">
        <v>0</v>
      </c>
      <c r="Q80" s="14">
        <v>0</v>
      </c>
      <c r="R80" s="14">
        <v>4.5484080571799876E-3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-25256.152512998266</v>
      </c>
      <c r="AH80" s="14">
        <v>26582.998905508939</v>
      </c>
      <c r="AI80" s="14">
        <v>-95294.674626865657</v>
      </c>
      <c r="AJ80" s="14">
        <v>129927.232</v>
      </c>
      <c r="AK80" s="14">
        <v>0</v>
      </c>
      <c r="AL80" s="14">
        <v>0</v>
      </c>
      <c r="AM80" s="14">
        <v>-310163.44827586203</v>
      </c>
      <c r="AN80" s="14">
        <v>0</v>
      </c>
      <c r="AO80" s="14">
        <v>0</v>
      </c>
      <c r="AP80" s="14">
        <v>-230698.66574394464</v>
      </c>
      <c r="AQ80" s="14">
        <v>0</v>
      </c>
      <c r="AR80" s="14">
        <v>0</v>
      </c>
      <c r="AS80" s="14">
        <v>-751398.88750206062</v>
      </c>
      <c r="AT80" s="14">
        <v>0</v>
      </c>
      <c r="AU80" s="14">
        <v>0</v>
      </c>
      <c r="AV80" s="14">
        <v>-776903.41430803959</v>
      </c>
      <c r="AW80" s="14">
        <v>0</v>
      </c>
      <c r="AX80" s="14">
        <v>0</v>
      </c>
      <c r="AY80" s="14">
        <v>705635.78210051754</v>
      </c>
      <c r="AZ80" s="14">
        <v>0</v>
      </c>
      <c r="BA80" s="14">
        <v>0</v>
      </c>
      <c r="BB80" s="14">
        <v>-1523828.4304084135</v>
      </c>
      <c r="BC80" s="14">
        <v>0</v>
      </c>
      <c r="BD80" s="14">
        <v>0</v>
      </c>
      <c r="BE80" s="14">
        <v>974391.96920238447</v>
      </c>
      <c r="BF80" s="14">
        <v>0</v>
      </c>
      <c r="BG80" s="14">
        <v>0</v>
      </c>
      <c r="BH80" s="14">
        <v>385600.58939354162</v>
      </c>
      <c r="BI80" s="14">
        <v>461853.91368743626</v>
      </c>
      <c r="BJ80" s="14">
        <v>848694.70950682566</v>
      </c>
      <c r="BK80" s="14">
        <v>2664214.3229946517</v>
      </c>
      <c r="BL80" s="14">
        <v>339143.74728043057</v>
      </c>
      <c r="BM80" s="14">
        <v>123825.14261857049</v>
      </c>
      <c r="BN80" s="14">
        <v>-327133.53652173915</v>
      </c>
      <c r="BO80" s="14">
        <v>478341.13499358704</v>
      </c>
      <c r="BP80" s="14">
        <v>181581.49498574896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  <c r="DV80" s="14">
        <v>0</v>
      </c>
      <c r="DW80" s="14">
        <v>0</v>
      </c>
      <c r="DX80" s="14">
        <v>0</v>
      </c>
      <c r="DY80" s="14">
        <v>0</v>
      </c>
      <c r="DZ80" s="14">
        <v>0</v>
      </c>
      <c r="EA80" s="14">
        <v>0</v>
      </c>
      <c r="EB80" s="14">
        <v>0</v>
      </c>
      <c r="EC80" s="14">
        <v>0</v>
      </c>
      <c r="ED80" s="14">
        <v>0</v>
      </c>
      <c r="EE80" s="14">
        <v>0</v>
      </c>
      <c r="EF80" s="14">
        <v>0</v>
      </c>
      <c r="EG80" s="14">
        <v>0</v>
      </c>
      <c r="EH80" s="14">
        <v>0</v>
      </c>
      <c r="EI80" s="14">
        <v>0</v>
      </c>
      <c r="EJ80" s="14">
        <v>0</v>
      </c>
      <c r="EK80" s="14">
        <v>0</v>
      </c>
      <c r="EL80" s="14">
        <v>0</v>
      </c>
      <c r="EM80" s="14">
        <v>0</v>
      </c>
      <c r="EN80" s="14">
        <v>0</v>
      </c>
      <c r="EO80" s="14">
        <v>0</v>
      </c>
      <c r="EP80" s="14">
        <v>0</v>
      </c>
      <c r="EQ80" s="14">
        <v>0</v>
      </c>
      <c r="ER80" s="14">
        <v>0</v>
      </c>
      <c r="ES80" s="14">
        <v>0</v>
      </c>
      <c r="ET80" s="14">
        <v>0</v>
      </c>
      <c r="EU80" s="14">
        <v>0</v>
      </c>
      <c r="EV80" s="14">
        <v>0</v>
      </c>
      <c r="EW80" s="14">
        <v>0</v>
      </c>
      <c r="EX80" s="14">
        <v>0</v>
      </c>
      <c r="EY80" s="14">
        <v>0</v>
      </c>
      <c r="EZ80" s="14">
        <v>0</v>
      </c>
      <c r="FA80" s="14">
        <v>0</v>
      </c>
      <c r="FB80" s="14">
        <v>0</v>
      </c>
      <c r="FC80" s="14">
        <v>0</v>
      </c>
      <c r="FD80" s="14">
        <v>0</v>
      </c>
      <c r="FE80" s="14">
        <v>0</v>
      </c>
      <c r="FF80" s="14">
        <v>0</v>
      </c>
      <c r="FG80" s="14">
        <v>0</v>
      </c>
      <c r="FH80" s="14">
        <v>0</v>
      </c>
      <c r="FI80" s="14">
        <v>0</v>
      </c>
      <c r="FJ80" s="14">
        <v>0</v>
      </c>
      <c r="FK80" s="14">
        <v>0</v>
      </c>
      <c r="FL80" s="14">
        <v>0</v>
      </c>
      <c r="FM80" s="14">
        <v>0</v>
      </c>
      <c r="FN80" s="14">
        <v>0</v>
      </c>
      <c r="FO80" s="14">
        <v>0</v>
      </c>
      <c r="FP80" s="14">
        <v>0</v>
      </c>
      <c r="FQ80" s="14">
        <v>0</v>
      </c>
      <c r="FR80" s="14">
        <v>0</v>
      </c>
      <c r="FS80" s="14">
        <v>0</v>
      </c>
      <c r="FT80" s="14">
        <v>0</v>
      </c>
      <c r="FU80" s="14">
        <v>0</v>
      </c>
      <c r="FV80" s="14">
        <v>0</v>
      </c>
      <c r="FW80" s="14">
        <v>0</v>
      </c>
      <c r="FX80" s="14">
        <v>0</v>
      </c>
      <c r="FY80" s="14">
        <v>0</v>
      </c>
      <c r="FZ80" s="14">
        <v>0</v>
      </c>
      <c r="GA80" s="14">
        <v>0</v>
      </c>
      <c r="GB80" s="14">
        <v>0</v>
      </c>
      <c r="GC80" s="14">
        <v>0</v>
      </c>
      <c r="GD80" s="14">
        <v>0</v>
      </c>
      <c r="GE80" s="14">
        <v>0</v>
      </c>
      <c r="GF80" s="14">
        <v>0</v>
      </c>
      <c r="GG80" s="14">
        <v>0</v>
      </c>
      <c r="GH80" s="14">
        <v>0</v>
      </c>
      <c r="GI80" s="14">
        <v>0</v>
      </c>
      <c r="GJ80" s="14">
        <v>0</v>
      </c>
      <c r="GK80" s="14">
        <v>0</v>
      </c>
      <c r="GL80" s="14">
        <v>0</v>
      </c>
      <c r="GM80" s="14">
        <v>0</v>
      </c>
      <c r="GN80" s="14">
        <v>0</v>
      </c>
      <c r="GO80" s="14">
        <v>0</v>
      </c>
      <c r="GP80" s="14">
        <v>0</v>
      </c>
      <c r="GQ80" s="14">
        <v>0</v>
      </c>
      <c r="GR80" s="14">
        <v>0</v>
      </c>
      <c r="GS80" s="14">
        <v>0</v>
      </c>
      <c r="GT80" s="14">
        <v>0</v>
      </c>
      <c r="GU80" s="14">
        <v>0</v>
      </c>
      <c r="GV80" s="14">
        <v>0</v>
      </c>
      <c r="GW80" s="14">
        <v>0</v>
      </c>
      <c r="GX80" s="14">
        <v>0</v>
      </c>
      <c r="GY80" s="14">
        <v>0</v>
      </c>
      <c r="GZ80" s="14">
        <v>0</v>
      </c>
      <c r="HA80" s="14">
        <v>0</v>
      </c>
      <c r="HB80" s="14">
        <v>0</v>
      </c>
      <c r="HC80" s="14">
        <v>0</v>
      </c>
      <c r="HD80" s="14">
        <v>0</v>
      </c>
      <c r="HE80" s="14">
        <v>0</v>
      </c>
      <c r="HF80" s="14">
        <v>0</v>
      </c>
      <c r="HG80" s="14">
        <v>0</v>
      </c>
      <c r="HH80" s="14">
        <v>0</v>
      </c>
      <c r="HI80" s="14">
        <v>0</v>
      </c>
      <c r="HJ80" s="14">
        <v>0</v>
      </c>
      <c r="HK80" s="14">
        <v>0</v>
      </c>
      <c r="HL80" s="14">
        <v>0</v>
      </c>
      <c r="HM80" s="14">
        <v>0</v>
      </c>
      <c r="HN80" s="14">
        <v>0</v>
      </c>
      <c r="HO80" s="14">
        <v>0</v>
      </c>
      <c r="HP80" s="14">
        <v>0</v>
      </c>
      <c r="HQ80" s="14">
        <v>0</v>
      </c>
      <c r="HR80" s="14">
        <v>0</v>
      </c>
      <c r="HS80" s="14">
        <v>0</v>
      </c>
      <c r="HT80" s="14">
        <v>0</v>
      </c>
      <c r="HU80" s="14">
        <v>0</v>
      </c>
      <c r="HV80" s="14">
        <v>0</v>
      </c>
      <c r="HW80" s="14">
        <v>0</v>
      </c>
      <c r="HX80" s="14">
        <v>0</v>
      </c>
      <c r="HY80" s="14">
        <v>0</v>
      </c>
      <c r="HZ80" s="14">
        <v>0</v>
      </c>
      <c r="IA80" s="14">
        <v>0</v>
      </c>
      <c r="IB80" s="14">
        <v>0</v>
      </c>
      <c r="IC80" s="14">
        <v>0</v>
      </c>
      <c r="ID80" s="14">
        <v>0</v>
      </c>
      <c r="IE80" s="14">
        <v>0</v>
      </c>
      <c r="IF80" s="14">
        <v>0</v>
      </c>
      <c r="IG80" s="14">
        <v>0</v>
      </c>
      <c r="IH80" s="14">
        <v>0</v>
      </c>
      <c r="II80" s="14">
        <v>0</v>
      </c>
      <c r="IJ80" s="14">
        <v>0</v>
      </c>
      <c r="IK80" s="14">
        <v>0</v>
      </c>
      <c r="IL80" s="14">
        <v>0</v>
      </c>
      <c r="IM80" s="14">
        <v>0</v>
      </c>
      <c r="IN80" s="14">
        <v>0</v>
      </c>
      <c r="IO80" s="14">
        <v>0</v>
      </c>
      <c r="IP80" s="14">
        <v>0</v>
      </c>
      <c r="IQ80" s="14">
        <v>0</v>
      </c>
      <c r="IR80" s="14">
        <v>0</v>
      </c>
      <c r="IS80" s="14">
        <v>0</v>
      </c>
      <c r="IT80" s="14">
        <v>0</v>
      </c>
      <c r="IU80" s="14">
        <v>0</v>
      </c>
      <c r="IV80" s="14">
        <v>0</v>
      </c>
      <c r="IW80" s="14">
        <v>0</v>
      </c>
      <c r="IX80" s="14">
        <v>0</v>
      </c>
      <c r="IY80" s="14">
        <v>0</v>
      </c>
      <c r="IZ80" s="14">
        <v>0</v>
      </c>
      <c r="JA80" s="14">
        <v>0</v>
      </c>
      <c r="JB80" s="14">
        <v>0</v>
      </c>
      <c r="JC80" s="14">
        <v>0</v>
      </c>
      <c r="JD80" s="14">
        <v>0</v>
      </c>
      <c r="JE80" s="14">
        <v>0</v>
      </c>
      <c r="JF80" s="14">
        <v>0</v>
      </c>
      <c r="JG80" s="14">
        <v>0</v>
      </c>
      <c r="JH80" s="14">
        <v>0</v>
      </c>
      <c r="JI80" s="14">
        <v>0</v>
      </c>
      <c r="JJ80" s="14">
        <v>0</v>
      </c>
      <c r="JK80" s="14">
        <v>0</v>
      </c>
      <c r="JL80" s="14">
        <v>0</v>
      </c>
      <c r="JM80" s="14">
        <v>0</v>
      </c>
      <c r="JN80" s="14">
        <v>0</v>
      </c>
      <c r="JO80" s="14">
        <v>0</v>
      </c>
      <c r="JP80" s="14">
        <v>0</v>
      </c>
      <c r="JQ80" s="14">
        <v>0</v>
      </c>
      <c r="JR80" s="14">
        <v>0</v>
      </c>
      <c r="JS80" s="14">
        <v>0</v>
      </c>
      <c r="JT80" s="28">
        <f t="shared" ref="JT80:KC93" si="63">+SUMIF($N$3:$JS$3,JT$3,$N80:$JS80)</f>
        <v>0</v>
      </c>
      <c r="JU80" s="28">
        <f t="shared" si="63"/>
        <v>4.5484080571799876E-3</v>
      </c>
      <c r="JV80" s="28">
        <f t="shared" si="63"/>
        <v>-274204.04451021703</v>
      </c>
      <c r="JW80" s="28">
        <f t="shared" si="63"/>
        <v>-1053365.1854535274</v>
      </c>
      <c r="JX80" s="28">
        <f t="shared" si="63"/>
        <v>3810927.0743764262</v>
      </c>
      <c r="JY80" s="28">
        <f t="shared" si="63"/>
        <v>795757.98335659783</v>
      </c>
      <c r="JZ80" s="28">
        <f t="shared" si="63"/>
        <v>0</v>
      </c>
      <c r="KA80" s="28">
        <f t="shared" si="63"/>
        <v>0</v>
      </c>
      <c r="KB80" s="28">
        <f t="shared" si="63"/>
        <v>0</v>
      </c>
      <c r="KC80" s="28">
        <f t="shared" si="63"/>
        <v>0</v>
      </c>
      <c r="KD80" s="28">
        <f t="shared" ref="KD80:KP93" si="64">+SUMIF($N$3:$JS$3,KD$3,$N80:$JS80)</f>
        <v>0</v>
      </c>
      <c r="KE80" s="28">
        <f t="shared" si="64"/>
        <v>0</v>
      </c>
      <c r="KF80" s="28">
        <f t="shared" si="64"/>
        <v>0</v>
      </c>
      <c r="KG80" s="28">
        <f t="shared" si="64"/>
        <v>0</v>
      </c>
      <c r="KH80" s="28">
        <f t="shared" si="64"/>
        <v>0</v>
      </c>
      <c r="KI80" s="28">
        <f t="shared" si="64"/>
        <v>0</v>
      </c>
      <c r="KJ80" s="28">
        <f t="shared" si="64"/>
        <v>0</v>
      </c>
      <c r="KK80" s="28">
        <f t="shared" si="64"/>
        <v>0</v>
      </c>
      <c r="KL80" s="28">
        <f t="shared" si="64"/>
        <v>0</v>
      </c>
      <c r="KM80" s="28">
        <f t="shared" si="64"/>
        <v>0</v>
      </c>
      <c r="KN80" s="28">
        <f t="shared" si="64"/>
        <v>0</v>
      </c>
      <c r="KO80" s="28">
        <f t="shared" si="64"/>
        <v>0</v>
      </c>
      <c r="KP80" s="28">
        <f t="shared" si="64"/>
        <v>0</v>
      </c>
      <c r="KR80" s="28">
        <f t="shared" si="62"/>
        <v>795757.98335659783</v>
      </c>
    </row>
    <row r="81" spans="1:304" x14ac:dyDescent="0.25">
      <c r="A81" t="s">
        <v>141</v>
      </c>
      <c r="B81" t="s">
        <v>142</v>
      </c>
      <c r="C81" t="s">
        <v>117</v>
      </c>
      <c r="D81" t="s">
        <v>298</v>
      </c>
      <c r="E81" t="s">
        <v>134</v>
      </c>
      <c r="F81" t="s">
        <v>266</v>
      </c>
      <c r="G81" t="s">
        <v>211</v>
      </c>
      <c r="N81" s="14">
        <v>0</v>
      </c>
      <c r="O81" s="14">
        <v>6.2932662051604787E-4</v>
      </c>
      <c r="P81" s="14">
        <v>0</v>
      </c>
      <c r="Q81" s="14">
        <v>7.1059431524547806E-3</v>
      </c>
      <c r="R81" s="14">
        <v>0</v>
      </c>
      <c r="S81" s="14">
        <v>0</v>
      </c>
      <c r="T81" s="14">
        <v>-6.2111801242236016E-4</v>
      </c>
      <c r="U81" s="14">
        <v>1.2026458208057728E-3</v>
      </c>
      <c r="V81" s="14">
        <v>0</v>
      </c>
      <c r="W81" s="14">
        <v>-9.2432120161756223E-3</v>
      </c>
      <c r="X81" s="14">
        <v>-6.3547082611207402E-3</v>
      </c>
      <c r="Y81" s="14">
        <v>-5.0977060322854708E-3</v>
      </c>
      <c r="Z81" s="14">
        <v>1.6191852065876917</v>
      </c>
      <c r="AA81" s="14">
        <v>-5.3622178132875745E-2</v>
      </c>
      <c r="AB81" s="14">
        <v>-0.89109414758269712</v>
      </c>
      <c r="AC81" s="14">
        <v>-0.28891098955743411</v>
      </c>
      <c r="AD81" s="14">
        <v>0.13995731798104122</v>
      </c>
      <c r="AE81" s="14">
        <v>-5.5014605647517048E-2</v>
      </c>
      <c r="AF81" s="14">
        <v>-7.612179487179487E-3</v>
      </c>
      <c r="AG81" s="14">
        <v>-8.7694974003466208E-2</v>
      </c>
      <c r="AH81" s="14">
        <v>-14.593943816125501</v>
      </c>
      <c r="AI81" s="14">
        <v>-40.649660786974216</v>
      </c>
      <c r="AJ81" s="14">
        <v>-1.2606060606060607E-2</v>
      </c>
      <c r="AK81" s="14">
        <v>-0.3641168289290681</v>
      </c>
      <c r="AL81" s="14">
        <v>31835.229056203603</v>
      </c>
      <c r="AM81" s="14">
        <v>-3031.0758620689658</v>
      </c>
      <c r="AN81" s="14">
        <v>0.22945113788487279</v>
      </c>
      <c r="AO81" s="14">
        <v>2.3754789272030653E-2</v>
      </c>
      <c r="AP81" s="14">
        <v>-364.72802768166093</v>
      </c>
      <c r="AQ81" s="14">
        <v>-4.4394110985277464E-2</v>
      </c>
      <c r="AR81" s="14">
        <v>1.519213583556747E-2</v>
      </c>
      <c r="AS81" s="14">
        <v>-1.5542943268257069E-2</v>
      </c>
      <c r="AT81" s="14">
        <v>0.10414767547857792</v>
      </c>
      <c r="AU81" s="14">
        <v>-10.083011258611998</v>
      </c>
      <c r="AV81" s="14">
        <v>7.396943913873935</v>
      </c>
      <c r="AW81" s="14">
        <v>-2.0110608345902461E-2</v>
      </c>
      <c r="AX81" s="14">
        <v>-1.9853186519853187E-2</v>
      </c>
      <c r="AY81" s="14">
        <v>54952.501586241437</v>
      </c>
      <c r="AZ81" s="14">
        <v>1.6570008285004157E-4</v>
      </c>
      <c r="BA81" s="14">
        <v>1.3181160585114933E-2</v>
      </c>
      <c r="BB81" s="14">
        <v>-3.4745381501186626E-2</v>
      </c>
      <c r="BC81" s="14">
        <v>-5.9844404548174742E-3</v>
      </c>
      <c r="BD81" s="14">
        <v>-9.7753136854391593E-3</v>
      </c>
      <c r="BE81" s="14">
        <v>-2.270791938688618E-3</v>
      </c>
      <c r="BF81" s="14">
        <v>9.8174778761061943E-3</v>
      </c>
      <c r="BG81" s="14">
        <v>0</v>
      </c>
      <c r="BH81" s="14">
        <v>-5.2507219742714611E-3</v>
      </c>
      <c r="BI81" s="14">
        <v>-4.4688457609805927E-3</v>
      </c>
      <c r="BJ81" s="14">
        <v>0</v>
      </c>
      <c r="BK81" s="14">
        <v>111149.00392156861</v>
      </c>
      <c r="BL81" s="14">
        <v>20941.227527768235</v>
      </c>
      <c r="BM81" s="14">
        <v>197721.14195056781</v>
      </c>
      <c r="BN81" s="14">
        <v>-172291.19597826086</v>
      </c>
      <c r="BO81" s="14">
        <v>2836.1962377084224</v>
      </c>
      <c r="BP81" s="14">
        <v>2894.3766494246806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  <c r="DV81" s="14">
        <v>0</v>
      </c>
      <c r="DW81" s="14">
        <v>0</v>
      </c>
      <c r="DX81" s="14">
        <v>0</v>
      </c>
      <c r="DY81" s="14">
        <v>0</v>
      </c>
      <c r="DZ81" s="14">
        <v>0</v>
      </c>
      <c r="EA81" s="14">
        <v>0</v>
      </c>
      <c r="EB81" s="14">
        <v>0</v>
      </c>
      <c r="EC81" s="14">
        <v>0</v>
      </c>
      <c r="ED81" s="14">
        <v>0</v>
      </c>
      <c r="EE81" s="14">
        <v>0</v>
      </c>
      <c r="EF81" s="14">
        <v>0</v>
      </c>
      <c r="EG81" s="14">
        <v>0</v>
      </c>
      <c r="EH81" s="14">
        <v>0</v>
      </c>
      <c r="EI81" s="14">
        <v>0</v>
      </c>
      <c r="EJ81" s="14">
        <v>0</v>
      </c>
      <c r="EK81" s="14">
        <v>0</v>
      </c>
      <c r="EL81" s="14">
        <v>0</v>
      </c>
      <c r="EM81" s="14">
        <v>0</v>
      </c>
      <c r="EN81" s="14">
        <v>0</v>
      </c>
      <c r="EO81" s="14">
        <v>0</v>
      </c>
      <c r="EP81" s="14">
        <v>0</v>
      </c>
      <c r="EQ81" s="14">
        <v>0</v>
      </c>
      <c r="ER81" s="14">
        <v>0</v>
      </c>
      <c r="ES81" s="14">
        <v>0</v>
      </c>
      <c r="ET81" s="14">
        <v>0</v>
      </c>
      <c r="EU81" s="14">
        <v>0</v>
      </c>
      <c r="EV81" s="14">
        <v>0</v>
      </c>
      <c r="EW81" s="14">
        <v>0</v>
      </c>
      <c r="EX81" s="14">
        <v>0</v>
      </c>
      <c r="EY81" s="14">
        <v>0</v>
      </c>
      <c r="EZ81" s="14">
        <v>0</v>
      </c>
      <c r="FA81" s="14">
        <v>0</v>
      </c>
      <c r="FB81" s="14">
        <v>0</v>
      </c>
      <c r="FC81" s="14">
        <v>0</v>
      </c>
      <c r="FD81" s="14">
        <v>0</v>
      </c>
      <c r="FE81" s="14">
        <v>0</v>
      </c>
      <c r="FF81" s="14">
        <v>0</v>
      </c>
      <c r="FG81" s="14">
        <v>0</v>
      </c>
      <c r="FH81" s="14">
        <v>0</v>
      </c>
      <c r="FI81" s="14">
        <v>0</v>
      </c>
      <c r="FJ81" s="14">
        <v>0</v>
      </c>
      <c r="FK81" s="14">
        <v>0</v>
      </c>
      <c r="FL81" s="14">
        <v>0</v>
      </c>
      <c r="FM81" s="14">
        <v>0</v>
      </c>
      <c r="FN81" s="14">
        <v>0</v>
      </c>
      <c r="FO81" s="14">
        <v>0</v>
      </c>
      <c r="FP81" s="14">
        <v>0</v>
      </c>
      <c r="FQ81" s="14">
        <v>0</v>
      </c>
      <c r="FR81" s="14">
        <v>0</v>
      </c>
      <c r="FS81" s="14">
        <v>0</v>
      </c>
      <c r="FT81" s="14">
        <v>0</v>
      </c>
      <c r="FU81" s="14">
        <v>0</v>
      </c>
      <c r="FV81" s="14">
        <v>0</v>
      </c>
      <c r="FW81" s="14">
        <v>0</v>
      </c>
      <c r="FX81" s="14">
        <v>0</v>
      </c>
      <c r="FY81" s="14">
        <v>0</v>
      </c>
      <c r="FZ81" s="14">
        <v>0</v>
      </c>
      <c r="GA81" s="14">
        <v>0</v>
      </c>
      <c r="GB81" s="14">
        <v>0</v>
      </c>
      <c r="GC81" s="14">
        <v>0</v>
      </c>
      <c r="GD81" s="14">
        <v>0</v>
      </c>
      <c r="GE81" s="14">
        <v>0</v>
      </c>
      <c r="GF81" s="14">
        <v>0</v>
      </c>
      <c r="GG81" s="14">
        <v>0</v>
      </c>
      <c r="GH81" s="14">
        <v>0</v>
      </c>
      <c r="GI81" s="14">
        <v>0</v>
      </c>
      <c r="GJ81" s="14">
        <v>0</v>
      </c>
      <c r="GK81" s="14">
        <v>0</v>
      </c>
      <c r="GL81" s="14">
        <v>0</v>
      </c>
      <c r="GM81" s="14">
        <v>0</v>
      </c>
      <c r="GN81" s="14">
        <v>0</v>
      </c>
      <c r="GO81" s="14">
        <v>0</v>
      </c>
      <c r="GP81" s="14">
        <v>0</v>
      </c>
      <c r="GQ81" s="14">
        <v>0</v>
      </c>
      <c r="GR81" s="14">
        <v>0</v>
      </c>
      <c r="GS81" s="14">
        <v>0</v>
      </c>
      <c r="GT81" s="14">
        <v>0</v>
      </c>
      <c r="GU81" s="14">
        <v>0</v>
      </c>
      <c r="GV81" s="14">
        <v>0</v>
      </c>
      <c r="GW81" s="14">
        <v>0</v>
      </c>
      <c r="GX81" s="14">
        <v>0</v>
      </c>
      <c r="GY81" s="14">
        <v>0</v>
      </c>
      <c r="GZ81" s="14">
        <v>0</v>
      </c>
      <c r="HA81" s="14">
        <v>0</v>
      </c>
      <c r="HB81" s="14">
        <v>0</v>
      </c>
      <c r="HC81" s="14">
        <v>0</v>
      </c>
      <c r="HD81" s="14">
        <v>0</v>
      </c>
      <c r="HE81" s="14">
        <v>0</v>
      </c>
      <c r="HF81" s="14">
        <v>0</v>
      </c>
      <c r="HG81" s="14">
        <v>0</v>
      </c>
      <c r="HH81" s="14">
        <v>0</v>
      </c>
      <c r="HI81" s="14">
        <v>0</v>
      </c>
      <c r="HJ81" s="14">
        <v>0</v>
      </c>
      <c r="HK81" s="14">
        <v>0</v>
      </c>
      <c r="HL81" s="14">
        <v>0</v>
      </c>
      <c r="HM81" s="14">
        <v>0</v>
      </c>
      <c r="HN81" s="14">
        <v>0</v>
      </c>
      <c r="HO81" s="14">
        <v>0</v>
      </c>
      <c r="HP81" s="14">
        <v>0</v>
      </c>
      <c r="HQ81" s="14">
        <v>0</v>
      </c>
      <c r="HR81" s="14">
        <v>0</v>
      </c>
      <c r="HS81" s="14">
        <v>0</v>
      </c>
      <c r="HT81" s="14">
        <v>0</v>
      </c>
      <c r="HU81" s="14">
        <v>0</v>
      </c>
      <c r="HV81" s="14">
        <v>0</v>
      </c>
      <c r="HW81" s="14">
        <v>0</v>
      </c>
      <c r="HX81" s="14">
        <v>0</v>
      </c>
      <c r="HY81" s="14">
        <v>0</v>
      </c>
      <c r="HZ81" s="14">
        <v>0</v>
      </c>
      <c r="IA81" s="14">
        <v>0</v>
      </c>
      <c r="IB81" s="14">
        <v>0</v>
      </c>
      <c r="IC81" s="14">
        <v>0</v>
      </c>
      <c r="ID81" s="14">
        <v>0</v>
      </c>
      <c r="IE81" s="14">
        <v>0</v>
      </c>
      <c r="IF81" s="14">
        <v>0</v>
      </c>
      <c r="IG81" s="14">
        <v>0</v>
      </c>
      <c r="IH81" s="14">
        <v>0</v>
      </c>
      <c r="II81" s="14">
        <v>0</v>
      </c>
      <c r="IJ81" s="14">
        <v>0</v>
      </c>
      <c r="IK81" s="14">
        <v>0</v>
      </c>
      <c r="IL81" s="14">
        <v>0</v>
      </c>
      <c r="IM81" s="14">
        <v>0</v>
      </c>
      <c r="IN81" s="14">
        <v>0</v>
      </c>
      <c r="IO81" s="14">
        <v>0</v>
      </c>
      <c r="IP81" s="14">
        <v>0</v>
      </c>
      <c r="IQ81" s="14">
        <v>0</v>
      </c>
      <c r="IR81" s="14">
        <v>0</v>
      </c>
      <c r="IS81" s="14">
        <v>0</v>
      </c>
      <c r="IT81" s="14">
        <v>0</v>
      </c>
      <c r="IU81" s="14">
        <v>0</v>
      </c>
      <c r="IV81" s="14">
        <v>0</v>
      </c>
      <c r="IW81" s="14">
        <v>0</v>
      </c>
      <c r="IX81" s="14">
        <v>0</v>
      </c>
      <c r="IY81" s="14">
        <v>0</v>
      </c>
      <c r="IZ81" s="14">
        <v>0</v>
      </c>
      <c r="JA81" s="14">
        <v>0</v>
      </c>
      <c r="JB81" s="14">
        <v>0</v>
      </c>
      <c r="JC81" s="14">
        <v>0</v>
      </c>
      <c r="JD81" s="14">
        <v>0</v>
      </c>
      <c r="JE81" s="14">
        <v>0</v>
      </c>
      <c r="JF81" s="14">
        <v>0</v>
      </c>
      <c r="JG81" s="14">
        <v>0</v>
      </c>
      <c r="JH81" s="14">
        <v>0</v>
      </c>
      <c r="JI81" s="14">
        <v>0</v>
      </c>
      <c r="JJ81" s="14">
        <v>0</v>
      </c>
      <c r="JK81" s="14">
        <v>0</v>
      </c>
      <c r="JL81" s="14">
        <v>0</v>
      </c>
      <c r="JM81" s="14">
        <v>0</v>
      </c>
      <c r="JN81" s="14">
        <v>0</v>
      </c>
      <c r="JO81" s="14">
        <v>0</v>
      </c>
      <c r="JP81" s="14">
        <v>0</v>
      </c>
      <c r="JQ81" s="14">
        <v>0</v>
      </c>
      <c r="JR81" s="14">
        <v>0</v>
      </c>
      <c r="JS81" s="14">
        <v>0</v>
      </c>
      <c r="JT81" s="28">
        <f t="shared" si="63"/>
        <v>6.2932662051604787E-4</v>
      </c>
      <c r="JU81" s="28">
        <f t="shared" si="63"/>
        <v>1.5525548731060723</v>
      </c>
      <c r="JV81" s="28">
        <f t="shared" si="63"/>
        <v>28747.342497063706</v>
      </c>
      <c r="JW81" s="28">
        <f t="shared" si="63"/>
        <v>54585.360136104391</v>
      </c>
      <c r="JX81" s="28">
        <f t="shared" si="63"/>
        <v>111148.96459041184</v>
      </c>
      <c r="JY81" s="28">
        <f t="shared" si="63"/>
        <v>52101.746387208281</v>
      </c>
      <c r="JZ81" s="28">
        <f t="shared" si="63"/>
        <v>0</v>
      </c>
      <c r="KA81" s="28">
        <f t="shared" si="63"/>
        <v>0</v>
      </c>
      <c r="KB81" s="28">
        <f t="shared" si="63"/>
        <v>0</v>
      </c>
      <c r="KC81" s="28">
        <f t="shared" si="63"/>
        <v>0</v>
      </c>
      <c r="KD81" s="28">
        <f t="shared" si="64"/>
        <v>0</v>
      </c>
      <c r="KE81" s="28">
        <f t="shared" si="64"/>
        <v>0</v>
      </c>
      <c r="KF81" s="28">
        <f t="shared" si="64"/>
        <v>0</v>
      </c>
      <c r="KG81" s="28">
        <f t="shared" si="64"/>
        <v>0</v>
      </c>
      <c r="KH81" s="28">
        <f t="shared" si="64"/>
        <v>0</v>
      </c>
      <c r="KI81" s="28">
        <f t="shared" si="64"/>
        <v>0</v>
      </c>
      <c r="KJ81" s="28">
        <f t="shared" si="64"/>
        <v>0</v>
      </c>
      <c r="KK81" s="28">
        <f t="shared" si="64"/>
        <v>0</v>
      </c>
      <c r="KL81" s="28">
        <f t="shared" si="64"/>
        <v>0</v>
      </c>
      <c r="KM81" s="28">
        <f t="shared" si="64"/>
        <v>0</v>
      </c>
      <c r="KN81" s="28">
        <f t="shared" si="64"/>
        <v>0</v>
      </c>
      <c r="KO81" s="28">
        <f t="shared" si="64"/>
        <v>0</v>
      </c>
      <c r="KP81" s="28">
        <f t="shared" si="64"/>
        <v>0</v>
      </c>
      <c r="KR81" s="28">
        <f t="shared" si="62"/>
        <v>52101.746387208281</v>
      </c>
    </row>
    <row r="82" spans="1:304" x14ac:dyDescent="0.25">
      <c r="A82" t="s">
        <v>143</v>
      </c>
      <c r="B82" t="s">
        <v>144</v>
      </c>
      <c r="C82" t="s">
        <v>117</v>
      </c>
      <c r="D82" t="s">
        <v>295</v>
      </c>
      <c r="E82" t="s">
        <v>121</v>
      </c>
      <c r="G82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1259.6644618159953</v>
      </c>
      <c r="V82" s="14">
        <v>0</v>
      </c>
      <c r="W82" s="14">
        <v>948.35355285961884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40160.572461752432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5052.8805322816552</v>
      </c>
      <c r="BR82" s="14">
        <v>30801.494985758112</v>
      </c>
      <c r="BS82" s="14">
        <v>57056.078700272985</v>
      </c>
      <c r="BT82" s="14">
        <v>38513.168420035749</v>
      </c>
      <c r="BU82" s="14">
        <v>80721.706095776055</v>
      </c>
      <c r="BV82" s="14">
        <v>110904.11316496813</v>
      </c>
      <c r="BW82" s="14">
        <v>82097.793623676218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  <c r="DV82" s="14">
        <v>0</v>
      </c>
      <c r="DW82" s="14">
        <v>0</v>
      </c>
      <c r="DX82" s="14">
        <v>0</v>
      </c>
      <c r="DY82" s="14">
        <v>0</v>
      </c>
      <c r="DZ82" s="14">
        <v>0</v>
      </c>
      <c r="EA82" s="14">
        <v>0</v>
      </c>
      <c r="EB82" s="14">
        <v>0</v>
      </c>
      <c r="EC82" s="14">
        <v>0</v>
      </c>
      <c r="ED82" s="14">
        <v>0</v>
      </c>
      <c r="EE82" s="14">
        <v>0</v>
      </c>
      <c r="EF82" s="14">
        <v>0</v>
      </c>
      <c r="EG82" s="14">
        <v>0</v>
      </c>
      <c r="EH82" s="14">
        <v>0</v>
      </c>
      <c r="EI82" s="14">
        <v>0</v>
      </c>
      <c r="EJ82" s="14">
        <v>0</v>
      </c>
      <c r="EK82" s="14">
        <v>0</v>
      </c>
      <c r="EL82" s="14">
        <v>0</v>
      </c>
      <c r="EM82" s="14">
        <v>0</v>
      </c>
      <c r="EN82" s="14">
        <v>0</v>
      </c>
      <c r="EO82" s="14">
        <v>0</v>
      </c>
      <c r="EP82" s="14">
        <v>0</v>
      </c>
      <c r="EQ82" s="14">
        <v>0</v>
      </c>
      <c r="ER82" s="14">
        <v>0</v>
      </c>
      <c r="ES82" s="14">
        <v>0</v>
      </c>
      <c r="ET82" s="14">
        <v>0</v>
      </c>
      <c r="EU82" s="14">
        <v>0</v>
      </c>
      <c r="EV82" s="14">
        <v>0</v>
      </c>
      <c r="EW82" s="14">
        <v>0</v>
      </c>
      <c r="EX82" s="14">
        <v>0</v>
      </c>
      <c r="EY82" s="14">
        <v>0</v>
      </c>
      <c r="EZ82" s="14">
        <v>0</v>
      </c>
      <c r="FA82" s="14">
        <v>0</v>
      </c>
      <c r="FB82" s="14">
        <v>0</v>
      </c>
      <c r="FC82" s="14">
        <v>0</v>
      </c>
      <c r="FD82" s="14">
        <v>0</v>
      </c>
      <c r="FE82" s="14">
        <v>0</v>
      </c>
      <c r="FF82" s="14">
        <v>0</v>
      </c>
      <c r="FG82" s="14">
        <v>0</v>
      </c>
      <c r="FH82" s="14">
        <v>0</v>
      </c>
      <c r="FI82" s="14">
        <v>0</v>
      </c>
      <c r="FJ82" s="14">
        <v>0</v>
      </c>
      <c r="FK82" s="14">
        <v>0</v>
      </c>
      <c r="FL82" s="14">
        <v>0</v>
      </c>
      <c r="FM82" s="14">
        <v>0</v>
      </c>
      <c r="FN82" s="14">
        <v>0</v>
      </c>
      <c r="FO82" s="14">
        <v>0</v>
      </c>
      <c r="FP82" s="14">
        <v>0</v>
      </c>
      <c r="FQ82" s="14">
        <v>0</v>
      </c>
      <c r="FR82" s="14">
        <v>0</v>
      </c>
      <c r="FS82" s="14">
        <v>0</v>
      </c>
      <c r="FT82" s="14">
        <v>0</v>
      </c>
      <c r="FU82" s="14">
        <v>0</v>
      </c>
      <c r="FV82" s="14">
        <v>0</v>
      </c>
      <c r="FW82" s="14">
        <v>0</v>
      </c>
      <c r="FX82" s="14">
        <v>0</v>
      </c>
      <c r="FY82" s="14">
        <v>0</v>
      </c>
      <c r="FZ82" s="14">
        <v>0</v>
      </c>
      <c r="GA82" s="14">
        <v>0</v>
      </c>
      <c r="GB82" s="14">
        <v>0</v>
      </c>
      <c r="GC82" s="14">
        <v>0</v>
      </c>
      <c r="GD82" s="14">
        <v>0</v>
      </c>
      <c r="GE82" s="14">
        <v>0</v>
      </c>
      <c r="GF82" s="14">
        <v>0</v>
      </c>
      <c r="GG82" s="14">
        <v>0</v>
      </c>
      <c r="GH82" s="14">
        <v>0</v>
      </c>
      <c r="GI82" s="14">
        <v>0</v>
      </c>
      <c r="GJ82" s="14">
        <v>0</v>
      </c>
      <c r="GK82" s="14">
        <v>0</v>
      </c>
      <c r="GL82" s="14">
        <v>0</v>
      </c>
      <c r="GM82" s="14">
        <v>0</v>
      </c>
      <c r="GN82" s="14">
        <v>0</v>
      </c>
      <c r="GO82" s="14">
        <v>0</v>
      </c>
      <c r="GP82" s="14">
        <v>0</v>
      </c>
      <c r="GQ82" s="14">
        <v>0</v>
      </c>
      <c r="GR82" s="14">
        <v>0</v>
      </c>
      <c r="GS82" s="14">
        <v>0</v>
      </c>
      <c r="GT82" s="14">
        <v>0</v>
      </c>
      <c r="GU82" s="14">
        <v>0</v>
      </c>
      <c r="GV82" s="14">
        <v>0</v>
      </c>
      <c r="GW82" s="14">
        <v>0</v>
      </c>
      <c r="GX82" s="14">
        <v>0</v>
      </c>
      <c r="GY82" s="14">
        <v>0</v>
      </c>
      <c r="GZ82" s="14">
        <v>0</v>
      </c>
      <c r="HA82" s="14">
        <v>0</v>
      </c>
      <c r="HB82" s="14">
        <v>0</v>
      </c>
      <c r="HC82" s="14">
        <v>0</v>
      </c>
      <c r="HD82" s="14">
        <v>0</v>
      </c>
      <c r="HE82" s="14">
        <v>0</v>
      </c>
      <c r="HF82" s="14">
        <v>0</v>
      </c>
      <c r="HG82" s="14">
        <v>0</v>
      </c>
      <c r="HH82" s="14">
        <v>0</v>
      </c>
      <c r="HI82" s="14">
        <v>0</v>
      </c>
      <c r="HJ82" s="14">
        <v>0</v>
      </c>
      <c r="HK82" s="14">
        <v>0</v>
      </c>
      <c r="HL82" s="14">
        <v>0</v>
      </c>
      <c r="HM82" s="14">
        <v>0</v>
      </c>
      <c r="HN82" s="14">
        <v>0</v>
      </c>
      <c r="HO82" s="14">
        <v>0</v>
      </c>
      <c r="HP82" s="14">
        <v>0</v>
      </c>
      <c r="HQ82" s="14">
        <v>0</v>
      </c>
      <c r="HR82" s="14">
        <v>0</v>
      </c>
      <c r="HS82" s="14">
        <v>0</v>
      </c>
      <c r="HT82" s="14">
        <v>0</v>
      </c>
      <c r="HU82" s="14">
        <v>0</v>
      </c>
      <c r="HV82" s="14">
        <v>0</v>
      </c>
      <c r="HW82" s="14">
        <v>0</v>
      </c>
      <c r="HX82" s="14">
        <v>0</v>
      </c>
      <c r="HY82" s="14">
        <v>0</v>
      </c>
      <c r="HZ82" s="14">
        <v>0</v>
      </c>
      <c r="IA82" s="14">
        <v>0</v>
      </c>
      <c r="IB82" s="14">
        <v>0</v>
      </c>
      <c r="IC82" s="14">
        <v>0</v>
      </c>
      <c r="ID82" s="14">
        <v>0</v>
      </c>
      <c r="IE82" s="14">
        <v>0</v>
      </c>
      <c r="IF82" s="14">
        <v>0</v>
      </c>
      <c r="IG82" s="14">
        <v>0</v>
      </c>
      <c r="IH82" s="14">
        <v>0</v>
      </c>
      <c r="II82" s="14">
        <v>0</v>
      </c>
      <c r="IJ82" s="14">
        <v>0</v>
      </c>
      <c r="IK82" s="14">
        <v>0</v>
      </c>
      <c r="IL82" s="14">
        <v>0</v>
      </c>
      <c r="IM82" s="14">
        <v>0</v>
      </c>
      <c r="IN82" s="14">
        <v>0</v>
      </c>
      <c r="IO82" s="14">
        <v>0</v>
      </c>
      <c r="IP82" s="14">
        <v>0</v>
      </c>
      <c r="IQ82" s="14">
        <v>0</v>
      </c>
      <c r="IR82" s="14">
        <v>0</v>
      </c>
      <c r="IS82" s="14">
        <v>0</v>
      </c>
      <c r="IT82" s="14">
        <v>0</v>
      </c>
      <c r="IU82" s="14">
        <v>0</v>
      </c>
      <c r="IV82" s="14">
        <v>0</v>
      </c>
      <c r="IW82" s="14">
        <v>0</v>
      </c>
      <c r="IX82" s="14">
        <v>0</v>
      </c>
      <c r="IY82" s="14">
        <v>0</v>
      </c>
      <c r="IZ82" s="14">
        <v>0</v>
      </c>
      <c r="JA82" s="14">
        <v>0</v>
      </c>
      <c r="JB82" s="14">
        <v>0</v>
      </c>
      <c r="JC82" s="14">
        <v>0</v>
      </c>
      <c r="JD82" s="14">
        <v>0</v>
      </c>
      <c r="JE82" s="14">
        <v>0</v>
      </c>
      <c r="JF82" s="14">
        <v>0</v>
      </c>
      <c r="JG82" s="14">
        <v>0</v>
      </c>
      <c r="JH82" s="14">
        <v>0</v>
      </c>
      <c r="JI82" s="14">
        <v>0</v>
      </c>
      <c r="JJ82" s="14">
        <v>0</v>
      </c>
      <c r="JK82" s="14">
        <v>0</v>
      </c>
      <c r="JL82" s="14">
        <v>0</v>
      </c>
      <c r="JM82" s="14">
        <v>0</v>
      </c>
      <c r="JN82" s="14">
        <v>0</v>
      </c>
      <c r="JO82" s="14">
        <v>0</v>
      </c>
      <c r="JP82" s="14">
        <v>0</v>
      </c>
      <c r="JQ82" s="14">
        <v>0</v>
      </c>
      <c r="JR82" s="14">
        <v>0</v>
      </c>
      <c r="JS82" s="14">
        <v>0</v>
      </c>
      <c r="JT82" s="28">
        <f t="shared" si="63"/>
        <v>0</v>
      </c>
      <c r="JU82" s="28">
        <f t="shared" si="63"/>
        <v>2208.0180146756143</v>
      </c>
      <c r="JV82" s="28">
        <f t="shared" si="63"/>
        <v>40160.572461752432</v>
      </c>
      <c r="JW82" s="28">
        <f t="shared" si="63"/>
        <v>0</v>
      </c>
      <c r="JX82" s="28">
        <f t="shared" si="63"/>
        <v>0</v>
      </c>
      <c r="JY82" s="28">
        <f t="shared" si="63"/>
        <v>405147.23552276893</v>
      </c>
      <c r="JZ82" s="28">
        <f t="shared" si="63"/>
        <v>0</v>
      </c>
      <c r="KA82" s="28">
        <f t="shared" si="63"/>
        <v>0</v>
      </c>
      <c r="KB82" s="28">
        <f t="shared" si="63"/>
        <v>0</v>
      </c>
      <c r="KC82" s="28">
        <f t="shared" si="63"/>
        <v>0</v>
      </c>
      <c r="KD82" s="28">
        <f t="shared" si="64"/>
        <v>0</v>
      </c>
      <c r="KE82" s="28">
        <f t="shared" si="64"/>
        <v>0</v>
      </c>
      <c r="KF82" s="28">
        <f t="shared" si="64"/>
        <v>0</v>
      </c>
      <c r="KG82" s="28">
        <f t="shared" si="64"/>
        <v>0</v>
      </c>
      <c r="KH82" s="28">
        <f t="shared" si="64"/>
        <v>0</v>
      </c>
      <c r="KI82" s="28">
        <f t="shared" si="64"/>
        <v>0</v>
      </c>
      <c r="KJ82" s="28">
        <f t="shared" si="64"/>
        <v>0</v>
      </c>
      <c r="KK82" s="28">
        <f t="shared" si="64"/>
        <v>0</v>
      </c>
      <c r="KL82" s="28">
        <f t="shared" si="64"/>
        <v>0</v>
      </c>
      <c r="KM82" s="28">
        <f t="shared" si="64"/>
        <v>0</v>
      </c>
      <c r="KN82" s="28">
        <f t="shared" si="64"/>
        <v>0</v>
      </c>
      <c r="KO82" s="28">
        <f t="shared" si="64"/>
        <v>0</v>
      </c>
      <c r="KP82" s="28">
        <f t="shared" si="64"/>
        <v>0</v>
      </c>
      <c r="KR82" s="28">
        <f t="shared" si="62"/>
        <v>0</v>
      </c>
    </row>
    <row r="83" spans="1:304" x14ac:dyDescent="0.25">
      <c r="A83" t="s">
        <v>145</v>
      </c>
      <c r="B83" t="s">
        <v>146</v>
      </c>
      <c r="C83" t="s">
        <v>117</v>
      </c>
      <c r="D83" t="s">
        <v>296</v>
      </c>
      <c r="E83" t="s">
        <v>124</v>
      </c>
      <c r="G83">
        <v>0</v>
      </c>
      <c r="N83" s="14">
        <v>0</v>
      </c>
      <c r="O83" s="14">
        <v>-387.94273127753303</v>
      </c>
      <c r="P83" s="14">
        <v>387.77190664905328</v>
      </c>
      <c r="Q83" s="14">
        <v>-20721.056201550389</v>
      </c>
      <c r="R83" s="14">
        <v>-15032.408706952565</v>
      </c>
      <c r="S83" s="14">
        <v>395.91818181818189</v>
      </c>
      <c r="T83" s="14">
        <v>12663.868944099378</v>
      </c>
      <c r="U83" s="14">
        <v>2.6843054720384849</v>
      </c>
      <c r="V83" s="14">
        <v>23.326530612244898</v>
      </c>
      <c r="W83" s="14">
        <v>-1786.9636048526866</v>
      </c>
      <c r="X83" s="14">
        <v>11812.757365684576</v>
      </c>
      <c r="Y83" s="14">
        <v>67483.865760407803</v>
      </c>
      <c r="Z83" s="14">
        <v>-5606.4599826639705</v>
      </c>
      <c r="AA83" s="14">
        <v>118672.67842779774</v>
      </c>
      <c r="AB83" s="14">
        <v>100138.05496183207</v>
      </c>
      <c r="AC83" s="14">
        <v>-784.80208851317764</v>
      </c>
      <c r="AD83" s="14">
        <v>4871.296838552782</v>
      </c>
      <c r="AE83" s="14">
        <v>-263421.33349561831</v>
      </c>
      <c r="AF83" s="14">
        <v>2114495.172676282</v>
      </c>
      <c r="AG83" s="14">
        <v>968337.51438474865</v>
      </c>
      <c r="AH83" s="14">
        <v>-205151.19007661438</v>
      </c>
      <c r="AI83" s="14">
        <v>1535891.5131614653</v>
      </c>
      <c r="AJ83" s="14">
        <v>607917.9939393939</v>
      </c>
      <c r="AK83" s="14">
        <v>-652785.10904033366</v>
      </c>
      <c r="AL83" s="14">
        <v>11818.857104984094</v>
      </c>
      <c r="AM83" s="14">
        <v>4423.2108753315642</v>
      </c>
      <c r="AN83" s="14">
        <v>-1628.4969210174056</v>
      </c>
      <c r="AO83" s="14">
        <v>8654.6380587484036</v>
      </c>
      <c r="AP83" s="14">
        <v>9731.1861591695488</v>
      </c>
      <c r="AQ83" s="14">
        <v>35406.267497168745</v>
      </c>
      <c r="AR83" s="14">
        <v>44319.405719392322</v>
      </c>
      <c r="AS83" s="14">
        <v>-38732.483573934958</v>
      </c>
      <c r="AT83" s="14">
        <v>39809.121467639015</v>
      </c>
      <c r="AU83" s="14">
        <v>566147.12972609641</v>
      </c>
      <c r="AV83" s="14">
        <v>-87973.523007466574</v>
      </c>
      <c r="AW83" s="14">
        <v>104412.19725155018</v>
      </c>
      <c r="AX83" s="14">
        <v>13717.842676009343</v>
      </c>
      <c r="AY83" s="14">
        <v>-995.13090666221376</v>
      </c>
      <c r="AZ83" s="14">
        <v>22095.477713338856</v>
      </c>
      <c r="BA83" s="14">
        <v>113108.74634303167</v>
      </c>
      <c r="BB83" s="14">
        <v>84167.82500116335</v>
      </c>
      <c r="BC83" s="14">
        <v>97991.359964093353</v>
      </c>
      <c r="BD83" s="14">
        <v>95707.413335278645</v>
      </c>
      <c r="BE83" s="14">
        <v>56136.187056485956</v>
      </c>
      <c r="BF83" s="14">
        <v>78211.460315265504</v>
      </c>
      <c r="BG83" s="14">
        <v>76626.944055001339</v>
      </c>
      <c r="BH83" s="14">
        <v>61964.69887109477</v>
      </c>
      <c r="BI83" s="14">
        <v>100271.2087589377</v>
      </c>
      <c r="BJ83" s="14">
        <v>126497.32406838027</v>
      </c>
      <c r="BK83" s="14">
        <v>76498.884610814013</v>
      </c>
      <c r="BL83" s="14">
        <v>107148.0696209779</v>
      </c>
      <c r="BM83" s="14">
        <v>78409.162881318189</v>
      </c>
      <c r="BN83" s="14">
        <v>52792.85163043478</v>
      </c>
      <c r="BO83" s="14">
        <v>48224.886169303114</v>
      </c>
      <c r="BP83" s="14">
        <v>46840.478306766592</v>
      </c>
      <c r="BQ83" s="14">
        <v>12533.488349274572</v>
      </c>
      <c r="BR83" s="14">
        <v>11462.782527208947</v>
      </c>
      <c r="BS83" s="14">
        <v>13895.962247618427</v>
      </c>
      <c r="BT83" s="14">
        <v>19083.838460074221</v>
      </c>
      <c r="BU83" s="14">
        <v>19083.838460074305</v>
      </c>
      <c r="BV83" s="14">
        <v>35295.837151884887</v>
      </c>
      <c r="BW83" s="14">
        <v>35295.837151884931</v>
      </c>
      <c r="BX83" s="14">
        <v>23761.249847347339</v>
      </c>
      <c r="BY83" s="14">
        <v>23761.249847347379</v>
      </c>
      <c r="BZ83" s="14">
        <v>23761.24984734743</v>
      </c>
      <c r="CA83" s="14">
        <v>31859.046776823037</v>
      </c>
      <c r="CB83" s="14">
        <v>27245.304077163608</v>
      </c>
      <c r="CC83" s="14">
        <v>27245.304077163575</v>
      </c>
      <c r="CD83" s="14">
        <v>29556.676639383153</v>
      </c>
      <c r="CE83" s="14">
        <v>29556.676639383189</v>
      </c>
      <c r="CF83" s="14">
        <v>35295.837151884858</v>
      </c>
      <c r="CG83" s="14">
        <v>35295.837151885054</v>
      </c>
      <c r="CH83" s="14">
        <v>35295.837151885018</v>
      </c>
      <c r="CI83" s="14">
        <v>40979.546838178736</v>
      </c>
      <c r="CJ83" s="14">
        <v>29556.676639383146</v>
      </c>
      <c r="CK83" s="14">
        <v>21427.138860378072</v>
      </c>
      <c r="CL83" s="14">
        <v>21427.138860378007</v>
      </c>
      <c r="CM83" s="14">
        <v>21427.138860378032</v>
      </c>
      <c r="CN83" s="14">
        <v>21427.138860378102</v>
      </c>
      <c r="CO83" s="14">
        <v>23761.249847347306</v>
      </c>
      <c r="CP83" s="14">
        <v>38712.665530576378</v>
      </c>
      <c r="CQ83" s="14">
        <v>37575.929991154015</v>
      </c>
      <c r="CR83" s="14">
        <v>40979.54683817867</v>
      </c>
      <c r="CS83" s="14">
        <v>35295.837151884931</v>
      </c>
      <c r="CT83" s="14">
        <v>15551.538646388079</v>
      </c>
      <c r="CU83" s="14">
        <v>16731.294271209106</v>
      </c>
      <c r="CV83" s="14">
        <v>18693.326569313151</v>
      </c>
      <c r="CW83" s="14">
        <v>22810.281806795556</v>
      </c>
      <c r="CX83" s="14">
        <v>22388.854123788202</v>
      </c>
      <c r="CY83" s="14">
        <v>21982.715999397522</v>
      </c>
      <c r="CZ83" s="14">
        <v>21591.050191933977</v>
      </c>
      <c r="DA83" s="14">
        <v>21213.096683300428</v>
      </c>
      <c r="DB83" s="14">
        <v>20848.147756634768</v>
      </c>
      <c r="DC83" s="14">
        <v>20495.543573462732</v>
      </c>
      <c r="DD83" s="14">
        <v>20154.668192207104</v>
      </c>
      <c r="DE83" s="14">
        <v>19824.945977510346</v>
      </c>
      <c r="DF83" s="14">
        <v>19505.838356336259</v>
      </c>
      <c r="DG83" s="14">
        <v>19196.840882396838</v>
      </c>
      <c r="DH83" s="14">
        <v>16231.470280395464</v>
      </c>
      <c r="DI83" s="14">
        <v>19929.223974886805</v>
      </c>
      <c r="DJ83" s="14">
        <v>19606.777852049487</v>
      </c>
      <c r="DK83" s="14">
        <v>19294.599672708293</v>
      </c>
      <c r="DL83" s="14">
        <v>18992.206666395567</v>
      </c>
      <c r="DM83" s="14">
        <v>18699.145860361044</v>
      </c>
      <c r="DN83" s="14">
        <v>18414.99181552741</v>
      </c>
      <c r="DO83" s="14">
        <v>18139.344565781816</v>
      </c>
      <c r="DP83" s="14">
        <v>17871.827739616376</v>
      </c>
      <c r="DQ83" s="14">
        <v>17612.086845562102</v>
      </c>
      <c r="DR83" s="14">
        <v>17359.787704993931</v>
      </c>
      <c r="DS83" s="14">
        <v>17114.615017736691</v>
      </c>
      <c r="DT83" s="14">
        <v>7515.7987637147753</v>
      </c>
      <c r="DU83" s="14">
        <v>7515.7987637147198</v>
      </c>
      <c r="DV83" s="14">
        <v>7515.7987637147326</v>
      </c>
      <c r="DW83" s="14">
        <v>7515.7987637147571</v>
      </c>
      <c r="DX83" s="14">
        <v>7515.7987637146916</v>
      </c>
      <c r="DY83" s="14">
        <v>7515.798763714678</v>
      </c>
      <c r="DZ83" s="14">
        <v>7515.7987637147471</v>
      </c>
      <c r="EA83" s="14">
        <v>7515.7987637147171</v>
      </c>
      <c r="EB83" s="14">
        <v>7515.7987637148608</v>
      </c>
      <c r="EC83" s="14">
        <v>7515.7987637147053</v>
      </c>
      <c r="ED83" s="14">
        <v>7515.7987637146871</v>
      </c>
      <c r="EE83" s="14">
        <v>7515.7987637147862</v>
      </c>
      <c r="EF83" s="14">
        <v>7515.7987637148408</v>
      </c>
      <c r="EG83" s="14">
        <v>7515.7987637148553</v>
      </c>
      <c r="EH83" s="14">
        <v>7515.798763714889</v>
      </c>
      <c r="EI83" s="14">
        <v>7515.798763714718</v>
      </c>
      <c r="EJ83" s="14">
        <v>7515.7987637148717</v>
      </c>
      <c r="EK83" s="14">
        <v>7515.7987637147817</v>
      </c>
      <c r="EL83" s="14">
        <v>7515.7987637147016</v>
      </c>
      <c r="EM83" s="14">
        <v>7515.7987637147644</v>
      </c>
      <c r="EN83" s="14">
        <v>7515.7987637147116</v>
      </c>
      <c r="EO83" s="14">
        <v>7515.7987637147116</v>
      </c>
      <c r="EP83" s="14">
        <v>7515.7987637148526</v>
      </c>
      <c r="EQ83" s="14">
        <v>7515.7987637148808</v>
      </c>
      <c r="ER83" s="14">
        <v>7515.7987637147689</v>
      </c>
      <c r="ES83" s="14">
        <v>7515.7987637148362</v>
      </c>
      <c r="ET83" s="14">
        <v>7515.7987637148235</v>
      </c>
      <c r="EU83" s="14">
        <v>7515.7987637148235</v>
      </c>
      <c r="EV83" s="14">
        <v>7515.7987637147507</v>
      </c>
      <c r="EW83" s="14">
        <v>7515.7987637148026</v>
      </c>
      <c r="EX83" s="14">
        <v>7515.7987637146862</v>
      </c>
      <c r="EY83" s="14">
        <v>7515.7987637148453</v>
      </c>
      <c r="EZ83" s="14">
        <v>7515.7987637148262</v>
      </c>
      <c r="FA83" s="14">
        <v>7515.7987637148481</v>
      </c>
      <c r="FB83" s="14">
        <v>7515.7987637147035</v>
      </c>
      <c r="FC83" s="14">
        <v>7515.798763714849</v>
      </c>
      <c r="FD83" s="14">
        <v>5669.7094947527812</v>
      </c>
      <c r="FE83" s="14">
        <v>5669.7094947527366</v>
      </c>
      <c r="FF83" s="14">
        <v>5669.7094947528039</v>
      </c>
      <c r="FG83" s="14">
        <v>5669.7094947528458</v>
      </c>
      <c r="FH83" s="14">
        <v>5669.7094947527648</v>
      </c>
      <c r="FI83" s="14">
        <v>5669.7094947527712</v>
      </c>
      <c r="FJ83" s="14">
        <v>5669.7094947528112</v>
      </c>
      <c r="FK83" s="14">
        <v>5669.7094947527048</v>
      </c>
      <c r="FL83" s="14">
        <v>5669.7094947527967</v>
      </c>
      <c r="FM83" s="14">
        <v>5669.7094947528376</v>
      </c>
      <c r="FN83" s="14">
        <v>5669.7094947527003</v>
      </c>
      <c r="FO83" s="14">
        <v>5669.7094947528285</v>
      </c>
      <c r="FP83" s="14">
        <v>5669.7094947527758</v>
      </c>
      <c r="FQ83" s="14">
        <v>5669.709494752844</v>
      </c>
      <c r="FR83" s="14">
        <v>5669.7094947526875</v>
      </c>
      <c r="FS83" s="14">
        <v>5669.7094947528167</v>
      </c>
      <c r="FT83" s="14">
        <v>5669.7094947527348</v>
      </c>
      <c r="FU83" s="14">
        <v>5669.7094947528458</v>
      </c>
      <c r="FV83" s="14">
        <v>5669.7094947526839</v>
      </c>
      <c r="FW83" s="14">
        <v>5669.7094947526784</v>
      </c>
      <c r="FX83" s="14">
        <v>5669.7094947528003</v>
      </c>
      <c r="FY83" s="14">
        <v>5669.7094947527839</v>
      </c>
      <c r="FZ83" s="14">
        <v>5669.7094947527994</v>
      </c>
      <c r="GA83" s="14">
        <v>5669.7094947528349</v>
      </c>
      <c r="GB83" s="14">
        <v>5669.7094947527185</v>
      </c>
      <c r="GC83" s="14">
        <v>5669.709494752783</v>
      </c>
      <c r="GD83" s="14">
        <v>5669.7094947527248</v>
      </c>
      <c r="GE83" s="14">
        <v>5669.7094947528458</v>
      </c>
      <c r="GF83" s="14">
        <v>5669.7094947527967</v>
      </c>
      <c r="GG83" s="14">
        <v>5669.7094947526839</v>
      </c>
      <c r="GH83" s="14">
        <v>5669.7094947527339</v>
      </c>
      <c r="GI83" s="14">
        <v>5669.709494752733</v>
      </c>
      <c r="GJ83" s="14">
        <v>5669.7094947527758</v>
      </c>
      <c r="GK83" s="14">
        <v>5669.7094947527467</v>
      </c>
      <c r="GL83" s="14">
        <v>5669.7094947527758</v>
      </c>
      <c r="GM83" s="14">
        <v>5669.7094947527785</v>
      </c>
      <c r="GN83" s="14">
        <v>5669.7094947527767</v>
      </c>
      <c r="GO83" s="14">
        <v>5669.7094947528294</v>
      </c>
      <c r="GP83" s="14">
        <v>5669.7094947527339</v>
      </c>
      <c r="GQ83" s="14">
        <v>5669.7094947528212</v>
      </c>
      <c r="GR83" s="14">
        <v>5669.7094947527239</v>
      </c>
      <c r="GS83" s="14">
        <v>5669.7094947526912</v>
      </c>
      <c r="GT83" s="14">
        <v>5669.7094947527394</v>
      </c>
      <c r="GU83" s="14">
        <v>5669.7094947527048</v>
      </c>
      <c r="GV83" s="14">
        <v>5669.7094947527266</v>
      </c>
      <c r="GW83" s="14">
        <v>5669.7094947527021</v>
      </c>
      <c r="GX83" s="14">
        <v>5669.7094947528003</v>
      </c>
      <c r="GY83" s="14">
        <v>5669.7094947527976</v>
      </c>
      <c r="GZ83" s="14">
        <v>2829.9461241503277</v>
      </c>
      <c r="HA83" s="14">
        <v>2829.9461241503809</v>
      </c>
      <c r="HB83" s="14">
        <v>2829.9461241503882</v>
      </c>
      <c r="HC83" s="14">
        <v>2829.9461241503436</v>
      </c>
      <c r="HD83" s="14">
        <v>2829.9461241504414</v>
      </c>
      <c r="HE83" s="14">
        <v>2829.9461241504205</v>
      </c>
      <c r="HF83" s="14">
        <v>2829.9461241504441</v>
      </c>
      <c r="HG83" s="14">
        <v>2829.9461241504441</v>
      </c>
      <c r="HH83" s="14">
        <v>2829.9461241503841</v>
      </c>
      <c r="HI83" s="14">
        <v>2829.9461241503673</v>
      </c>
      <c r="HJ83" s="14">
        <v>2829.9461241504405</v>
      </c>
      <c r="HK83" s="14">
        <v>2829.9461241503982</v>
      </c>
      <c r="HL83" s="14">
        <v>2829.9461241503477</v>
      </c>
      <c r="HM83" s="14">
        <v>2829.946124150355</v>
      </c>
      <c r="HN83" s="14">
        <v>2829.9461241504068</v>
      </c>
      <c r="HO83" s="14">
        <v>2829.9461241503591</v>
      </c>
      <c r="HP83" s="14">
        <v>2829.9461241503468</v>
      </c>
      <c r="HQ83" s="14">
        <v>2829.9461241504332</v>
      </c>
      <c r="HR83" s="14">
        <v>2829.9461241504168</v>
      </c>
      <c r="HS83" s="14">
        <v>2829.9461241503791</v>
      </c>
      <c r="HT83" s="14">
        <v>2829.9461241503432</v>
      </c>
      <c r="HU83" s="14">
        <v>2829.9461241503709</v>
      </c>
      <c r="HV83" s="14">
        <v>2829.9461241503659</v>
      </c>
      <c r="HW83" s="14">
        <v>2829.9461241503254</v>
      </c>
      <c r="HX83" s="14">
        <v>2829.9461241504346</v>
      </c>
      <c r="HY83" s="14">
        <v>2829.9461241504291</v>
      </c>
      <c r="HZ83" s="14">
        <v>2829.9461241504318</v>
      </c>
      <c r="IA83" s="14">
        <v>2829.9461241504591</v>
      </c>
      <c r="IB83" s="14">
        <v>2829.9461241503677</v>
      </c>
      <c r="IC83" s="14">
        <v>2829.9461241503973</v>
      </c>
      <c r="ID83" s="14">
        <v>2829.9461241503795</v>
      </c>
      <c r="IE83" s="14">
        <v>2829.946124150425</v>
      </c>
      <c r="IF83" s="14">
        <v>2829.9461241504277</v>
      </c>
      <c r="IG83" s="14">
        <v>2829.9461241504532</v>
      </c>
      <c r="IH83" s="14">
        <v>2829.9461241503936</v>
      </c>
      <c r="II83" s="14">
        <v>2829.9461241503504</v>
      </c>
      <c r="IJ83" s="14">
        <v>2829.9461241504355</v>
      </c>
      <c r="IK83" s="14">
        <v>2829.94612415043</v>
      </c>
      <c r="IL83" s="14">
        <v>2829.9461241504505</v>
      </c>
      <c r="IM83" s="14">
        <v>2829.94612415032</v>
      </c>
      <c r="IN83" s="14">
        <v>2829.9461241503718</v>
      </c>
      <c r="IO83" s="14">
        <v>2829.946124150395</v>
      </c>
      <c r="IP83" s="14">
        <v>2829.9461241504328</v>
      </c>
      <c r="IQ83" s="14">
        <v>2829.9461241504482</v>
      </c>
      <c r="IR83" s="14">
        <v>2829.9461241504032</v>
      </c>
      <c r="IS83" s="14">
        <v>2829.9461241503486</v>
      </c>
      <c r="IT83" s="14">
        <v>2829.9461241503636</v>
      </c>
      <c r="IU83" s="14">
        <v>2829.9461241503632</v>
      </c>
      <c r="IV83" s="14">
        <v>2829.9461241504541</v>
      </c>
      <c r="IW83" s="14">
        <v>2829.9461241503282</v>
      </c>
      <c r="IX83" s="14">
        <v>2829.9461241504532</v>
      </c>
      <c r="IY83" s="14">
        <v>2829.9461241503454</v>
      </c>
      <c r="IZ83" s="14">
        <v>2829.9461241504578</v>
      </c>
      <c r="JA83" s="14">
        <v>2829.946124150455</v>
      </c>
      <c r="JB83" s="14">
        <v>2829.9461241504018</v>
      </c>
      <c r="JC83" s="14">
        <v>2829.9461241504291</v>
      </c>
      <c r="JD83" s="14">
        <v>2829.9461241503927</v>
      </c>
      <c r="JE83" s="14">
        <v>2829.9461241503682</v>
      </c>
      <c r="JF83" s="14">
        <v>2829.9461241504528</v>
      </c>
      <c r="JG83" s="14">
        <v>2829.9461241504264</v>
      </c>
      <c r="JH83" s="14">
        <v>2829.9461241503823</v>
      </c>
      <c r="JI83" s="14">
        <v>2829.9461241503827</v>
      </c>
      <c r="JJ83" s="14">
        <v>2829.9461241504055</v>
      </c>
      <c r="JK83" s="14">
        <v>2829.9461241504123</v>
      </c>
      <c r="JL83" s="14">
        <v>2829.9461241504246</v>
      </c>
      <c r="JM83" s="14">
        <v>2829.9461241504582</v>
      </c>
      <c r="JN83" s="14">
        <v>2829.9461241504655</v>
      </c>
      <c r="JO83" s="14">
        <v>2829.9461241502681</v>
      </c>
      <c r="JP83" s="14">
        <v>2829.9461241504282</v>
      </c>
      <c r="JQ83" s="14">
        <v>2829.9461241504537</v>
      </c>
      <c r="JR83" s="14">
        <v>2829.9461241503309</v>
      </c>
      <c r="JS83" s="14">
        <v>2829.9461241503273</v>
      </c>
      <c r="JT83" s="28">
        <f t="shared" si="63"/>
        <v>-387.94273127753303</v>
      </c>
      <c r="JU83" s="28">
        <f t="shared" si="63"/>
        <v>168295.98292652139</v>
      </c>
      <c r="JV83" s="28">
        <f t="shared" si="63"/>
        <v>4225751.179241511</v>
      </c>
      <c r="JW83" s="28">
        <f t="shared" si="63"/>
        <v>692868.15414669272</v>
      </c>
      <c r="JX83" s="28">
        <f t="shared" si="63"/>
        <v>989277.53009288537</v>
      </c>
      <c r="JY83" s="28">
        <f t="shared" si="63"/>
        <v>480067.03295682091</v>
      </c>
      <c r="JZ83" s="28">
        <f t="shared" si="63"/>
        <v>363613.81604579242</v>
      </c>
      <c r="KA83" s="28">
        <f t="shared" si="63"/>
        <v>323873.29435763386</v>
      </c>
      <c r="KB83" s="28">
        <f t="shared" si="63"/>
        <v>248705.31011307691</v>
      </c>
      <c r="KC83" s="28">
        <f t="shared" si="63"/>
        <v>219266.077996015</v>
      </c>
      <c r="KD83" s="28">
        <f t="shared" si="64"/>
        <v>90189.585164576856</v>
      </c>
      <c r="KE83" s="28">
        <f t="shared" si="64"/>
        <v>90189.585164577569</v>
      </c>
      <c r="KF83" s="28">
        <f t="shared" si="64"/>
        <v>90189.585164577569</v>
      </c>
      <c r="KG83" s="28">
        <f t="shared" si="64"/>
        <v>68036.513937033378</v>
      </c>
      <c r="KH83" s="28">
        <f t="shared" si="64"/>
        <v>68036.513937033291</v>
      </c>
      <c r="KI83" s="28">
        <f t="shared" si="64"/>
        <v>68036.513937033087</v>
      </c>
      <c r="KJ83" s="28">
        <f t="shared" si="64"/>
        <v>68036.513937033058</v>
      </c>
      <c r="KK83" s="28">
        <f t="shared" si="64"/>
        <v>33959.35348980478</v>
      </c>
      <c r="KL83" s="28">
        <f t="shared" si="64"/>
        <v>33959.353489804453</v>
      </c>
      <c r="KM83" s="28">
        <f t="shared" si="64"/>
        <v>33959.353489804947</v>
      </c>
      <c r="KN83" s="28">
        <f t="shared" si="64"/>
        <v>33959.353489804758</v>
      </c>
      <c r="KO83" s="28">
        <f t="shared" si="64"/>
        <v>33959.353489804962</v>
      </c>
      <c r="KP83" s="28">
        <f t="shared" si="64"/>
        <v>33959.353489804744</v>
      </c>
      <c r="KR83" s="28">
        <f t="shared" si="62"/>
        <v>333415.44860880059</v>
      </c>
    </row>
    <row r="84" spans="1:304" x14ac:dyDescent="0.25">
      <c r="A84" t="s">
        <v>147</v>
      </c>
      <c r="B84" t="s">
        <v>148</v>
      </c>
      <c r="C84" t="s">
        <v>117</v>
      </c>
      <c r="D84" t="s">
        <v>295</v>
      </c>
      <c r="E84" t="s">
        <v>121</v>
      </c>
      <c r="G84">
        <v>0</v>
      </c>
      <c r="N84" s="14">
        <v>0</v>
      </c>
      <c r="O84" s="14">
        <v>5863.1831340465696</v>
      </c>
      <c r="P84" s="14">
        <v>21468.543750393157</v>
      </c>
      <c r="Q84" s="14">
        <v>3153.2868217054261</v>
      </c>
      <c r="R84" s="14">
        <v>5115.6075373619233</v>
      </c>
      <c r="S84" s="14">
        <v>5062.1350649350652</v>
      </c>
      <c r="T84" s="14">
        <v>419.23354037267075</v>
      </c>
      <c r="U84" s="14">
        <v>2388.9873722188818</v>
      </c>
      <c r="V84" s="14">
        <v>4586.4285714285716</v>
      </c>
      <c r="W84" s="14">
        <v>8493.781629116118</v>
      </c>
      <c r="X84" s="14">
        <v>0</v>
      </c>
      <c r="Y84" s="14">
        <v>3932.8292268479186</v>
      </c>
      <c r="Z84" s="14">
        <v>54475.347009534817</v>
      </c>
      <c r="AA84" s="14">
        <v>12100.702986755321</v>
      </c>
      <c r="AB84" s="14">
        <v>72145.907888040718</v>
      </c>
      <c r="AC84" s="14">
        <v>112181.80606663352</v>
      </c>
      <c r="AD84" s="14">
        <v>-182323.84733733683</v>
      </c>
      <c r="AE84" s="14">
        <v>29098.647030185006</v>
      </c>
      <c r="AF84" s="14">
        <v>0</v>
      </c>
      <c r="AG84" s="14">
        <v>-20717.026343154244</v>
      </c>
      <c r="AH84" s="14">
        <v>30506.873403867201</v>
      </c>
      <c r="AI84" s="14">
        <v>15067.029036635007</v>
      </c>
      <c r="AJ84" s="14">
        <v>-33731.234666666671</v>
      </c>
      <c r="AK84" s="14">
        <v>33838.499304589706</v>
      </c>
      <c r="AL84" s="14">
        <v>0</v>
      </c>
      <c r="AM84" s="14">
        <v>311.22519893899204</v>
      </c>
      <c r="AN84" s="14">
        <v>3253.4433734939757</v>
      </c>
      <c r="AO84" s="14">
        <v>0</v>
      </c>
      <c r="AP84" s="14">
        <v>0</v>
      </c>
      <c r="AQ84" s="14">
        <v>0</v>
      </c>
      <c r="AR84" s="14">
        <v>3306.3038427167116</v>
      </c>
      <c r="AS84" s="14">
        <v>37098.498221981492</v>
      </c>
      <c r="AT84" s="14">
        <v>32903.262078395623</v>
      </c>
      <c r="AU84" s="14">
        <v>17185.857166862712</v>
      </c>
      <c r="AV84" s="14">
        <v>12723.74474735197</v>
      </c>
      <c r="AW84" s="14">
        <v>5379.5411429529067</v>
      </c>
      <c r="AX84" s="14">
        <v>532.2962962962963</v>
      </c>
      <c r="AY84" s="14">
        <v>1461.3436299883117</v>
      </c>
      <c r="AZ84" s="14">
        <v>2067.5852526926265</v>
      </c>
      <c r="BA84" s="14">
        <v>1951.1369554733965</v>
      </c>
      <c r="BB84" s="14">
        <v>691.08936077804833</v>
      </c>
      <c r="BC84" s="14">
        <v>9.272142429682825</v>
      </c>
      <c r="BD84" s="14">
        <v>129.7853807995331</v>
      </c>
      <c r="BE84" s="14">
        <v>1559.1457564575649</v>
      </c>
      <c r="BF84" s="14">
        <v>1405.0796460176994</v>
      </c>
      <c r="BG84" s="14">
        <v>5330.8616877864652</v>
      </c>
      <c r="BH84" s="14">
        <v>3889.5736413756886</v>
      </c>
      <c r="BI84" s="14">
        <v>2950.2060776302355</v>
      </c>
      <c r="BJ84" s="14">
        <v>3351.4290985118682</v>
      </c>
      <c r="BK84" s="14">
        <v>1626.6585858585859</v>
      </c>
      <c r="BL84" s="14">
        <v>1024.2428718653384</v>
      </c>
      <c r="BM84" s="14">
        <v>9511.4229570251628</v>
      </c>
      <c r="BN84" s="14">
        <v>921.17728260869558</v>
      </c>
      <c r="BO84" s="14">
        <v>1031.8648995297135</v>
      </c>
      <c r="BP84" s="14">
        <v>2241.6592420563707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  <c r="CN84" s="14">
        <v>0</v>
      </c>
      <c r="CO84" s="14">
        <v>0</v>
      </c>
      <c r="CP84" s="14">
        <v>0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  <c r="DV84" s="14">
        <v>0</v>
      </c>
      <c r="DW84" s="14">
        <v>0</v>
      </c>
      <c r="DX84" s="14">
        <v>0</v>
      </c>
      <c r="DY84" s="14">
        <v>0</v>
      </c>
      <c r="DZ84" s="14">
        <v>0</v>
      </c>
      <c r="EA84" s="14">
        <v>0</v>
      </c>
      <c r="EB84" s="14">
        <v>0</v>
      </c>
      <c r="EC84" s="14">
        <v>0</v>
      </c>
      <c r="ED84" s="14">
        <v>0</v>
      </c>
      <c r="EE84" s="14">
        <v>0</v>
      </c>
      <c r="EF84" s="14">
        <v>0</v>
      </c>
      <c r="EG84" s="14">
        <v>0</v>
      </c>
      <c r="EH84" s="14">
        <v>0</v>
      </c>
      <c r="EI84" s="14">
        <v>0</v>
      </c>
      <c r="EJ84" s="14">
        <v>0</v>
      </c>
      <c r="EK84" s="14">
        <v>0</v>
      </c>
      <c r="EL84" s="14">
        <v>0</v>
      </c>
      <c r="EM84" s="14">
        <v>0</v>
      </c>
      <c r="EN84" s="14">
        <v>0</v>
      </c>
      <c r="EO84" s="14">
        <v>0</v>
      </c>
      <c r="EP84" s="14">
        <v>0</v>
      </c>
      <c r="EQ84" s="14">
        <v>0</v>
      </c>
      <c r="ER84" s="14">
        <v>0</v>
      </c>
      <c r="ES84" s="14">
        <v>0</v>
      </c>
      <c r="ET84" s="14">
        <v>0</v>
      </c>
      <c r="EU84" s="14">
        <v>0</v>
      </c>
      <c r="EV84" s="14">
        <v>0</v>
      </c>
      <c r="EW84" s="14">
        <v>0</v>
      </c>
      <c r="EX84" s="14">
        <v>0</v>
      </c>
      <c r="EY84" s="14">
        <v>0</v>
      </c>
      <c r="EZ84" s="14">
        <v>0</v>
      </c>
      <c r="FA84" s="14">
        <v>0</v>
      </c>
      <c r="FB84" s="14">
        <v>0</v>
      </c>
      <c r="FC84" s="14">
        <v>0</v>
      </c>
      <c r="FD84" s="14">
        <v>0</v>
      </c>
      <c r="FE84" s="14">
        <v>0</v>
      </c>
      <c r="FF84" s="14">
        <v>0</v>
      </c>
      <c r="FG84" s="14">
        <v>0</v>
      </c>
      <c r="FH84" s="14">
        <v>0</v>
      </c>
      <c r="FI84" s="14">
        <v>0</v>
      </c>
      <c r="FJ84" s="14">
        <v>0</v>
      </c>
      <c r="FK84" s="14">
        <v>0</v>
      </c>
      <c r="FL84" s="14">
        <v>0</v>
      </c>
      <c r="FM84" s="14">
        <v>0</v>
      </c>
      <c r="FN84" s="14">
        <v>0</v>
      </c>
      <c r="FO84" s="14">
        <v>0</v>
      </c>
      <c r="FP84" s="14">
        <v>0</v>
      </c>
      <c r="FQ84" s="14">
        <v>0</v>
      </c>
      <c r="FR84" s="14">
        <v>0</v>
      </c>
      <c r="FS84" s="14">
        <v>0</v>
      </c>
      <c r="FT84" s="14">
        <v>0</v>
      </c>
      <c r="FU84" s="14">
        <v>0</v>
      </c>
      <c r="FV84" s="14">
        <v>0</v>
      </c>
      <c r="FW84" s="14">
        <v>0</v>
      </c>
      <c r="FX84" s="14">
        <v>0</v>
      </c>
      <c r="FY84" s="14">
        <v>0</v>
      </c>
      <c r="FZ84" s="14">
        <v>0</v>
      </c>
      <c r="GA84" s="14">
        <v>0</v>
      </c>
      <c r="GB84" s="14">
        <v>0</v>
      </c>
      <c r="GC84" s="14">
        <v>0</v>
      </c>
      <c r="GD84" s="14">
        <v>0</v>
      </c>
      <c r="GE84" s="14">
        <v>0</v>
      </c>
      <c r="GF84" s="14">
        <v>0</v>
      </c>
      <c r="GG84" s="14">
        <v>0</v>
      </c>
      <c r="GH84" s="14">
        <v>0</v>
      </c>
      <c r="GI84" s="14">
        <v>0</v>
      </c>
      <c r="GJ84" s="14">
        <v>0</v>
      </c>
      <c r="GK84" s="14">
        <v>0</v>
      </c>
      <c r="GL84" s="14">
        <v>0</v>
      </c>
      <c r="GM84" s="14">
        <v>0</v>
      </c>
      <c r="GN84" s="14">
        <v>0</v>
      </c>
      <c r="GO84" s="14">
        <v>0</v>
      </c>
      <c r="GP84" s="14">
        <v>0</v>
      </c>
      <c r="GQ84" s="14">
        <v>0</v>
      </c>
      <c r="GR84" s="14">
        <v>0</v>
      </c>
      <c r="GS84" s="14">
        <v>0</v>
      </c>
      <c r="GT84" s="14">
        <v>0</v>
      </c>
      <c r="GU84" s="14">
        <v>0</v>
      </c>
      <c r="GV84" s="14">
        <v>0</v>
      </c>
      <c r="GW84" s="14">
        <v>0</v>
      </c>
      <c r="GX84" s="14">
        <v>0</v>
      </c>
      <c r="GY84" s="14">
        <v>0</v>
      </c>
      <c r="GZ84" s="14">
        <v>0</v>
      </c>
      <c r="HA84" s="14">
        <v>0</v>
      </c>
      <c r="HB84" s="14">
        <v>0</v>
      </c>
      <c r="HC84" s="14">
        <v>0</v>
      </c>
      <c r="HD84" s="14">
        <v>0</v>
      </c>
      <c r="HE84" s="14">
        <v>0</v>
      </c>
      <c r="HF84" s="14">
        <v>0</v>
      </c>
      <c r="HG84" s="14">
        <v>0</v>
      </c>
      <c r="HH84" s="14">
        <v>0</v>
      </c>
      <c r="HI84" s="14">
        <v>0</v>
      </c>
      <c r="HJ84" s="14">
        <v>0</v>
      </c>
      <c r="HK84" s="14">
        <v>0</v>
      </c>
      <c r="HL84" s="14">
        <v>0</v>
      </c>
      <c r="HM84" s="14">
        <v>0</v>
      </c>
      <c r="HN84" s="14">
        <v>0</v>
      </c>
      <c r="HO84" s="14">
        <v>0</v>
      </c>
      <c r="HP84" s="14">
        <v>0</v>
      </c>
      <c r="HQ84" s="14">
        <v>0</v>
      </c>
      <c r="HR84" s="14">
        <v>0</v>
      </c>
      <c r="HS84" s="14">
        <v>0</v>
      </c>
      <c r="HT84" s="14">
        <v>0</v>
      </c>
      <c r="HU84" s="14">
        <v>0</v>
      </c>
      <c r="HV84" s="14">
        <v>0</v>
      </c>
      <c r="HW84" s="14">
        <v>0</v>
      </c>
      <c r="HX84" s="14">
        <v>0</v>
      </c>
      <c r="HY84" s="14">
        <v>0</v>
      </c>
      <c r="HZ84" s="14">
        <v>0</v>
      </c>
      <c r="IA84" s="14">
        <v>0</v>
      </c>
      <c r="IB84" s="14">
        <v>0</v>
      </c>
      <c r="IC84" s="14">
        <v>0</v>
      </c>
      <c r="ID84" s="14">
        <v>0</v>
      </c>
      <c r="IE84" s="14">
        <v>0</v>
      </c>
      <c r="IF84" s="14">
        <v>0</v>
      </c>
      <c r="IG84" s="14">
        <v>0</v>
      </c>
      <c r="IH84" s="14">
        <v>0</v>
      </c>
      <c r="II84" s="14">
        <v>0</v>
      </c>
      <c r="IJ84" s="14">
        <v>0</v>
      </c>
      <c r="IK84" s="14">
        <v>0</v>
      </c>
      <c r="IL84" s="14">
        <v>0</v>
      </c>
      <c r="IM84" s="14">
        <v>0</v>
      </c>
      <c r="IN84" s="14">
        <v>0</v>
      </c>
      <c r="IO84" s="14">
        <v>0</v>
      </c>
      <c r="IP84" s="14">
        <v>0</v>
      </c>
      <c r="IQ84" s="14">
        <v>0</v>
      </c>
      <c r="IR84" s="14">
        <v>0</v>
      </c>
      <c r="IS84" s="14">
        <v>0</v>
      </c>
      <c r="IT84" s="14">
        <v>0</v>
      </c>
      <c r="IU84" s="14">
        <v>0</v>
      </c>
      <c r="IV84" s="14">
        <v>0</v>
      </c>
      <c r="IW84" s="14">
        <v>0</v>
      </c>
      <c r="IX84" s="14">
        <v>0</v>
      </c>
      <c r="IY84" s="14">
        <v>0</v>
      </c>
      <c r="IZ84" s="14">
        <v>0</v>
      </c>
      <c r="JA84" s="14">
        <v>0</v>
      </c>
      <c r="JB84" s="14">
        <v>0</v>
      </c>
      <c r="JC84" s="14">
        <v>0</v>
      </c>
      <c r="JD84" s="14">
        <v>0</v>
      </c>
      <c r="JE84" s="14">
        <v>0</v>
      </c>
      <c r="JF84" s="14">
        <v>0</v>
      </c>
      <c r="JG84" s="14">
        <v>0</v>
      </c>
      <c r="JH84" s="14">
        <v>0</v>
      </c>
      <c r="JI84" s="14">
        <v>0</v>
      </c>
      <c r="JJ84" s="14">
        <v>0</v>
      </c>
      <c r="JK84" s="14">
        <v>0</v>
      </c>
      <c r="JL84" s="14">
        <v>0</v>
      </c>
      <c r="JM84" s="14">
        <v>0</v>
      </c>
      <c r="JN84" s="14">
        <v>0</v>
      </c>
      <c r="JO84" s="14">
        <v>0</v>
      </c>
      <c r="JP84" s="14">
        <v>0</v>
      </c>
      <c r="JQ84" s="14">
        <v>0</v>
      </c>
      <c r="JR84" s="14">
        <v>0</v>
      </c>
      <c r="JS84" s="14">
        <v>0</v>
      </c>
      <c r="JT84" s="28">
        <f t="shared" si="63"/>
        <v>5863.1831340465696</v>
      </c>
      <c r="JU84" s="28">
        <f t="shared" si="63"/>
        <v>121196.88351066987</v>
      </c>
      <c r="JV84" s="28">
        <f t="shared" si="63"/>
        <v>56377.879581732421</v>
      </c>
      <c r="JW84" s="28">
        <f t="shared" si="63"/>
        <v>113844.29050003999</v>
      </c>
      <c r="JX84" s="28">
        <f t="shared" si="63"/>
        <v>24961.823585811395</v>
      </c>
      <c r="JY84" s="28">
        <f t="shared" si="63"/>
        <v>14730.367253085282</v>
      </c>
      <c r="JZ84" s="28">
        <f t="shared" si="63"/>
        <v>0</v>
      </c>
      <c r="KA84" s="28">
        <f t="shared" si="63"/>
        <v>0</v>
      </c>
      <c r="KB84" s="28">
        <f t="shared" si="63"/>
        <v>0</v>
      </c>
      <c r="KC84" s="28">
        <f t="shared" si="63"/>
        <v>0</v>
      </c>
      <c r="KD84" s="28">
        <f t="shared" si="64"/>
        <v>0</v>
      </c>
      <c r="KE84" s="28">
        <f t="shared" si="64"/>
        <v>0</v>
      </c>
      <c r="KF84" s="28">
        <f t="shared" si="64"/>
        <v>0</v>
      </c>
      <c r="KG84" s="28">
        <f t="shared" si="64"/>
        <v>0</v>
      </c>
      <c r="KH84" s="28">
        <f t="shared" si="64"/>
        <v>0</v>
      </c>
      <c r="KI84" s="28">
        <f t="shared" si="64"/>
        <v>0</v>
      </c>
      <c r="KJ84" s="28">
        <f t="shared" si="64"/>
        <v>0</v>
      </c>
      <c r="KK84" s="28">
        <f t="shared" si="64"/>
        <v>0</v>
      </c>
      <c r="KL84" s="28">
        <f t="shared" si="64"/>
        <v>0</v>
      </c>
      <c r="KM84" s="28">
        <f t="shared" si="64"/>
        <v>0</v>
      </c>
      <c r="KN84" s="28">
        <f t="shared" si="64"/>
        <v>0</v>
      </c>
      <c r="KO84" s="28">
        <f t="shared" si="64"/>
        <v>0</v>
      </c>
      <c r="KP84" s="28">
        <f t="shared" si="64"/>
        <v>0</v>
      </c>
      <c r="KR84" s="28">
        <f t="shared" si="62"/>
        <v>14730.367253085282</v>
      </c>
    </row>
    <row r="85" spans="1:304" x14ac:dyDescent="0.25">
      <c r="A85" t="s">
        <v>149</v>
      </c>
      <c r="B85" t="s">
        <v>150</v>
      </c>
      <c r="C85" t="s">
        <v>117</v>
      </c>
      <c r="D85" t="s">
        <v>295</v>
      </c>
      <c r="E85" t="s">
        <v>121</v>
      </c>
      <c r="G85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  <c r="DV85" s="14">
        <v>0</v>
      </c>
      <c r="DW85" s="14">
        <v>0</v>
      </c>
      <c r="DX85" s="14">
        <v>0</v>
      </c>
      <c r="DY85" s="14">
        <v>0</v>
      </c>
      <c r="DZ85" s="14">
        <v>0</v>
      </c>
      <c r="EA85" s="14">
        <v>0</v>
      </c>
      <c r="EB85" s="14">
        <v>0</v>
      </c>
      <c r="EC85" s="14">
        <v>0</v>
      </c>
      <c r="ED85" s="14">
        <v>0</v>
      </c>
      <c r="EE85" s="14">
        <v>0</v>
      </c>
      <c r="EF85" s="14">
        <v>0</v>
      </c>
      <c r="EG85" s="14">
        <v>0</v>
      </c>
      <c r="EH85" s="14">
        <v>0</v>
      </c>
      <c r="EI85" s="14">
        <v>0</v>
      </c>
      <c r="EJ85" s="14">
        <v>0</v>
      </c>
      <c r="EK85" s="14">
        <v>0</v>
      </c>
      <c r="EL85" s="14">
        <v>0</v>
      </c>
      <c r="EM85" s="14">
        <v>0</v>
      </c>
      <c r="EN85" s="14">
        <v>0</v>
      </c>
      <c r="EO85" s="14">
        <v>0</v>
      </c>
      <c r="EP85" s="14">
        <v>0</v>
      </c>
      <c r="EQ85" s="14">
        <v>0</v>
      </c>
      <c r="ER85" s="14">
        <v>0</v>
      </c>
      <c r="ES85" s="14">
        <v>0</v>
      </c>
      <c r="ET85" s="14">
        <v>0</v>
      </c>
      <c r="EU85" s="14">
        <v>0</v>
      </c>
      <c r="EV85" s="14">
        <v>0</v>
      </c>
      <c r="EW85" s="14">
        <v>0</v>
      </c>
      <c r="EX85" s="14">
        <v>0</v>
      </c>
      <c r="EY85" s="14">
        <v>0</v>
      </c>
      <c r="EZ85" s="14">
        <v>0</v>
      </c>
      <c r="FA85" s="14">
        <v>0</v>
      </c>
      <c r="FB85" s="14">
        <v>0</v>
      </c>
      <c r="FC85" s="14">
        <v>0</v>
      </c>
      <c r="FD85" s="14">
        <v>0</v>
      </c>
      <c r="FE85" s="14">
        <v>0</v>
      </c>
      <c r="FF85" s="14">
        <v>0</v>
      </c>
      <c r="FG85" s="14">
        <v>0</v>
      </c>
      <c r="FH85" s="14">
        <v>0</v>
      </c>
      <c r="FI85" s="14">
        <v>0</v>
      </c>
      <c r="FJ85" s="14">
        <v>0</v>
      </c>
      <c r="FK85" s="14">
        <v>0</v>
      </c>
      <c r="FL85" s="14">
        <v>0</v>
      </c>
      <c r="FM85" s="14">
        <v>0</v>
      </c>
      <c r="FN85" s="14">
        <v>0</v>
      </c>
      <c r="FO85" s="14">
        <v>0</v>
      </c>
      <c r="FP85" s="14">
        <v>0</v>
      </c>
      <c r="FQ85" s="14">
        <v>0</v>
      </c>
      <c r="FR85" s="14">
        <v>0</v>
      </c>
      <c r="FS85" s="14">
        <v>0</v>
      </c>
      <c r="FT85" s="14">
        <v>0</v>
      </c>
      <c r="FU85" s="14">
        <v>0</v>
      </c>
      <c r="FV85" s="14">
        <v>0</v>
      </c>
      <c r="FW85" s="14">
        <v>0</v>
      </c>
      <c r="FX85" s="14">
        <v>0</v>
      </c>
      <c r="FY85" s="14">
        <v>0</v>
      </c>
      <c r="FZ85" s="14">
        <v>0</v>
      </c>
      <c r="GA85" s="14">
        <v>0</v>
      </c>
      <c r="GB85" s="14">
        <v>0</v>
      </c>
      <c r="GC85" s="14">
        <v>0</v>
      </c>
      <c r="GD85" s="14">
        <v>0</v>
      </c>
      <c r="GE85" s="14">
        <v>0</v>
      </c>
      <c r="GF85" s="14">
        <v>0</v>
      </c>
      <c r="GG85" s="14">
        <v>0</v>
      </c>
      <c r="GH85" s="14">
        <v>0</v>
      </c>
      <c r="GI85" s="14">
        <v>0</v>
      </c>
      <c r="GJ85" s="14">
        <v>0</v>
      </c>
      <c r="GK85" s="14">
        <v>0</v>
      </c>
      <c r="GL85" s="14">
        <v>0</v>
      </c>
      <c r="GM85" s="14">
        <v>0</v>
      </c>
      <c r="GN85" s="14">
        <v>0</v>
      </c>
      <c r="GO85" s="14">
        <v>0</v>
      </c>
      <c r="GP85" s="14">
        <v>0</v>
      </c>
      <c r="GQ85" s="14">
        <v>0</v>
      </c>
      <c r="GR85" s="14">
        <v>0</v>
      </c>
      <c r="GS85" s="14">
        <v>0</v>
      </c>
      <c r="GT85" s="14">
        <v>0</v>
      </c>
      <c r="GU85" s="14">
        <v>0</v>
      </c>
      <c r="GV85" s="14">
        <v>0</v>
      </c>
      <c r="GW85" s="14">
        <v>0</v>
      </c>
      <c r="GX85" s="14">
        <v>0</v>
      </c>
      <c r="GY85" s="14">
        <v>0</v>
      </c>
      <c r="GZ85" s="14">
        <v>0</v>
      </c>
      <c r="HA85" s="14">
        <v>0</v>
      </c>
      <c r="HB85" s="14">
        <v>0</v>
      </c>
      <c r="HC85" s="14">
        <v>0</v>
      </c>
      <c r="HD85" s="14">
        <v>0</v>
      </c>
      <c r="HE85" s="14">
        <v>0</v>
      </c>
      <c r="HF85" s="14">
        <v>0</v>
      </c>
      <c r="HG85" s="14">
        <v>0</v>
      </c>
      <c r="HH85" s="14">
        <v>0</v>
      </c>
      <c r="HI85" s="14">
        <v>0</v>
      </c>
      <c r="HJ85" s="14">
        <v>0</v>
      </c>
      <c r="HK85" s="14">
        <v>0</v>
      </c>
      <c r="HL85" s="14">
        <v>0</v>
      </c>
      <c r="HM85" s="14">
        <v>0</v>
      </c>
      <c r="HN85" s="14">
        <v>0</v>
      </c>
      <c r="HO85" s="14">
        <v>0</v>
      </c>
      <c r="HP85" s="14">
        <v>0</v>
      </c>
      <c r="HQ85" s="14">
        <v>0</v>
      </c>
      <c r="HR85" s="14">
        <v>0</v>
      </c>
      <c r="HS85" s="14">
        <v>0</v>
      </c>
      <c r="HT85" s="14">
        <v>0</v>
      </c>
      <c r="HU85" s="14">
        <v>0</v>
      </c>
      <c r="HV85" s="14">
        <v>0</v>
      </c>
      <c r="HW85" s="14">
        <v>0</v>
      </c>
      <c r="HX85" s="14">
        <v>0</v>
      </c>
      <c r="HY85" s="14">
        <v>0</v>
      </c>
      <c r="HZ85" s="14">
        <v>0</v>
      </c>
      <c r="IA85" s="14">
        <v>0</v>
      </c>
      <c r="IB85" s="14">
        <v>0</v>
      </c>
      <c r="IC85" s="14">
        <v>0</v>
      </c>
      <c r="ID85" s="14">
        <v>0</v>
      </c>
      <c r="IE85" s="14">
        <v>0</v>
      </c>
      <c r="IF85" s="14">
        <v>0</v>
      </c>
      <c r="IG85" s="14">
        <v>0</v>
      </c>
      <c r="IH85" s="14">
        <v>0</v>
      </c>
      <c r="II85" s="14">
        <v>0</v>
      </c>
      <c r="IJ85" s="14">
        <v>0</v>
      </c>
      <c r="IK85" s="14">
        <v>0</v>
      </c>
      <c r="IL85" s="14">
        <v>0</v>
      </c>
      <c r="IM85" s="14">
        <v>0</v>
      </c>
      <c r="IN85" s="14">
        <v>0</v>
      </c>
      <c r="IO85" s="14">
        <v>0</v>
      </c>
      <c r="IP85" s="14">
        <v>0</v>
      </c>
      <c r="IQ85" s="14">
        <v>0</v>
      </c>
      <c r="IR85" s="14">
        <v>0</v>
      </c>
      <c r="IS85" s="14">
        <v>0</v>
      </c>
      <c r="IT85" s="14">
        <v>0</v>
      </c>
      <c r="IU85" s="14">
        <v>0</v>
      </c>
      <c r="IV85" s="14">
        <v>0</v>
      </c>
      <c r="IW85" s="14">
        <v>0</v>
      </c>
      <c r="IX85" s="14">
        <v>0</v>
      </c>
      <c r="IY85" s="14">
        <v>0</v>
      </c>
      <c r="IZ85" s="14">
        <v>0</v>
      </c>
      <c r="JA85" s="14">
        <v>0</v>
      </c>
      <c r="JB85" s="14">
        <v>0</v>
      </c>
      <c r="JC85" s="14">
        <v>0</v>
      </c>
      <c r="JD85" s="14">
        <v>0</v>
      </c>
      <c r="JE85" s="14">
        <v>0</v>
      </c>
      <c r="JF85" s="14">
        <v>0</v>
      </c>
      <c r="JG85" s="14">
        <v>0</v>
      </c>
      <c r="JH85" s="14">
        <v>0</v>
      </c>
      <c r="JI85" s="14">
        <v>0</v>
      </c>
      <c r="JJ85" s="14">
        <v>0</v>
      </c>
      <c r="JK85" s="14">
        <v>0</v>
      </c>
      <c r="JL85" s="14">
        <v>0</v>
      </c>
      <c r="JM85" s="14">
        <v>0</v>
      </c>
      <c r="JN85" s="14">
        <v>0</v>
      </c>
      <c r="JO85" s="14">
        <v>0</v>
      </c>
      <c r="JP85" s="14">
        <v>0</v>
      </c>
      <c r="JQ85" s="14">
        <v>0</v>
      </c>
      <c r="JR85" s="14">
        <v>0</v>
      </c>
      <c r="JS85" s="14">
        <v>0</v>
      </c>
      <c r="JT85" s="28">
        <f t="shared" si="63"/>
        <v>0</v>
      </c>
      <c r="JU85" s="28">
        <f t="shared" si="63"/>
        <v>0</v>
      </c>
      <c r="JV85" s="28">
        <f t="shared" si="63"/>
        <v>0</v>
      </c>
      <c r="JW85" s="28">
        <f t="shared" si="63"/>
        <v>0</v>
      </c>
      <c r="JX85" s="28">
        <f t="shared" si="63"/>
        <v>0</v>
      </c>
      <c r="JY85" s="28">
        <f t="shared" si="63"/>
        <v>0</v>
      </c>
      <c r="JZ85" s="28">
        <f t="shared" si="63"/>
        <v>0</v>
      </c>
      <c r="KA85" s="28">
        <f t="shared" si="63"/>
        <v>0</v>
      </c>
      <c r="KB85" s="28">
        <f t="shared" si="63"/>
        <v>0</v>
      </c>
      <c r="KC85" s="28">
        <f t="shared" si="63"/>
        <v>0</v>
      </c>
      <c r="KD85" s="28">
        <f t="shared" si="64"/>
        <v>0</v>
      </c>
      <c r="KE85" s="28">
        <f t="shared" si="64"/>
        <v>0</v>
      </c>
      <c r="KF85" s="28">
        <f t="shared" si="64"/>
        <v>0</v>
      </c>
      <c r="KG85" s="28">
        <f t="shared" si="64"/>
        <v>0</v>
      </c>
      <c r="KH85" s="28">
        <f t="shared" si="64"/>
        <v>0</v>
      </c>
      <c r="KI85" s="28">
        <f t="shared" si="64"/>
        <v>0</v>
      </c>
      <c r="KJ85" s="28">
        <f t="shared" si="64"/>
        <v>0</v>
      </c>
      <c r="KK85" s="28">
        <f t="shared" si="64"/>
        <v>0</v>
      </c>
      <c r="KL85" s="28">
        <f t="shared" si="64"/>
        <v>0</v>
      </c>
      <c r="KM85" s="28">
        <f t="shared" si="64"/>
        <v>0</v>
      </c>
      <c r="KN85" s="28">
        <f t="shared" si="64"/>
        <v>0</v>
      </c>
      <c r="KO85" s="28">
        <f t="shared" si="64"/>
        <v>0</v>
      </c>
      <c r="KP85" s="28">
        <f t="shared" si="64"/>
        <v>0</v>
      </c>
      <c r="KR85" s="28">
        <f t="shared" si="62"/>
        <v>0</v>
      </c>
    </row>
    <row r="86" spans="1:304" x14ac:dyDescent="0.25">
      <c r="A86" t="s">
        <v>151</v>
      </c>
      <c r="B86" t="s">
        <v>152</v>
      </c>
      <c r="C86" t="s">
        <v>117</v>
      </c>
      <c r="D86" t="s">
        <v>299</v>
      </c>
      <c r="E86" t="s">
        <v>153</v>
      </c>
      <c r="F86" t="s">
        <v>272</v>
      </c>
      <c r="G86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-3.7752744078567302</v>
      </c>
      <c r="X86" s="14">
        <v>0</v>
      </c>
      <c r="Y86" s="14">
        <v>0</v>
      </c>
      <c r="Z86" s="14">
        <v>0</v>
      </c>
      <c r="AA86" s="14">
        <v>-20.11207035229771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-581.43998540678581</v>
      </c>
      <c r="AI86" s="14">
        <v>0</v>
      </c>
      <c r="AJ86" s="14">
        <v>-4.1163636363636362</v>
      </c>
      <c r="AK86" s="14">
        <v>0</v>
      </c>
      <c r="AL86" s="14">
        <v>-3.0676033934252387</v>
      </c>
      <c r="AM86" s="14">
        <v>0</v>
      </c>
      <c r="AN86" s="14">
        <v>-0.81526104417670675</v>
      </c>
      <c r="AO86" s="14">
        <v>0</v>
      </c>
      <c r="AP86" s="14">
        <v>0</v>
      </c>
      <c r="AQ86" s="14">
        <v>0</v>
      </c>
      <c r="AR86" s="14">
        <v>23745.638069705095</v>
      </c>
      <c r="AS86" s="14">
        <v>0</v>
      </c>
      <c r="AT86" s="14">
        <v>0.5</v>
      </c>
      <c r="AU86" s="14">
        <v>0</v>
      </c>
      <c r="AV86" s="14">
        <v>0</v>
      </c>
      <c r="AW86" s="14">
        <v>0</v>
      </c>
      <c r="AX86" s="14">
        <v>-308.45078411745084</v>
      </c>
      <c r="AY86" s="14">
        <v>0</v>
      </c>
      <c r="AZ86" s="14">
        <v>-73.941010770505386</v>
      </c>
      <c r="BA86" s="14">
        <v>0</v>
      </c>
      <c r="BB86" s="14">
        <v>0</v>
      </c>
      <c r="BC86" s="14">
        <v>-0.68252543387193287</v>
      </c>
      <c r="BD86" s="14">
        <v>0</v>
      </c>
      <c r="BE86" s="14">
        <v>0</v>
      </c>
      <c r="BF86" s="14">
        <v>0</v>
      </c>
      <c r="BG86" s="14">
        <v>-155.52844432461578</v>
      </c>
      <c r="BH86" s="14">
        <v>-1.7899711210291416</v>
      </c>
      <c r="BI86" s="14">
        <v>-2.9476506639427993</v>
      </c>
      <c r="BJ86" s="14">
        <v>0</v>
      </c>
      <c r="BK86" s="14">
        <v>-1.0351752822341056</v>
      </c>
      <c r="BL86" s="14">
        <v>-0.93369975953280671</v>
      </c>
      <c r="BM86" s="14">
        <v>0</v>
      </c>
      <c r="BN86" s="14">
        <v>-0.67586956521739128</v>
      </c>
      <c r="BO86" s="14">
        <v>-11.53377511757161</v>
      </c>
      <c r="BP86" s="14">
        <v>-0.27330307188852526</v>
      </c>
      <c r="BQ86" s="14">
        <v>0</v>
      </c>
      <c r="BR86" s="14">
        <v>0</v>
      </c>
      <c r="BS86" s="14">
        <v>0</v>
      </c>
      <c r="BT86" s="14">
        <v>0</v>
      </c>
      <c r="BU86" s="14">
        <v>0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0</v>
      </c>
      <c r="DW86" s="14">
        <v>0</v>
      </c>
      <c r="DX86" s="14">
        <v>0</v>
      </c>
      <c r="DY86" s="14">
        <v>0</v>
      </c>
      <c r="DZ86" s="14">
        <v>0</v>
      </c>
      <c r="EA86" s="14">
        <v>0</v>
      </c>
      <c r="EB86" s="14">
        <v>0</v>
      </c>
      <c r="EC86" s="14">
        <v>0</v>
      </c>
      <c r="ED86" s="14">
        <v>0</v>
      </c>
      <c r="EE86" s="14">
        <v>0</v>
      </c>
      <c r="EF86" s="14">
        <v>0</v>
      </c>
      <c r="EG86" s="14">
        <v>0</v>
      </c>
      <c r="EH86" s="14">
        <v>0</v>
      </c>
      <c r="EI86" s="14">
        <v>0</v>
      </c>
      <c r="EJ86" s="14">
        <v>0</v>
      </c>
      <c r="EK86" s="14">
        <v>0</v>
      </c>
      <c r="EL86" s="14">
        <v>0</v>
      </c>
      <c r="EM86" s="14">
        <v>0</v>
      </c>
      <c r="EN86" s="14">
        <v>0</v>
      </c>
      <c r="EO86" s="14">
        <v>0</v>
      </c>
      <c r="EP86" s="14">
        <v>0</v>
      </c>
      <c r="EQ86" s="14">
        <v>0</v>
      </c>
      <c r="ER86" s="14">
        <v>0</v>
      </c>
      <c r="ES86" s="14">
        <v>0</v>
      </c>
      <c r="ET86" s="14">
        <v>0</v>
      </c>
      <c r="EU86" s="14">
        <v>0</v>
      </c>
      <c r="EV86" s="14">
        <v>0</v>
      </c>
      <c r="EW86" s="14">
        <v>0</v>
      </c>
      <c r="EX86" s="14">
        <v>0</v>
      </c>
      <c r="EY86" s="14">
        <v>0</v>
      </c>
      <c r="EZ86" s="14">
        <v>0</v>
      </c>
      <c r="FA86" s="14">
        <v>0</v>
      </c>
      <c r="FB86" s="14">
        <v>0</v>
      </c>
      <c r="FC86" s="14">
        <v>0</v>
      </c>
      <c r="FD86" s="14">
        <v>0</v>
      </c>
      <c r="FE86" s="14">
        <v>0</v>
      </c>
      <c r="FF86" s="14">
        <v>0</v>
      </c>
      <c r="FG86" s="14">
        <v>0</v>
      </c>
      <c r="FH86" s="14">
        <v>0</v>
      </c>
      <c r="FI86" s="14">
        <v>0</v>
      </c>
      <c r="FJ86" s="14">
        <v>0</v>
      </c>
      <c r="FK86" s="14">
        <v>0</v>
      </c>
      <c r="FL86" s="14">
        <v>0</v>
      </c>
      <c r="FM86" s="14">
        <v>0</v>
      </c>
      <c r="FN86" s="14">
        <v>0</v>
      </c>
      <c r="FO86" s="14">
        <v>0</v>
      </c>
      <c r="FP86" s="14">
        <v>0</v>
      </c>
      <c r="FQ86" s="14">
        <v>0</v>
      </c>
      <c r="FR86" s="14">
        <v>0</v>
      </c>
      <c r="FS86" s="14">
        <v>0</v>
      </c>
      <c r="FT86" s="14">
        <v>0</v>
      </c>
      <c r="FU86" s="14">
        <v>0</v>
      </c>
      <c r="FV86" s="14">
        <v>0</v>
      </c>
      <c r="FW86" s="14">
        <v>0</v>
      </c>
      <c r="FX86" s="14">
        <v>0</v>
      </c>
      <c r="FY86" s="14">
        <v>0</v>
      </c>
      <c r="FZ86" s="14">
        <v>0</v>
      </c>
      <c r="GA86" s="14">
        <v>0</v>
      </c>
      <c r="GB86" s="14">
        <v>0</v>
      </c>
      <c r="GC86" s="14">
        <v>0</v>
      </c>
      <c r="GD86" s="14">
        <v>0</v>
      </c>
      <c r="GE86" s="14">
        <v>0</v>
      </c>
      <c r="GF86" s="14">
        <v>0</v>
      </c>
      <c r="GG86" s="14">
        <v>0</v>
      </c>
      <c r="GH86" s="14">
        <v>0</v>
      </c>
      <c r="GI86" s="14">
        <v>0</v>
      </c>
      <c r="GJ86" s="14">
        <v>0</v>
      </c>
      <c r="GK86" s="14">
        <v>0</v>
      </c>
      <c r="GL86" s="14">
        <v>0</v>
      </c>
      <c r="GM86" s="14">
        <v>0</v>
      </c>
      <c r="GN86" s="14">
        <v>0</v>
      </c>
      <c r="GO86" s="14">
        <v>0</v>
      </c>
      <c r="GP86" s="14">
        <v>0</v>
      </c>
      <c r="GQ86" s="14">
        <v>0</v>
      </c>
      <c r="GR86" s="14">
        <v>0</v>
      </c>
      <c r="GS86" s="14">
        <v>0</v>
      </c>
      <c r="GT86" s="14">
        <v>0</v>
      </c>
      <c r="GU86" s="14">
        <v>0</v>
      </c>
      <c r="GV86" s="14">
        <v>0</v>
      </c>
      <c r="GW86" s="14">
        <v>0</v>
      </c>
      <c r="GX86" s="14">
        <v>0</v>
      </c>
      <c r="GY86" s="14">
        <v>0</v>
      </c>
      <c r="GZ86" s="14">
        <v>0</v>
      </c>
      <c r="HA86" s="14">
        <v>0</v>
      </c>
      <c r="HB86" s="14">
        <v>0</v>
      </c>
      <c r="HC86" s="14">
        <v>0</v>
      </c>
      <c r="HD86" s="14">
        <v>0</v>
      </c>
      <c r="HE86" s="14">
        <v>0</v>
      </c>
      <c r="HF86" s="14">
        <v>0</v>
      </c>
      <c r="HG86" s="14">
        <v>0</v>
      </c>
      <c r="HH86" s="14">
        <v>0</v>
      </c>
      <c r="HI86" s="14">
        <v>0</v>
      </c>
      <c r="HJ86" s="14">
        <v>0</v>
      </c>
      <c r="HK86" s="14">
        <v>0</v>
      </c>
      <c r="HL86" s="14">
        <v>0</v>
      </c>
      <c r="HM86" s="14">
        <v>0</v>
      </c>
      <c r="HN86" s="14">
        <v>0</v>
      </c>
      <c r="HO86" s="14">
        <v>0</v>
      </c>
      <c r="HP86" s="14">
        <v>0</v>
      </c>
      <c r="HQ86" s="14">
        <v>0</v>
      </c>
      <c r="HR86" s="14">
        <v>0</v>
      </c>
      <c r="HS86" s="14">
        <v>0</v>
      </c>
      <c r="HT86" s="14">
        <v>0</v>
      </c>
      <c r="HU86" s="14">
        <v>0</v>
      </c>
      <c r="HV86" s="14">
        <v>0</v>
      </c>
      <c r="HW86" s="14">
        <v>0</v>
      </c>
      <c r="HX86" s="14">
        <v>0</v>
      </c>
      <c r="HY86" s="14">
        <v>0</v>
      </c>
      <c r="HZ86" s="14">
        <v>0</v>
      </c>
      <c r="IA86" s="14">
        <v>0</v>
      </c>
      <c r="IB86" s="14">
        <v>0</v>
      </c>
      <c r="IC86" s="14">
        <v>0</v>
      </c>
      <c r="ID86" s="14">
        <v>0</v>
      </c>
      <c r="IE86" s="14">
        <v>0</v>
      </c>
      <c r="IF86" s="14">
        <v>0</v>
      </c>
      <c r="IG86" s="14">
        <v>0</v>
      </c>
      <c r="IH86" s="14">
        <v>0</v>
      </c>
      <c r="II86" s="14">
        <v>0</v>
      </c>
      <c r="IJ86" s="14">
        <v>0</v>
      </c>
      <c r="IK86" s="14">
        <v>0</v>
      </c>
      <c r="IL86" s="14">
        <v>0</v>
      </c>
      <c r="IM86" s="14">
        <v>0</v>
      </c>
      <c r="IN86" s="14">
        <v>0</v>
      </c>
      <c r="IO86" s="14">
        <v>0</v>
      </c>
      <c r="IP86" s="14">
        <v>0</v>
      </c>
      <c r="IQ86" s="14">
        <v>0</v>
      </c>
      <c r="IR86" s="14">
        <v>0</v>
      </c>
      <c r="IS86" s="14">
        <v>0</v>
      </c>
      <c r="IT86" s="14">
        <v>0</v>
      </c>
      <c r="IU86" s="14">
        <v>0</v>
      </c>
      <c r="IV86" s="14">
        <v>0</v>
      </c>
      <c r="IW86" s="14">
        <v>0</v>
      </c>
      <c r="IX86" s="14">
        <v>0</v>
      </c>
      <c r="IY86" s="14">
        <v>0</v>
      </c>
      <c r="IZ86" s="14">
        <v>0</v>
      </c>
      <c r="JA86" s="14">
        <v>0</v>
      </c>
      <c r="JB86" s="14">
        <v>0</v>
      </c>
      <c r="JC86" s="14">
        <v>0</v>
      </c>
      <c r="JD86" s="14">
        <v>0</v>
      </c>
      <c r="JE86" s="14">
        <v>0</v>
      </c>
      <c r="JF86" s="14">
        <v>0</v>
      </c>
      <c r="JG86" s="14">
        <v>0</v>
      </c>
      <c r="JH86" s="14">
        <v>0</v>
      </c>
      <c r="JI86" s="14">
        <v>0</v>
      </c>
      <c r="JJ86" s="14">
        <v>0</v>
      </c>
      <c r="JK86" s="14">
        <v>0</v>
      </c>
      <c r="JL86" s="14">
        <v>0</v>
      </c>
      <c r="JM86" s="14">
        <v>0</v>
      </c>
      <c r="JN86" s="14">
        <v>0</v>
      </c>
      <c r="JO86" s="14">
        <v>0</v>
      </c>
      <c r="JP86" s="14">
        <v>0</v>
      </c>
      <c r="JQ86" s="14">
        <v>0</v>
      </c>
      <c r="JR86" s="14">
        <v>0</v>
      </c>
      <c r="JS86" s="14">
        <v>0</v>
      </c>
      <c r="JT86" s="28">
        <f t="shared" si="63"/>
        <v>0</v>
      </c>
      <c r="JU86" s="28">
        <f t="shared" si="63"/>
        <v>-23.887344760154441</v>
      </c>
      <c r="JV86" s="28">
        <f t="shared" si="63"/>
        <v>-588.62395243657465</v>
      </c>
      <c r="JW86" s="28">
        <f t="shared" si="63"/>
        <v>23436.872024543471</v>
      </c>
      <c r="JX86" s="28">
        <f t="shared" si="63"/>
        <v>-235.92477759619911</v>
      </c>
      <c r="JY86" s="28">
        <f t="shared" si="63"/>
        <v>-13.416647514210334</v>
      </c>
      <c r="JZ86" s="28">
        <f t="shared" si="63"/>
        <v>0</v>
      </c>
      <c r="KA86" s="28">
        <f t="shared" si="63"/>
        <v>0</v>
      </c>
      <c r="KB86" s="28">
        <f t="shared" si="63"/>
        <v>0</v>
      </c>
      <c r="KC86" s="28">
        <f t="shared" si="63"/>
        <v>0</v>
      </c>
      <c r="KD86" s="28">
        <f t="shared" si="64"/>
        <v>0</v>
      </c>
      <c r="KE86" s="28">
        <f t="shared" si="64"/>
        <v>0</v>
      </c>
      <c r="KF86" s="28">
        <f t="shared" si="64"/>
        <v>0</v>
      </c>
      <c r="KG86" s="28">
        <f t="shared" si="64"/>
        <v>0</v>
      </c>
      <c r="KH86" s="28">
        <f t="shared" si="64"/>
        <v>0</v>
      </c>
      <c r="KI86" s="28">
        <f t="shared" si="64"/>
        <v>0</v>
      </c>
      <c r="KJ86" s="28">
        <f t="shared" si="64"/>
        <v>0</v>
      </c>
      <c r="KK86" s="28">
        <f t="shared" si="64"/>
        <v>0</v>
      </c>
      <c r="KL86" s="28">
        <f t="shared" si="64"/>
        <v>0</v>
      </c>
      <c r="KM86" s="28">
        <f t="shared" si="64"/>
        <v>0</v>
      </c>
      <c r="KN86" s="28">
        <f t="shared" si="64"/>
        <v>0</v>
      </c>
      <c r="KO86" s="28">
        <f t="shared" si="64"/>
        <v>0</v>
      </c>
      <c r="KP86" s="28">
        <f t="shared" si="64"/>
        <v>0</v>
      </c>
      <c r="KR86" s="28">
        <f t="shared" si="62"/>
        <v>-13.416647514210334</v>
      </c>
    </row>
    <row r="87" spans="1:304" x14ac:dyDescent="0.25">
      <c r="A87" t="s">
        <v>154</v>
      </c>
      <c r="B87" t="s">
        <v>155</v>
      </c>
      <c r="C87" t="s">
        <v>117</v>
      </c>
      <c r="D87" t="s">
        <v>299</v>
      </c>
      <c r="E87" t="s">
        <v>153</v>
      </c>
      <c r="G87">
        <v>0</v>
      </c>
      <c r="N87" s="14">
        <v>0</v>
      </c>
      <c r="O87" s="14">
        <v>0</v>
      </c>
      <c r="P87" s="14">
        <v>0</v>
      </c>
      <c r="Q87" s="14">
        <v>0</v>
      </c>
      <c r="R87" s="14">
        <v>-0.49057829759584143</v>
      </c>
      <c r="S87" s="14">
        <v>0</v>
      </c>
      <c r="T87" s="14">
        <v>0</v>
      </c>
      <c r="U87" s="14">
        <v>-254.20144317498497</v>
      </c>
      <c r="V87" s="14">
        <v>-313.0204081632653</v>
      </c>
      <c r="W87" s="14">
        <v>-411.30560369728482</v>
      </c>
      <c r="X87" s="14">
        <v>-962.28827267475447</v>
      </c>
      <c r="Y87" s="14">
        <v>-20740.782781081845</v>
      </c>
      <c r="Z87" s="14">
        <v>-370491.4591158625</v>
      </c>
      <c r="AA87" s="14">
        <v>-321343.39213898871</v>
      </c>
      <c r="AB87" s="14">
        <v>-340012.8076335878</v>
      </c>
      <c r="AC87" s="14">
        <v>-317654.15464942815</v>
      </c>
      <c r="AD87" s="14">
        <v>-193107.07727430642</v>
      </c>
      <c r="AE87" s="14">
        <v>-553180.31110029214</v>
      </c>
      <c r="AF87" s="14">
        <v>-515839.27804487181</v>
      </c>
      <c r="AG87" s="14">
        <v>1736304.4464471403</v>
      </c>
      <c r="AH87" s="14">
        <v>-581765.78693907324</v>
      </c>
      <c r="AI87" s="14">
        <v>-512921.44016282225</v>
      </c>
      <c r="AJ87" s="14">
        <v>538036.88363636367</v>
      </c>
      <c r="AK87" s="14">
        <v>-632700.52906815009</v>
      </c>
      <c r="AL87" s="14">
        <v>-430449.22879109229</v>
      </c>
      <c r="AM87" s="14">
        <v>-441687.28090185672</v>
      </c>
      <c r="AN87" s="14">
        <v>-423265.5831325301</v>
      </c>
      <c r="AO87" s="14">
        <v>-358642.73844189022</v>
      </c>
      <c r="AP87" s="14">
        <v>-393046.34809688572</v>
      </c>
      <c r="AQ87" s="14">
        <v>-335187.90011325025</v>
      </c>
      <c r="AR87" s="14">
        <v>-336153.08735478105</v>
      </c>
      <c r="AS87" s="14">
        <v>-319042.02364411368</v>
      </c>
      <c r="AT87" s="14">
        <v>-329675.05993618962</v>
      </c>
      <c r="AU87" s="14">
        <v>-328712.22349185013</v>
      </c>
      <c r="AV87" s="14">
        <v>-312761.77582913701</v>
      </c>
      <c r="AW87" s="14">
        <v>-323187.22188704537</v>
      </c>
      <c r="AX87" s="14">
        <v>-307936.62178845512</v>
      </c>
      <c r="AY87" s="14">
        <v>-314671.44631825009</v>
      </c>
      <c r="AZ87" s="14">
        <v>-314671.74830157415</v>
      </c>
      <c r="BA87" s="14">
        <v>-289671.73155441246</v>
      </c>
      <c r="BB87" s="14">
        <v>-308224.64005956356</v>
      </c>
      <c r="BC87" s="14">
        <v>-298215.99820466788</v>
      </c>
      <c r="BD87" s="14">
        <v>-303135.01050481468</v>
      </c>
      <c r="BE87" s="14">
        <v>-292043.55137666769</v>
      </c>
      <c r="BF87" s="14">
        <v>-301778.24004424782</v>
      </c>
      <c r="BG87" s="14">
        <v>-299075.65287139389</v>
      </c>
      <c r="BH87" s="14">
        <v>-285805.8248884221</v>
      </c>
      <c r="BI87" s="14">
        <v>-295331.84997446375</v>
      </c>
      <c r="BJ87" s="14">
        <v>-282053.42442503996</v>
      </c>
      <c r="BK87" s="14">
        <v>-287024.63565062388</v>
      </c>
      <c r="BL87" s="14">
        <v>-287023.5100194664</v>
      </c>
      <c r="BM87" s="14">
        <v>-256974.35226007574</v>
      </c>
      <c r="BN87" s="14">
        <v>-281617.21010869561</v>
      </c>
      <c r="BO87" s="14">
        <v>-271566.79489097901</v>
      </c>
      <c r="BP87" s="14">
        <v>-277726.36799324397</v>
      </c>
      <c r="BQ87" s="14">
        <v>-254761.31639754048</v>
      </c>
      <c r="BR87" s="14">
        <v>-264896.58815349697</v>
      </c>
      <c r="BS87" s="14">
        <v>-266577.32649789553</v>
      </c>
      <c r="BT87" s="14">
        <v>-248843.16388370379</v>
      </c>
      <c r="BU87" s="14">
        <v>-258742.99003314084</v>
      </c>
      <c r="BV87" s="14">
        <v>-251959.44506085376</v>
      </c>
      <c r="BW87" s="14">
        <v>-251048.14545522281</v>
      </c>
      <c r="BX87" s="14">
        <v>-252640.93082245471</v>
      </c>
      <c r="BY87" s="14">
        <v>-229569.31802018409</v>
      </c>
      <c r="BZ87" s="14">
        <v>-244932.09667771912</v>
      </c>
      <c r="CA87" s="14">
        <v>-238510.55597073975</v>
      </c>
      <c r="CB87" s="14">
        <v>-247999.39632770911</v>
      </c>
      <c r="CC87" s="14">
        <v>-231088.70634219365</v>
      </c>
      <c r="CD87" s="14">
        <v>-240282.19567207238</v>
      </c>
      <c r="CE87" s="14">
        <v>-241806.75293764699</v>
      </c>
      <c r="CF87" s="14">
        <v>-225170.5538283569</v>
      </c>
      <c r="CG87" s="14">
        <v>-234128.59755171623</v>
      </c>
      <c r="CH87" s="14">
        <v>-227990.37026627216</v>
      </c>
      <c r="CI87" s="14">
        <v>-226583.95034520805</v>
      </c>
      <c r="CJ87" s="14">
        <v>-228021.51577667298</v>
      </c>
      <c r="CK87" s="14">
        <v>-207198.18608513483</v>
      </c>
      <c r="CL87" s="14">
        <v>-220467.90156770436</v>
      </c>
      <c r="CM87" s="14">
        <v>-214687.74854398301</v>
      </c>
      <c r="CN87" s="14">
        <v>-223228.82276746066</v>
      </c>
      <c r="CO87" s="14">
        <v>-207416.09628684676</v>
      </c>
      <c r="CP87" s="14">
        <v>-215667.8031906478</v>
      </c>
      <c r="CQ87" s="14">
        <v>-217036.17937739857</v>
      </c>
      <c r="CR87" s="14">
        <v>-201497.94377301008</v>
      </c>
      <c r="CS87" s="14">
        <v>-209514.20507029167</v>
      </c>
      <c r="CT87" s="14">
        <v>-204021.2954716906</v>
      </c>
      <c r="CU87" s="14">
        <v>-202119.7552351933</v>
      </c>
      <c r="CV87" s="14">
        <v>-203402.10073089137</v>
      </c>
      <c r="CW87" s="14">
        <v>-191447.56901606559</v>
      </c>
      <c r="CX87" s="14">
        <v>-196003.70645768967</v>
      </c>
      <c r="CY87" s="14">
        <v>-190864.94111722638</v>
      </c>
      <c r="CZ87" s="14">
        <v>-198458.24920721221</v>
      </c>
      <c r="DA87" s="14">
        <v>-183743.48623149993</v>
      </c>
      <c r="DB87" s="14">
        <v>-191053.41070922324</v>
      </c>
      <c r="DC87" s="14">
        <v>-192265.60581715012</v>
      </c>
      <c r="DD87" s="14">
        <v>-177825.33371766322</v>
      </c>
      <c r="DE87" s="14">
        <v>-184899.81258886706</v>
      </c>
      <c r="DF87" s="14">
        <v>-180052.22067710897</v>
      </c>
      <c r="DG87" s="14">
        <v>-177655.56012517857</v>
      </c>
      <c r="DH87" s="14">
        <v>-178782.68568510967</v>
      </c>
      <c r="DI87" s="14">
        <v>-162455.92221503632</v>
      </c>
      <c r="DJ87" s="14">
        <v>-171539.51134767488</v>
      </c>
      <c r="DK87" s="14">
        <v>-167042.13369046969</v>
      </c>
      <c r="DL87" s="14">
        <v>-173687.67564696373</v>
      </c>
      <c r="DM87" s="14">
        <v>-160070.87617615311</v>
      </c>
      <c r="DN87" s="14">
        <v>-166439.0182277986</v>
      </c>
      <c r="DO87" s="14">
        <v>-167495.03225690161</v>
      </c>
      <c r="DP87" s="14">
        <v>-154152.72366231639</v>
      </c>
      <c r="DQ87" s="14">
        <v>-160285.42010744248</v>
      </c>
      <c r="DR87" s="14">
        <v>-156083.1458825274</v>
      </c>
      <c r="DS87" s="14">
        <v>-153191.36501516384</v>
      </c>
      <c r="DT87" s="14">
        <v>-154163.270639328</v>
      </c>
      <c r="DU87" s="14">
        <v>-140084.79027998709</v>
      </c>
      <c r="DV87" s="14">
        <v>-147075.31623766015</v>
      </c>
      <c r="DW87" s="14">
        <v>-143219.32626371295</v>
      </c>
      <c r="DX87" s="14">
        <v>-148917.10208671525</v>
      </c>
      <c r="DY87" s="14">
        <v>-136398.26612080622</v>
      </c>
      <c r="DZ87" s="14">
        <v>-141824.62574637402</v>
      </c>
      <c r="EA87" s="14">
        <v>-142724.45869665311</v>
      </c>
      <c r="EB87" s="14">
        <v>-130480.11360696951</v>
      </c>
      <c r="EC87" s="14">
        <v>-135671.02762601787</v>
      </c>
      <c r="ED87" s="14">
        <v>-132114.07108794578</v>
      </c>
      <c r="EE87" s="14">
        <v>-128727.16990514913</v>
      </c>
      <c r="EF87" s="14">
        <v>-129543.85559354631</v>
      </c>
      <c r="EG87" s="14">
        <v>-117713.65834493785</v>
      </c>
      <c r="EH87" s="14">
        <v>-122611.12112764541</v>
      </c>
      <c r="EI87" s="14">
        <v>-119396.51883695631</v>
      </c>
      <c r="EJ87" s="14">
        <v>-124146.52852646682</v>
      </c>
      <c r="EK87" s="14">
        <v>-112725.65606545941</v>
      </c>
      <c r="EL87" s="14">
        <v>-117210.23326494946</v>
      </c>
      <c r="EM87" s="14">
        <v>-117953.88513640469</v>
      </c>
      <c r="EN87" s="14">
        <v>-106807.50355162272</v>
      </c>
      <c r="EO87" s="14">
        <v>-111056.63514459334</v>
      </c>
      <c r="EP87" s="14">
        <v>-108144.99629336421</v>
      </c>
      <c r="EQ87" s="14">
        <v>-104262.97479513443</v>
      </c>
      <c r="ER87" s="14">
        <v>-104924.44054776467</v>
      </c>
      <c r="ES87" s="14">
        <v>-98757.700313841007</v>
      </c>
      <c r="ET87" s="14">
        <v>-98146.926017630729</v>
      </c>
      <c r="EU87" s="14">
        <v>-95573.711410199641</v>
      </c>
      <c r="EV87" s="14">
        <v>-99375.954966218356</v>
      </c>
      <c r="EW87" s="14">
        <v>-89053.046010112623</v>
      </c>
      <c r="EX87" s="14">
        <v>-92595.840783524909</v>
      </c>
      <c r="EY87" s="14">
        <v>-93183.311576156237</v>
      </c>
      <c r="EZ87" s="14">
        <v>-83134.893496275909</v>
      </c>
      <c r="FA87" s="14">
        <v>-86442.242663168756</v>
      </c>
      <c r="FB87" s="14">
        <v>-84175.921498782627</v>
      </c>
      <c r="FC87" s="14">
        <v>-79798.779685119691</v>
      </c>
      <c r="FD87" s="14">
        <v>-80305.025501982993</v>
      </c>
      <c r="FE87" s="14">
        <v>-72971.394474839413</v>
      </c>
      <c r="FF87" s="14">
        <v>-73682.730907616016</v>
      </c>
      <c r="FG87" s="14">
        <v>-71750.903983442971</v>
      </c>
      <c r="FH87" s="14">
        <v>-74605.381405969907</v>
      </c>
      <c r="FI87" s="14">
        <v>-65380.435954765802</v>
      </c>
      <c r="FJ87" s="14">
        <v>-67981.448302100354</v>
      </c>
      <c r="FK87" s="14">
        <v>-68412.738015907787</v>
      </c>
      <c r="FL87" s="14">
        <v>-59462.283440929081</v>
      </c>
      <c r="FM87" s="14">
        <v>-61827.850181744208</v>
      </c>
      <c r="FN87" s="14">
        <v>-60206.846704201074</v>
      </c>
      <c r="FO87" s="14">
        <v>-55334.584575104978</v>
      </c>
      <c r="FP87" s="14">
        <v>-55685.61045620135</v>
      </c>
      <c r="FQ87" s="14">
        <v>-50600.262539790208</v>
      </c>
      <c r="FR87" s="14">
        <v>-49218.535797601297</v>
      </c>
      <c r="FS87" s="14">
        <v>-47928.096556686316</v>
      </c>
      <c r="FT87" s="14">
        <v>-49834.807845721465</v>
      </c>
      <c r="FU87" s="14">
        <v>-41707.825899418975</v>
      </c>
      <c r="FV87" s="14">
        <v>-43367.055820675792</v>
      </c>
      <c r="FW87" s="14">
        <v>-43642.164455659346</v>
      </c>
      <c r="FX87" s="14">
        <v>-35789.673385582275</v>
      </c>
      <c r="FY87" s="14">
        <v>-37213.457700319654</v>
      </c>
      <c r="FZ87" s="14">
        <v>-36237.771909619492</v>
      </c>
      <c r="GA87" s="14">
        <v>-30870.389465090269</v>
      </c>
      <c r="GB87" s="14">
        <v>-31066.195410419699</v>
      </c>
      <c r="GC87" s="14">
        <v>-28229.130604740971</v>
      </c>
      <c r="GD87" s="14">
        <v>-24754.340687586591</v>
      </c>
      <c r="GE87" s="14">
        <v>-24105.28912992965</v>
      </c>
      <c r="GF87" s="14">
        <v>-25064.23428547302</v>
      </c>
      <c r="GG87" s="14">
        <v>-18035.215844072161</v>
      </c>
      <c r="GH87" s="14">
        <v>-18752.663339251238</v>
      </c>
      <c r="GI87" s="14">
        <v>-18871.590895410911</v>
      </c>
      <c r="GJ87" s="14">
        <v>-12117.06333023546</v>
      </c>
      <c r="GK87" s="14">
        <v>-12599.065218895099</v>
      </c>
      <c r="GL87" s="14">
        <v>-12268.697115037925</v>
      </c>
      <c r="GM87" s="14">
        <v>-6406.1943550755632</v>
      </c>
      <c r="GN87" s="14">
        <v>-6446.7803646380526</v>
      </c>
      <c r="GO87" s="14">
        <v>-6067.831611616517</v>
      </c>
      <c r="GP87" s="14">
        <v>2.9503310547674926E-10</v>
      </c>
      <c r="GQ87" s="14">
        <v>2.873694677627239E-10</v>
      </c>
      <c r="GR87" s="14">
        <v>2.988763037894133E-10</v>
      </c>
      <c r="GS87" s="14">
        <v>2.9111284955928476E-10</v>
      </c>
      <c r="GT87" s="14">
        <v>3.0276959095445539E-10</v>
      </c>
      <c r="GU87" s="14">
        <v>3.047675512070139E-10</v>
      </c>
      <c r="GV87" s="14">
        <v>2.9685108824794627E-10</v>
      </c>
      <c r="GW87" s="14">
        <v>3.0873762017639958E-10</v>
      </c>
      <c r="GX87" s="14">
        <v>3.0071804590057635E-10</v>
      </c>
      <c r="GY87" s="14">
        <v>3.1275943217516712E-10</v>
      </c>
      <c r="GZ87" s="14">
        <v>0</v>
      </c>
      <c r="HA87" s="14">
        <v>0</v>
      </c>
      <c r="HB87" s="14">
        <v>0</v>
      </c>
      <c r="HC87" s="14">
        <v>0</v>
      </c>
      <c r="HD87" s="14">
        <v>0</v>
      </c>
      <c r="HE87" s="14">
        <v>0</v>
      </c>
      <c r="HF87" s="14">
        <v>0</v>
      </c>
      <c r="HG87" s="14">
        <v>0</v>
      </c>
      <c r="HH87" s="14">
        <v>0</v>
      </c>
      <c r="HI87" s="14">
        <v>0</v>
      </c>
      <c r="HJ87" s="14">
        <v>0</v>
      </c>
      <c r="HK87" s="14">
        <v>0</v>
      </c>
      <c r="HL87" s="14">
        <v>0</v>
      </c>
      <c r="HM87" s="14">
        <v>0</v>
      </c>
      <c r="HN87" s="14">
        <v>0</v>
      </c>
      <c r="HO87" s="14">
        <v>0</v>
      </c>
      <c r="HP87" s="14">
        <v>0</v>
      </c>
      <c r="HQ87" s="14">
        <v>0</v>
      </c>
      <c r="HR87" s="14">
        <v>0</v>
      </c>
      <c r="HS87" s="14">
        <v>0</v>
      </c>
      <c r="HT87" s="14">
        <v>0</v>
      </c>
      <c r="HU87" s="14">
        <v>0</v>
      </c>
      <c r="HV87" s="14">
        <v>0</v>
      </c>
      <c r="HW87" s="14">
        <v>0</v>
      </c>
      <c r="HX87" s="14">
        <v>0</v>
      </c>
      <c r="HY87" s="14">
        <v>0</v>
      </c>
      <c r="HZ87" s="14">
        <v>0</v>
      </c>
      <c r="IA87" s="14">
        <v>0</v>
      </c>
      <c r="IB87" s="14">
        <v>0</v>
      </c>
      <c r="IC87" s="14">
        <v>0</v>
      </c>
      <c r="ID87" s="14">
        <v>0</v>
      </c>
      <c r="IE87" s="14">
        <v>0</v>
      </c>
      <c r="IF87" s="14">
        <v>0</v>
      </c>
      <c r="IG87" s="14">
        <v>0</v>
      </c>
      <c r="IH87" s="14">
        <v>0</v>
      </c>
      <c r="II87" s="14">
        <v>0</v>
      </c>
      <c r="IJ87" s="14">
        <v>0</v>
      </c>
      <c r="IK87" s="14">
        <v>0</v>
      </c>
      <c r="IL87" s="14">
        <v>0</v>
      </c>
      <c r="IM87" s="14">
        <v>0</v>
      </c>
      <c r="IN87" s="14">
        <v>0</v>
      </c>
      <c r="IO87" s="14">
        <v>0</v>
      </c>
      <c r="IP87" s="14">
        <v>0</v>
      </c>
      <c r="IQ87" s="14">
        <v>0</v>
      </c>
      <c r="IR87" s="14">
        <v>0</v>
      </c>
      <c r="IS87" s="14">
        <v>0</v>
      </c>
      <c r="IT87" s="14">
        <v>0</v>
      </c>
      <c r="IU87" s="14">
        <v>0</v>
      </c>
      <c r="IV87" s="14">
        <v>0</v>
      </c>
      <c r="IW87" s="14">
        <v>0</v>
      </c>
      <c r="IX87" s="14">
        <v>0</v>
      </c>
      <c r="IY87" s="14">
        <v>0</v>
      </c>
      <c r="IZ87" s="14">
        <v>0</v>
      </c>
      <c r="JA87" s="14">
        <v>0</v>
      </c>
      <c r="JB87" s="14">
        <v>0</v>
      </c>
      <c r="JC87" s="14">
        <v>0</v>
      </c>
      <c r="JD87" s="14">
        <v>0</v>
      </c>
      <c r="JE87" s="14">
        <v>0</v>
      </c>
      <c r="JF87" s="14">
        <v>0</v>
      </c>
      <c r="JG87" s="14">
        <v>0</v>
      </c>
      <c r="JH87" s="14">
        <v>0</v>
      </c>
      <c r="JI87" s="14">
        <v>0</v>
      </c>
      <c r="JJ87" s="14">
        <v>0</v>
      </c>
      <c r="JK87" s="14">
        <v>0</v>
      </c>
      <c r="JL87" s="14">
        <v>0</v>
      </c>
      <c r="JM87" s="14">
        <v>0</v>
      </c>
      <c r="JN87" s="14">
        <v>0</v>
      </c>
      <c r="JO87" s="14">
        <v>0</v>
      </c>
      <c r="JP87" s="14">
        <v>0</v>
      </c>
      <c r="JQ87" s="14">
        <v>0</v>
      </c>
      <c r="JR87" s="14">
        <v>0</v>
      </c>
      <c r="JS87" s="14">
        <v>0</v>
      </c>
      <c r="JT87" s="28">
        <f t="shared" si="63"/>
        <v>0</v>
      </c>
      <c r="JU87" s="28">
        <f t="shared" si="63"/>
        <v>-714516.94034194096</v>
      </c>
      <c r="JV87" s="28">
        <f t="shared" si="63"/>
        <v>-2244976.5644819764</v>
      </c>
      <c r="JW87" s="28">
        <f t="shared" si="63"/>
        <v>-4082282.0300343782</v>
      </c>
      <c r="JX87" s="28">
        <f t="shared" si="63"/>
        <v>-3557032.307855892</v>
      </c>
      <c r="JY87" s="28">
        <f t="shared" si="63"/>
        <v>-3171737.2107543154</v>
      </c>
      <c r="JZ87" s="28">
        <f t="shared" si="63"/>
        <v>-2840703.4247622727</v>
      </c>
      <c r="KA87" s="28">
        <f t="shared" si="63"/>
        <v>-2550877.4531460349</v>
      </c>
      <c r="KB87" s="28">
        <f t="shared" si="63"/>
        <v>-2267671.9963957765</v>
      </c>
      <c r="KC87" s="28">
        <f t="shared" si="63"/>
        <v>-1971225.5099135574</v>
      </c>
      <c r="KD87" s="28">
        <f t="shared" si="64"/>
        <v>-1681399.5382973191</v>
      </c>
      <c r="KE87" s="28">
        <f t="shared" si="64"/>
        <v>-1391573.5666810812</v>
      </c>
      <c r="KF87" s="28">
        <f t="shared" si="64"/>
        <v>-1105162.7689687952</v>
      </c>
      <c r="KG87" s="28">
        <f t="shared" si="64"/>
        <v>-811921.62344860472</v>
      </c>
      <c r="KH87" s="28">
        <f t="shared" si="64"/>
        <v>-522095.65183236648</v>
      </c>
      <c r="KI87" s="28">
        <f t="shared" si="64"/>
        <v>-232269.68021612827</v>
      </c>
      <c r="KJ87" s="28">
        <f t="shared" si="64"/>
        <v>-12514.611976251572</v>
      </c>
      <c r="KK87" s="28">
        <f t="shared" si="64"/>
        <v>0</v>
      </c>
      <c r="KL87" s="28">
        <f t="shared" si="64"/>
        <v>0</v>
      </c>
      <c r="KM87" s="28">
        <f t="shared" si="64"/>
        <v>0</v>
      </c>
      <c r="KN87" s="28">
        <f t="shared" si="64"/>
        <v>0</v>
      </c>
      <c r="KO87" s="28">
        <f t="shared" si="64"/>
        <v>0</v>
      </c>
      <c r="KP87" s="28">
        <f t="shared" si="64"/>
        <v>0</v>
      </c>
      <c r="KR87" s="28">
        <f t="shared" si="62"/>
        <v>-1374908.2352724608</v>
      </c>
    </row>
    <row r="88" spans="1:304" x14ac:dyDescent="0.25">
      <c r="A88" t="s">
        <v>156</v>
      </c>
      <c r="B88" t="s">
        <v>157</v>
      </c>
      <c r="C88" t="s">
        <v>117</v>
      </c>
      <c r="D88" t="s">
        <v>299</v>
      </c>
      <c r="E88" t="s">
        <v>153</v>
      </c>
      <c r="G88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  <c r="CN88" s="14">
        <v>0</v>
      </c>
      <c r="CO88" s="14">
        <v>0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0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14">
        <v>0</v>
      </c>
      <c r="DT88" s="14">
        <v>0</v>
      </c>
      <c r="DU88" s="14">
        <v>0</v>
      </c>
      <c r="DV88" s="14">
        <v>0</v>
      </c>
      <c r="DW88" s="14">
        <v>0</v>
      </c>
      <c r="DX88" s="14">
        <v>0</v>
      </c>
      <c r="DY88" s="14">
        <v>0</v>
      </c>
      <c r="DZ88" s="14">
        <v>0</v>
      </c>
      <c r="EA88" s="14">
        <v>0</v>
      </c>
      <c r="EB88" s="14">
        <v>0</v>
      </c>
      <c r="EC88" s="14">
        <v>0</v>
      </c>
      <c r="ED88" s="14">
        <v>0</v>
      </c>
      <c r="EE88" s="14">
        <v>0</v>
      </c>
      <c r="EF88" s="14">
        <v>0</v>
      </c>
      <c r="EG88" s="14">
        <v>0</v>
      </c>
      <c r="EH88" s="14">
        <v>0</v>
      </c>
      <c r="EI88" s="14">
        <v>0</v>
      </c>
      <c r="EJ88" s="14">
        <v>0</v>
      </c>
      <c r="EK88" s="14">
        <v>0</v>
      </c>
      <c r="EL88" s="14">
        <v>0</v>
      </c>
      <c r="EM88" s="14">
        <v>0</v>
      </c>
      <c r="EN88" s="14">
        <v>0</v>
      </c>
      <c r="EO88" s="14">
        <v>0</v>
      </c>
      <c r="EP88" s="14">
        <v>0</v>
      </c>
      <c r="EQ88" s="14">
        <v>0</v>
      </c>
      <c r="ER88" s="14">
        <v>0</v>
      </c>
      <c r="ES88" s="14">
        <v>0</v>
      </c>
      <c r="ET88" s="14">
        <v>0</v>
      </c>
      <c r="EU88" s="14">
        <v>0</v>
      </c>
      <c r="EV88" s="14">
        <v>0</v>
      </c>
      <c r="EW88" s="14">
        <v>0</v>
      </c>
      <c r="EX88" s="14">
        <v>0</v>
      </c>
      <c r="EY88" s="14">
        <v>0</v>
      </c>
      <c r="EZ88" s="14">
        <v>0</v>
      </c>
      <c r="FA88" s="14">
        <v>0</v>
      </c>
      <c r="FB88" s="14">
        <v>0</v>
      </c>
      <c r="FC88" s="14">
        <v>0</v>
      </c>
      <c r="FD88" s="14">
        <v>0</v>
      </c>
      <c r="FE88" s="14">
        <v>0</v>
      </c>
      <c r="FF88" s="14">
        <v>0</v>
      </c>
      <c r="FG88" s="14">
        <v>0</v>
      </c>
      <c r="FH88" s="14">
        <v>0</v>
      </c>
      <c r="FI88" s="14">
        <v>0</v>
      </c>
      <c r="FJ88" s="14">
        <v>0</v>
      </c>
      <c r="FK88" s="14">
        <v>0</v>
      </c>
      <c r="FL88" s="14">
        <v>0</v>
      </c>
      <c r="FM88" s="14">
        <v>0</v>
      </c>
      <c r="FN88" s="14">
        <v>0</v>
      </c>
      <c r="FO88" s="14">
        <v>0</v>
      </c>
      <c r="FP88" s="14">
        <v>0</v>
      </c>
      <c r="FQ88" s="14">
        <v>0</v>
      </c>
      <c r="FR88" s="14">
        <v>0</v>
      </c>
      <c r="FS88" s="14">
        <v>0</v>
      </c>
      <c r="FT88" s="14">
        <v>0</v>
      </c>
      <c r="FU88" s="14">
        <v>0</v>
      </c>
      <c r="FV88" s="14">
        <v>0</v>
      </c>
      <c r="FW88" s="14">
        <v>0</v>
      </c>
      <c r="FX88" s="14">
        <v>0</v>
      </c>
      <c r="FY88" s="14">
        <v>0</v>
      </c>
      <c r="FZ88" s="14">
        <v>0</v>
      </c>
      <c r="GA88" s="14">
        <v>0</v>
      </c>
      <c r="GB88" s="14">
        <v>0</v>
      </c>
      <c r="GC88" s="14">
        <v>0</v>
      </c>
      <c r="GD88" s="14">
        <v>0</v>
      </c>
      <c r="GE88" s="14">
        <v>0</v>
      </c>
      <c r="GF88" s="14">
        <v>0</v>
      </c>
      <c r="GG88" s="14">
        <v>0</v>
      </c>
      <c r="GH88" s="14">
        <v>0</v>
      </c>
      <c r="GI88" s="14">
        <v>0</v>
      </c>
      <c r="GJ88" s="14">
        <v>0</v>
      </c>
      <c r="GK88" s="14">
        <v>0</v>
      </c>
      <c r="GL88" s="14">
        <v>0</v>
      </c>
      <c r="GM88" s="14">
        <v>0</v>
      </c>
      <c r="GN88" s="14">
        <v>0</v>
      </c>
      <c r="GO88" s="14">
        <v>0</v>
      </c>
      <c r="GP88" s="14">
        <v>0</v>
      </c>
      <c r="GQ88" s="14">
        <v>0</v>
      </c>
      <c r="GR88" s="14">
        <v>0</v>
      </c>
      <c r="GS88" s="14">
        <v>0</v>
      </c>
      <c r="GT88" s="14">
        <v>0</v>
      </c>
      <c r="GU88" s="14">
        <v>0</v>
      </c>
      <c r="GV88" s="14">
        <v>0</v>
      </c>
      <c r="GW88" s="14">
        <v>0</v>
      </c>
      <c r="GX88" s="14">
        <v>0</v>
      </c>
      <c r="GY88" s="14">
        <v>0</v>
      </c>
      <c r="GZ88" s="14">
        <v>0</v>
      </c>
      <c r="HA88" s="14">
        <v>0</v>
      </c>
      <c r="HB88" s="14">
        <v>0</v>
      </c>
      <c r="HC88" s="14">
        <v>0</v>
      </c>
      <c r="HD88" s="14">
        <v>0</v>
      </c>
      <c r="HE88" s="14">
        <v>0</v>
      </c>
      <c r="HF88" s="14">
        <v>0</v>
      </c>
      <c r="HG88" s="14">
        <v>0</v>
      </c>
      <c r="HH88" s="14">
        <v>0</v>
      </c>
      <c r="HI88" s="14">
        <v>0</v>
      </c>
      <c r="HJ88" s="14">
        <v>0</v>
      </c>
      <c r="HK88" s="14">
        <v>0</v>
      </c>
      <c r="HL88" s="14">
        <v>0</v>
      </c>
      <c r="HM88" s="14">
        <v>0</v>
      </c>
      <c r="HN88" s="14">
        <v>0</v>
      </c>
      <c r="HO88" s="14">
        <v>0</v>
      </c>
      <c r="HP88" s="14">
        <v>0</v>
      </c>
      <c r="HQ88" s="14">
        <v>0</v>
      </c>
      <c r="HR88" s="14">
        <v>0</v>
      </c>
      <c r="HS88" s="14">
        <v>0</v>
      </c>
      <c r="HT88" s="14">
        <v>0</v>
      </c>
      <c r="HU88" s="14">
        <v>0</v>
      </c>
      <c r="HV88" s="14">
        <v>0</v>
      </c>
      <c r="HW88" s="14">
        <v>0</v>
      </c>
      <c r="HX88" s="14">
        <v>0</v>
      </c>
      <c r="HY88" s="14">
        <v>0</v>
      </c>
      <c r="HZ88" s="14">
        <v>0</v>
      </c>
      <c r="IA88" s="14">
        <v>0</v>
      </c>
      <c r="IB88" s="14">
        <v>0</v>
      </c>
      <c r="IC88" s="14">
        <v>0</v>
      </c>
      <c r="ID88" s="14">
        <v>0</v>
      </c>
      <c r="IE88" s="14">
        <v>0</v>
      </c>
      <c r="IF88" s="14">
        <v>0</v>
      </c>
      <c r="IG88" s="14">
        <v>0</v>
      </c>
      <c r="IH88" s="14">
        <v>0</v>
      </c>
      <c r="II88" s="14">
        <v>0</v>
      </c>
      <c r="IJ88" s="14">
        <v>0</v>
      </c>
      <c r="IK88" s="14">
        <v>0</v>
      </c>
      <c r="IL88" s="14">
        <v>0</v>
      </c>
      <c r="IM88" s="14">
        <v>0</v>
      </c>
      <c r="IN88" s="14">
        <v>0</v>
      </c>
      <c r="IO88" s="14">
        <v>0</v>
      </c>
      <c r="IP88" s="14">
        <v>0</v>
      </c>
      <c r="IQ88" s="14">
        <v>0</v>
      </c>
      <c r="IR88" s="14">
        <v>0</v>
      </c>
      <c r="IS88" s="14">
        <v>0</v>
      </c>
      <c r="IT88" s="14">
        <v>0</v>
      </c>
      <c r="IU88" s="14">
        <v>0</v>
      </c>
      <c r="IV88" s="14">
        <v>0</v>
      </c>
      <c r="IW88" s="14">
        <v>0</v>
      </c>
      <c r="IX88" s="14">
        <v>0</v>
      </c>
      <c r="IY88" s="14">
        <v>0</v>
      </c>
      <c r="IZ88" s="14">
        <v>0</v>
      </c>
      <c r="JA88" s="14">
        <v>0</v>
      </c>
      <c r="JB88" s="14">
        <v>0</v>
      </c>
      <c r="JC88" s="14">
        <v>0</v>
      </c>
      <c r="JD88" s="14">
        <v>0</v>
      </c>
      <c r="JE88" s="14">
        <v>0</v>
      </c>
      <c r="JF88" s="14">
        <v>0</v>
      </c>
      <c r="JG88" s="14">
        <v>0</v>
      </c>
      <c r="JH88" s="14">
        <v>0</v>
      </c>
      <c r="JI88" s="14">
        <v>0</v>
      </c>
      <c r="JJ88" s="14">
        <v>0</v>
      </c>
      <c r="JK88" s="14">
        <v>0</v>
      </c>
      <c r="JL88" s="14">
        <v>0</v>
      </c>
      <c r="JM88" s="14">
        <v>0</v>
      </c>
      <c r="JN88" s="14">
        <v>0</v>
      </c>
      <c r="JO88" s="14">
        <v>0</v>
      </c>
      <c r="JP88" s="14">
        <v>0</v>
      </c>
      <c r="JQ88" s="14">
        <v>0</v>
      </c>
      <c r="JR88" s="14">
        <v>0</v>
      </c>
      <c r="JS88" s="14">
        <v>0</v>
      </c>
      <c r="JT88" s="28">
        <f t="shared" si="63"/>
        <v>0</v>
      </c>
      <c r="JU88" s="28">
        <f t="shared" si="63"/>
        <v>0</v>
      </c>
      <c r="JV88" s="28">
        <f t="shared" si="63"/>
        <v>0</v>
      </c>
      <c r="JW88" s="28">
        <f t="shared" si="63"/>
        <v>0</v>
      </c>
      <c r="JX88" s="28">
        <f t="shared" si="63"/>
        <v>0</v>
      </c>
      <c r="JY88" s="28">
        <f t="shared" si="63"/>
        <v>0</v>
      </c>
      <c r="JZ88" s="28">
        <f t="shared" si="63"/>
        <v>0</v>
      </c>
      <c r="KA88" s="28">
        <f t="shared" si="63"/>
        <v>0</v>
      </c>
      <c r="KB88" s="28">
        <f t="shared" si="63"/>
        <v>0</v>
      </c>
      <c r="KC88" s="28">
        <f t="shared" si="63"/>
        <v>0</v>
      </c>
      <c r="KD88" s="28">
        <f t="shared" si="64"/>
        <v>0</v>
      </c>
      <c r="KE88" s="28">
        <f t="shared" si="64"/>
        <v>0</v>
      </c>
      <c r="KF88" s="28">
        <f t="shared" si="64"/>
        <v>0</v>
      </c>
      <c r="KG88" s="28">
        <f t="shared" si="64"/>
        <v>0</v>
      </c>
      <c r="KH88" s="28">
        <f t="shared" si="64"/>
        <v>0</v>
      </c>
      <c r="KI88" s="28">
        <f t="shared" si="64"/>
        <v>0</v>
      </c>
      <c r="KJ88" s="28">
        <f t="shared" si="64"/>
        <v>0</v>
      </c>
      <c r="KK88" s="28">
        <f t="shared" si="64"/>
        <v>0</v>
      </c>
      <c r="KL88" s="28">
        <f t="shared" si="64"/>
        <v>0</v>
      </c>
      <c r="KM88" s="28">
        <f t="shared" si="64"/>
        <v>0</v>
      </c>
      <c r="KN88" s="28">
        <f t="shared" si="64"/>
        <v>0</v>
      </c>
      <c r="KO88" s="28">
        <f t="shared" si="64"/>
        <v>0</v>
      </c>
      <c r="KP88" s="28">
        <f t="shared" si="64"/>
        <v>0</v>
      </c>
      <c r="KR88" s="28">
        <f t="shared" si="62"/>
        <v>0</v>
      </c>
    </row>
    <row r="89" spans="1:304" x14ac:dyDescent="0.25">
      <c r="A89" t="s">
        <v>158</v>
      </c>
      <c r="B89" t="s">
        <v>159</v>
      </c>
      <c r="C89" t="s">
        <v>117</v>
      </c>
      <c r="D89" t="s">
        <v>299</v>
      </c>
      <c r="E89" t="s">
        <v>153</v>
      </c>
      <c r="G89">
        <v>0</v>
      </c>
      <c r="N89" s="14">
        <v>0</v>
      </c>
      <c r="O89" s="14">
        <v>-61.780994336060417</v>
      </c>
      <c r="P89" s="14">
        <v>-90.234006416304965</v>
      </c>
      <c r="Q89" s="14">
        <v>-116.5109819121447</v>
      </c>
      <c r="R89" s="14">
        <v>-108.84730344379467</v>
      </c>
      <c r="S89" s="14">
        <v>-109.78311688311689</v>
      </c>
      <c r="T89" s="14">
        <v>-245.44409937888196</v>
      </c>
      <c r="U89" s="14">
        <v>-447.21767889356585</v>
      </c>
      <c r="V89" s="14">
        <v>-560.88378684807253</v>
      </c>
      <c r="W89" s="14">
        <v>-584.0155979202774</v>
      </c>
      <c r="X89" s="14">
        <v>-634.19006354708267</v>
      </c>
      <c r="Y89" s="14">
        <v>-601.02690455961488</v>
      </c>
      <c r="Z89" s="14">
        <v>-28038.650101126841</v>
      </c>
      <c r="AA89" s="14">
        <v>-614.11818328060485</v>
      </c>
      <c r="AB89" s="14">
        <v>-36500.610687022905</v>
      </c>
      <c r="AC89" s="14">
        <v>-96367.451019393338</v>
      </c>
      <c r="AD89" s="14">
        <v>-729.83175343689516</v>
      </c>
      <c r="AE89" s="14">
        <v>-365.92015579357354</v>
      </c>
      <c r="AF89" s="14">
        <v>-281.69070512820514</v>
      </c>
      <c r="AG89" s="14">
        <v>-181.03986135181975</v>
      </c>
      <c r="AH89" s="14">
        <v>-226.26778547975192</v>
      </c>
      <c r="AI89" s="14">
        <v>-34.38263229308005</v>
      </c>
      <c r="AJ89" s="14">
        <v>-75.563636363636363</v>
      </c>
      <c r="AK89" s="14">
        <v>-145.95271210013908</v>
      </c>
      <c r="AL89" s="14">
        <v>-316.3573700954401</v>
      </c>
      <c r="AM89" s="14">
        <v>-167.48010610079575</v>
      </c>
      <c r="AN89" s="14">
        <v>-195.66265060240963</v>
      </c>
      <c r="AO89" s="14">
        <v>-197.98314176245211</v>
      </c>
      <c r="AP89" s="14">
        <v>-205.21522491349481</v>
      </c>
      <c r="AQ89" s="14">
        <v>-252.81993204983013</v>
      </c>
      <c r="AR89" s="14">
        <v>-197.94995531724754</v>
      </c>
      <c r="AS89" s="14">
        <v>-218.14285377858371</v>
      </c>
      <c r="AT89" s="14">
        <v>-213.14949863263445</v>
      </c>
      <c r="AU89" s="14">
        <v>-157.3177617207192</v>
      </c>
      <c r="AV89" s="14">
        <v>-157.71835388088209</v>
      </c>
      <c r="AW89" s="14">
        <v>-179.97318585553879</v>
      </c>
      <c r="AX89" s="14">
        <v>-253.75375375375376</v>
      </c>
      <c r="AY89" s="14">
        <v>-254.48188345299715</v>
      </c>
      <c r="AZ89" s="14">
        <v>-307.17481358740679</v>
      </c>
      <c r="BA89" s="14">
        <v>-236.79472753576596</v>
      </c>
      <c r="BB89" s="14">
        <v>-264.96455660860261</v>
      </c>
      <c r="BC89" s="14">
        <v>-212.67205266307599</v>
      </c>
      <c r="BD89" s="14">
        <v>-206.70192588269623</v>
      </c>
      <c r="BE89" s="14">
        <v>-322.48084019301734</v>
      </c>
      <c r="BF89" s="14">
        <v>-319.34457964601773</v>
      </c>
      <c r="BG89" s="14">
        <v>-460.39363709894849</v>
      </c>
      <c r="BH89" s="14">
        <v>-311.19716461013388</v>
      </c>
      <c r="BI89" s="14">
        <v>-246.1813074565884</v>
      </c>
      <c r="BJ89" s="14">
        <v>-243.82363792891402</v>
      </c>
      <c r="BK89" s="14">
        <v>-171.05169340463456</v>
      </c>
      <c r="BL89" s="14">
        <v>-165.462269552273</v>
      </c>
      <c r="BM89" s="14">
        <v>-367.63727454909821</v>
      </c>
      <c r="BN89" s="14">
        <v>-270.41543478260871</v>
      </c>
      <c r="BO89" s="14">
        <v>-256.9474134245404</v>
      </c>
      <c r="BP89" s="14">
        <v>-161.44336535416446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  <c r="CN89" s="14">
        <v>0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  <c r="DV89" s="14">
        <v>0</v>
      </c>
      <c r="DW89" s="14">
        <v>0</v>
      </c>
      <c r="DX89" s="14">
        <v>0</v>
      </c>
      <c r="DY89" s="14">
        <v>0</v>
      </c>
      <c r="DZ89" s="14">
        <v>0</v>
      </c>
      <c r="EA89" s="14">
        <v>0</v>
      </c>
      <c r="EB89" s="14">
        <v>0</v>
      </c>
      <c r="EC89" s="14">
        <v>0</v>
      </c>
      <c r="ED89" s="14">
        <v>0</v>
      </c>
      <c r="EE89" s="14">
        <v>0</v>
      </c>
      <c r="EF89" s="14">
        <v>0</v>
      </c>
      <c r="EG89" s="14">
        <v>0</v>
      </c>
      <c r="EH89" s="14">
        <v>0</v>
      </c>
      <c r="EI89" s="14">
        <v>0</v>
      </c>
      <c r="EJ89" s="14">
        <v>0</v>
      </c>
      <c r="EK89" s="14">
        <v>0</v>
      </c>
      <c r="EL89" s="14">
        <v>0</v>
      </c>
      <c r="EM89" s="14">
        <v>0</v>
      </c>
      <c r="EN89" s="14">
        <v>0</v>
      </c>
      <c r="EO89" s="14">
        <v>0</v>
      </c>
      <c r="EP89" s="14">
        <v>0</v>
      </c>
      <c r="EQ89" s="14">
        <v>0</v>
      </c>
      <c r="ER89" s="14">
        <v>0</v>
      </c>
      <c r="ES89" s="14">
        <v>0</v>
      </c>
      <c r="ET89" s="14">
        <v>0</v>
      </c>
      <c r="EU89" s="14">
        <v>0</v>
      </c>
      <c r="EV89" s="14">
        <v>0</v>
      </c>
      <c r="EW89" s="14">
        <v>0</v>
      </c>
      <c r="EX89" s="14">
        <v>0</v>
      </c>
      <c r="EY89" s="14">
        <v>0</v>
      </c>
      <c r="EZ89" s="14">
        <v>0</v>
      </c>
      <c r="FA89" s="14">
        <v>0</v>
      </c>
      <c r="FB89" s="14">
        <v>0</v>
      </c>
      <c r="FC89" s="14">
        <v>0</v>
      </c>
      <c r="FD89" s="14">
        <v>0</v>
      </c>
      <c r="FE89" s="14">
        <v>0</v>
      </c>
      <c r="FF89" s="14">
        <v>0</v>
      </c>
      <c r="FG89" s="14">
        <v>0</v>
      </c>
      <c r="FH89" s="14">
        <v>0</v>
      </c>
      <c r="FI89" s="14">
        <v>0</v>
      </c>
      <c r="FJ89" s="14">
        <v>0</v>
      </c>
      <c r="FK89" s="14">
        <v>0</v>
      </c>
      <c r="FL89" s="14">
        <v>0</v>
      </c>
      <c r="FM89" s="14">
        <v>0</v>
      </c>
      <c r="FN89" s="14">
        <v>0</v>
      </c>
      <c r="FO89" s="14">
        <v>0</v>
      </c>
      <c r="FP89" s="14">
        <v>0</v>
      </c>
      <c r="FQ89" s="14">
        <v>0</v>
      </c>
      <c r="FR89" s="14">
        <v>0</v>
      </c>
      <c r="FS89" s="14">
        <v>0</v>
      </c>
      <c r="FT89" s="14">
        <v>0</v>
      </c>
      <c r="FU89" s="14">
        <v>0</v>
      </c>
      <c r="FV89" s="14">
        <v>0</v>
      </c>
      <c r="FW89" s="14">
        <v>0</v>
      </c>
      <c r="FX89" s="14">
        <v>0</v>
      </c>
      <c r="FY89" s="14">
        <v>0</v>
      </c>
      <c r="FZ89" s="14">
        <v>0</v>
      </c>
      <c r="GA89" s="14">
        <v>0</v>
      </c>
      <c r="GB89" s="14">
        <v>0</v>
      </c>
      <c r="GC89" s="14">
        <v>0</v>
      </c>
      <c r="GD89" s="14">
        <v>0</v>
      </c>
      <c r="GE89" s="14">
        <v>0</v>
      </c>
      <c r="GF89" s="14">
        <v>0</v>
      </c>
      <c r="GG89" s="14">
        <v>0</v>
      </c>
      <c r="GH89" s="14">
        <v>0</v>
      </c>
      <c r="GI89" s="14">
        <v>0</v>
      </c>
      <c r="GJ89" s="14">
        <v>0</v>
      </c>
      <c r="GK89" s="14">
        <v>0</v>
      </c>
      <c r="GL89" s="14">
        <v>0</v>
      </c>
      <c r="GM89" s="14">
        <v>0</v>
      </c>
      <c r="GN89" s="14">
        <v>0</v>
      </c>
      <c r="GO89" s="14">
        <v>0</v>
      </c>
      <c r="GP89" s="14">
        <v>0</v>
      </c>
      <c r="GQ89" s="14">
        <v>0</v>
      </c>
      <c r="GR89" s="14">
        <v>0</v>
      </c>
      <c r="GS89" s="14">
        <v>0</v>
      </c>
      <c r="GT89" s="14">
        <v>0</v>
      </c>
      <c r="GU89" s="14">
        <v>0</v>
      </c>
      <c r="GV89" s="14">
        <v>0</v>
      </c>
      <c r="GW89" s="14">
        <v>0</v>
      </c>
      <c r="GX89" s="14">
        <v>0</v>
      </c>
      <c r="GY89" s="14">
        <v>0</v>
      </c>
      <c r="GZ89" s="14">
        <v>0</v>
      </c>
      <c r="HA89" s="14">
        <v>0</v>
      </c>
      <c r="HB89" s="14">
        <v>0</v>
      </c>
      <c r="HC89" s="14">
        <v>0</v>
      </c>
      <c r="HD89" s="14">
        <v>0</v>
      </c>
      <c r="HE89" s="14">
        <v>0</v>
      </c>
      <c r="HF89" s="14">
        <v>0</v>
      </c>
      <c r="HG89" s="14">
        <v>0</v>
      </c>
      <c r="HH89" s="14">
        <v>0</v>
      </c>
      <c r="HI89" s="14">
        <v>0</v>
      </c>
      <c r="HJ89" s="14">
        <v>0</v>
      </c>
      <c r="HK89" s="14">
        <v>0</v>
      </c>
      <c r="HL89" s="14">
        <v>0</v>
      </c>
      <c r="HM89" s="14">
        <v>0</v>
      </c>
      <c r="HN89" s="14">
        <v>0</v>
      </c>
      <c r="HO89" s="14">
        <v>0</v>
      </c>
      <c r="HP89" s="14">
        <v>0</v>
      </c>
      <c r="HQ89" s="14">
        <v>0</v>
      </c>
      <c r="HR89" s="14">
        <v>0</v>
      </c>
      <c r="HS89" s="14">
        <v>0</v>
      </c>
      <c r="HT89" s="14">
        <v>0</v>
      </c>
      <c r="HU89" s="14">
        <v>0</v>
      </c>
      <c r="HV89" s="14">
        <v>0</v>
      </c>
      <c r="HW89" s="14">
        <v>0</v>
      </c>
      <c r="HX89" s="14">
        <v>0</v>
      </c>
      <c r="HY89" s="14">
        <v>0</v>
      </c>
      <c r="HZ89" s="14">
        <v>0</v>
      </c>
      <c r="IA89" s="14">
        <v>0</v>
      </c>
      <c r="IB89" s="14">
        <v>0</v>
      </c>
      <c r="IC89" s="14">
        <v>0</v>
      </c>
      <c r="ID89" s="14">
        <v>0</v>
      </c>
      <c r="IE89" s="14">
        <v>0</v>
      </c>
      <c r="IF89" s="14">
        <v>0</v>
      </c>
      <c r="IG89" s="14">
        <v>0</v>
      </c>
      <c r="IH89" s="14">
        <v>0</v>
      </c>
      <c r="II89" s="14">
        <v>0</v>
      </c>
      <c r="IJ89" s="14">
        <v>0</v>
      </c>
      <c r="IK89" s="14">
        <v>0</v>
      </c>
      <c r="IL89" s="14">
        <v>0</v>
      </c>
      <c r="IM89" s="14">
        <v>0</v>
      </c>
      <c r="IN89" s="14">
        <v>0</v>
      </c>
      <c r="IO89" s="14">
        <v>0</v>
      </c>
      <c r="IP89" s="14">
        <v>0</v>
      </c>
      <c r="IQ89" s="14">
        <v>0</v>
      </c>
      <c r="IR89" s="14">
        <v>0</v>
      </c>
      <c r="IS89" s="14">
        <v>0</v>
      </c>
      <c r="IT89" s="14">
        <v>0</v>
      </c>
      <c r="IU89" s="14">
        <v>0</v>
      </c>
      <c r="IV89" s="14">
        <v>0</v>
      </c>
      <c r="IW89" s="14">
        <v>0</v>
      </c>
      <c r="IX89" s="14">
        <v>0</v>
      </c>
      <c r="IY89" s="14">
        <v>0</v>
      </c>
      <c r="IZ89" s="14">
        <v>0</v>
      </c>
      <c r="JA89" s="14">
        <v>0</v>
      </c>
      <c r="JB89" s="14">
        <v>0</v>
      </c>
      <c r="JC89" s="14">
        <v>0</v>
      </c>
      <c r="JD89" s="14">
        <v>0</v>
      </c>
      <c r="JE89" s="14">
        <v>0</v>
      </c>
      <c r="JF89" s="14">
        <v>0</v>
      </c>
      <c r="JG89" s="14">
        <v>0</v>
      </c>
      <c r="JH89" s="14">
        <v>0</v>
      </c>
      <c r="JI89" s="14">
        <v>0</v>
      </c>
      <c r="JJ89" s="14">
        <v>0</v>
      </c>
      <c r="JK89" s="14">
        <v>0</v>
      </c>
      <c r="JL89" s="14">
        <v>0</v>
      </c>
      <c r="JM89" s="14">
        <v>0</v>
      </c>
      <c r="JN89" s="14">
        <v>0</v>
      </c>
      <c r="JO89" s="14">
        <v>0</v>
      </c>
      <c r="JP89" s="14">
        <v>0</v>
      </c>
      <c r="JQ89" s="14">
        <v>0</v>
      </c>
      <c r="JR89" s="14">
        <v>0</v>
      </c>
      <c r="JS89" s="14">
        <v>0</v>
      </c>
      <c r="JT89" s="28">
        <f t="shared" si="63"/>
        <v>-61.780994336060417</v>
      </c>
      <c r="JU89" s="28">
        <f t="shared" si="63"/>
        <v>-32150.921824210302</v>
      </c>
      <c r="JV89" s="28">
        <f t="shared" si="63"/>
        <v>-135392.54842455959</v>
      </c>
      <c r="JW89" s="28">
        <f t="shared" si="63"/>
        <v>-2484.1681957205433</v>
      </c>
      <c r="JX89" s="28">
        <f t="shared" si="63"/>
        <v>-3302.7809366158021</v>
      </c>
      <c r="JY89" s="28">
        <f t="shared" si="63"/>
        <v>-1221.9057576626847</v>
      </c>
      <c r="JZ89" s="28">
        <f t="shared" si="63"/>
        <v>0</v>
      </c>
      <c r="KA89" s="28">
        <f t="shared" si="63"/>
        <v>0</v>
      </c>
      <c r="KB89" s="28">
        <f t="shared" si="63"/>
        <v>0</v>
      </c>
      <c r="KC89" s="28">
        <f t="shared" si="63"/>
        <v>0</v>
      </c>
      <c r="KD89" s="28">
        <f t="shared" si="64"/>
        <v>0</v>
      </c>
      <c r="KE89" s="28">
        <f t="shared" si="64"/>
        <v>0</v>
      </c>
      <c r="KF89" s="28">
        <f t="shared" si="64"/>
        <v>0</v>
      </c>
      <c r="KG89" s="28">
        <f t="shared" si="64"/>
        <v>0</v>
      </c>
      <c r="KH89" s="28">
        <f t="shared" si="64"/>
        <v>0</v>
      </c>
      <c r="KI89" s="28">
        <f t="shared" si="64"/>
        <v>0</v>
      </c>
      <c r="KJ89" s="28">
        <f t="shared" si="64"/>
        <v>0</v>
      </c>
      <c r="KK89" s="28">
        <f t="shared" si="64"/>
        <v>0</v>
      </c>
      <c r="KL89" s="28">
        <f t="shared" si="64"/>
        <v>0</v>
      </c>
      <c r="KM89" s="28">
        <f t="shared" si="64"/>
        <v>0</v>
      </c>
      <c r="KN89" s="28">
        <f t="shared" si="64"/>
        <v>0</v>
      </c>
      <c r="KO89" s="28">
        <f t="shared" si="64"/>
        <v>0</v>
      </c>
      <c r="KP89" s="28">
        <f t="shared" si="64"/>
        <v>0</v>
      </c>
      <c r="KR89" s="28">
        <f t="shared" si="62"/>
        <v>-1221.9057576626847</v>
      </c>
    </row>
    <row r="90" spans="1:304" x14ac:dyDescent="0.25">
      <c r="A90" t="s">
        <v>160</v>
      </c>
      <c r="B90" t="s">
        <v>161</v>
      </c>
      <c r="C90" t="s">
        <v>117</v>
      </c>
      <c r="D90" t="s">
        <v>296</v>
      </c>
      <c r="E90" t="s">
        <v>124</v>
      </c>
      <c r="G90">
        <v>0</v>
      </c>
      <c r="N90" s="14">
        <v>0</v>
      </c>
      <c r="O90" s="14">
        <v>827.59471365638763</v>
      </c>
      <c r="P90" s="14">
        <v>684.66062779140725</v>
      </c>
      <c r="Q90" s="14">
        <v>1012.8552971576227</v>
      </c>
      <c r="R90" s="14">
        <v>-1018.7784275503574</v>
      </c>
      <c r="S90" s="14">
        <v>-88.376623376623371</v>
      </c>
      <c r="T90" s="14">
        <v>22.677018633540371</v>
      </c>
      <c r="U90" s="14">
        <v>-4753.4167167769101</v>
      </c>
      <c r="V90" s="14">
        <v>1452.5674603174602</v>
      </c>
      <c r="W90" s="14">
        <v>-33342.633160023106</v>
      </c>
      <c r="X90" s="14">
        <v>1.5736568457539002</v>
      </c>
      <c r="Y90" s="14">
        <v>-651.80741999433587</v>
      </c>
      <c r="Z90" s="14">
        <v>117112.71655590872</v>
      </c>
      <c r="AA90" s="14">
        <v>-1300375.1707866371</v>
      </c>
      <c r="AB90" s="14">
        <v>-356774.7343511451</v>
      </c>
      <c r="AC90" s="14">
        <v>-46719.544505221333</v>
      </c>
      <c r="AD90" s="14">
        <v>470037.03310337977</v>
      </c>
      <c r="AE90" s="14">
        <v>-518369.10223953333</v>
      </c>
      <c r="AF90" s="14">
        <v>-9074275.190705128</v>
      </c>
      <c r="AG90" s="14">
        <v>7921289.8433275558</v>
      </c>
      <c r="AH90" s="14">
        <v>2652654.7227289313</v>
      </c>
      <c r="AI90" s="14">
        <v>-12430139.594843961</v>
      </c>
      <c r="AJ90" s="14">
        <v>3624959.1088484842</v>
      </c>
      <c r="AK90" s="14">
        <v>7831670.9382475642</v>
      </c>
      <c r="AL90" s="14">
        <v>-2374529.9135737009</v>
      </c>
      <c r="AM90" s="14">
        <v>45585.313527851438</v>
      </c>
      <c r="AN90" s="14">
        <v>482598.81285140559</v>
      </c>
      <c r="AO90" s="14">
        <v>-2363814.3315453385</v>
      </c>
      <c r="AP90" s="14">
        <v>-4918079.3813148784</v>
      </c>
      <c r="AQ90" s="14">
        <v>-941250.66319365799</v>
      </c>
      <c r="AR90" s="14">
        <v>-717988.28261840926</v>
      </c>
      <c r="AS90" s="14">
        <v>2717005.4510986032</v>
      </c>
      <c r="AT90" s="14">
        <v>-1668602.4808568824</v>
      </c>
      <c r="AU90" s="14">
        <v>-13463224.085363805</v>
      </c>
      <c r="AV90" s="14">
        <v>2017195.4033686402</v>
      </c>
      <c r="AW90" s="14">
        <v>-1781692.9723479133</v>
      </c>
      <c r="AX90" s="14">
        <v>-217478.7143810477</v>
      </c>
      <c r="AY90" s="14">
        <v>112902.64668559025</v>
      </c>
      <c r="AZ90" s="14">
        <v>-375948.22087821038</v>
      </c>
      <c r="BA90" s="14">
        <v>-1486674.6185500722</v>
      </c>
      <c r="BB90" s="14">
        <v>-1597426.2248522546</v>
      </c>
      <c r="BC90" s="14">
        <v>-1771579.1748952724</v>
      </c>
      <c r="BD90" s="14">
        <v>-1249597.7591187626</v>
      </c>
      <c r="BE90" s="14">
        <v>-1091708.9304569971</v>
      </c>
      <c r="BF90" s="14">
        <v>-1264345.1617809737</v>
      </c>
      <c r="BG90" s="14">
        <v>-1219611.7305203557</v>
      </c>
      <c r="BH90" s="14">
        <v>-1036430.7528222629</v>
      </c>
      <c r="BI90" s="14">
        <v>-1317723.6442798777</v>
      </c>
      <c r="BJ90" s="14">
        <v>-1763280.4385684419</v>
      </c>
      <c r="BK90" s="14">
        <v>-1320230.1172905525</v>
      </c>
      <c r="BL90" s="14">
        <v>-1612521.1462269556</v>
      </c>
      <c r="BM90" s="14">
        <v>-1205271.4117123135</v>
      </c>
      <c r="BN90" s="14">
        <v>-1016109.7461956523</v>
      </c>
      <c r="BO90" s="14">
        <v>-721489.91962377075</v>
      </c>
      <c r="BP90" s="14">
        <v>-534302.69154438924</v>
      </c>
      <c r="BQ90" s="14">
        <v>-433702.20032787899</v>
      </c>
      <c r="BR90" s="14">
        <v>-399061.87958148314</v>
      </c>
      <c r="BS90" s="14">
        <v>-486807.4346812662</v>
      </c>
      <c r="BT90" s="14">
        <v>-645027.25620835403</v>
      </c>
      <c r="BU90" s="14">
        <v>-648946.04619078094</v>
      </c>
      <c r="BV90" s="14">
        <v>-1207771.3666936238</v>
      </c>
      <c r="BW90" s="14">
        <v>-1164616.1314413841</v>
      </c>
      <c r="BX90" s="14">
        <v>-788945.13709037821</v>
      </c>
      <c r="BY90" s="14">
        <v>-793898.88083199353</v>
      </c>
      <c r="BZ90" s="14">
        <v>-764923.07692307618</v>
      </c>
      <c r="CA90" s="14">
        <v>-1032046.9752029026</v>
      </c>
      <c r="CB90" s="14">
        <v>-887951.07550506003</v>
      </c>
      <c r="CC90" s="14">
        <v>-855181.81818181986</v>
      </c>
      <c r="CD90" s="14">
        <v>-933368.01722785365</v>
      </c>
      <c r="CE90" s="14">
        <v>-939228.55858571385</v>
      </c>
      <c r="CF90" s="14">
        <v>-1079502.6138909715</v>
      </c>
      <c r="CG90" s="14">
        <v>-1086060.9795364561</v>
      </c>
      <c r="CH90" s="14">
        <v>-1092880.2590768016</v>
      </c>
      <c r="CI90" s="14">
        <v>-1220395.7636566374</v>
      </c>
      <c r="CJ90" s="14">
        <v>-885742.19766320405</v>
      </c>
      <c r="CK90" s="14">
        <v>-646151.40388942102</v>
      </c>
      <c r="CL90" s="14">
        <v>-620889.82922774914</v>
      </c>
      <c r="CM90" s="14">
        <v>-624788.08289004595</v>
      </c>
      <c r="CN90" s="14">
        <v>-628584.13345369312</v>
      </c>
      <c r="CO90" s="14">
        <v>-669425.33936652169</v>
      </c>
      <c r="CP90" s="14">
        <v>-1097277.422392366</v>
      </c>
      <c r="CQ90" s="14">
        <v>-1071744.9986719377</v>
      </c>
      <c r="CR90" s="14">
        <v>-1121576.3656633222</v>
      </c>
      <c r="CS90" s="14">
        <v>-971886.79597247916</v>
      </c>
      <c r="CT90" s="14">
        <v>-430907.36222601956</v>
      </c>
      <c r="CU90" s="14">
        <v>-444472.91761492804</v>
      </c>
      <c r="CV90" s="14">
        <v>-499712.8741187391</v>
      </c>
      <c r="CW90" s="14">
        <v>-613596.61169722304</v>
      </c>
      <c r="CX90" s="14">
        <v>-576771.6516894832</v>
      </c>
      <c r="CY90" s="14">
        <v>-569864.44785271829</v>
      </c>
      <c r="CZ90" s="14">
        <v>-563111.81783930305</v>
      </c>
      <c r="DA90" s="14">
        <v>-529430.99942945305</v>
      </c>
      <c r="DB90" s="14">
        <v>-523483.81082296214</v>
      </c>
      <c r="DC90" s="14">
        <v>-517861.42407369945</v>
      </c>
      <c r="DD90" s="14">
        <v>-486814.47546498186</v>
      </c>
      <c r="DE90" s="14">
        <v>-481759.53815901442</v>
      </c>
      <c r="DF90" s="14">
        <v>-476981.20479273325</v>
      </c>
      <c r="DG90" s="14">
        <v>-448248.55358566181</v>
      </c>
      <c r="DH90" s="14">
        <v>-381386.35481562326</v>
      </c>
      <c r="DI90" s="14">
        <v>-471211.64438934525</v>
      </c>
      <c r="DJ90" s="14">
        <v>-442060.49299052585</v>
      </c>
      <c r="DK90" s="14">
        <v>-437753.2708574367</v>
      </c>
      <c r="DL90" s="14">
        <v>-433510.57310786739</v>
      </c>
      <c r="DM90" s="14">
        <v>-406566.16664747009</v>
      </c>
      <c r="DN90" s="14">
        <v>-402820.40016471851</v>
      </c>
      <c r="DO90" s="14">
        <v>-399282.09406745143</v>
      </c>
      <c r="DP90" s="14">
        <v>-374212.63610189024</v>
      </c>
      <c r="DQ90" s="14">
        <v>-371014.38692249503</v>
      </c>
      <c r="DR90" s="14">
        <v>-367995.6227245566</v>
      </c>
      <c r="DS90" s="14">
        <v>-344600.68356206664</v>
      </c>
      <c r="DT90" s="14">
        <v>-152279.79180438427</v>
      </c>
      <c r="DU90" s="14">
        <v>-153235.92104869173</v>
      </c>
      <c r="DV90" s="14">
        <v>-145288.4107059004</v>
      </c>
      <c r="DW90" s="14">
        <v>-146200.58005978147</v>
      </c>
      <c r="DX90" s="14">
        <v>-147088.83434773376</v>
      </c>
      <c r="DY90" s="14">
        <v>-139247.13103857019</v>
      </c>
      <c r="DZ90" s="14">
        <v>-140093.08072925059</v>
      </c>
      <c r="EA90" s="14">
        <v>-140972.68500643829</v>
      </c>
      <c r="EB90" s="14">
        <v>-133205.85137125014</v>
      </c>
      <c r="EC90" s="14">
        <v>-134015.096348361</v>
      </c>
      <c r="ED90" s="14">
        <v>-134856.53566513318</v>
      </c>
      <c r="EE90" s="14">
        <v>-127164.57170391906</v>
      </c>
      <c r="EF90" s="14">
        <v>-127962.94482595587</v>
      </c>
      <c r="EG90" s="14">
        <v>-128766.38307840182</v>
      </c>
      <c r="EH90" s="14">
        <v>-121123.29203659942</v>
      </c>
      <c r="EI90" s="14">
        <v>-121883.73308134869</v>
      </c>
      <c r="EJ90" s="14">
        <v>-122624.23698253917</v>
      </c>
      <c r="EK90" s="14">
        <v>-115082.01236926878</v>
      </c>
      <c r="EL90" s="14">
        <v>-115781.14320569263</v>
      </c>
      <c r="EM90" s="14">
        <v>-116508.08764124189</v>
      </c>
      <c r="EN90" s="14">
        <v>-109040.73270194081</v>
      </c>
      <c r="EO90" s="14">
        <v>-109703.15882480891</v>
      </c>
      <c r="EP90" s="14">
        <v>-110391.93829994537</v>
      </c>
      <c r="EQ90" s="14">
        <v>-102999.45303461701</v>
      </c>
      <c r="ER90" s="14">
        <v>-103646.09784752825</v>
      </c>
      <c r="ES90" s="14">
        <v>-104296.84510810615</v>
      </c>
      <c r="ET90" s="14">
        <v>-96958.173367290656</v>
      </c>
      <c r="EU90" s="14">
        <v>-97566.886102921635</v>
      </c>
      <c r="EV90" s="14">
        <v>-98159.639617344947</v>
      </c>
      <c r="EW90" s="14">
        <v>-90916.89369996771</v>
      </c>
      <c r="EX90" s="14">
        <v>-91469.205682134227</v>
      </c>
      <c r="EY90" s="14">
        <v>-92043.490276049532</v>
      </c>
      <c r="EZ90" s="14">
        <v>-84875.614032641301</v>
      </c>
      <c r="FA90" s="14">
        <v>-85391.221301251237</v>
      </c>
      <c r="FB90" s="14">
        <v>-85927.340934746651</v>
      </c>
      <c r="FC90" s="14">
        <v>-78834.334365313844</v>
      </c>
      <c r="FD90" s="14">
        <v>-59843.779883466006</v>
      </c>
      <c r="FE90" s="14">
        <v>-60219.499676452404</v>
      </c>
      <c r="FF90" s="14">
        <v>-54913.055331625852</v>
      </c>
      <c r="FG90" s="14">
        <v>-55257.791669487102</v>
      </c>
      <c r="FH90" s="14">
        <v>-55593.48964882466</v>
      </c>
      <c r="FI90" s="14">
        <v>-50355.68202146441</v>
      </c>
      <c r="FJ90" s="14">
        <v>-50661.574756182141</v>
      </c>
      <c r="FK90" s="14">
        <v>-50979.63673951957</v>
      </c>
      <c r="FL90" s="14">
        <v>-45798.308711304438</v>
      </c>
      <c r="FM90" s="14">
        <v>-46076.512431249736</v>
      </c>
      <c r="FN90" s="14">
        <v>-46365.783830220433</v>
      </c>
      <c r="FO90" s="14">
        <v>-41240.935401143994</v>
      </c>
      <c r="FP90" s="14">
        <v>-41499.827027560961</v>
      </c>
      <c r="FQ90" s="14">
        <v>-41760.360984213432</v>
      </c>
      <c r="FR90" s="14">
        <v>-36683.56209098205</v>
      </c>
      <c r="FS90" s="14">
        <v>-36913.838813583236</v>
      </c>
      <c r="FT90" s="14">
        <v>-37138.078011618229</v>
      </c>
      <c r="FU90" s="14">
        <v>-32126.18878082051</v>
      </c>
      <c r="FV90" s="14">
        <v>-32321.325456451988</v>
      </c>
      <c r="FW90" s="14">
        <v>-32524.225102318105</v>
      </c>
      <c r="FX90" s="14">
        <v>-27568.815470659287</v>
      </c>
      <c r="FY90" s="14">
        <v>-27736.263131519048</v>
      </c>
      <c r="FZ90" s="14">
        <v>-27910.372193017207</v>
      </c>
      <c r="GA90" s="14">
        <v>-23011.442160498125</v>
      </c>
      <c r="GB90" s="14">
        <v>-23155.874171656043</v>
      </c>
      <c r="GC90" s="14">
        <v>-23301.222291972001</v>
      </c>
      <c r="GD90" s="14">
        <v>-18454.068850336625</v>
      </c>
      <c r="GE90" s="14">
        <v>-18569.885957680923</v>
      </c>
      <c r="GF90" s="14">
        <v>-18682.666374412616</v>
      </c>
      <c r="GG90" s="14">
        <v>-13896.695540176133</v>
      </c>
      <c r="GH90" s="14">
        <v>-13981.076156720635</v>
      </c>
      <c r="GI90" s="14">
        <v>-14068.813465111582</v>
      </c>
      <c r="GJ90" s="14">
        <v>-9339.3222300152083</v>
      </c>
      <c r="GK90" s="14">
        <v>-9396.013831787639</v>
      </c>
      <c r="GL90" s="14">
        <v>-9454.9605558105959</v>
      </c>
      <c r="GM90" s="14">
        <v>-4781.9489198542378</v>
      </c>
      <c r="GN90" s="14">
        <v>-4811.9213157522636</v>
      </c>
      <c r="GO90" s="14">
        <v>-4842.0835997301765</v>
      </c>
      <c r="GP90" s="14">
        <v>-3.2771964993313705E-10</v>
      </c>
      <c r="GQ90" s="14">
        <v>-3.2633929077602019E-10</v>
      </c>
      <c r="GR90" s="14">
        <v>-3.2499478716289558E-10</v>
      </c>
      <c r="GS90" s="14">
        <v>-3.235964469931779E-10</v>
      </c>
      <c r="GT90" s="14">
        <v>-3.2223442937485258E-10</v>
      </c>
      <c r="GU90" s="14">
        <v>-3.2081787384392605E-10</v>
      </c>
      <c r="GV90" s="14">
        <v>-3.1939197053919505E-10</v>
      </c>
      <c r="GW90" s="14">
        <v>-3.1800310566145582E-10</v>
      </c>
      <c r="GX90" s="14">
        <v>-3.1655862775967482E-10</v>
      </c>
      <c r="GY90" s="14">
        <v>-3.1515167070749206E-10</v>
      </c>
      <c r="GZ90" s="14">
        <v>0</v>
      </c>
      <c r="HA90" s="14">
        <v>0</v>
      </c>
      <c r="HB90" s="14">
        <v>0</v>
      </c>
      <c r="HC90" s="14">
        <v>0</v>
      </c>
      <c r="HD90" s="14">
        <v>0</v>
      </c>
      <c r="HE90" s="14">
        <v>0</v>
      </c>
      <c r="HF90" s="14">
        <v>0</v>
      </c>
      <c r="HG90" s="14">
        <v>0</v>
      </c>
      <c r="HH90" s="14">
        <v>0</v>
      </c>
      <c r="HI90" s="14">
        <v>0</v>
      </c>
      <c r="HJ90" s="14">
        <v>0</v>
      </c>
      <c r="HK90" s="14">
        <v>0</v>
      </c>
      <c r="HL90" s="14">
        <v>0</v>
      </c>
      <c r="HM90" s="14">
        <v>0</v>
      </c>
      <c r="HN90" s="14">
        <v>0</v>
      </c>
      <c r="HO90" s="14">
        <v>0</v>
      </c>
      <c r="HP90" s="14">
        <v>0</v>
      </c>
      <c r="HQ90" s="14">
        <v>0</v>
      </c>
      <c r="HR90" s="14">
        <v>0</v>
      </c>
      <c r="HS90" s="14">
        <v>0</v>
      </c>
      <c r="HT90" s="14">
        <v>0</v>
      </c>
      <c r="HU90" s="14">
        <v>0</v>
      </c>
      <c r="HV90" s="14">
        <v>0</v>
      </c>
      <c r="HW90" s="14">
        <v>0</v>
      </c>
      <c r="HX90" s="14">
        <v>0</v>
      </c>
      <c r="HY90" s="14">
        <v>0</v>
      </c>
      <c r="HZ90" s="14">
        <v>0</v>
      </c>
      <c r="IA90" s="14">
        <v>0</v>
      </c>
      <c r="IB90" s="14">
        <v>0</v>
      </c>
      <c r="IC90" s="14">
        <v>0</v>
      </c>
      <c r="ID90" s="14">
        <v>0</v>
      </c>
      <c r="IE90" s="14">
        <v>0</v>
      </c>
      <c r="IF90" s="14">
        <v>0</v>
      </c>
      <c r="IG90" s="14">
        <v>0</v>
      </c>
      <c r="IH90" s="14">
        <v>0</v>
      </c>
      <c r="II90" s="14">
        <v>0</v>
      </c>
      <c r="IJ90" s="14">
        <v>0</v>
      </c>
      <c r="IK90" s="14">
        <v>0</v>
      </c>
      <c r="IL90" s="14">
        <v>0</v>
      </c>
      <c r="IM90" s="14">
        <v>0</v>
      </c>
      <c r="IN90" s="14">
        <v>0</v>
      </c>
      <c r="IO90" s="14">
        <v>0</v>
      </c>
      <c r="IP90" s="14">
        <v>0</v>
      </c>
      <c r="IQ90" s="14">
        <v>0</v>
      </c>
      <c r="IR90" s="14">
        <v>0</v>
      </c>
      <c r="IS90" s="14">
        <v>0</v>
      </c>
      <c r="IT90" s="14">
        <v>0</v>
      </c>
      <c r="IU90" s="14">
        <v>0</v>
      </c>
      <c r="IV90" s="14">
        <v>0</v>
      </c>
      <c r="IW90" s="14">
        <v>0</v>
      </c>
      <c r="IX90" s="14">
        <v>0</v>
      </c>
      <c r="IY90" s="14">
        <v>0</v>
      </c>
      <c r="IZ90" s="14">
        <v>0</v>
      </c>
      <c r="JA90" s="14">
        <v>0</v>
      </c>
      <c r="JB90" s="14">
        <v>0</v>
      </c>
      <c r="JC90" s="14">
        <v>0</v>
      </c>
      <c r="JD90" s="14">
        <v>0</v>
      </c>
      <c r="JE90" s="14">
        <v>0</v>
      </c>
      <c r="JF90" s="14">
        <v>0</v>
      </c>
      <c r="JG90" s="14">
        <v>0</v>
      </c>
      <c r="JH90" s="14">
        <v>0</v>
      </c>
      <c r="JI90" s="14">
        <v>0</v>
      </c>
      <c r="JJ90" s="14">
        <v>0</v>
      </c>
      <c r="JK90" s="14">
        <v>0</v>
      </c>
      <c r="JL90" s="14">
        <v>0</v>
      </c>
      <c r="JM90" s="14">
        <v>0</v>
      </c>
      <c r="JN90" s="14">
        <v>0</v>
      </c>
      <c r="JO90" s="14">
        <v>0</v>
      </c>
      <c r="JP90" s="14">
        <v>0</v>
      </c>
      <c r="JQ90" s="14">
        <v>0</v>
      </c>
      <c r="JR90" s="14">
        <v>0</v>
      </c>
      <c r="JS90" s="14">
        <v>0</v>
      </c>
      <c r="JT90" s="28">
        <f t="shared" si="63"/>
        <v>827.59471365638763</v>
      </c>
      <c r="JU90" s="28">
        <f t="shared" si="63"/>
        <v>-1219943.132517704</v>
      </c>
      <c r="JV90" s="28">
        <f t="shared" si="63"/>
        <v>-2254611.120434925</v>
      </c>
      <c r="JW90" s="28">
        <f t="shared" si="63"/>
        <v>-20742428.59761769</v>
      </c>
      <c r="JX90" s="28">
        <f t="shared" si="63"/>
        <v>-15494556.774014035</v>
      </c>
      <c r="JY90" s="28">
        <f t="shared" si="63"/>
        <v>-10075627.230427852</v>
      </c>
      <c r="JZ90" s="28">
        <f t="shared" si="63"/>
        <v>-11474383.155709665</v>
      </c>
      <c r="KA90" s="28">
        <f t="shared" si="63"/>
        <v>-9213446.8490316868</v>
      </c>
      <c r="KB90" s="28">
        <f t="shared" si="63"/>
        <v>-6287637.4095259728</v>
      </c>
      <c r="KC90" s="28">
        <f t="shared" si="63"/>
        <v>-4832414.326351447</v>
      </c>
      <c r="KD90" s="28">
        <f t="shared" si="64"/>
        <v>-1693648.4898294141</v>
      </c>
      <c r="KE90" s="28">
        <f t="shared" si="64"/>
        <v>-1401867.1160823603</v>
      </c>
      <c r="KF90" s="28">
        <f t="shared" si="64"/>
        <v>-1110085.742335296</v>
      </c>
      <c r="KG90" s="28">
        <f t="shared" si="64"/>
        <v>-617306.05010094075</v>
      </c>
      <c r="KH90" s="28">
        <f t="shared" si="64"/>
        <v>-397194.29922324215</v>
      </c>
      <c r="KI90" s="28">
        <f t="shared" si="64"/>
        <v>-177082.54834553422</v>
      </c>
      <c r="KJ90" s="28">
        <f t="shared" si="64"/>
        <v>-9654.0049154856551</v>
      </c>
      <c r="KK90" s="28">
        <f t="shared" si="64"/>
        <v>0</v>
      </c>
      <c r="KL90" s="28">
        <f t="shared" si="64"/>
        <v>0</v>
      </c>
      <c r="KM90" s="28">
        <f t="shared" si="64"/>
        <v>0</v>
      </c>
      <c r="KN90" s="28">
        <f t="shared" si="64"/>
        <v>0</v>
      </c>
      <c r="KO90" s="28">
        <f t="shared" si="64"/>
        <v>0</v>
      </c>
      <c r="KP90" s="28">
        <f t="shared" si="64"/>
        <v>0</v>
      </c>
      <c r="KR90" s="28">
        <f t="shared" si="62"/>
        <v>-5089694.9153030813</v>
      </c>
    </row>
    <row r="91" spans="1:304" x14ac:dyDescent="0.25">
      <c r="A91" t="s">
        <v>162</v>
      </c>
      <c r="B91" t="s">
        <v>163</v>
      </c>
      <c r="C91" t="s">
        <v>117</v>
      </c>
      <c r="D91" t="s">
        <v>299</v>
      </c>
      <c r="E91" t="s">
        <v>153</v>
      </c>
      <c r="G91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-77148.317752362011</v>
      </c>
      <c r="AD91" s="14">
        <v>0</v>
      </c>
      <c r="AE91" s="14">
        <v>-125973.60029211295</v>
      </c>
      <c r="AF91" s="14">
        <v>-9449.1217948717949</v>
      </c>
      <c r="AG91" s="14">
        <v>115505.76811091855</v>
      </c>
      <c r="AH91" s="14">
        <v>-165897.25209777453</v>
      </c>
      <c r="AI91" s="14">
        <v>-6141.4743554952502</v>
      </c>
      <c r="AJ91" s="14">
        <v>-5347.5689696969694</v>
      </c>
      <c r="AK91" s="14">
        <v>-6169.8236439499296</v>
      </c>
      <c r="AL91" s="14">
        <v>-5880.3064687168617</v>
      </c>
      <c r="AM91" s="14">
        <v>-7441.3411140583548</v>
      </c>
      <c r="AN91" s="14">
        <v>-448367.1614457831</v>
      </c>
      <c r="AO91" s="14">
        <v>401663.46309067687</v>
      </c>
      <c r="AP91" s="14">
        <v>-5318.7877739331025</v>
      </c>
      <c r="AQ91" s="14">
        <v>-5222.4110985277466</v>
      </c>
      <c r="AR91" s="14">
        <v>-20265.179848078642</v>
      </c>
      <c r="AS91" s="14">
        <v>-28805.696017709535</v>
      </c>
      <c r="AT91" s="14">
        <v>-5254.5453509571562</v>
      </c>
      <c r="AU91" s="14">
        <v>-3874.4656360275585</v>
      </c>
      <c r="AV91" s="14">
        <v>-4003.6369161312728</v>
      </c>
      <c r="AW91" s="14">
        <v>-3864.0765879001174</v>
      </c>
      <c r="AX91" s="14">
        <v>-3846.6708375041712</v>
      </c>
      <c r="AY91" s="14">
        <v>-3849.8822841876777</v>
      </c>
      <c r="AZ91" s="14">
        <v>-3820.5376967688485</v>
      </c>
      <c r="BA91" s="14">
        <v>-18508.349943738947</v>
      </c>
      <c r="BB91" s="14">
        <v>-3576.4390637360598</v>
      </c>
      <c r="BC91" s="14">
        <v>-15245.443596648713</v>
      </c>
      <c r="BD91" s="14">
        <v>-20867.791800408519</v>
      </c>
      <c r="BE91" s="14">
        <v>-6069.80485381777</v>
      </c>
      <c r="BF91" s="14">
        <v>-5913.6953816371688</v>
      </c>
      <c r="BG91" s="14">
        <v>-14370.328255594497</v>
      </c>
      <c r="BH91" s="14">
        <v>-6811.0521134155942</v>
      </c>
      <c r="BI91" s="14">
        <v>-6624.9482890704812</v>
      </c>
      <c r="BJ91" s="14">
        <v>-6381.3300946992986</v>
      </c>
      <c r="BK91" s="14">
        <v>-19290.964943553176</v>
      </c>
      <c r="BL91" s="14">
        <v>-5412.3090575976184</v>
      </c>
      <c r="BM91" s="14">
        <v>-4424.690492095302</v>
      </c>
      <c r="BN91" s="14">
        <v>-6190.1570652173905</v>
      </c>
      <c r="BO91" s="14">
        <v>-6086.9436725096184</v>
      </c>
      <c r="BP91" s="14">
        <v>-6631.4863295682462</v>
      </c>
      <c r="BQ91" s="14">
        <v>-17906.199468677762</v>
      </c>
      <c r="BR91" s="14">
        <v>-17906.199468677765</v>
      </c>
      <c r="BS91" s="14">
        <v>-17906.199468677765</v>
      </c>
      <c r="BT91" s="14">
        <v>-17906.199468677765</v>
      </c>
      <c r="BU91" s="14">
        <v>-17906.199468677762</v>
      </c>
      <c r="BV91" s="14">
        <v>-17906.199468677765</v>
      </c>
      <c r="BW91" s="14">
        <v>-17906.199468677765</v>
      </c>
      <c r="BX91" s="14">
        <v>-17906.199468677765</v>
      </c>
      <c r="BY91" s="14">
        <v>-17906.199468677765</v>
      </c>
      <c r="BZ91" s="14">
        <v>-17906.199468677765</v>
      </c>
      <c r="CA91" s="14">
        <v>-17906.199468677765</v>
      </c>
      <c r="CB91" s="14">
        <v>-17906.199468677762</v>
      </c>
      <c r="CC91" s="14">
        <v>-17906.199468677765</v>
      </c>
      <c r="CD91" s="14">
        <v>-17906.199468677765</v>
      </c>
      <c r="CE91" s="14">
        <v>-17906.199468677765</v>
      </c>
      <c r="CF91" s="14">
        <v>-17906.199468677765</v>
      </c>
      <c r="CG91" s="14">
        <v>-17906.199468677762</v>
      </c>
      <c r="CH91" s="14">
        <v>-17906.199468677765</v>
      </c>
      <c r="CI91" s="14">
        <v>-17906.199468677765</v>
      </c>
      <c r="CJ91" s="14">
        <v>-17906.199468677765</v>
      </c>
      <c r="CK91" s="14">
        <v>-17906.199468677765</v>
      </c>
      <c r="CL91" s="14">
        <v>-17906.199468677765</v>
      </c>
      <c r="CM91" s="14">
        <v>-17906.199468677762</v>
      </c>
      <c r="CN91" s="14">
        <v>-17906.199468677765</v>
      </c>
      <c r="CO91" s="14">
        <v>-17906.199468677765</v>
      </c>
      <c r="CP91" s="14">
        <v>-17906.199468677762</v>
      </c>
      <c r="CQ91" s="14">
        <v>-17906.199468677765</v>
      </c>
      <c r="CR91" s="14">
        <v>-17906.199468677765</v>
      </c>
      <c r="CS91" s="14">
        <v>-17906.199468677765</v>
      </c>
      <c r="CT91" s="14">
        <v>-17906.199468677765</v>
      </c>
      <c r="CU91" s="14">
        <v>-17906.199468677765</v>
      </c>
      <c r="CV91" s="14">
        <v>-17906.199468677765</v>
      </c>
      <c r="CW91" s="14">
        <v>-17906.199468677765</v>
      </c>
      <c r="CX91" s="14">
        <v>-17906.199468677765</v>
      </c>
      <c r="CY91" s="14">
        <v>-17906.199468677765</v>
      </c>
      <c r="CZ91" s="14">
        <v>-17906.199468677765</v>
      </c>
      <c r="DA91" s="14">
        <v>-17906.199468677765</v>
      </c>
      <c r="DB91" s="14">
        <v>-17906.199468677762</v>
      </c>
      <c r="DC91" s="14">
        <v>-17906.199468677762</v>
      </c>
      <c r="DD91" s="14">
        <v>-17906.199468677765</v>
      </c>
      <c r="DE91" s="14">
        <v>-17906.199468677765</v>
      </c>
      <c r="DF91" s="14">
        <v>-17906.199468677765</v>
      </c>
      <c r="DG91" s="14">
        <v>-17906.199468677765</v>
      </c>
      <c r="DH91" s="14">
        <v>-17906.199468677765</v>
      </c>
      <c r="DI91" s="14">
        <v>-17906.199468677765</v>
      </c>
      <c r="DJ91" s="14">
        <v>-17906.199468677762</v>
      </c>
      <c r="DK91" s="14">
        <v>-17906.199468677765</v>
      </c>
      <c r="DL91" s="14">
        <v>-17906.199468677762</v>
      </c>
      <c r="DM91" s="14">
        <v>-17906.199468677765</v>
      </c>
      <c r="DN91" s="14">
        <v>-17906.199468677765</v>
      </c>
      <c r="DO91" s="14">
        <v>-17906.199468677765</v>
      </c>
      <c r="DP91" s="14">
        <v>-17906.199468677762</v>
      </c>
      <c r="DQ91" s="14">
        <v>-17906.199468677765</v>
      </c>
      <c r="DR91" s="14">
        <v>-17906.199468677765</v>
      </c>
      <c r="DS91" s="14">
        <v>-17906.199468677765</v>
      </c>
      <c r="DT91" s="14">
        <v>-17906.199468677765</v>
      </c>
      <c r="DU91" s="14">
        <v>-17906.199468677765</v>
      </c>
      <c r="DV91" s="14">
        <v>-17906.199468677765</v>
      </c>
      <c r="DW91" s="14">
        <v>-17906.199468677765</v>
      </c>
      <c r="DX91" s="14">
        <v>-17906.199468677762</v>
      </c>
      <c r="DY91" s="14">
        <v>-17906.199468677765</v>
      </c>
      <c r="DZ91" s="14">
        <v>-17906.199468677765</v>
      </c>
      <c r="EA91" s="14">
        <v>-17906.199468677765</v>
      </c>
      <c r="EB91" s="14">
        <v>-17906.199468677762</v>
      </c>
      <c r="EC91" s="14">
        <v>-17906.199468677765</v>
      </c>
      <c r="ED91" s="14">
        <v>-17906.199468677765</v>
      </c>
      <c r="EE91" s="14">
        <v>-17906.199468677765</v>
      </c>
      <c r="EF91" s="14">
        <v>-17906.199468677765</v>
      </c>
      <c r="EG91" s="14">
        <v>-17906.199468677765</v>
      </c>
      <c r="EH91" s="14">
        <v>-17906.199468677765</v>
      </c>
      <c r="EI91" s="14">
        <v>-17906.199468677765</v>
      </c>
      <c r="EJ91" s="14">
        <v>-17906.199468677762</v>
      </c>
      <c r="EK91" s="14">
        <v>-17906.199468677762</v>
      </c>
      <c r="EL91" s="14">
        <v>-17906.199468677765</v>
      </c>
      <c r="EM91" s="14">
        <v>-17906.199468677765</v>
      </c>
      <c r="EN91" s="14">
        <v>-17906.199468677762</v>
      </c>
      <c r="EO91" s="14">
        <v>-17906.199468677762</v>
      </c>
      <c r="EP91" s="14">
        <v>-17906.199468677765</v>
      </c>
      <c r="EQ91" s="14">
        <v>-17906.199468677765</v>
      </c>
      <c r="ER91" s="14">
        <v>-17906.199468677765</v>
      </c>
      <c r="ES91" s="14">
        <v>-17906.199468677765</v>
      </c>
      <c r="ET91" s="14">
        <v>-17906.199468677765</v>
      </c>
      <c r="EU91" s="14">
        <v>-17906.199468677765</v>
      </c>
      <c r="EV91" s="14">
        <v>-17906.199468677762</v>
      </c>
      <c r="EW91" s="14">
        <v>-17906.199468677765</v>
      </c>
      <c r="EX91" s="14">
        <v>-17906.199468677762</v>
      </c>
      <c r="EY91" s="14">
        <v>-17906.199468677765</v>
      </c>
      <c r="EZ91" s="14">
        <v>-17906.199468677765</v>
      </c>
      <c r="FA91" s="14">
        <v>-17906.199468677765</v>
      </c>
      <c r="FB91" s="14">
        <v>-17906.199468677765</v>
      </c>
      <c r="FC91" s="14">
        <v>-17906.199468677765</v>
      </c>
      <c r="FD91" s="14">
        <v>-17906.199468677765</v>
      </c>
      <c r="FE91" s="14">
        <v>-17906.199468677765</v>
      </c>
      <c r="FF91" s="14">
        <v>-17906.199468677762</v>
      </c>
      <c r="FG91" s="14">
        <v>-17906.199468677762</v>
      </c>
      <c r="FH91" s="14">
        <v>-17906.199468677762</v>
      </c>
      <c r="FI91" s="14">
        <v>-17906.199468677765</v>
      </c>
      <c r="FJ91" s="14">
        <v>-17906.199468677765</v>
      </c>
      <c r="FK91" s="14">
        <v>-17906.199468677765</v>
      </c>
      <c r="FL91" s="14">
        <v>-17906.199468677765</v>
      </c>
      <c r="FM91" s="14">
        <v>-17906.199468677765</v>
      </c>
      <c r="FN91" s="14">
        <v>-17906.199468677765</v>
      </c>
      <c r="FO91" s="14">
        <v>-17906.199468677765</v>
      </c>
      <c r="FP91" s="14">
        <v>-17906.199468677762</v>
      </c>
      <c r="FQ91" s="14">
        <v>-17906.199468677765</v>
      </c>
      <c r="FR91" s="14">
        <v>-17906.199468677765</v>
      </c>
      <c r="FS91" s="14">
        <v>-17906.199468677765</v>
      </c>
      <c r="FT91" s="14">
        <v>-17906.199468677765</v>
      </c>
      <c r="FU91" s="14">
        <v>-17906.199468677765</v>
      </c>
      <c r="FV91" s="14">
        <v>-17906.199468677765</v>
      </c>
      <c r="FW91" s="14">
        <v>-17906.199468677765</v>
      </c>
      <c r="FX91" s="14">
        <v>-17906.199468677765</v>
      </c>
      <c r="FY91" s="14">
        <v>-17906.199468677765</v>
      </c>
      <c r="FZ91" s="14">
        <v>-17906.199468677765</v>
      </c>
      <c r="GA91" s="14">
        <v>-17906.199468677762</v>
      </c>
      <c r="GB91" s="14">
        <v>-17906.199468677765</v>
      </c>
      <c r="GC91" s="14">
        <v>-17906.199468677765</v>
      </c>
      <c r="GD91" s="14">
        <v>-17906.199468677765</v>
      </c>
      <c r="GE91" s="14">
        <v>-17906.199468677765</v>
      </c>
      <c r="GF91" s="14">
        <v>-17906.199468677765</v>
      </c>
      <c r="GG91" s="14">
        <v>-17906.199468677765</v>
      </c>
      <c r="GH91" s="14">
        <v>-17906.199468677762</v>
      </c>
      <c r="GI91" s="14">
        <v>-17906.199468677765</v>
      </c>
      <c r="GJ91" s="14">
        <v>-17906.199468677765</v>
      </c>
      <c r="GK91" s="14">
        <v>-17906.199468677765</v>
      </c>
      <c r="GL91" s="14">
        <v>-17906.199468677762</v>
      </c>
      <c r="GM91" s="14">
        <v>-17906.199468677765</v>
      </c>
      <c r="GN91" s="14">
        <v>-10822.866135344431</v>
      </c>
      <c r="GO91" s="14">
        <v>-10822.866135344431</v>
      </c>
      <c r="GP91" s="14">
        <v>-10822.866135344431</v>
      </c>
      <c r="GQ91" s="14">
        <v>-10822.866135344431</v>
      </c>
      <c r="GR91" s="14">
        <v>-10822.866135344431</v>
      </c>
      <c r="GS91" s="14">
        <v>0</v>
      </c>
      <c r="GT91" s="14">
        <v>0</v>
      </c>
      <c r="GU91" s="14">
        <v>0</v>
      </c>
      <c r="GV91" s="14">
        <v>0</v>
      </c>
      <c r="GW91" s="14">
        <v>0</v>
      </c>
      <c r="GX91" s="14">
        <v>0</v>
      </c>
      <c r="GY91" s="14">
        <v>0</v>
      </c>
      <c r="GZ91" s="14">
        <v>0</v>
      </c>
      <c r="HA91" s="14">
        <v>0</v>
      </c>
      <c r="HB91" s="14">
        <v>0</v>
      </c>
      <c r="HC91" s="14">
        <v>0</v>
      </c>
      <c r="HD91" s="14">
        <v>0</v>
      </c>
      <c r="HE91" s="14">
        <v>0</v>
      </c>
      <c r="HF91" s="14">
        <v>0</v>
      </c>
      <c r="HG91" s="14">
        <v>0</v>
      </c>
      <c r="HH91" s="14">
        <v>0</v>
      </c>
      <c r="HI91" s="14">
        <v>0</v>
      </c>
      <c r="HJ91" s="14">
        <v>0</v>
      </c>
      <c r="HK91" s="14">
        <v>0</v>
      </c>
      <c r="HL91" s="14">
        <v>0</v>
      </c>
      <c r="HM91" s="14">
        <v>0</v>
      </c>
      <c r="HN91" s="14">
        <v>0</v>
      </c>
      <c r="HO91" s="14">
        <v>0</v>
      </c>
      <c r="HP91" s="14">
        <v>0</v>
      </c>
      <c r="HQ91" s="14">
        <v>0</v>
      </c>
      <c r="HR91" s="14">
        <v>0</v>
      </c>
      <c r="HS91" s="14">
        <v>0</v>
      </c>
      <c r="HT91" s="14">
        <v>0</v>
      </c>
      <c r="HU91" s="14">
        <v>0</v>
      </c>
      <c r="HV91" s="14">
        <v>0</v>
      </c>
      <c r="HW91" s="14">
        <v>0</v>
      </c>
      <c r="HX91" s="14">
        <v>0</v>
      </c>
      <c r="HY91" s="14">
        <v>0</v>
      </c>
      <c r="HZ91" s="14">
        <v>0</v>
      </c>
      <c r="IA91" s="14">
        <v>0</v>
      </c>
      <c r="IB91" s="14">
        <v>0</v>
      </c>
      <c r="IC91" s="14">
        <v>0</v>
      </c>
      <c r="ID91" s="14">
        <v>0</v>
      </c>
      <c r="IE91" s="14">
        <v>0</v>
      </c>
      <c r="IF91" s="14">
        <v>0</v>
      </c>
      <c r="IG91" s="14">
        <v>0</v>
      </c>
      <c r="IH91" s="14">
        <v>0</v>
      </c>
      <c r="II91" s="14">
        <v>0</v>
      </c>
      <c r="IJ91" s="14">
        <v>0</v>
      </c>
      <c r="IK91" s="14">
        <v>0</v>
      </c>
      <c r="IL91" s="14">
        <v>0</v>
      </c>
      <c r="IM91" s="14">
        <v>0</v>
      </c>
      <c r="IN91" s="14">
        <v>0</v>
      </c>
      <c r="IO91" s="14">
        <v>0</v>
      </c>
      <c r="IP91" s="14">
        <v>0</v>
      </c>
      <c r="IQ91" s="14">
        <v>0</v>
      </c>
      <c r="IR91" s="14">
        <v>0</v>
      </c>
      <c r="IS91" s="14">
        <v>0</v>
      </c>
      <c r="IT91" s="14">
        <v>0</v>
      </c>
      <c r="IU91" s="14">
        <v>0</v>
      </c>
      <c r="IV91" s="14">
        <v>0</v>
      </c>
      <c r="IW91" s="14">
        <v>0</v>
      </c>
      <c r="IX91" s="14">
        <v>0</v>
      </c>
      <c r="IY91" s="14">
        <v>0</v>
      </c>
      <c r="IZ91" s="14">
        <v>0</v>
      </c>
      <c r="JA91" s="14">
        <v>0</v>
      </c>
      <c r="JB91" s="14">
        <v>0</v>
      </c>
      <c r="JC91" s="14">
        <v>0</v>
      </c>
      <c r="JD91" s="14">
        <v>0</v>
      </c>
      <c r="JE91" s="14">
        <v>0</v>
      </c>
      <c r="JF91" s="14">
        <v>0</v>
      </c>
      <c r="JG91" s="14">
        <v>0</v>
      </c>
      <c r="JH91" s="14">
        <v>0</v>
      </c>
      <c r="JI91" s="14">
        <v>0</v>
      </c>
      <c r="JJ91" s="14">
        <v>0</v>
      </c>
      <c r="JK91" s="14">
        <v>0</v>
      </c>
      <c r="JL91" s="14">
        <v>0</v>
      </c>
      <c r="JM91" s="14">
        <v>0</v>
      </c>
      <c r="JN91" s="14">
        <v>0</v>
      </c>
      <c r="JO91" s="14">
        <v>0</v>
      </c>
      <c r="JP91" s="14">
        <v>0</v>
      </c>
      <c r="JQ91" s="14">
        <v>0</v>
      </c>
      <c r="JR91" s="14">
        <v>0</v>
      </c>
      <c r="JS91" s="14">
        <v>0</v>
      </c>
      <c r="JT91" s="28">
        <f t="shared" si="63"/>
        <v>0</v>
      </c>
      <c r="JU91" s="28">
        <f t="shared" si="63"/>
        <v>0</v>
      </c>
      <c r="JV91" s="28">
        <f t="shared" si="63"/>
        <v>-293943.03837812011</v>
      </c>
      <c r="JW91" s="28">
        <f t="shared" si="63"/>
        <v>-131009.05070606321</v>
      </c>
      <c r="JX91" s="28">
        <f t="shared" si="63"/>
        <v>-127480.68603308906</v>
      </c>
      <c r="JY91" s="28">
        <f t="shared" si="63"/>
        <v>-154088.98289773252</v>
      </c>
      <c r="JZ91" s="28">
        <f t="shared" si="63"/>
        <v>-214874.3936241332</v>
      </c>
      <c r="KA91" s="28">
        <f t="shared" si="63"/>
        <v>-214874.39362413323</v>
      </c>
      <c r="KB91" s="28">
        <f t="shared" si="63"/>
        <v>-214874.3936241332</v>
      </c>
      <c r="KC91" s="28">
        <f t="shared" si="63"/>
        <v>-214874.39362413323</v>
      </c>
      <c r="KD91" s="28">
        <f t="shared" si="64"/>
        <v>-214874.39362413323</v>
      </c>
      <c r="KE91" s="28">
        <f t="shared" si="64"/>
        <v>-214874.3936241332</v>
      </c>
      <c r="KF91" s="28">
        <f t="shared" si="64"/>
        <v>-214874.39362413323</v>
      </c>
      <c r="KG91" s="28">
        <f t="shared" si="64"/>
        <v>-214874.3936241332</v>
      </c>
      <c r="KH91" s="28">
        <f t="shared" si="64"/>
        <v>-214874.3936241332</v>
      </c>
      <c r="KI91" s="28">
        <f t="shared" si="64"/>
        <v>-214874.39362413323</v>
      </c>
      <c r="KJ91" s="28">
        <f t="shared" si="64"/>
        <v>-54114.330676722158</v>
      </c>
      <c r="KK91" s="28">
        <f t="shared" si="64"/>
        <v>0</v>
      </c>
      <c r="KL91" s="28">
        <f t="shared" si="64"/>
        <v>0</v>
      </c>
      <c r="KM91" s="28">
        <f t="shared" si="64"/>
        <v>0</v>
      </c>
      <c r="KN91" s="28">
        <f t="shared" si="64"/>
        <v>0</v>
      </c>
      <c r="KO91" s="28">
        <f t="shared" si="64"/>
        <v>0</v>
      </c>
      <c r="KP91" s="28">
        <f t="shared" si="64"/>
        <v>0</v>
      </c>
      <c r="KR91" s="28">
        <f t="shared" si="62"/>
        <v>-28745.586616988177</v>
      </c>
    </row>
    <row r="92" spans="1:304" x14ac:dyDescent="0.25">
      <c r="A92" t="s">
        <v>164</v>
      </c>
      <c r="B92" t="s">
        <v>165</v>
      </c>
      <c r="C92" t="s">
        <v>117</v>
      </c>
      <c r="D92" t="s">
        <v>298</v>
      </c>
      <c r="E92" t="s">
        <v>134</v>
      </c>
      <c r="F92" t="s">
        <v>271</v>
      </c>
      <c r="G92" t="s">
        <v>211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0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  <c r="DV92" s="14">
        <v>0</v>
      </c>
      <c r="DW92" s="14">
        <v>0</v>
      </c>
      <c r="DX92" s="14">
        <v>0</v>
      </c>
      <c r="DY92" s="14">
        <v>0</v>
      </c>
      <c r="DZ92" s="14">
        <v>0</v>
      </c>
      <c r="EA92" s="14">
        <v>0</v>
      </c>
      <c r="EB92" s="14">
        <v>0</v>
      </c>
      <c r="EC92" s="14">
        <v>0</v>
      </c>
      <c r="ED92" s="14">
        <v>0</v>
      </c>
      <c r="EE92" s="14">
        <v>0</v>
      </c>
      <c r="EF92" s="14">
        <v>0</v>
      </c>
      <c r="EG92" s="14">
        <v>0</v>
      </c>
      <c r="EH92" s="14">
        <v>0</v>
      </c>
      <c r="EI92" s="14">
        <v>0</v>
      </c>
      <c r="EJ92" s="14">
        <v>0</v>
      </c>
      <c r="EK92" s="14">
        <v>0</v>
      </c>
      <c r="EL92" s="14">
        <v>0</v>
      </c>
      <c r="EM92" s="14">
        <v>0</v>
      </c>
      <c r="EN92" s="14">
        <v>0</v>
      </c>
      <c r="EO92" s="14">
        <v>0</v>
      </c>
      <c r="EP92" s="14">
        <v>0</v>
      </c>
      <c r="EQ92" s="14">
        <v>0</v>
      </c>
      <c r="ER92" s="14">
        <v>0</v>
      </c>
      <c r="ES92" s="14">
        <v>0</v>
      </c>
      <c r="ET92" s="14">
        <v>0</v>
      </c>
      <c r="EU92" s="14">
        <v>0</v>
      </c>
      <c r="EV92" s="14">
        <v>0</v>
      </c>
      <c r="EW92" s="14">
        <v>0</v>
      </c>
      <c r="EX92" s="14">
        <v>0</v>
      </c>
      <c r="EY92" s="14">
        <v>0</v>
      </c>
      <c r="EZ92" s="14">
        <v>0</v>
      </c>
      <c r="FA92" s="14">
        <v>0</v>
      </c>
      <c r="FB92" s="14">
        <v>0</v>
      </c>
      <c r="FC92" s="14">
        <v>0</v>
      </c>
      <c r="FD92" s="14">
        <v>0</v>
      </c>
      <c r="FE92" s="14">
        <v>0</v>
      </c>
      <c r="FF92" s="14">
        <v>0</v>
      </c>
      <c r="FG92" s="14">
        <v>0</v>
      </c>
      <c r="FH92" s="14">
        <v>0</v>
      </c>
      <c r="FI92" s="14">
        <v>0</v>
      </c>
      <c r="FJ92" s="14">
        <v>0</v>
      </c>
      <c r="FK92" s="14">
        <v>0</v>
      </c>
      <c r="FL92" s="14">
        <v>0</v>
      </c>
      <c r="FM92" s="14">
        <v>0</v>
      </c>
      <c r="FN92" s="14">
        <v>0</v>
      </c>
      <c r="FO92" s="14">
        <v>0</v>
      </c>
      <c r="FP92" s="14">
        <v>0</v>
      </c>
      <c r="FQ92" s="14">
        <v>0</v>
      </c>
      <c r="FR92" s="14">
        <v>0</v>
      </c>
      <c r="FS92" s="14">
        <v>0</v>
      </c>
      <c r="FT92" s="14">
        <v>0</v>
      </c>
      <c r="FU92" s="14">
        <v>0</v>
      </c>
      <c r="FV92" s="14">
        <v>0</v>
      </c>
      <c r="FW92" s="14">
        <v>0</v>
      </c>
      <c r="FX92" s="14">
        <v>0</v>
      </c>
      <c r="FY92" s="14">
        <v>0</v>
      </c>
      <c r="FZ92" s="14">
        <v>0</v>
      </c>
      <c r="GA92" s="14">
        <v>0</v>
      </c>
      <c r="GB92" s="14">
        <v>0</v>
      </c>
      <c r="GC92" s="14">
        <v>0</v>
      </c>
      <c r="GD92" s="14">
        <v>0</v>
      </c>
      <c r="GE92" s="14">
        <v>0</v>
      </c>
      <c r="GF92" s="14">
        <v>0</v>
      </c>
      <c r="GG92" s="14">
        <v>0</v>
      </c>
      <c r="GH92" s="14">
        <v>0</v>
      </c>
      <c r="GI92" s="14">
        <v>0</v>
      </c>
      <c r="GJ92" s="14">
        <v>0</v>
      </c>
      <c r="GK92" s="14">
        <v>0</v>
      </c>
      <c r="GL92" s="14">
        <v>0</v>
      </c>
      <c r="GM92" s="14">
        <v>0</v>
      </c>
      <c r="GN92" s="14">
        <v>0</v>
      </c>
      <c r="GO92" s="14">
        <v>0</v>
      </c>
      <c r="GP92" s="14">
        <v>0</v>
      </c>
      <c r="GQ92" s="14">
        <v>0</v>
      </c>
      <c r="GR92" s="14">
        <v>0</v>
      </c>
      <c r="GS92" s="14">
        <v>0</v>
      </c>
      <c r="GT92" s="14">
        <v>0</v>
      </c>
      <c r="GU92" s="14">
        <v>0</v>
      </c>
      <c r="GV92" s="14">
        <v>0</v>
      </c>
      <c r="GW92" s="14">
        <v>0</v>
      </c>
      <c r="GX92" s="14">
        <v>0</v>
      </c>
      <c r="GY92" s="14">
        <v>0</v>
      </c>
      <c r="GZ92" s="14">
        <v>0</v>
      </c>
      <c r="HA92" s="14">
        <v>0</v>
      </c>
      <c r="HB92" s="14">
        <v>0</v>
      </c>
      <c r="HC92" s="14">
        <v>0</v>
      </c>
      <c r="HD92" s="14">
        <v>0</v>
      </c>
      <c r="HE92" s="14">
        <v>0</v>
      </c>
      <c r="HF92" s="14">
        <v>0</v>
      </c>
      <c r="HG92" s="14">
        <v>0</v>
      </c>
      <c r="HH92" s="14">
        <v>0</v>
      </c>
      <c r="HI92" s="14">
        <v>0</v>
      </c>
      <c r="HJ92" s="14">
        <v>0</v>
      </c>
      <c r="HK92" s="14">
        <v>0</v>
      </c>
      <c r="HL92" s="14">
        <v>0</v>
      </c>
      <c r="HM92" s="14">
        <v>0</v>
      </c>
      <c r="HN92" s="14">
        <v>0</v>
      </c>
      <c r="HO92" s="14">
        <v>0</v>
      </c>
      <c r="HP92" s="14">
        <v>0</v>
      </c>
      <c r="HQ92" s="14">
        <v>0</v>
      </c>
      <c r="HR92" s="14">
        <v>0</v>
      </c>
      <c r="HS92" s="14">
        <v>0</v>
      </c>
      <c r="HT92" s="14">
        <v>0</v>
      </c>
      <c r="HU92" s="14">
        <v>0</v>
      </c>
      <c r="HV92" s="14">
        <v>0</v>
      </c>
      <c r="HW92" s="14">
        <v>0</v>
      </c>
      <c r="HX92" s="14">
        <v>0</v>
      </c>
      <c r="HY92" s="14">
        <v>0</v>
      </c>
      <c r="HZ92" s="14">
        <v>0</v>
      </c>
      <c r="IA92" s="14">
        <v>0</v>
      </c>
      <c r="IB92" s="14">
        <v>0</v>
      </c>
      <c r="IC92" s="14">
        <v>0</v>
      </c>
      <c r="ID92" s="14">
        <v>0</v>
      </c>
      <c r="IE92" s="14">
        <v>0</v>
      </c>
      <c r="IF92" s="14">
        <v>0</v>
      </c>
      <c r="IG92" s="14">
        <v>0</v>
      </c>
      <c r="IH92" s="14">
        <v>0</v>
      </c>
      <c r="II92" s="14">
        <v>0</v>
      </c>
      <c r="IJ92" s="14">
        <v>0</v>
      </c>
      <c r="IK92" s="14">
        <v>0</v>
      </c>
      <c r="IL92" s="14">
        <v>0</v>
      </c>
      <c r="IM92" s="14">
        <v>0</v>
      </c>
      <c r="IN92" s="14">
        <v>0</v>
      </c>
      <c r="IO92" s="14">
        <v>0</v>
      </c>
      <c r="IP92" s="14">
        <v>0</v>
      </c>
      <c r="IQ92" s="14">
        <v>0</v>
      </c>
      <c r="IR92" s="14">
        <v>0</v>
      </c>
      <c r="IS92" s="14">
        <v>0</v>
      </c>
      <c r="IT92" s="14">
        <v>0</v>
      </c>
      <c r="IU92" s="14">
        <v>0</v>
      </c>
      <c r="IV92" s="14">
        <v>0</v>
      </c>
      <c r="IW92" s="14">
        <v>0</v>
      </c>
      <c r="IX92" s="14">
        <v>0</v>
      </c>
      <c r="IY92" s="14">
        <v>0</v>
      </c>
      <c r="IZ92" s="14">
        <v>0</v>
      </c>
      <c r="JA92" s="14">
        <v>0</v>
      </c>
      <c r="JB92" s="14">
        <v>0</v>
      </c>
      <c r="JC92" s="14">
        <v>0</v>
      </c>
      <c r="JD92" s="14">
        <v>0</v>
      </c>
      <c r="JE92" s="14">
        <v>0</v>
      </c>
      <c r="JF92" s="14">
        <v>0</v>
      </c>
      <c r="JG92" s="14">
        <v>0</v>
      </c>
      <c r="JH92" s="14">
        <v>0</v>
      </c>
      <c r="JI92" s="14">
        <v>0</v>
      </c>
      <c r="JJ92" s="14">
        <v>0</v>
      </c>
      <c r="JK92" s="14">
        <v>0</v>
      </c>
      <c r="JL92" s="14">
        <v>0</v>
      </c>
      <c r="JM92" s="14">
        <v>0</v>
      </c>
      <c r="JN92" s="14">
        <v>0</v>
      </c>
      <c r="JO92" s="14">
        <v>0</v>
      </c>
      <c r="JP92" s="14">
        <v>0</v>
      </c>
      <c r="JQ92" s="14">
        <v>0</v>
      </c>
      <c r="JR92" s="14">
        <v>0</v>
      </c>
      <c r="JS92" s="14">
        <v>0</v>
      </c>
      <c r="JT92" s="28">
        <f t="shared" si="63"/>
        <v>0</v>
      </c>
      <c r="JU92" s="28">
        <f t="shared" si="63"/>
        <v>0</v>
      </c>
      <c r="JV92" s="28">
        <f t="shared" si="63"/>
        <v>0</v>
      </c>
      <c r="JW92" s="28">
        <f t="shared" si="63"/>
        <v>0</v>
      </c>
      <c r="JX92" s="28">
        <f t="shared" si="63"/>
        <v>0</v>
      </c>
      <c r="JY92" s="28">
        <f t="shared" si="63"/>
        <v>0</v>
      </c>
      <c r="JZ92" s="28">
        <f t="shared" si="63"/>
        <v>0</v>
      </c>
      <c r="KA92" s="28">
        <f t="shared" si="63"/>
        <v>0</v>
      </c>
      <c r="KB92" s="28">
        <f t="shared" si="63"/>
        <v>0</v>
      </c>
      <c r="KC92" s="28">
        <f t="shared" si="63"/>
        <v>0</v>
      </c>
      <c r="KD92" s="28">
        <f t="shared" si="64"/>
        <v>0</v>
      </c>
      <c r="KE92" s="28">
        <f t="shared" si="64"/>
        <v>0</v>
      </c>
      <c r="KF92" s="28">
        <f t="shared" si="64"/>
        <v>0</v>
      </c>
      <c r="KG92" s="28">
        <f t="shared" si="64"/>
        <v>0</v>
      </c>
      <c r="KH92" s="28">
        <f t="shared" si="64"/>
        <v>0</v>
      </c>
      <c r="KI92" s="28">
        <f t="shared" si="64"/>
        <v>0</v>
      </c>
      <c r="KJ92" s="28">
        <f t="shared" si="64"/>
        <v>0</v>
      </c>
      <c r="KK92" s="28">
        <f t="shared" si="64"/>
        <v>0</v>
      </c>
      <c r="KL92" s="28">
        <f t="shared" si="64"/>
        <v>0</v>
      </c>
      <c r="KM92" s="28">
        <f t="shared" si="64"/>
        <v>0</v>
      </c>
      <c r="KN92" s="28">
        <f t="shared" si="64"/>
        <v>0</v>
      </c>
      <c r="KO92" s="28">
        <f t="shared" si="64"/>
        <v>0</v>
      </c>
      <c r="KP92" s="28">
        <f t="shared" si="64"/>
        <v>0</v>
      </c>
      <c r="KR92" s="28">
        <f t="shared" si="62"/>
        <v>0</v>
      </c>
    </row>
    <row r="93" spans="1:304" x14ac:dyDescent="0.25">
      <c r="A93" t="s">
        <v>166</v>
      </c>
      <c r="B93" t="s">
        <v>167</v>
      </c>
      <c r="C93" t="s">
        <v>117</v>
      </c>
      <c r="D93" t="s">
        <v>298</v>
      </c>
      <c r="E93" t="s">
        <v>134</v>
      </c>
      <c r="F93" t="s">
        <v>273</v>
      </c>
      <c r="G93" t="s">
        <v>211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-59727.869565217399</v>
      </c>
      <c r="AM93" s="14">
        <v>59759.555437665782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-115582.71858695651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0</v>
      </c>
      <c r="CP93" s="14">
        <v>0</v>
      </c>
      <c r="CQ93" s="14">
        <v>0</v>
      </c>
      <c r="CR93" s="14">
        <v>0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0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  <c r="DV93" s="14">
        <v>0</v>
      </c>
      <c r="DW93" s="14">
        <v>0</v>
      </c>
      <c r="DX93" s="14">
        <v>0</v>
      </c>
      <c r="DY93" s="14">
        <v>0</v>
      </c>
      <c r="DZ93" s="14">
        <v>0</v>
      </c>
      <c r="EA93" s="14">
        <v>0</v>
      </c>
      <c r="EB93" s="14">
        <v>0</v>
      </c>
      <c r="EC93" s="14">
        <v>0</v>
      </c>
      <c r="ED93" s="14">
        <v>0</v>
      </c>
      <c r="EE93" s="14">
        <v>0</v>
      </c>
      <c r="EF93" s="14">
        <v>0</v>
      </c>
      <c r="EG93" s="14">
        <v>0</v>
      </c>
      <c r="EH93" s="14">
        <v>0</v>
      </c>
      <c r="EI93" s="14">
        <v>0</v>
      </c>
      <c r="EJ93" s="14">
        <v>0</v>
      </c>
      <c r="EK93" s="14">
        <v>0</v>
      </c>
      <c r="EL93" s="14">
        <v>0</v>
      </c>
      <c r="EM93" s="14">
        <v>0</v>
      </c>
      <c r="EN93" s="14">
        <v>0</v>
      </c>
      <c r="EO93" s="14">
        <v>0</v>
      </c>
      <c r="EP93" s="14">
        <v>0</v>
      </c>
      <c r="EQ93" s="14">
        <v>0</v>
      </c>
      <c r="ER93" s="14">
        <v>0</v>
      </c>
      <c r="ES93" s="14">
        <v>0</v>
      </c>
      <c r="ET93" s="14">
        <v>0</v>
      </c>
      <c r="EU93" s="14">
        <v>0</v>
      </c>
      <c r="EV93" s="14">
        <v>0</v>
      </c>
      <c r="EW93" s="14">
        <v>0</v>
      </c>
      <c r="EX93" s="14">
        <v>0</v>
      </c>
      <c r="EY93" s="14">
        <v>0</v>
      </c>
      <c r="EZ93" s="14">
        <v>0</v>
      </c>
      <c r="FA93" s="14">
        <v>0</v>
      </c>
      <c r="FB93" s="14">
        <v>0</v>
      </c>
      <c r="FC93" s="14">
        <v>0</v>
      </c>
      <c r="FD93" s="14">
        <v>0</v>
      </c>
      <c r="FE93" s="14">
        <v>0</v>
      </c>
      <c r="FF93" s="14">
        <v>0</v>
      </c>
      <c r="FG93" s="14">
        <v>0</v>
      </c>
      <c r="FH93" s="14">
        <v>0</v>
      </c>
      <c r="FI93" s="14">
        <v>0</v>
      </c>
      <c r="FJ93" s="14">
        <v>0</v>
      </c>
      <c r="FK93" s="14">
        <v>0</v>
      </c>
      <c r="FL93" s="14">
        <v>0</v>
      </c>
      <c r="FM93" s="14">
        <v>0</v>
      </c>
      <c r="FN93" s="14">
        <v>0</v>
      </c>
      <c r="FO93" s="14">
        <v>0</v>
      </c>
      <c r="FP93" s="14">
        <v>0</v>
      </c>
      <c r="FQ93" s="14">
        <v>0</v>
      </c>
      <c r="FR93" s="14">
        <v>0</v>
      </c>
      <c r="FS93" s="14">
        <v>0</v>
      </c>
      <c r="FT93" s="14">
        <v>0</v>
      </c>
      <c r="FU93" s="14">
        <v>0</v>
      </c>
      <c r="FV93" s="14">
        <v>0</v>
      </c>
      <c r="FW93" s="14">
        <v>0</v>
      </c>
      <c r="FX93" s="14">
        <v>0</v>
      </c>
      <c r="FY93" s="14">
        <v>0</v>
      </c>
      <c r="FZ93" s="14">
        <v>0</v>
      </c>
      <c r="GA93" s="14">
        <v>0</v>
      </c>
      <c r="GB93" s="14">
        <v>0</v>
      </c>
      <c r="GC93" s="14">
        <v>0</v>
      </c>
      <c r="GD93" s="14">
        <v>0</v>
      </c>
      <c r="GE93" s="14">
        <v>0</v>
      </c>
      <c r="GF93" s="14">
        <v>0</v>
      </c>
      <c r="GG93" s="14">
        <v>0</v>
      </c>
      <c r="GH93" s="14">
        <v>0</v>
      </c>
      <c r="GI93" s="14">
        <v>0</v>
      </c>
      <c r="GJ93" s="14">
        <v>0</v>
      </c>
      <c r="GK93" s="14">
        <v>0</v>
      </c>
      <c r="GL93" s="14">
        <v>0</v>
      </c>
      <c r="GM93" s="14">
        <v>0</v>
      </c>
      <c r="GN93" s="14">
        <v>0</v>
      </c>
      <c r="GO93" s="14">
        <v>0</v>
      </c>
      <c r="GP93" s="14">
        <v>0</v>
      </c>
      <c r="GQ93" s="14">
        <v>0</v>
      </c>
      <c r="GR93" s="14">
        <v>0</v>
      </c>
      <c r="GS93" s="14">
        <v>0</v>
      </c>
      <c r="GT93" s="14">
        <v>0</v>
      </c>
      <c r="GU93" s="14">
        <v>0</v>
      </c>
      <c r="GV93" s="14">
        <v>0</v>
      </c>
      <c r="GW93" s="14">
        <v>0</v>
      </c>
      <c r="GX93" s="14">
        <v>0</v>
      </c>
      <c r="GY93" s="14">
        <v>0</v>
      </c>
      <c r="GZ93" s="14">
        <v>0</v>
      </c>
      <c r="HA93" s="14">
        <v>0</v>
      </c>
      <c r="HB93" s="14">
        <v>0</v>
      </c>
      <c r="HC93" s="14">
        <v>0</v>
      </c>
      <c r="HD93" s="14">
        <v>0</v>
      </c>
      <c r="HE93" s="14">
        <v>0</v>
      </c>
      <c r="HF93" s="14">
        <v>0</v>
      </c>
      <c r="HG93" s="14">
        <v>0</v>
      </c>
      <c r="HH93" s="14">
        <v>0</v>
      </c>
      <c r="HI93" s="14">
        <v>0</v>
      </c>
      <c r="HJ93" s="14">
        <v>0</v>
      </c>
      <c r="HK93" s="14">
        <v>0</v>
      </c>
      <c r="HL93" s="14">
        <v>0</v>
      </c>
      <c r="HM93" s="14">
        <v>0</v>
      </c>
      <c r="HN93" s="14">
        <v>0</v>
      </c>
      <c r="HO93" s="14">
        <v>0</v>
      </c>
      <c r="HP93" s="14">
        <v>0</v>
      </c>
      <c r="HQ93" s="14">
        <v>0</v>
      </c>
      <c r="HR93" s="14">
        <v>0</v>
      </c>
      <c r="HS93" s="14">
        <v>0</v>
      </c>
      <c r="HT93" s="14">
        <v>0</v>
      </c>
      <c r="HU93" s="14">
        <v>0</v>
      </c>
      <c r="HV93" s="14">
        <v>0</v>
      </c>
      <c r="HW93" s="14">
        <v>0</v>
      </c>
      <c r="HX93" s="14">
        <v>0</v>
      </c>
      <c r="HY93" s="14">
        <v>0</v>
      </c>
      <c r="HZ93" s="14">
        <v>0</v>
      </c>
      <c r="IA93" s="14">
        <v>0</v>
      </c>
      <c r="IB93" s="14">
        <v>0</v>
      </c>
      <c r="IC93" s="14">
        <v>0</v>
      </c>
      <c r="ID93" s="14">
        <v>0</v>
      </c>
      <c r="IE93" s="14">
        <v>0</v>
      </c>
      <c r="IF93" s="14">
        <v>0</v>
      </c>
      <c r="IG93" s="14">
        <v>0</v>
      </c>
      <c r="IH93" s="14">
        <v>0</v>
      </c>
      <c r="II93" s="14">
        <v>0</v>
      </c>
      <c r="IJ93" s="14">
        <v>0</v>
      </c>
      <c r="IK93" s="14">
        <v>0</v>
      </c>
      <c r="IL93" s="14">
        <v>0</v>
      </c>
      <c r="IM93" s="14">
        <v>0</v>
      </c>
      <c r="IN93" s="14">
        <v>0</v>
      </c>
      <c r="IO93" s="14">
        <v>0</v>
      </c>
      <c r="IP93" s="14">
        <v>0</v>
      </c>
      <c r="IQ93" s="14">
        <v>0</v>
      </c>
      <c r="IR93" s="14">
        <v>0</v>
      </c>
      <c r="IS93" s="14">
        <v>0</v>
      </c>
      <c r="IT93" s="14">
        <v>0</v>
      </c>
      <c r="IU93" s="14">
        <v>0</v>
      </c>
      <c r="IV93" s="14">
        <v>0</v>
      </c>
      <c r="IW93" s="14">
        <v>0</v>
      </c>
      <c r="IX93" s="14">
        <v>0</v>
      </c>
      <c r="IY93" s="14">
        <v>0</v>
      </c>
      <c r="IZ93" s="14">
        <v>0</v>
      </c>
      <c r="JA93" s="14">
        <v>0</v>
      </c>
      <c r="JB93" s="14">
        <v>0</v>
      </c>
      <c r="JC93" s="14">
        <v>0</v>
      </c>
      <c r="JD93" s="14">
        <v>0</v>
      </c>
      <c r="JE93" s="14">
        <v>0</v>
      </c>
      <c r="JF93" s="14">
        <v>0</v>
      </c>
      <c r="JG93" s="14">
        <v>0</v>
      </c>
      <c r="JH93" s="14">
        <v>0</v>
      </c>
      <c r="JI93" s="14">
        <v>0</v>
      </c>
      <c r="JJ93" s="14">
        <v>0</v>
      </c>
      <c r="JK93" s="14">
        <v>0</v>
      </c>
      <c r="JL93" s="14">
        <v>0</v>
      </c>
      <c r="JM93" s="14">
        <v>0</v>
      </c>
      <c r="JN93" s="14">
        <v>0</v>
      </c>
      <c r="JO93" s="14">
        <v>0</v>
      </c>
      <c r="JP93" s="14">
        <v>0</v>
      </c>
      <c r="JQ93" s="14">
        <v>0</v>
      </c>
      <c r="JR93" s="14">
        <v>0</v>
      </c>
      <c r="JS93" s="14">
        <v>0</v>
      </c>
      <c r="JT93" s="28">
        <f t="shared" si="63"/>
        <v>0</v>
      </c>
      <c r="JU93" s="28">
        <f t="shared" si="63"/>
        <v>0</v>
      </c>
      <c r="JV93" s="28">
        <f t="shared" si="63"/>
        <v>31.685872448382725</v>
      </c>
      <c r="JW93" s="28">
        <f t="shared" si="63"/>
        <v>0</v>
      </c>
      <c r="JX93" s="28">
        <f t="shared" si="63"/>
        <v>0</v>
      </c>
      <c r="JY93" s="28">
        <f t="shared" si="63"/>
        <v>-115582.71858695651</v>
      </c>
      <c r="JZ93" s="28">
        <f t="shared" si="63"/>
        <v>0</v>
      </c>
      <c r="KA93" s="28">
        <f t="shared" si="63"/>
        <v>0</v>
      </c>
      <c r="KB93" s="28">
        <f t="shared" si="63"/>
        <v>0</v>
      </c>
      <c r="KC93" s="28">
        <f t="shared" si="63"/>
        <v>0</v>
      </c>
      <c r="KD93" s="28">
        <f t="shared" si="64"/>
        <v>0</v>
      </c>
      <c r="KE93" s="28">
        <f t="shared" si="64"/>
        <v>0</v>
      </c>
      <c r="KF93" s="28">
        <f t="shared" si="64"/>
        <v>0</v>
      </c>
      <c r="KG93" s="28">
        <f t="shared" si="64"/>
        <v>0</v>
      </c>
      <c r="KH93" s="28">
        <f t="shared" si="64"/>
        <v>0</v>
      </c>
      <c r="KI93" s="28">
        <f t="shared" si="64"/>
        <v>0</v>
      </c>
      <c r="KJ93" s="28">
        <f t="shared" si="64"/>
        <v>0</v>
      </c>
      <c r="KK93" s="28">
        <f t="shared" si="64"/>
        <v>0</v>
      </c>
      <c r="KL93" s="28">
        <f t="shared" si="64"/>
        <v>0</v>
      </c>
      <c r="KM93" s="28">
        <f t="shared" si="64"/>
        <v>0</v>
      </c>
      <c r="KN93" s="28">
        <f t="shared" si="64"/>
        <v>0</v>
      </c>
      <c r="KO93" s="28">
        <f t="shared" si="64"/>
        <v>0</v>
      </c>
      <c r="KP93" s="28">
        <f t="shared" si="64"/>
        <v>0</v>
      </c>
      <c r="KR93" s="28">
        <f t="shared" si="62"/>
        <v>-115582.71858695651</v>
      </c>
    </row>
    <row r="94" spans="1:304" ht="15.75" thickBot="1" x14ac:dyDescent="0.3">
      <c r="A94" s="6"/>
      <c r="B94" s="7" t="s">
        <v>168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15">
        <f>SUM(N70:N93)</f>
        <v>0</v>
      </c>
      <c r="O94" s="15">
        <f>SUM(O70:O93)</f>
        <v>-35445.44996853367</v>
      </c>
      <c r="P94" s="15">
        <f t="shared" ref="P94:CA94" si="65">SUM(P70:P93)</f>
        <v>-2414.6499339498014</v>
      </c>
      <c r="Q94" s="15">
        <f t="shared" si="65"/>
        <v>-41594.020025839796</v>
      </c>
      <c r="R94" s="15">
        <f t="shared" si="65"/>
        <v>-114098.75568551006</v>
      </c>
      <c r="S94" s="15">
        <f t="shared" si="65"/>
        <v>3452.7279220779228</v>
      </c>
      <c r="T94" s="15">
        <f t="shared" si="65"/>
        <v>4314.9602484472061</v>
      </c>
      <c r="U94" s="15">
        <f t="shared" si="65"/>
        <v>-84066.258568851466</v>
      </c>
      <c r="V94" s="15">
        <f t="shared" si="65"/>
        <v>206.04308390022652</v>
      </c>
      <c r="W94" s="15">
        <f t="shared" si="65"/>
        <v>-117828.29809358754</v>
      </c>
      <c r="X94" s="15">
        <f t="shared" si="65"/>
        <v>-57770.486424032359</v>
      </c>
      <c r="Y94" s="15">
        <f t="shared" si="65"/>
        <v>34127.659020107611</v>
      </c>
      <c r="Z94" s="15">
        <f t="shared" si="65"/>
        <v>-265745.07367812766</v>
      </c>
      <c r="AA94" s="15">
        <f t="shared" si="65"/>
        <v>-1270226.7826693119</v>
      </c>
      <c r="AB94" s="15">
        <f t="shared" si="65"/>
        <v>-573387.99491094158</v>
      </c>
      <c r="AC94" s="15">
        <f t="shared" si="65"/>
        <v>-428583.24316260568</v>
      </c>
      <c r="AD94" s="15">
        <f t="shared" si="65"/>
        <v>81024.731252171274</v>
      </c>
      <c r="AE94" s="15">
        <f t="shared" si="65"/>
        <v>-1451646.4897760474</v>
      </c>
      <c r="AF94" s="15">
        <f t="shared" si="65"/>
        <v>-7548869.688301282</v>
      </c>
      <c r="AG94" s="15">
        <f t="shared" si="65"/>
        <v>10648114.622876948</v>
      </c>
      <c r="AH94" s="15">
        <f t="shared" si="65"/>
        <v>1758799.7949653415</v>
      </c>
      <c r="AI94" s="15">
        <f t="shared" si="65"/>
        <v>-11479174.880597014</v>
      </c>
      <c r="AJ94" s="15">
        <f t="shared" si="65"/>
        <v>4858603.8535757568</v>
      </c>
      <c r="AK94" s="15">
        <f t="shared" si="65"/>
        <v>6551707.4942976339</v>
      </c>
      <c r="AL94" s="15">
        <f t="shared" si="65"/>
        <v>-2758425.459437964</v>
      </c>
      <c r="AM94" s="15">
        <f t="shared" si="65"/>
        <v>-740425.35066312994</v>
      </c>
      <c r="AN94" s="15">
        <f t="shared" si="65"/>
        <v>-234331.55368139222</v>
      </c>
      <c r="AO94" s="15">
        <f t="shared" si="65"/>
        <v>-2295360.845466156</v>
      </c>
      <c r="AP94" s="15">
        <f t="shared" si="65"/>
        <v>-5431997.54117647</v>
      </c>
      <c r="AQ94" s="15">
        <f t="shared" si="65"/>
        <v>-1148880.1993204982</v>
      </c>
      <c r="AR94" s="15">
        <f t="shared" si="65"/>
        <v>-970867.7258713136</v>
      </c>
      <c r="AS94" s="15">
        <f t="shared" si="65"/>
        <v>1635187.3296752463</v>
      </c>
      <c r="AT94" s="15">
        <f t="shared" si="65"/>
        <v>-2001122.9772105743</v>
      </c>
      <c r="AU94" s="15">
        <f t="shared" si="65"/>
        <v>-13158061.357250884</v>
      </c>
      <c r="AV94" s="15">
        <f t="shared" si="65"/>
        <v>1082205.2759159575</v>
      </c>
      <c r="AW94" s="15">
        <f t="shared" si="65"/>
        <v>-2024120.1335679567</v>
      </c>
      <c r="AX94" s="15">
        <f t="shared" si="65"/>
        <v>-472670.74090757419</v>
      </c>
      <c r="AY94" s="15">
        <f t="shared" si="65"/>
        <v>524101.93972282513</v>
      </c>
      <c r="AZ94" s="15">
        <f t="shared" si="65"/>
        <v>-674223.98956089478</v>
      </c>
      <c r="BA94" s="15">
        <f t="shared" si="65"/>
        <v>-1656225.9942131487</v>
      </c>
      <c r="BB94" s="15">
        <f t="shared" si="65"/>
        <v>-3309887.7674541259</v>
      </c>
      <c r="BC94" s="15">
        <f t="shared" si="65"/>
        <v>-1935955.6994314783</v>
      </c>
      <c r="BD94" s="15">
        <f t="shared" si="65"/>
        <v>-1429504.1009629413</v>
      </c>
      <c r="BE94" s="15">
        <f t="shared" si="65"/>
        <v>-277092.21898949763</v>
      </c>
      <c r="BF94" s="15">
        <f t="shared" si="65"/>
        <v>-1449686.7121128321</v>
      </c>
      <c r="BG94" s="15">
        <f t="shared" si="65"/>
        <v>-1411275.6338635748</v>
      </c>
      <c r="BH94" s="15">
        <f t="shared" si="65"/>
        <v>-833222.52179049596</v>
      </c>
      <c r="BI94" s="15">
        <f t="shared" si="65"/>
        <v>-1036629.8065628193</v>
      </c>
      <c r="BJ94" s="15">
        <f t="shared" si="65"/>
        <v>-1022852.1664001971</v>
      </c>
      <c r="BK94" s="15">
        <f t="shared" si="65"/>
        <v>1336474.9616161608</v>
      </c>
      <c r="BL94" s="15">
        <f t="shared" si="65"/>
        <v>-1423757.1663803966</v>
      </c>
      <c r="BM94" s="15">
        <f t="shared" si="65"/>
        <v>-376986.60521042079</v>
      </c>
      <c r="BN94" s="15">
        <f t="shared" si="65"/>
        <v>-1811882.4317391305</v>
      </c>
      <c r="BO94" s="15">
        <f t="shared" si="65"/>
        <v>-467437.48535699002</v>
      </c>
      <c r="BP94" s="15">
        <f t="shared" si="65"/>
        <v>-569224.74200358905</v>
      </c>
      <c r="BQ94" s="15">
        <f t="shared" si="65"/>
        <v>-694288.66179889906</v>
      </c>
      <c r="BR94" s="15">
        <f t="shared" si="65"/>
        <v>-646091.11791955878</v>
      </c>
      <c r="BS94" s="15">
        <f t="shared" si="65"/>
        <v>-711206.40590020374</v>
      </c>
      <c r="BT94" s="15">
        <f t="shared" si="65"/>
        <v>-860223.01480914734</v>
      </c>
      <c r="BU94" s="15">
        <f t="shared" si="65"/>
        <v>-834960.30126234808</v>
      </c>
      <c r="BV94" s="15">
        <f t="shared" si="65"/>
        <v>-1342795.6510086681</v>
      </c>
      <c r="BW94" s="15">
        <f t="shared" si="65"/>
        <v>-1324599.7227988187</v>
      </c>
      <c r="BX94" s="15">
        <f t="shared" si="65"/>
        <v>-1044468.6733619428</v>
      </c>
      <c r="BY94" s="15">
        <f t="shared" si="65"/>
        <v>-1026828.0277406595</v>
      </c>
      <c r="BZ94" s="15">
        <f t="shared" si="65"/>
        <v>-1009686.6500312389</v>
      </c>
      <c r="CA94" s="15">
        <f t="shared" si="65"/>
        <v>-1264165.2056674536</v>
      </c>
      <c r="CB94" s="15">
        <f t="shared" ref="CB94:EM94" si="66">SUM(CB70:CB93)</f>
        <v>-1134999.1659616923</v>
      </c>
      <c r="CC94" s="15">
        <f t="shared" si="66"/>
        <v>-1082012.0340043609</v>
      </c>
      <c r="CD94" s="15">
        <f t="shared" si="66"/>
        <v>-1169931.357470043</v>
      </c>
      <c r="CE94" s="15">
        <f t="shared" si="66"/>
        <v>-1178922.6649457319</v>
      </c>
      <c r="CF94" s="15">
        <f t="shared" si="66"/>
        <v>-1292750.5685668134</v>
      </c>
      <c r="CG94" s="15">
        <f t="shared" si="66"/>
        <v>-1311365.585356351</v>
      </c>
      <c r="CH94" s="15">
        <f t="shared" si="66"/>
        <v>-1312767.0633665167</v>
      </c>
      <c r="CI94" s="15">
        <f t="shared" si="66"/>
        <v>-1432409.7401310457</v>
      </c>
      <c r="CJ94" s="15">
        <f t="shared" si="66"/>
        <v>-1110055.8697273675</v>
      </c>
      <c r="CK94" s="15">
        <f t="shared" si="66"/>
        <v>-856405.09037281887</v>
      </c>
      <c r="CL94" s="15">
        <f t="shared" si="66"/>
        <v>-842684.42126364436</v>
      </c>
      <c r="CM94" s="15">
        <f t="shared" si="66"/>
        <v>-842390.4334330227</v>
      </c>
      <c r="CN94" s="15">
        <f t="shared" si="66"/>
        <v>-858475.21068947436</v>
      </c>
      <c r="CO94" s="15">
        <f t="shared" si="66"/>
        <v>-875798.91000719054</v>
      </c>
      <c r="CP94" s="15">
        <f t="shared" si="66"/>
        <v>-1300068.5836579069</v>
      </c>
      <c r="CQ94" s="15">
        <f t="shared" si="66"/>
        <v>-1277090.433260608</v>
      </c>
      <c r="CR94" s="15">
        <f t="shared" si="66"/>
        <v>-1306956.4372150127</v>
      </c>
      <c r="CS94" s="15">
        <f t="shared" si="66"/>
        <v>-1172892.3618562645</v>
      </c>
      <c r="CT94" s="15">
        <f t="shared" si="66"/>
        <v>-644264.10685885313</v>
      </c>
      <c r="CU94" s="15">
        <f t="shared" si="66"/>
        <v>-653136.70814974781</v>
      </c>
      <c r="CV94" s="15">
        <f t="shared" si="66"/>
        <v>-707697.16305327381</v>
      </c>
      <c r="CW94" s="15">
        <f t="shared" si="66"/>
        <v>-805252.69326929387</v>
      </c>
      <c r="CX94" s="15">
        <f t="shared" si="66"/>
        <v>-772832.77835141949</v>
      </c>
      <c r="CY94" s="15">
        <f t="shared" si="66"/>
        <v>-761986.2031937592</v>
      </c>
      <c r="CZ94" s="15">
        <f t="shared" si="66"/>
        <v>-763855.03243418061</v>
      </c>
      <c r="DA94" s="15">
        <f t="shared" si="66"/>
        <v>-714293.56056957541</v>
      </c>
      <c r="DB94" s="15">
        <f t="shared" si="66"/>
        <v>-717351.88407300704</v>
      </c>
      <c r="DC94" s="15">
        <f t="shared" si="66"/>
        <v>-713026.91409811715</v>
      </c>
      <c r="DD94" s="15">
        <f t="shared" si="66"/>
        <v>-666232.3279302239</v>
      </c>
      <c r="DE94" s="15">
        <f t="shared" si="66"/>
        <v>-670258.50956266897</v>
      </c>
      <c r="DF94" s="15">
        <f t="shared" si="66"/>
        <v>-660723.96544146584</v>
      </c>
      <c r="DG94" s="15">
        <f t="shared" si="66"/>
        <v>-629870.39304664521</v>
      </c>
      <c r="DH94" s="15">
        <f t="shared" si="66"/>
        <v>-565947.04710053175</v>
      </c>
      <c r="DI94" s="15">
        <f t="shared" si="66"/>
        <v>-634299.65199720499</v>
      </c>
      <c r="DJ94" s="15">
        <f t="shared" si="66"/>
        <v>-614606.47317004343</v>
      </c>
      <c r="DK94" s="15">
        <f t="shared" si="66"/>
        <v>-607182.90656298341</v>
      </c>
      <c r="DL94" s="15">
        <f t="shared" si="66"/>
        <v>-609025.53915518627</v>
      </c>
      <c r="DM94" s="15">
        <f t="shared" si="66"/>
        <v>-568971.50764246716</v>
      </c>
      <c r="DN94" s="15">
        <f t="shared" si="66"/>
        <v>-572711.10149472824</v>
      </c>
      <c r="DO94" s="15">
        <f t="shared" si="66"/>
        <v>-569327.0465555148</v>
      </c>
      <c r="DP94" s="15">
        <f t="shared" si="66"/>
        <v>-531242.11395969824</v>
      </c>
      <c r="DQ94" s="15">
        <f t="shared" si="66"/>
        <v>-535742.77064874163</v>
      </c>
      <c r="DR94" s="15">
        <f t="shared" si="66"/>
        <v>-527277.80339535407</v>
      </c>
      <c r="DS94" s="15">
        <f t="shared" si="66"/>
        <v>-501487.59925488965</v>
      </c>
      <c r="DT94" s="15">
        <f t="shared" si="66"/>
        <v>-318036.7114370066</v>
      </c>
      <c r="DU94" s="15">
        <f t="shared" si="66"/>
        <v>-303887.10748794157</v>
      </c>
      <c r="DV94" s="15">
        <f t="shared" si="66"/>
        <v>-303367.57669611281</v>
      </c>
      <c r="DW94" s="15">
        <f t="shared" si="66"/>
        <v>-300868.30758071842</v>
      </c>
      <c r="DX94" s="15">
        <f t="shared" si="66"/>
        <v>-306578.82640363526</v>
      </c>
      <c r="DY94" s="15">
        <f t="shared" si="66"/>
        <v>-286658.93896866875</v>
      </c>
      <c r="DZ94" s="15">
        <f t="shared" si="66"/>
        <v>-293378.06673085893</v>
      </c>
      <c r="EA94" s="15">
        <f t="shared" si="66"/>
        <v>-294277.42016592674</v>
      </c>
      <c r="EB94" s="15">
        <f t="shared" si="66"/>
        <v>-274709.13449218689</v>
      </c>
      <c r="EC94" s="15">
        <f t="shared" si="66"/>
        <v>-281158.385316108</v>
      </c>
      <c r="ED94" s="15">
        <f t="shared" si="66"/>
        <v>-277558.18883303244</v>
      </c>
      <c r="EE94" s="15">
        <f t="shared" si="66"/>
        <v>-266924.47029198991</v>
      </c>
      <c r="EF94" s="15">
        <f t="shared" si="66"/>
        <v>-268990.90681500651</v>
      </c>
      <c r="EG94" s="15">
        <f t="shared" si="66"/>
        <v>-257074.85002752391</v>
      </c>
      <c r="EH94" s="15">
        <f t="shared" si="66"/>
        <v>-254776.63431450192</v>
      </c>
      <c r="EI94" s="15">
        <f t="shared" si="66"/>
        <v>-252776.14922011798</v>
      </c>
      <c r="EJ94" s="15">
        <f t="shared" si="66"/>
        <v>-257372.72329691751</v>
      </c>
      <c r="EK94" s="15">
        <f t="shared" si="66"/>
        <v>-238859.31715382473</v>
      </c>
      <c r="EL94" s="15">
        <f t="shared" si="66"/>
        <v>-244499.01238608544</v>
      </c>
      <c r="EM94" s="15">
        <f t="shared" si="66"/>
        <v>-245071.00413026297</v>
      </c>
      <c r="EN94" s="15">
        <f t="shared" ref="EN94:GY94" si="67">SUM(EN70:EN93)</f>
        <v>-226909.2494157342</v>
      </c>
      <c r="EO94" s="15">
        <f t="shared" si="67"/>
        <v>-232279.11803070799</v>
      </c>
      <c r="EP94" s="15">
        <f t="shared" si="67"/>
        <v>-229152.96558276561</v>
      </c>
      <c r="EQ94" s="15">
        <f t="shared" si="67"/>
        <v>-218332.74405214677</v>
      </c>
      <c r="ER94" s="15">
        <f t="shared" si="67"/>
        <v>-220101.5019303005</v>
      </c>
      <c r="ES94" s="15">
        <f t="shared" si="67"/>
        <v>-213677.50378178028</v>
      </c>
      <c r="ET94" s="15">
        <f t="shared" si="67"/>
        <v>-206184.6589983599</v>
      </c>
      <c r="EU94" s="15">
        <f t="shared" si="67"/>
        <v>-204683.15361653929</v>
      </c>
      <c r="EV94" s="15">
        <f t="shared" si="67"/>
        <v>-208165.40967951639</v>
      </c>
      <c r="EW94" s="15">
        <f t="shared" si="67"/>
        <v>-191058.68473035612</v>
      </c>
      <c r="EX94" s="15">
        <f t="shared" si="67"/>
        <v>-195619.14997088205</v>
      </c>
      <c r="EY94" s="15">
        <f t="shared" si="67"/>
        <v>-195863.40465357798</v>
      </c>
      <c r="EZ94" s="15">
        <f t="shared" si="67"/>
        <v>-179108.38162865423</v>
      </c>
      <c r="FA94" s="15">
        <f t="shared" si="67"/>
        <v>-183399.07141588835</v>
      </c>
      <c r="FB94" s="15">
        <f t="shared" si="67"/>
        <v>-180746.5854850648</v>
      </c>
      <c r="FC94" s="15">
        <f t="shared" si="67"/>
        <v>-169740.06253147565</v>
      </c>
      <c r="FD94" s="15">
        <f t="shared" si="67"/>
        <v>-153280.4853798626</v>
      </c>
      <c r="FE94" s="15">
        <f t="shared" si="67"/>
        <v>-145621.58404493958</v>
      </c>
      <c r="FF94" s="15">
        <f t="shared" si="67"/>
        <v>-141379.35858855891</v>
      </c>
      <c r="FG94" s="15">
        <f t="shared" si="67"/>
        <v>-140149.03081592766</v>
      </c>
      <c r="FH94" s="15">
        <f t="shared" si="67"/>
        <v>-142633.77449183559</v>
      </c>
      <c r="FI94" s="15">
        <f t="shared" si="67"/>
        <v>-128525.71478177588</v>
      </c>
      <c r="FJ94" s="15">
        <f t="shared" si="67"/>
        <v>-131791.21746781396</v>
      </c>
      <c r="FK94" s="15">
        <f t="shared" si="67"/>
        <v>-131831.46511210219</v>
      </c>
      <c r="FL94" s="15">
        <f t="shared" si="67"/>
        <v>-118056.20009475984</v>
      </c>
      <c r="FM94" s="15">
        <f t="shared" si="67"/>
        <v>-121060.41268843807</v>
      </c>
      <c r="FN94" s="15">
        <f t="shared" si="67"/>
        <v>-119015.88539752278</v>
      </c>
      <c r="FO94" s="15">
        <f t="shared" si="67"/>
        <v>-109377.12630707318</v>
      </c>
      <c r="FP94" s="15">
        <f t="shared" si="67"/>
        <v>-110349.34024530504</v>
      </c>
      <c r="FQ94" s="15">
        <f t="shared" si="67"/>
        <v>-104808.02098051023</v>
      </c>
      <c r="FR94" s="15">
        <f t="shared" si="67"/>
        <v>-98709.690406432899</v>
      </c>
      <c r="FS94" s="15">
        <f t="shared" si="67"/>
        <v>-98013.68843328541</v>
      </c>
      <c r="FT94" s="15">
        <f t="shared" si="67"/>
        <v>-99424.404488398912</v>
      </c>
      <c r="FU94" s="15">
        <f t="shared" si="67"/>
        <v>-86647.581725518772</v>
      </c>
      <c r="FV94" s="15">
        <f t="shared" si="67"/>
        <v>-88867.98284673538</v>
      </c>
      <c r="FW94" s="15">
        <f t="shared" si="67"/>
        <v>-88622.008432975475</v>
      </c>
      <c r="FX94" s="15">
        <f t="shared" si="67"/>
        <v>-76178.019305389986</v>
      </c>
      <c r="FY94" s="15">
        <f t="shared" si="67"/>
        <v>-78137.16969754608</v>
      </c>
      <c r="FZ94" s="15">
        <f t="shared" si="67"/>
        <v>-76607.842773357886</v>
      </c>
      <c r="GA94" s="15">
        <f t="shared" si="67"/>
        <v>-66707.314885525688</v>
      </c>
      <c r="GB94" s="15">
        <f t="shared" si="67"/>
        <v>-67417.365112516782</v>
      </c>
      <c r="GC94" s="15">
        <f t="shared" si="67"/>
        <v>-63994.111391585975</v>
      </c>
      <c r="GD94" s="15">
        <f t="shared" si="67"/>
        <v>-56039.835540583575</v>
      </c>
      <c r="GE94" s="15">
        <f t="shared" si="67"/>
        <v>-55878.317225368737</v>
      </c>
      <c r="GF94" s="15">
        <f t="shared" si="67"/>
        <v>-56214.6994783142</v>
      </c>
      <c r="GG94" s="15">
        <f t="shared" si="67"/>
        <v>-44769.270581200093</v>
      </c>
      <c r="GH94" s="15">
        <f t="shared" si="67"/>
        <v>-45944.728752492549</v>
      </c>
      <c r="GI94" s="15">
        <f t="shared" si="67"/>
        <v>-45412.224467301261</v>
      </c>
      <c r="GJ94" s="15">
        <f t="shared" si="67"/>
        <v>-34299.668917401999</v>
      </c>
      <c r="GK94" s="15">
        <f t="shared" si="67"/>
        <v>-35213.916501270614</v>
      </c>
      <c r="GL94" s="15">
        <f t="shared" si="67"/>
        <v>-34199.480490661546</v>
      </c>
      <c r="GM94" s="15">
        <f t="shared" si="67"/>
        <v>-24037.342267318283</v>
      </c>
      <c r="GN94" s="15">
        <f t="shared" si="67"/>
        <v>-17402.05562595958</v>
      </c>
      <c r="GO94" s="15">
        <f t="shared" si="67"/>
        <v>-16306.389290015137</v>
      </c>
      <c r="GP94" s="15">
        <f t="shared" si="67"/>
        <v>-5771.7732733318544</v>
      </c>
      <c r="GQ94" s="15">
        <f t="shared" si="67"/>
        <v>-6151.2059622415172</v>
      </c>
      <c r="GR94" s="15">
        <f t="shared" si="67"/>
        <v>-5400.4409991439179</v>
      </c>
      <c r="GS94" s="15">
        <f t="shared" si="67"/>
        <v>5045.1927697399815</v>
      </c>
      <c r="GT94" s="15">
        <f t="shared" si="67"/>
        <v>4663.8054187130056</v>
      </c>
      <c r="GU94" s="15">
        <f t="shared" si="67"/>
        <v>5418.4754435650138</v>
      </c>
      <c r="GV94" s="15">
        <f t="shared" si="67"/>
        <v>5039.2997054797397</v>
      </c>
      <c r="GW94" s="15">
        <f t="shared" si="67"/>
        <v>4655.9473819133882</v>
      </c>
      <c r="GX94" s="15">
        <f t="shared" si="67"/>
        <v>5414.5425400756258</v>
      </c>
      <c r="GY94" s="15">
        <f t="shared" si="67"/>
        <v>5033.4131801249005</v>
      </c>
      <c r="GZ94" s="15">
        <f t="shared" ref="GZ94:JK94" si="68">SUM(GZ70:GZ93)</f>
        <v>2320.018622042714</v>
      </c>
      <c r="HA94" s="15">
        <f t="shared" si="68"/>
        <v>2701.9790019745005</v>
      </c>
      <c r="HB94" s="15">
        <f t="shared" si="68"/>
        <v>2509.5758859635393</v>
      </c>
      <c r="HC94" s="15">
        <f t="shared" si="68"/>
        <v>2315.9480858862853</v>
      </c>
      <c r="HD94" s="15">
        <f t="shared" si="68"/>
        <v>2700.5004798813579</v>
      </c>
      <c r="HE94" s="15">
        <f t="shared" si="68"/>
        <v>2507.1007601341021</v>
      </c>
      <c r="HF94" s="15">
        <f t="shared" si="68"/>
        <v>2312.4685775231324</v>
      </c>
      <c r="HG94" s="15">
        <f t="shared" si="68"/>
        <v>2699.0213661992384</v>
      </c>
      <c r="HH94" s="15">
        <f t="shared" si="68"/>
        <v>2504.6184371187205</v>
      </c>
      <c r="HI94" s="15">
        <f t="shared" si="68"/>
        <v>2308.976635704707</v>
      </c>
      <c r="HJ94" s="15">
        <f t="shared" si="68"/>
        <v>2697.540201851732</v>
      </c>
      <c r="HK94" s="15">
        <f t="shared" si="68"/>
        <v>2502.1288366273207</v>
      </c>
      <c r="HL94" s="15">
        <f t="shared" si="68"/>
        <v>2305.4721563205185</v>
      </c>
      <c r="HM94" s="15">
        <f t="shared" si="68"/>
        <v>2696.0569367870457</v>
      </c>
      <c r="HN94" s="15">
        <f t="shared" si="68"/>
        <v>2499.6318815365703</v>
      </c>
      <c r="HO94" s="15">
        <f t="shared" si="68"/>
        <v>2301.9550350025174</v>
      </c>
      <c r="HP94" s="15">
        <f t="shared" si="68"/>
        <v>2694.5715209688574</v>
      </c>
      <c r="HQ94" s="15">
        <f t="shared" si="68"/>
        <v>2497.127494597104</v>
      </c>
      <c r="HR94" s="15">
        <f t="shared" si="68"/>
        <v>2298.4251671143552</v>
      </c>
      <c r="HS94" s="15">
        <f t="shared" si="68"/>
        <v>2693.0839043740439</v>
      </c>
      <c r="HT94" s="15">
        <f t="shared" si="68"/>
        <v>2494.6155984307388</v>
      </c>
      <c r="HU94" s="15">
        <f t="shared" si="68"/>
        <v>2294.882447747902</v>
      </c>
      <c r="HV94" s="15">
        <f t="shared" si="68"/>
        <v>2691.5940369909772</v>
      </c>
      <c r="HW94" s="15">
        <f t="shared" si="68"/>
        <v>2492.0961155283226</v>
      </c>
      <c r="HX94" s="15">
        <f t="shared" si="68"/>
        <v>2291.3267717203653</v>
      </c>
      <c r="HY94" s="15">
        <f t="shared" si="68"/>
        <v>2690.1018688179333</v>
      </c>
      <c r="HZ94" s="15">
        <f t="shared" si="68"/>
        <v>2489.5689682467528</v>
      </c>
      <c r="IA94" s="15">
        <f t="shared" si="68"/>
        <v>2287.7580335703819</v>
      </c>
      <c r="IB94" s="15">
        <f t="shared" si="68"/>
        <v>2688.6073498607516</v>
      </c>
      <c r="IC94" s="15">
        <f t="shared" si="68"/>
        <v>2487.0340788062445</v>
      </c>
      <c r="ID94" s="15">
        <f t="shared" si="68"/>
        <v>2284.1761275550584</v>
      </c>
      <c r="IE94" s="15">
        <f t="shared" si="68"/>
        <v>2687.110430131735</v>
      </c>
      <c r="IF94" s="15">
        <f t="shared" si="68"/>
        <v>2484.4913692884429</v>
      </c>
      <c r="IG94" s="15">
        <f t="shared" si="68"/>
        <v>2280.5809476468366</v>
      </c>
      <c r="IH94" s="15">
        <f t="shared" si="68"/>
        <v>2685.6110596469725</v>
      </c>
      <c r="II94" s="15">
        <f t="shared" si="68"/>
        <v>2481.9407616331073</v>
      </c>
      <c r="IJ94" s="15">
        <f t="shared" si="68"/>
        <v>2276.972387529499</v>
      </c>
      <c r="IK94" s="15">
        <f t="shared" si="68"/>
        <v>2684.1091884252887</v>
      </c>
      <c r="IL94" s="15">
        <f t="shared" si="68"/>
        <v>2479.3821776362624</v>
      </c>
      <c r="IM94" s="15">
        <f t="shared" si="68"/>
        <v>2273.3503405954298</v>
      </c>
      <c r="IN94" s="15">
        <f t="shared" si="68"/>
        <v>2682.6047664857774</v>
      </c>
      <c r="IO94" s="15">
        <f t="shared" si="68"/>
        <v>2476.815538946682</v>
      </c>
      <c r="IP94" s="15">
        <f t="shared" si="68"/>
        <v>2269.7146999423521</v>
      </c>
      <c r="IQ94" s="15">
        <f t="shared" si="68"/>
        <v>2681.0977438466562</v>
      </c>
      <c r="IR94" s="15">
        <f t="shared" si="68"/>
        <v>2474.2407670643338</v>
      </c>
      <c r="IS94" s="15">
        <f t="shared" si="68"/>
        <v>2266.0653583691137</v>
      </c>
      <c r="IT94" s="15">
        <f t="shared" si="68"/>
        <v>2679.5880705225886</v>
      </c>
      <c r="IU94" s="15">
        <f t="shared" si="68"/>
        <v>2471.6577833370307</v>
      </c>
      <c r="IV94" s="15">
        <f t="shared" si="68"/>
        <v>2262.4022083735917</v>
      </c>
      <c r="IW94" s="15">
        <f t="shared" si="68"/>
        <v>2678.0756965238465</v>
      </c>
      <c r="IX94" s="15">
        <f t="shared" si="68"/>
        <v>2469.0665089583918</v>
      </c>
      <c r="IY94" s="15">
        <f t="shared" si="68"/>
        <v>2258.725142148056</v>
      </c>
      <c r="IZ94" s="15">
        <f t="shared" si="68"/>
        <v>2676.5605718539373</v>
      </c>
      <c r="JA94" s="15">
        <f t="shared" si="68"/>
        <v>2466.4668649646637</v>
      </c>
      <c r="JB94" s="15">
        <f t="shared" si="68"/>
        <v>2255.0340515770713</v>
      </c>
      <c r="JC94" s="15">
        <f t="shared" si="68"/>
        <v>2675.0426465074725</v>
      </c>
      <c r="JD94" s="15">
        <f t="shared" si="68"/>
        <v>2463.8587722326979</v>
      </c>
      <c r="JE94" s="15">
        <f t="shared" si="68"/>
        <v>2251.3288282329977</v>
      </c>
      <c r="JF94" s="15">
        <f t="shared" si="68"/>
        <v>2673.521870469287</v>
      </c>
      <c r="JG94" s="15">
        <f t="shared" si="68"/>
        <v>2461.2421514772741</v>
      </c>
      <c r="JH94" s="15">
        <f t="shared" si="68"/>
        <v>2247.6093633734463</v>
      </c>
      <c r="JI94" s="15">
        <f t="shared" si="68"/>
        <v>2671.9981937118023</v>
      </c>
      <c r="JJ94" s="15">
        <f t="shared" si="68"/>
        <v>2458.6169232481307</v>
      </c>
      <c r="JK94" s="15">
        <f t="shared" si="68"/>
        <v>2243.8755479374545</v>
      </c>
      <c r="JL94" s="15">
        <f t="shared" ref="JL94:JS94" si="69">SUM(JL70:JL93)</f>
        <v>2670.4715661938953</v>
      </c>
      <c r="JM94" s="15">
        <f t="shared" si="69"/>
        <v>2455.9830079278881</v>
      </c>
      <c r="JN94" s="15">
        <f t="shared" si="69"/>
        <v>2240.1272725422727</v>
      </c>
      <c r="JO94" s="15">
        <f t="shared" si="69"/>
        <v>2668.9419378582916</v>
      </c>
      <c r="JP94" s="15">
        <f t="shared" si="69"/>
        <v>2670.3161126428276</v>
      </c>
      <c r="JQ94" s="15">
        <f t="shared" si="69"/>
        <v>2670.6912242425906</v>
      </c>
      <c r="JR94" s="15">
        <f t="shared" si="69"/>
        <v>2886.1504143991233</v>
      </c>
      <c r="JS94" s="15">
        <f t="shared" si="69"/>
        <v>2886.5214504674759</v>
      </c>
      <c r="JT94" s="25">
        <f t="shared" ref="JT94" si="70">SUM(JT70:JT93)</f>
        <v>-35445.44996853367</v>
      </c>
      <c r="JU94" s="25">
        <f t="shared" ref="JU94" si="71">SUM(JU70:JU93)</f>
        <v>-1911642.9348046777</v>
      </c>
      <c r="JV94" s="25">
        <f t="shared" ref="JV94" si="72">SUM(JV70:JV93)</f>
        <v>-1082262.6098811338</v>
      </c>
      <c r="JW94" s="25">
        <f t="shared" ref="JW94" si="73">SUM(JW70:JW93)</f>
        <v>-24495918.529138785</v>
      </c>
      <c r="JX94" s="25">
        <f t="shared" ref="JX94" si="74">SUM(JX70:JX93)</f>
        <v>-13700081.649725847</v>
      </c>
      <c r="JY94" s="25">
        <f t="shared" ref="JY94" si="75">SUM(JY70:JY93)</f>
        <v>-11063453.306188172</v>
      </c>
      <c r="JZ94" s="25">
        <f t="shared" ref="JZ94" si="76">SUM(JZ70:JZ93)</f>
        <v>-14260306.736603849</v>
      </c>
      <c r="KA94" s="25">
        <f t="shared" ref="KA94" si="77">SUM(KA70:KA93)</f>
        <v>-11740218.566491909</v>
      </c>
      <c r="KB94" s="25">
        <f t="shared" ref="KB94" si="78">SUM(KB70:KB93)</f>
        <v>-8583381.4250236303</v>
      </c>
      <c r="KC94" s="25">
        <f t="shared" ref="KC94" si="79">SUM(KC70:KC93)</f>
        <v>-6837821.5609373441</v>
      </c>
      <c r="KD94" s="25">
        <f t="shared" ref="KD94" si="80">SUM(KD70:KD93)</f>
        <v>-3507403.1344041871</v>
      </c>
      <c r="KE94" s="25">
        <f t="shared" ref="KE94" si="81">SUM(KE70:KE93)</f>
        <v>-2926094.6744255954</v>
      </c>
      <c r="KF94" s="25">
        <f t="shared" ref="KF94" si="82">SUM(KF70:KF93)</f>
        <v>-2348347.5684223957</v>
      </c>
      <c r="KG94" s="25">
        <f t="shared" ref="KG94" si="83">SUM(KG70:KG93)</f>
        <v>-1582722.2551706105</v>
      </c>
      <c r="KH94" s="25">
        <f t="shared" ref="KH94" si="84">SUM(KH70:KH93)</f>
        <v>-1073073.0642209819</v>
      </c>
      <c r="KI94" s="25">
        <f t="shared" ref="KI94" si="85">SUM(KI70:KI93)</f>
        <v>-563420.96072601562</v>
      </c>
      <c r="KJ94" s="25">
        <f t="shared" ref="KJ94" si="86">SUM(KJ70:KJ93)</f>
        <v>-15761.188711080344</v>
      </c>
      <c r="KK94" s="25">
        <f t="shared" ref="KK94" si="87">SUM(KK70:KK93)</f>
        <v>30079.876890907348</v>
      </c>
      <c r="KL94" s="25">
        <f t="shared" ref="KL94" si="88">SUM(KL70:KL93)</f>
        <v>29959.512295398956</v>
      </c>
      <c r="KM94" s="25">
        <f t="shared" ref="KM94" si="89">SUM(KM70:KM93)</f>
        <v>29838.307766924579</v>
      </c>
      <c r="KN94" s="25">
        <f t="shared" ref="KN94" si="90">SUM(KN70:KN93)</f>
        <v>29715.598822701009</v>
      </c>
      <c r="KO94" s="25">
        <f t="shared" ref="KO94" si="91">SUM(KO70:KO93)</f>
        <v>29591.325313319285</v>
      </c>
      <c r="KP94" s="25">
        <f t="shared" ref="KP94" si="92">SUM(KP70:KP93)</f>
        <v>30771.303014545203</v>
      </c>
      <c r="KR94" s="25">
        <f t="shared" ref="KR94" si="93">SUM(KR70:KR93)</f>
        <v>-4649288.430690527</v>
      </c>
    </row>
    <row r="95" spans="1:304" x14ac:dyDescent="0.25">
      <c r="JT95" s="24"/>
      <c r="JU95" s="24"/>
      <c r="JV95" s="24"/>
      <c r="JW95" s="24"/>
      <c r="JX95" s="24"/>
      <c r="JY95" s="24"/>
      <c r="JZ95" s="24"/>
      <c r="KA95" s="24"/>
      <c r="KB95" s="24"/>
      <c r="KC95" s="24"/>
      <c r="KD95" s="24"/>
      <c r="KE95" s="24"/>
      <c r="KF95" s="24"/>
      <c r="KG95" s="24"/>
      <c r="KH95" s="24"/>
      <c r="KI95" s="24"/>
      <c r="KJ95" s="24"/>
      <c r="KK95" s="24"/>
      <c r="KL95" s="24"/>
      <c r="KM95" s="24"/>
      <c r="KN95" s="24"/>
      <c r="KO95" s="24"/>
      <c r="KP95" s="24"/>
      <c r="KR95" s="24"/>
    </row>
    <row r="96" spans="1:304" x14ac:dyDescent="0.25">
      <c r="A96" t="s">
        <v>169</v>
      </c>
      <c r="B96" t="s">
        <v>170</v>
      </c>
      <c r="C96" t="s">
        <v>171</v>
      </c>
      <c r="D96" t="s">
        <v>295</v>
      </c>
      <c r="E96" t="s">
        <v>121</v>
      </c>
      <c r="G96" t="s">
        <v>210</v>
      </c>
      <c r="N96" s="14">
        <v>0</v>
      </c>
      <c r="O96" s="14">
        <v>-344.48206419131526</v>
      </c>
      <c r="P96" s="14">
        <v>0</v>
      </c>
      <c r="Q96" s="14">
        <v>-471.65956072351418</v>
      </c>
      <c r="R96" s="14">
        <v>-1358.0175438596491</v>
      </c>
      <c r="S96" s="14">
        <v>0</v>
      </c>
      <c r="T96" s="14">
        <v>-445.36708074534158</v>
      </c>
      <c r="U96" s="14">
        <v>-259.47384245339748</v>
      </c>
      <c r="V96" s="14">
        <v>-71.730725623582757</v>
      </c>
      <c r="W96" s="14">
        <v>-347.57654534950899</v>
      </c>
      <c r="X96" s="14">
        <v>-667.99133448873488</v>
      </c>
      <c r="Y96" s="14">
        <v>0</v>
      </c>
      <c r="Z96" s="14">
        <v>-18.042762207454494</v>
      </c>
      <c r="AA96" s="14">
        <v>-4152.1684808836926</v>
      </c>
      <c r="AB96" s="14">
        <v>0</v>
      </c>
      <c r="AC96" s="14">
        <v>-1902.5584286424664</v>
      </c>
      <c r="AD96" s="14">
        <v>-773.13415057819236</v>
      </c>
      <c r="AE96" s="14">
        <v>-8140.4031158714706</v>
      </c>
      <c r="AF96" s="14">
        <v>-9075.2816506410272</v>
      </c>
      <c r="AG96" s="14">
        <v>0</v>
      </c>
      <c r="AH96" s="14">
        <v>0</v>
      </c>
      <c r="AI96" s="14">
        <v>-184.93188602442336</v>
      </c>
      <c r="AJ96" s="14">
        <v>-3988.9701818181816</v>
      </c>
      <c r="AK96" s="14">
        <v>0</v>
      </c>
      <c r="AL96" s="14">
        <v>-2245.0490455991517</v>
      </c>
      <c r="AM96" s="14">
        <v>0</v>
      </c>
      <c r="AN96" s="14">
        <v>0</v>
      </c>
      <c r="AO96" s="14">
        <v>-238.04623243933591</v>
      </c>
      <c r="AP96" s="14">
        <v>0</v>
      </c>
      <c r="AQ96" s="14">
        <v>0</v>
      </c>
      <c r="AR96" s="14">
        <v>4.2698838248436104</v>
      </c>
      <c r="AS96" s="14">
        <v>-25.687775239620375</v>
      </c>
      <c r="AT96" s="14">
        <v>-347.46832269826797</v>
      </c>
      <c r="AU96" s="14">
        <v>-884.81028398588489</v>
      </c>
      <c r="AV96" s="14">
        <v>-741.65948949470385</v>
      </c>
      <c r="AW96" s="14">
        <v>-1928.8543656778952</v>
      </c>
      <c r="AX96" s="14">
        <v>-1862.9634634634635</v>
      </c>
      <c r="AY96" s="14">
        <v>-403.41976957755884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-47786.617229633834</v>
      </c>
      <c r="BF96" s="14">
        <v>0</v>
      </c>
      <c r="BG96" s="14">
        <v>-13878.889053653274</v>
      </c>
      <c r="BH96" s="14">
        <v>-1499.7529535311103</v>
      </c>
      <c r="BI96" s="14">
        <v>0</v>
      </c>
      <c r="BJ96" s="14">
        <v>-1091.3962612224818</v>
      </c>
      <c r="BK96" s="14">
        <v>-13275.84147355912</v>
      </c>
      <c r="BL96" s="14">
        <v>-4758.454368487347</v>
      </c>
      <c r="BM96" s="14">
        <v>-66580.866399465609</v>
      </c>
      <c r="BN96" s="14">
        <v>-4252.4326086956517</v>
      </c>
      <c r="BO96" s="14">
        <v>0</v>
      </c>
      <c r="BP96" s="14">
        <v>-653.32091206587165</v>
      </c>
      <c r="BQ96" s="14">
        <v>-421.9155244455182</v>
      </c>
      <c r="BR96" s="14">
        <v>-2571.9248313108028</v>
      </c>
      <c r="BS96" s="14">
        <v>-4764.1825714727938</v>
      </c>
      <c r="BT96" s="14">
        <v>-3215.8495630729858</v>
      </c>
      <c r="BU96" s="14">
        <v>-6740.2624589973011</v>
      </c>
      <c r="BV96" s="14">
        <v>-9260.4934492748398</v>
      </c>
      <c r="BW96" s="14">
        <v>-6855.1657675769648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0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  <c r="DV96" s="14">
        <v>0</v>
      </c>
      <c r="DW96" s="14">
        <v>0</v>
      </c>
      <c r="DX96" s="14">
        <v>0</v>
      </c>
      <c r="DY96" s="14">
        <v>0</v>
      </c>
      <c r="DZ96" s="14">
        <v>0</v>
      </c>
      <c r="EA96" s="14">
        <v>0</v>
      </c>
      <c r="EB96" s="14">
        <v>0</v>
      </c>
      <c r="EC96" s="14">
        <v>0</v>
      </c>
      <c r="ED96" s="14">
        <v>0</v>
      </c>
      <c r="EE96" s="14">
        <v>0</v>
      </c>
      <c r="EF96" s="14">
        <v>0</v>
      </c>
      <c r="EG96" s="14">
        <v>0</v>
      </c>
      <c r="EH96" s="14">
        <v>0</v>
      </c>
      <c r="EI96" s="14">
        <v>0</v>
      </c>
      <c r="EJ96" s="14">
        <v>0</v>
      </c>
      <c r="EK96" s="14">
        <v>0</v>
      </c>
      <c r="EL96" s="14">
        <v>0</v>
      </c>
      <c r="EM96" s="14">
        <v>0</v>
      </c>
      <c r="EN96" s="14">
        <v>0</v>
      </c>
      <c r="EO96" s="14">
        <v>0</v>
      </c>
      <c r="EP96" s="14">
        <v>0</v>
      </c>
      <c r="EQ96" s="14">
        <v>0</v>
      </c>
      <c r="ER96" s="14">
        <v>0</v>
      </c>
      <c r="ES96" s="14">
        <v>0</v>
      </c>
      <c r="ET96" s="14">
        <v>0</v>
      </c>
      <c r="EU96" s="14">
        <v>0</v>
      </c>
      <c r="EV96" s="14">
        <v>0</v>
      </c>
      <c r="EW96" s="14">
        <v>0</v>
      </c>
      <c r="EX96" s="14">
        <v>0</v>
      </c>
      <c r="EY96" s="14">
        <v>0</v>
      </c>
      <c r="EZ96" s="14">
        <v>0</v>
      </c>
      <c r="FA96" s="14">
        <v>0</v>
      </c>
      <c r="FB96" s="14">
        <v>0</v>
      </c>
      <c r="FC96" s="14">
        <v>0</v>
      </c>
      <c r="FD96" s="14">
        <v>0</v>
      </c>
      <c r="FE96" s="14">
        <v>0</v>
      </c>
      <c r="FF96" s="14">
        <v>0</v>
      </c>
      <c r="FG96" s="14">
        <v>0</v>
      </c>
      <c r="FH96" s="14">
        <v>0</v>
      </c>
      <c r="FI96" s="14">
        <v>0</v>
      </c>
      <c r="FJ96" s="14">
        <v>0</v>
      </c>
      <c r="FK96" s="14">
        <v>0</v>
      </c>
      <c r="FL96" s="14">
        <v>0</v>
      </c>
      <c r="FM96" s="14">
        <v>0</v>
      </c>
      <c r="FN96" s="14">
        <v>0</v>
      </c>
      <c r="FO96" s="14">
        <v>0</v>
      </c>
      <c r="FP96" s="14">
        <v>0</v>
      </c>
      <c r="FQ96" s="14">
        <v>0</v>
      </c>
      <c r="FR96" s="14">
        <v>0</v>
      </c>
      <c r="FS96" s="14">
        <v>0</v>
      </c>
      <c r="FT96" s="14">
        <v>0</v>
      </c>
      <c r="FU96" s="14">
        <v>0</v>
      </c>
      <c r="FV96" s="14">
        <v>0</v>
      </c>
      <c r="FW96" s="14">
        <v>0</v>
      </c>
      <c r="FX96" s="14">
        <v>0</v>
      </c>
      <c r="FY96" s="14">
        <v>0</v>
      </c>
      <c r="FZ96" s="14">
        <v>0</v>
      </c>
      <c r="GA96" s="14">
        <v>0</v>
      </c>
      <c r="GB96" s="14">
        <v>0</v>
      </c>
      <c r="GC96" s="14">
        <v>0</v>
      </c>
      <c r="GD96" s="14">
        <v>0</v>
      </c>
      <c r="GE96" s="14">
        <v>0</v>
      </c>
      <c r="GF96" s="14">
        <v>0</v>
      </c>
      <c r="GG96" s="14">
        <v>0</v>
      </c>
      <c r="GH96" s="14">
        <v>0</v>
      </c>
      <c r="GI96" s="14">
        <v>0</v>
      </c>
      <c r="GJ96" s="14">
        <v>0</v>
      </c>
      <c r="GK96" s="14">
        <v>0</v>
      </c>
      <c r="GL96" s="14">
        <v>0</v>
      </c>
      <c r="GM96" s="14">
        <v>0</v>
      </c>
      <c r="GN96" s="14">
        <v>0</v>
      </c>
      <c r="GO96" s="14">
        <v>0</v>
      </c>
      <c r="GP96" s="14">
        <v>0</v>
      </c>
      <c r="GQ96" s="14">
        <v>0</v>
      </c>
      <c r="GR96" s="14">
        <v>0</v>
      </c>
      <c r="GS96" s="14">
        <v>0</v>
      </c>
      <c r="GT96" s="14">
        <v>0</v>
      </c>
      <c r="GU96" s="14">
        <v>0</v>
      </c>
      <c r="GV96" s="14">
        <v>0</v>
      </c>
      <c r="GW96" s="14">
        <v>0</v>
      </c>
      <c r="GX96" s="14">
        <v>0</v>
      </c>
      <c r="GY96" s="14">
        <v>0</v>
      </c>
      <c r="GZ96" s="14">
        <v>0</v>
      </c>
      <c r="HA96" s="14">
        <v>0</v>
      </c>
      <c r="HB96" s="14">
        <v>0</v>
      </c>
      <c r="HC96" s="14">
        <v>0</v>
      </c>
      <c r="HD96" s="14">
        <v>0</v>
      </c>
      <c r="HE96" s="14">
        <v>0</v>
      </c>
      <c r="HF96" s="14">
        <v>0</v>
      </c>
      <c r="HG96" s="14">
        <v>0</v>
      </c>
      <c r="HH96" s="14">
        <v>0</v>
      </c>
      <c r="HI96" s="14">
        <v>0</v>
      </c>
      <c r="HJ96" s="14">
        <v>0</v>
      </c>
      <c r="HK96" s="14">
        <v>0</v>
      </c>
      <c r="HL96" s="14">
        <v>0</v>
      </c>
      <c r="HM96" s="14">
        <v>0</v>
      </c>
      <c r="HN96" s="14">
        <v>0</v>
      </c>
      <c r="HO96" s="14">
        <v>0</v>
      </c>
      <c r="HP96" s="14">
        <v>0</v>
      </c>
      <c r="HQ96" s="14">
        <v>0</v>
      </c>
      <c r="HR96" s="14">
        <v>0</v>
      </c>
      <c r="HS96" s="14">
        <v>0</v>
      </c>
      <c r="HT96" s="14">
        <v>0</v>
      </c>
      <c r="HU96" s="14">
        <v>0</v>
      </c>
      <c r="HV96" s="14">
        <v>0</v>
      </c>
      <c r="HW96" s="14">
        <v>0</v>
      </c>
      <c r="HX96" s="14">
        <v>0</v>
      </c>
      <c r="HY96" s="14">
        <v>0</v>
      </c>
      <c r="HZ96" s="14">
        <v>0</v>
      </c>
      <c r="IA96" s="14">
        <v>0</v>
      </c>
      <c r="IB96" s="14">
        <v>0</v>
      </c>
      <c r="IC96" s="14">
        <v>0</v>
      </c>
      <c r="ID96" s="14">
        <v>0</v>
      </c>
      <c r="IE96" s="14">
        <v>0</v>
      </c>
      <c r="IF96" s="14">
        <v>0</v>
      </c>
      <c r="IG96" s="14">
        <v>0</v>
      </c>
      <c r="IH96" s="14">
        <v>0</v>
      </c>
      <c r="II96" s="14">
        <v>0</v>
      </c>
      <c r="IJ96" s="14">
        <v>0</v>
      </c>
      <c r="IK96" s="14">
        <v>0</v>
      </c>
      <c r="IL96" s="14">
        <v>0</v>
      </c>
      <c r="IM96" s="14">
        <v>0</v>
      </c>
      <c r="IN96" s="14">
        <v>0</v>
      </c>
      <c r="IO96" s="14">
        <v>0</v>
      </c>
      <c r="IP96" s="14">
        <v>0</v>
      </c>
      <c r="IQ96" s="14">
        <v>0</v>
      </c>
      <c r="IR96" s="14">
        <v>0</v>
      </c>
      <c r="IS96" s="14">
        <v>0</v>
      </c>
      <c r="IT96" s="14">
        <v>0</v>
      </c>
      <c r="IU96" s="14">
        <v>0</v>
      </c>
      <c r="IV96" s="14">
        <v>0</v>
      </c>
      <c r="IW96" s="14">
        <v>0</v>
      </c>
      <c r="IX96" s="14">
        <v>0</v>
      </c>
      <c r="IY96" s="14">
        <v>0</v>
      </c>
      <c r="IZ96" s="14">
        <v>0</v>
      </c>
      <c r="JA96" s="14">
        <v>0</v>
      </c>
      <c r="JB96" s="14">
        <v>0</v>
      </c>
      <c r="JC96" s="14">
        <v>0</v>
      </c>
      <c r="JD96" s="14">
        <v>0</v>
      </c>
      <c r="JE96" s="14">
        <v>0</v>
      </c>
      <c r="JF96" s="14">
        <v>0</v>
      </c>
      <c r="JG96" s="14">
        <v>0</v>
      </c>
      <c r="JH96" s="14">
        <v>0</v>
      </c>
      <c r="JI96" s="14">
        <v>0</v>
      </c>
      <c r="JJ96" s="14">
        <v>0</v>
      </c>
      <c r="JK96" s="14">
        <v>0</v>
      </c>
      <c r="JL96" s="14">
        <v>0</v>
      </c>
      <c r="JM96" s="14">
        <v>0</v>
      </c>
      <c r="JN96" s="14">
        <v>0</v>
      </c>
      <c r="JO96" s="14">
        <v>0</v>
      </c>
      <c r="JP96" s="14">
        <v>0</v>
      </c>
      <c r="JQ96" s="14">
        <v>0</v>
      </c>
      <c r="JR96" s="14">
        <v>0</v>
      </c>
      <c r="JS96" s="14">
        <v>0</v>
      </c>
      <c r="JT96" s="28">
        <f t="shared" ref="JT96:KC99" si="94">+SUMIF($N$3:$JS$3,JT$3,$N96:$JS96)</f>
        <v>-344.48206419131526</v>
      </c>
      <c r="JU96" s="28">
        <f t="shared" si="94"/>
        <v>-7792.0278763348761</v>
      </c>
      <c r="JV96" s="28">
        <f t="shared" si="94"/>
        <v>-26310.328459174914</v>
      </c>
      <c r="JW96" s="28">
        <f t="shared" si="94"/>
        <v>-6428.6398187518871</v>
      </c>
      <c r="JX96" s="28">
        <f t="shared" si="94"/>
        <v>-77532.496971599816</v>
      </c>
      <c r="JY96" s="28">
        <f t="shared" si="94"/>
        <v>-110074.86845486569</v>
      </c>
      <c r="JZ96" s="28">
        <f t="shared" si="94"/>
        <v>0</v>
      </c>
      <c r="KA96" s="28">
        <f t="shared" si="94"/>
        <v>0</v>
      </c>
      <c r="KB96" s="28">
        <f t="shared" si="94"/>
        <v>0</v>
      </c>
      <c r="KC96" s="28">
        <f t="shared" si="94"/>
        <v>0</v>
      </c>
      <c r="KD96" s="28">
        <f t="shared" ref="KD96:KP99" si="95">+SUMIF($N$3:$JS$3,KD$3,$N96:$JS96)</f>
        <v>0</v>
      </c>
      <c r="KE96" s="28">
        <f t="shared" si="95"/>
        <v>0</v>
      </c>
      <c r="KF96" s="28">
        <f t="shared" si="95"/>
        <v>0</v>
      </c>
      <c r="KG96" s="28">
        <f t="shared" si="95"/>
        <v>0</v>
      </c>
      <c r="KH96" s="28">
        <f t="shared" si="95"/>
        <v>0</v>
      </c>
      <c r="KI96" s="28">
        <f t="shared" si="95"/>
        <v>0</v>
      </c>
      <c r="KJ96" s="28">
        <f t="shared" si="95"/>
        <v>0</v>
      </c>
      <c r="KK96" s="28">
        <f t="shared" si="95"/>
        <v>0</v>
      </c>
      <c r="KL96" s="28">
        <f t="shared" si="95"/>
        <v>0</v>
      </c>
      <c r="KM96" s="28">
        <f t="shared" si="95"/>
        <v>0</v>
      </c>
      <c r="KN96" s="28">
        <f t="shared" si="95"/>
        <v>0</v>
      </c>
      <c r="KO96" s="28">
        <f t="shared" si="95"/>
        <v>0</v>
      </c>
      <c r="KP96" s="28">
        <f t="shared" si="95"/>
        <v>0</v>
      </c>
      <c r="KR96" s="28">
        <f>+SUMIFS($N96:$JS96,$N$3:$JS$3,$KS$2,$N$4:$JS$4,$KR$4)</f>
        <v>-76245.074288714488</v>
      </c>
    </row>
    <row r="97" spans="1:304" x14ac:dyDescent="0.25">
      <c r="A97" t="s">
        <v>172</v>
      </c>
      <c r="B97" t="s">
        <v>173</v>
      </c>
      <c r="C97" t="s">
        <v>171</v>
      </c>
      <c r="D97" s="38" t="s">
        <v>300</v>
      </c>
      <c r="E97" s="38" t="s">
        <v>174</v>
      </c>
      <c r="G97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  <c r="DV97" s="14">
        <v>0</v>
      </c>
      <c r="DW97" s="14">
        <v>0</v>
      </c>
      <c r="DX97" s="14">
        <v>0</v>
      </c>
      <c r="DY97" s="14">
        <v>0</v>
      </c>
      <c r="DZ97" s="14">
        <v>0</v>
      </c>
      <c r="EA97" s="14">
        <v>0</v>
      </c>
      <c r="EB97" s="14">
        <v>0</v>
      </c>
      <c r="EC97" s="14">
        <v>0</v>
      </c>
      <c r="ED97" s="14">
        <v>0</v>
      </c>
      <c r="EE97" s="14">
        <v>0</v>
      </c>
      <c r="EF97" s="14">
        <v>0</v>
      </c>
      <c r="EG97" s="14">
        <v>0</v>
      </c>
      <c r="EH97" s="14">
        <v>0</v>
      </c>
      <c r="EI97" s="14">
        <v>0</v>
      </c>
      <c r="EJ97" s="14">
        <v>0</v>
      </c>
      <c r="EK97" s="14">
        <v>0</v>
      </c>
      <c r="EL97" s="14">
        <v>0</v>
      </c>
      <c r="EM97" s="14">
        <v>0</v>
      </c>
      <c r="EN97" s="14">
        <v>0</v>
      </c>
      <c r="EO97" s="14">
        <v>0</v>
      </c>
      <c r="EP97" s="14">
        <v>0</v>
      </c>
      <c r="EQ97" s="14">
        <v>0</v>
      </c>
      <c r="ER97" s="14">
        <v>0</v>
      </c>
      <c r="ES97" s="14">
        <v>0</v>
      </c>
      <c r="ET97" s="14">
        <v>0</v>
      </c>
      <c r="EU97" s="14">
        <v>0</v>
      </c>
      <c r="EV97" s="14">
        <v>0</v>
      </c>
      <c r="EW97" s="14">
        <v>0</v>
      </c>
      <c r="EX97" s="14">
        <v>0</v>
      </c>
      <c r="EY97" s="14">
        <v>0</v>
      </c>
      <c r="EZ97" s="14">
        <v>0</v>
      </c>
      <c r="FA97" s="14">
        <v>0</v>
      </c>
      <c r="FB97" s="14">
        <v>0</v>
      </c>
      <c r="FC97" s="14">
        <v>0</v>
      </c>
      <c r="FD97" s="14">
        <v>0</v>
      </c>
      <c r="FE97" s="14">
        <v>0</v>
      </c>
      <c r="FF97" s="14">
        <v>0</v>
      </c>
      <c r="FG97" s="14">
        <v>0</v>
      </c>
      <c r="FH97" s="14">
        <v>0</v>
      </c>
      <c r="FI97" s="14">
        <v>0</v>
      </c>
      <c r="FJ97" s="14">
        <v>0</v>
      </c>
      <c r="FK97" s="14">
        <v>0</v>
      </c>
      <c r="FL97" s="14">
        <v>0</v>
      </c>
      <c r="FM97" s="14">
        <v>0</v>
      </c>
      <c r="FN97" s="14">
        <v>0</v>
      </c>
      <c r="FO97" s="14">
        <v>0</v>
      </c>
      <c r="FP97" s="14">
        <v>0</v>
      </c>
      <c r="FQ97" s="14">
        <v>0</v>
      </c>
      <c r="FR97" s="14">
        <v>0</v>
      </c>
      <c r="FS97" s="14">
        <v>0</v>
      </c>
      <c r="FT97" s="14">
        <v>0</v>
      </c>
      <c r="FU97" s="14">
        <v>0</v>
      </c>
      <c r="FV97" s="14">
        <v>0</v>
      </c>
      <c r="FW97" s="14">
        <v>0</v>
      </c>
      <c r="FX97" s="14">
        <v>0</v>
      </c>
      <c r="FY97" s="14">
        <v>0</v>
      </c>
      <c r="FZ97" s="14">
        <v>0</v>
      </c>
      <c r="GA97" s="14">
        <v>0</v>
      </c>
      <c r="GB97" s="14">
        <v>0</v>
      </c>
      <c r="GC97" s="14">
        <v>0</v>
      </c>
      <c r="GD97" s="14">
        <v>0</v>
      </c>
      <c r="GE97" s="14">
        <v>0</v>
      </c>
      <c r="GF97" s="14">
        <v>0</v>
      </c>
      <c r="GG97" s="14">
        <v>0</v>
      </c>
      <c r="GH97" s="14">
        <v>0</v>
      </c>
      <c r="GI97" s="14">
        <v>0</v>
      </c>
      <c r="GJ97" s="14">
        <v>0</v>
      </c>
      <c r="GK97" s="14">
        <v>0</v>
      </c>
      <c r="GL97" s="14">
        <v>0</v>
      </c>
      <c r="GM97" s="14">
        <v>0</v>
      </c>
      <c r="GN97" s="14">
        <v>0</v>
      </c>
      <c r="GO97" s="14">
        <v>0</v>
      </c>
      <c r="GP97" s="14">
        <v>0</v>
      </c>
      <c r="GQ97" s="14">
        <v>0</v>
      </c>
      <c r="GR97" s="14">
        <v>0</v>
      </c>
      <c r="GS97" s="14">
        <v>0</v>
      </c>
      <c r="GT97" s="14">
        <v>0</v>
      </c>
      <c r="GU97" s="14">
        <v>0</v>
      </c>
      <c r="GV97" s="14">
        <v>0</v>
      </c>
      <c r="GW97" s="14">
        <v>0</v>
      </c>
      <c r="GX97" s="14">
        <v>0</v>
      </c>
      <c r="GY97" s="14">
        <v>0</v>
      </c>
      <c r="GZ97" s="14">
        <v>0</v>
      </c>
      <c r="HA97" s="14">
        <v>0</v>
      </c>
      <c r="HB97" s="14">
        <v>0</v>
      </c>
      <c r="HC97" s="14">
        <v>0</v>
      </c>
      <c r="HD97" s="14">
        <v>0</v>
      </c>
      <c r="HE97" s="14">
        <v>0</v>
      </c>
      <c r="HF97" s="14">
        <v>0</v>
      </c>
      <c r="HG97" s="14">
        <v>0</v>
      </c>
      <c r="HH97" s="14">
        <v>0</v>
      </c>
      <c r="HI97" s="14">
        <v>0</v>
      </c>
      <c r="HJ97" s="14">
        <v>0</v>
      </c>
      <c r="HK97" s="14">
        <v>0</v>
      </c>
      <c r="HL97" s="14">
        <v>0</v>
      </c>
      <c r="HM97" s="14">
        <v>0</v>
      </c>
      <c r="HN97" s="14">
        <v>0</v>
      </c>
      <c r="HO97" s="14">
        <v>0</v>
      </c>
      <c r="HP97" s="14">
        <v>0</v>
      </c>
      <c r="HQ97" s="14">
        <v>0</v>
      </c>
      <c r="HR97" s="14">
        <v>0</v>
      </c>
      <c r="HS97" s="14">
        <v>0</v>
      </c>
      <c r="HT97" s="14">
        <v>0</v>
      </c>
      <c r="HU97" s="14">
        <v>0</v>
      </c>
      <c r="HV97" s="14">
        <v>0</v>
      </c>
      <c r="HW97" s="14">
        <v>0</v>
      </c>
      <c r="HX97" s="14">
        <v>0</v>
      </c>
      <c r="HY97" s="14">
        <v>0</v>
      </c>
      <c r="HZ97" s="14">
        <v>0</v>
      </c>
      <c r="IA97" s="14">
        <v>0</v>
      </c>
      <c r="IB97" s="14">
        <v>0</v>
      </c>
      <c r="IC97" s="14">
        <v>0</v>
      </c>
      <c r="ID97" s="14">
        <v>0</v>
      </c>
      <c r="IE97" s="14">
        <v>0</v>
      </c>
      <c r="IF97" s="14">
        <v>0</v>
      </c>
      <c r="IG97" s="14">
        <v>0</v>
      </c>
      <c r="IH97" s="14">
        <v>0</v>
      </c>
      <c r="II97" s="14">
        <v>0</v>
      </c>
      <c r="IJ97" s="14">
        <v>0</v>
      </c>
      <c r="IK97" s="14">
        <v>0</v>
      </c>
      <c r="IL97" s="14">
        <v>0</v>
      </c>
      <c r="IM97" s="14">
        <v>0</v>
      </c>
      <c r="IN97" s="14">
        <v>0</v>
      </c>
      <c r="IO97" s="14">
        <v>0</v>
      </c>
      <c r="IP97" s="14">
        <v>0</v>
      </c>
      <c r="IQ97" s="14">
        <v>0</v>
      </c>
      <c r="IR97" s="14">
        <v>0</v>
      </c>
      <c r="IS97" s="14">
        <v>0</v>
      </c>
      <c r="IT97" s="14">
        <v>0</v>
      </c>
      <c r="IU97" s="14">
        <v>0</v>
      </c>
      <c r="IV97" s="14">
        <v>0</v>
      </c>
      <c r="IW97" s="14">
        <v>0</v>
      </c>
      <c r="IX97" s="14">
        <v>0</v>
      </c>
      <c r="IY97" s="14">
        <v>0</v>
      </c>
      <c r="IZ97" s="14">
        <v>0</v>
      </c>
      <c r="JA97" s="14">
        <v>0</v>
      </c>
      <c r="JB97" s="14">
        <v>0</v>
      </c>
      <c r="JC97" s="14">
        <v>0</v>
      </c>
      <c r="JD97" s="14">
        <v>0</v>
      </c>
      <c r="JE97" s="14">
        <v>0</v>
      </c>
      <c r="JF97" s="14">
        <v>0</v>
      </c>
      <c r="JG97" s="14">
        <v>0</v>
      </c>
      <c r="JH97" s="14">
        <v>0</v>
      </c>
      <c r="JI97" s="14">
        <v>0</v>
      </c>
      <c r="JJ97" s="14">
        <v>0</v>
      </c>
      <c r="JK97" s="14">
        <v>0</v>
      </c>
      <c r="JL97" s="14">
        <v>0</v>
      </c>
      <c r="JM97" s="14">
        <v>0</v>
      </c>
      <c r="JN97" s="14">
        <v>0</v>
      </c>
      <c r="JO97" s="14">
        <v>0</v>
      </c>
      <c r="JP97" s="14">
        <v>0</v>
      </c>
      <c r="JQ97" s="14">
        <v>0</v>
      </c>
      <c r="JR97" s="14">
        <v>0</v>
      </c>
      <c r="JS97" s="14">
        <v>0</v>
      </c>
      <c r="JT97" s="28">
        <f t="shared" si="94"/>
        <v>0</v>
      </c>
      <c r="JU97" s="28">
        <f t="shared" si="94"/>
        <v>0</v>
      </c>
      <c r="JV97" s="28">
        <f t="shared" si="94"/>
        <v>0</v>
      </c>
      <c r="JW97" s="28">
        <f t="shared" si="94"/>
        <v>0</v>
      </c>
      <c r="JX97" s="28">
        <f t="shared" si="94"/>
        <v>0</v>
      </c>
      <c r="JY97" s="28">
        <f t="shared" si="94"/>
        <v>0</v>
      </c>
      <c r="JZ97" s="28">
        <f t="shared" si="94"/>
        <v>0</v>
      </c>
      <c r="KA97" s="28">
        <f t="shared" si="94"/>
        <v>0</v>
      </c>
      <c r="KB97" s="28">
        <f t="shared" si="94"/>
        <v>0</v>
      </c>
      <c r="KC97" s="28">
        <f t="shared" si="94"/>
        <v>0</v>
      </c>
      <c r="KD97" s="28">
        <f t="shared" si="95"/>
        <v>0</v>
      </c>
      <c r="KE97" s="28">
        <f t="shared" si="95"/>
        <v>0</v>
      </c>
      <c r="KF97" s="28">
        <f t="shared" si="95"/>
        <v>0</v>
      </c>
      <c r="KG97" s="28">
        <f t="shared" si="95"/>
        <v>0</v>
      </c>
      <c r="KH97" s="28">
        <f t="shared" si="95"/>
        <v>0</v>
      </c>
      <c r="KI97" s="28">
        <f t="shared" si="95"/>
        <v>0</v>
      </c>
      <c r="KJ97" s="28">
        <f t="shared" si="95"/>
        <v>0</v>
      </c>
      <c r="KK97" s="28">
        <f t="shared" si="95"/>
        <v>0</v>
      </c>
      <c r="KL97" s="28">
        <f t="shared" si="95"/>
        <v>0</v>
      </c>
      <c r="KM97" s="28">
        <f t="shared" si="95"/>
        <v>0</v>
      </c>
      <c r="KN97" s="28">
        <f t="shared" si="95"/>
        <v>0</v>
      </c>
      <c r="KO97" s="28">
        <f t="shared" si="95"/>
        <v>0</v>
      </c>
      <c r="KP97" s="28">
        <f t="shared" si="95"/>
        <v>0</v>
      </c>
      <c r="KR97" s="28">
        <f>+SUMIFS($N97:$JS97,$N$3:$JS$3,$KS$2,$N$4:$JS$4,$KR$4)</f>
        <v>0</v>
      </c>
    </row>
    <row r="98" spans="1:304" x14ac:dyDescent="0.25">
      <c r="A98" t="s">
        <v>175</v>
      </c>
      <c r="B98" t="s">
        <v>176</v>
      </c>
      <c r="C98" t="s">
        <v>171</v>
      </c>
      <c r="D98" s="38" t="s">
        <v>300</v>
      </c>
      <c r="E98" s="38" t="s">
        <v>174</v>
      </c>
      <c r="G98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-480605.52895921038</v>
      </c>
      <c r="BR98" s="14">
        <v>-526314.34735494107</v>
      </c>
      <c r="BS98" s="14">
        <v>-540105.37676217046</v>
      </c>
      <c r="BT98" s="14">
        <v>-442607.55793482991</v>
      </c>
      <c r="BU98" s="14">
        <v>-522371.53745515674</v>
      </c>
      <c r="BV98" s="14">
        <v>-314649.72542040615</v>
      </c>
      <c r="BW98" s="14">
        <v>-145224.95295800036</v>
      </c>
      <c r="BX98" s="14">
        <v>-293327.23100177397</v>
      </c>
      <c r="BY98" s="14">
        <v>-226137.41315835691</v>
      </c>
      <c r="BZ98" s="14">
        <v>-257950.6494305082</v>
      </c>
      <c r="CA98" s="14">
        <v>-169326.92878350581</v>
      </c>
      <c r="CB98" s="14">
        <v>-180322.97910606014</v>
      </c>
      <c r="CC98" s="14">
        <v>-264288.36988887307</v>
      </c>
      <c r="CD98" s="14">
        <v>-221800.36450973863</v>
      </c>
      <c r="CE98" s="14">
        <v>-227229.74408980212</v>
      </c>
      <c r="CF98" s="14">
        <v>-153139.63060642296</v>
      </c>
      <c r="CG98" s="14">
        <v>-213354.59363131941</v>
      </c>
      <c r="CH98" s="14">
        <v>-167571.51467158148</v>
      </c>
      <c r="CI98" s="14">
        <v>-72632.450367728699</v>
      </c>
      <c r="CJ98" s="14">
        <v>-208931.72976083847</v>
      </c>
      <c r="CK98" s="14">
        <v>-201470.68565145202</v>
      </c>
      <c r="CL98" s="14">
        <v>-234582.88166699989</v>
      </c>
      <c r="CM98" s="14">
        <v>-213135.4225951765</v>
      </c>
      <c r="CN98" s="14">
        <v>-189873.83701534948</v>
      </c>
      <c r="CO98" s="14">
        <v>-259177.81875197645</v>
      </c>
      <c r="CP98" s="14">
        <v>-132504.90409386987</v>
      </c>
      <c r="CQ98" s="14">
        <v>-146523.03844854244</v>
      </c>
      <c r="CR98" s="14">
        <v>-93698.12444713476</v>
      </c>
      <c r="CS98" s="14">
        <v>-195208.03451339292</v>
      </c>
      <c r="CT98" s="14">
        <v>-285621.76280506642</v>
      </c>
      <c r="CU98" s="14">
        <v>-222508.68288169528</v>
      </c>
      <c r="CV98" s="14">
        <v>-215356.79344096759</v>
      </c>
      <c r="CW98" s="14">
        <v>-120825.25680101741</v>
      </c>
      <c r="CX98" s="14">
        <v>-161386.99783992924</v>
      </c>
      <c r="CY98" s="14">
        <v>-144199.86820634032</v>
      </c>
      <c r="CZ98" s="14">
        <v>-126206.70176981717</v>
      </c>
      <c r="DA98" s="14">
        <v>-215940.87207090826</v>
      </c>
      <c r="DB98" s="14">
        <v>-198708.16640742068</v>
      </c>
      <c r="DC98" s="14">
        <v>-212331.12011092601</v>
      </c>
      <c r="DD98" s="14">
        <v>-182516.91287939306</v>
      </c>
      <c r="DE98" s="14">
        <v>-253964.45501944257</v>
      </c>
      <c r="DF98" s="14">
        <v>-214721.13105605714</v>
      </c>
      <c r="DG98" s="14">
        <v>-162366.90604107929</v>
      </c>
      <c r="DH98" s="14">
        <v>-185768.24404560257</v>
      </c>
      <c r="DI98" s="14">
        <v>-101817.73970874377</v>
      </c>
      <c r="DJ98" s="14">
        <v>-139302.59980303893</v>
      </c>
      <c r="DK98" s="14">
        <v>-122962.33541482373</v>
      </c>
      <c r="DL98" s="14">
        <v>-106503.68947334422</v>
      </c>
      <c r="DM98" s="14">
        <v>-192602.32575604884</v>
      </c>
      <c r="DN98" s="14">
        <v>-176638.08057715904</v>
      </c>
      <c r="DO98" s="14">
        <v>-190578.65355124828</v>
      </c>
      <c r="DP98" s="14">
        <v>-160697.68996470034</v>
      </c>
      <c r="DQ98" s="14">
        <v>-230767.92666696204</v>
      </c>
      <c r="DR98" s="14">
        <v>-193314.00420007168</v>
      </c>
      <c r="DS98" s="14">
        <v>-141718.370253364</v>
      </c>
      <c r="DT98" s="14">
        <v>-186386.87652016262</v>
      </c>
      <c r="DU98" s="14">
        <v>-123693.04888125123</v>
      </c>
      <c r="DV98" s="14">
        <v>-158264.82929483042</v>
      </c>
      <c r="DW98" s="14">
        <v>-141405.29951943917</v>
      </c>
      <c r="DX98" s="14">
        <v>-125886.39436386175</v>
      </c>
      <c r="DY98" s="14">
        <v>-206893.25172699557</v>
      </c>
      <c r="DZ98" s="14">
        <v>-191137.35835792442</v>
      </c>
      <c r="EA98" s="14">
        <v>-204751.02274330286</v>
      </c>
      <c r="EB98" s="14">
        <v>-172249.46677697208</v>
      </c>
      <c r="EC98" s="14">
        <v>-241065.97819155679</v>
      </c>
      <c r="ED98" s="14">
        <v>-202992.47895926033</v>
      </c>
      <c r="EE98" s="14">
        <v>-170025.60656616994</v>
      </c>
      <c r="EF98" s="14">
        <v>-182327.10115448633</v>
      </c>
      <c r="EG98" s="14">
        <v>-119172.82731665992</v>
      </c>
      <c r="EH98" s="14">
        <v>-154276.98508895226</v>
      </c>
      <c r="EI98" s="14">
        <v>-137380.48055637375</v>
      </c>
      <c r="EJ98" s="14">
        <v>-122232.96172522826</v>
      </c>
      <c r="EK98" s="14">
        <v>-202980.63112508762</v>
      </c>
      <c r="EL98" s="14">
        <v>-187585.37769102058</v>
      </c>
      <c r="EM98" s="14">
        <v>-201361.61240939569</v>
      </c>
      <c r="EN98" s="14">
        <v>-168593.84471354005</v>
      </c>
      <c r="EO98" s="14">
        <v>-237768.53878285608</v>
      </c>
      <c r="EP98" s="14">
        <v>-199662.19059050866</v>
      </c>
      <c r="EQ98" s="14">
        <v>-166827.519971695</v>
      </c>
      <c r="ER98" s="14">
        <v>-211184.68235135442</v>
      </c>
      <c r="ES98" s="14">
        <v>-146770.95138492071</v>
      </c>
      <c r="ET98" s="14">
        <v>-183277.80425505273</v>
      </c>
      <c r="EU98" s="14">
        <v>-166361.10500780956</v>
      </c>
      <c r="EV98" s="14">
        <v>-151601.75861597655</v>
      </c>
      <c r="EW98" s="14">
        <v>-232106.89123698228</v>
      </c>
      <c r="EX98" s="14">
        <v>-217089.54425859501</v>
      </c>
      <c r="EY98" s="14">
        <v>-231046.717381339</v>
      </c>
      <c r="EZ98" s="14">
        <v>-198030.5954875614</v>
      </c>
      <c r="FA98" s="14">
        <v>-267581.61553049274</v>
      </c>
      <c r="FB98" s="14">
        <v>-229461.13095075372</v>
      </c>
      <c r="FC98" s="14">
        <v>-196777.20333739422</v>
      </c>
      <c r="FD98" s="14">
        <v>-216046.09109073316</v>
      </c>
      <c r="FE98" s="14">
        <v>-151978.6937854189</v>
      </c>
      <c r="FF98" s="14">
        <v>-187728.98673792297</v>
      </c>
      <c r="FG98" s="14">
        <v>-170774.23905702174</v>
      </c>
      <c r="FH98" s="14">
        <v>-156298.56547198264</v>
      </c>
      <c r="FI98" s="14">
        <v>-236114.81715210975</v>
      </c>
      <c r="FJ98" s="14">
        <v>-221454.16023053386</v>
      </c>
      <c r="FK98" s="14">
        <v>-235488.33415801389</v>
      </c>
      <c r="FL98" s="14">
        <v>-201783.74907609838</v>
      </c>
      <c r="FM98" s="14">
        <v>-271688.42010878108</v>
      </c>
      <c r="FN98" s="14">
        <v>-233446.49990816831</v>
      </c>
      <c r="FO98" s="14">
        <v>-200478.01614916784</v>
      </c>
      <c r="FP98" s="14">
        <v>-214628.8215866336</v>
      </c>
      <c r="FQ98" s="14">
        <v>-150088.48192885178</v>
      </c>
      <c r="FR98" s="14">
        <v>-186352.41402648992</v>
      </c>
      <c r="FS98" s="14">
        <v>-169314.51002760342</v>
      </c>
      <c r="FT98" s="14">
        <v>-155161.03853918001</v>
      </c>
      <c r="FU98" s="14">
        <v>-234697.29710752267</v>
      </c>
      <c r="FV98" s="14">
        <v>-220350.52670089193</v>
      </c>
      <c r="FW98" s="14">
        <v>-234502.78438340401</v>
      </c>
      <c r="FX98" s="14">
        <v>-200514.19174706619</v>
      </c>
      <c r="FY98" s="14">
        <v>-270731.53383758024</v>
      </c>
      <c r="FZ98" s="14">
        <v>-232410.66646600713</v>
      </c>
      <c r="GA98" s="14">
        <v>-199556.8312522776</v>
      </c>
      <c r="GB98" s="14">
        <v>-211911.42755709533</v>
      </c>
      <c r="GC98" s="14">
        <v>-146903.84908403552</v>
      </c>
      <c r="GD98" s="14">
        <v>-183687.35452303765</v>
      </c>
      <c r="GE98" s="14">
        <v>-166572.32568312509</v>
      </c>
      <c r="GF98" s="14">
        <v>-152746.98303561407</v>
      </c>
      <c r="GG98" s="14">
        <v>-232008.88264221934</v>
      </c>
      <c r="GH98" s="14">
        <v>-217981.78645817866</v>
      </c>
      <c r="GI98" s="14">
        <v>-232258.32385202497</v>
      </c>
      <c r="GJ98" s="14">
        <v>-197991.45300463116</v>
      </c>
      <c r="GK98" s="14">
        <v>-268527.19740828319</v>
      </c>
      <c r="GL98" s="14">
        <v>-230133.27563910477</v>
      </c>
      <c r="GM98" s="14">
        <v>-197399.67445927797</v>
      </c>
      <c r="GN98" s="14">
        <v>-211198.20967801532</v>
      </c>
      <c r="GO98" s="14">
        <v>-145669.66911928199</v>
      </c>
      <c r="GP98" s="14">
        <v>-183152.67358785687</v>
      </c>
      <c r="GQ98" s="14">
        <v>-165957.85723663311</v>
      </c>
      <c r="GR98" s="14">
        <v>-152462.62401900478</v>
      </c>
      <c r="GS98" s="14">
        <v>-231531.70219283362</v>
      </c>
      <c r="GT98" s="14">
        <v>-217760.38088475619</v>
      </c>
      <c r="GU98" s="14">
        <v>-232144.23261435761</v>
      </c>
      <c r="GV98" s="14">
        <v>-195057.83100488796</v>
      </c>
      <c r="GW98" s="14">
        <v>-265782.33478783438</v>
      </c>
      <c r="GX98" s="14">
        <v>-227379.05282321118</v>
      </c>
      <c r="GY98" s="14">
        <v>-192063.24482841906</v>
      </c>
      <c r="GZ98" s="14">
        <v>-227570.96306174123</v>
      </c>
      <c r="HA98" s="14">
        <v>-161695.37779244161</v>
      </c>
      <c r="HB98" s="14">
        <v>-196368.77611743589</v>
      </c>
      <c r="HC98" s="14">
        <v>-179049.29205407883</v>
      </c>
      <c r="HD98" s="14">
        <v>-165294.95683175471</v>
      </c>
      <c r="HE98" s="14">
        <v>-241582.07943826914</v>
      </c>
      <c r="HF98" s="14">
        <v>-227690.98703768561</v>
      </c>
      <c r="HG98" s="14">
        <v>-241814.02317186445</v>
      </c>
      <c r="HH98" s="14">
        <v>-204652.53881890111</v>
      </c>
      <c r="HI98" s="14">
        <v>-275260.05467036524</v>
      </c>
      <c r="HJ98" s="14">
        <v>-236600.74888230671</v>
      </c>
      <c r="HK98" s="14">
        <v>-201213.52099871135</v>
      </c>
      <c r="HL98" s="14">
        <v>-217999.73244314417</v>
      </c>
      <c r="HM98" s="14">
        <v>-152147.42639914021</v>
      </c>
      <c r="HN98" s="14">
        <v>-186837.53077427918</v>
      </c>
      <c r="HO98" s="14">
        <v>-169535.81543354687</v>
      </c>
      <c r="HP98" s="14">
        <v>-155803.66143672852</v>
      </c>
      <c r="HQ98" s="14">
        <v>-232108.94667562179</v>
      </c>
      <c r="HR98" s="14">
        <v>-218236.66859392135</v>
      </c>
      <c r="HS98" s="14">
        <v>-232379.11477159319</v>
      </c>
      <c r="HT98" s="14">
        <v>-195234.29810749993</v>
      </c>
      <c r="HU98" s="14">
        <v>-265860.27931943996</v>
      </c>
      <c r="HV98" s="14">
        <v>-227221.90812504184</v>
      </c>
      <c r="HW98" s="14">
        <v>-191851.6578677588</v>
      </c>
      <c r="HX98" s="14">
        <v>-208620.91660469613</v>
      </c>
      <c r="HY98" s="14">
        <v>-142791.24110352682</v>
      </c>
      <c r="HZ98" s="14">
        <v>-177497.50273962924</v>
      </c>
      <c r="IA98" s="14">
        <v>-160213.05904953548</v>
      </c>
      <c r="IB98" s="14">
        <v>-146502.61403636201</v>
      </c>
      <c r="IC98" s="14">
        <v>-222825.47171920206</v>
      </c>
      <c r="ID98" s="14">
        <v>-208971.48093677365</v>
      </c>
      <c r="IE98" s="14">
        <v>-223132.94132918728</v>
      </c>
      <c r="IF98" s="14">
        <v>-186004.24208152425</v>
      </c>
      <c r="IG98" s="14">
        <v>-256648.17026956298</v>
      </c>
      <c r="IH98" s="14">
        <v>-218030.29541219753</v>
      </c>
      <c r="II98" s="14">
        <v>-182676.46248998676</v>
      </c>
      <c r="IJ98" s="14">
        <v>-199791.94773923451</v>
      </c>
      <c r="IK98" s="14">
        <v>-133983.57031068255</v>
      </c>
      <c r="IL98" s="14">
        <v>-168704.60509700689</v>
      </c>
      <c r="IM98" s="14">
        <v>-151436.10256732636</v>
      </c>
      <c r="IN98" s="14">
        <v>-137746.0652458228</v>
      </c>
      <c r="IO98" s="14">
        <v>-214085.07657039055</v>
      </c>
      <c r="IP98" s="14">
        <v>-200248.01937622801</v>
      </c>
      <c r="IQ98" s="14">
        <v>-214427.27289177867</v>
      </c>
      <c r="IR98" s="14">
        <v>-177313.31693262592</v>
      </c>
      <c r="IS98" s="14">
        <v>-247973.85263984514</v>
      </c>
      <c r="IT98" s="14">
        <v>-209375.2176340046</v>
      </c>
      <c r="IU98" s="14">
        <v>-174036.42399875793</v>
      </c>
      <c r="IV98" s="14">
        <v>-190810.4976298126</v>
      </c>
      <c r="IW98" s="14">
        <v>-125023.72668315339</v>
      </c>
      <c r="IX98" s="14">
        <v>-159759.78420282537</v>
      </c>
      <c r="IY98" s="14">
        <v>-142507.52255147</v>
      </c>
      <c r="IZ98" s="14">
        <v>-128838.22045093522</v>
      </c>
      <c r="JA98" s="14">
        <v>-205193.59007386802</v>
      </c>
      <c r="JB98" s="14">
        <v>-191373.73244784103</v>
      </c>
      <c r="JC98" s="14">
        <v>-205571.17348005556</v>
      </c>
      <c r="JD98" s="14">
        <v>-168472.19778760796</v>
      </c>
      <c r="JE98" s="14">
        <v>-239149.60977179924</v>
      </c>
      <c r="JF98" s="14">
        <v>-200570.56355680557</v>
      </c>
      <c r="JG98" s="14">
        <v>-165247.03133568453</v>
      </c>
      <c r="JH98" s="14">
        <v>-181894.80469782473</v>
      </c>
      <c r="JI98" s="14">
        <v>-116129.43970911429</v>
      </c>
      <c r="JJ98" s="14">
        <v>-150880.25843761335</v>
      </c>
      <c r="JK98" s="14">
        <v>-133644.02782482232</v>
      </c>
      <c r="JL98" s="14">
        <v>-119995.28252583816</v>
      </c>
      <c r="JM98" s="14">
        <v>-196366.70871851669</v>
      </c>
      <c r="JN98" s="14">
        <v>-182563.81149668875</v>
      </c>
      <c r="JO98" s="14">
        <v>80759.794108608214</v>
      </c>
      <c r="JP98" s="14">
        <v>80569.295760404901</v>
      </c>
      <c r="JQ98" s="14">
        <v>80379.491242454707</v>
      </c>
      <c r="JR98" s="14">
        <v>80136.358732308057</v>
      </c>
      <c r="JS98" s="14">
        <v>79947.440253533598</v>
      </c>
      <c r="JT98" s="28">
        <f t="shared" si="94"/>
        <v>0</v>
      </c>
      <c r="JU98" s="28">
        <f t="shared" si="94"/>
        <v>0</v>
      </c>
      <c r="JV98" s="28">
        <f t="shared" si="94"/>
        <v>0</v>
      </c>
      <c r="JW98" s="28">
        <f t="shared" si="94"/>
        <v>0</v>
      </c>
      <c r="JX98" s="28">
        <f t="shared" si="94"/>
        <v>0</v>
      </c>
      <c r="JY98" s="28">
        <f t="shared" si="94"/>
        <v>-2971879.0268447152</v>
      </c>
      <c r="JZ98" s="28">
        <f t="shared" si="94"/>
        <v>-2447081.8692456707</v>
      </c>
      <c r="KA98" s="28">
        <f t="shared" si="94"/>
        <v>-2383236.9226314942</v>
      </c>
      <c r="KB98" s="28">
        <f t="shared" si="94"/>
        <v>-2208525.1816432988</v>
      </c>
      <c r="KC98" s="28">
        <f t="shared" si="94"/>
        <v>-1942671.6594151077</v>
      </c>
      <c r="KD98" s="28">
        <f t="shared" si="95"/>
        <v>-2124751.611901727</v>
      </c>
      <c r="KE98" s="28">
        <f t="shared" si="95"/>
        <v>-2080170.0711258042</v>
      </c>
      <c r="KF98" s="28">
        <f t="shared" si="95"/>
        <v>-2431289.9997982322</v>
      </c>
      <c r="KG98" s="28">
        <f t="shared" si="95"/>
        <v>-2483280.5729259527</v>
      </c>
      <c r="KH98" s="28">
        <f t="shared" si="95"/>
        <v>-2468309.0976035083</v>
      </c>
      <c r="KI98" s="28">
        <f t="shared" si="95"/>
        <v>-2438122.5333466278</v>
      </c>
      <c r="KJ98" s="28">
        <f t="shared" si="95"/>
        <v>-2420159.8127770917</v>
      </c>
      <c r="KK98" s="28">
        <f t="shared" si="95"/>
        <v>-2558793.3188755559</v>
      </c>
      <c r="KL98" s="28">
        <f t="shared" si="95"/>
        <v>-2445217.0399477161</v>
      </c>
      <c r="KM98" s="28">
        <f t="shared" si="95"/>
        <v>-2333914.3977721846</v>
      </c>
      <c r="KN98" s="28">
        <f t="shared" si="95"/>
        <v>-2229121.4710037038</v>
      </c>
      <c r="KO98" s="28">
        <f t="shared" si="95"/>
        <v>-2122517.6499718586</v>
      </c>
      <c r="KP98" s="28">
        <f t="shared" si="95"/>
        <v>-679681.95331310877</v>
      </c>
      <c r="KR98" s="28">
        <f>+SUMIFS($N98:$JS98,$N$3:$JS$3,$KS$2,$N$4:$JS$4,$KR$4)</f>
        <v>0</v>
      </c>
    </row>
    <row r="99" spans="1:304" x14ac:dyDescent="0.25">
      <c r="A99" t="s">
        <v>177</v>
      </c>
      <c r="B99" t="s">
        <v>178</v>
      </c>
      <c r="C99" t="s">
        <v>171</v>
      </c>
      <c r="D99" s="38" t="s">
        <v>300</v>
      </c>
      <c r="E99" s="38" t="s">
        <v>174</v>
      </c>
      <c r="G99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520330.70620408596</v>
      </c>
      <c r="AB99" s="14">
        <v>0</v>
      </c>
      <c r="AC99" s="14">
        <v>0</v>
      </c>
      <c r="AD99" s="14">
        <v>280016.54771948978</v>
      </c>
      <c r="AE99" s="14">
        <v>0</v>
      </c>
      <c r="AF99" s="14">
        <v>0</v>
      </c>
      <c r="AG99" s="14">
        <v>-716347.36845753889</v>
      </c>
      <c r="AH99" s="14">
        <v>0</v>
      </c>
      <c r="AI99" s="14">
        <v>0</v>
      </c>
      <c r="AJ99" s="14">
        <v>1007836.1575757576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438798.8708908048</v>
      </c>
      <c r="BR99" s="14">
        <v>434065.54553283</v>
      </c>
      <c r="BS99" s="14">
        <v>428294.97959095321</v>
      </c>
      <c r="BT99" s="14">
        <v>420689.05839144485</v>
      </c>
      <c r="BU99" s="14">
        <v>413191.89723166608</v>
      </c>
      <c r="BV99" s="14">
        <v>400255.84741597134</v>
      </c>
      <c r="BW99" s="14">
        <v>387964.03075024823</v>
      </c>
      <c r="BX99" s="14">
        <v>305041.84060775593</v>
      </c>
      <c r="BY99" s="14">
        <v>298423.60751236585</v>
      </c>
      <c r="BZ99" s="14">
        <v>291803.9924068508</v>
      </c>
      <c r="CA99" s="14">
        <v>283490.40401868988</v>
      </c>
      <c r="CB99" s="14">
        <v>276473.45118796098</v>
      </c>
      <c r="CC99" s="14">
        <v>269613.00214857224</v>
      </c>
      <c r="CD99" s="14">
        <v>262392.5493724994</v>
      </c>
      <c r="CE99" s="14">
        <v>255348.20520072101</v>
      </c>
      <c r="CF99" s="14">
        <v>247325.92465498595</v>
      </c>
      <c r="CG99" s="14">
        <v>239485.34337140445</v>
      </c>
      <c r="CH99" s="14">
        <v>231850.86747597909</v>
      </c>
      <c r="CI99" s="14">
        <v>223256.52765503305</v>
      </c>
      <c r="CJ99" s="14">
        <v>226429.81816640243</v>
      </c>
      <c r="CK99" s="14">
        <v>221788.57020101935</v>
      </c>
      <c r="CL99" s="14">
        <v>217122.28956700745</v>
      </c>
      <c r="CM99" s="14">
        <v>212582.38210487645</v>
      </c>
      <c r="CN99" s="14">
        <v>208116.55228938672</v>
      </c>
      <c r="CO99" s="14">
        <v>203323.97780703162</v>
      </c>
      <c r="CP99" s="14">
        <v>196147.12181685818</v>
      </c>
      <c r="CQ99" s="14">
        <v>189413.55126066072</v>
      </c>
      <c r="CR99" s="14">
        <v>182363.0674102621</v>
      </c>
      <c r="CS99" s="14">
        <v>176537.87162606718</v>
      </c>
      <c r="CT99" s="14">
        <v>173755.13177884402</v>
      </c>
      <c r="CU99" s="14">
        <v>170705.82087302321</v>
      </c>
      <c r="CV99" s="14">
        <v>124126.36936694564</v>
      </c>
      <c r="CW99" s="14">
        <v>121333.91819219587</v>
      </c>
      <c r="CX99" s="14">
        <v>118636.86165965024</v>
      </c>
      <c r="CY99" s="14">
        <v>116029.87527286688</v>
      </c>
      <c r="CZ99" s="14">
        <v>113508.01172719314</v>
      </c>
      <c r="DA99" s="14">
        <v>111066.66785698413</v>
      </c>
      <c r="DB99" s="14">
        <v>108701.55499398582</v>
      </c>
      <c r="DC99" s="14">
        <v>106408.67233301996</v>
      </c>
      <c r="DD99" s="14">
        <v>104184.28295484527</v>
      </c>
      <c r="DE99" s="14">
        <v>102024.89220188983</v>
      </c>
      <c r="DF99" s="14">
        <v>99927.228141737272</v>
      </c>
      <c r="DG99" s="14">
        <v>97888.223886845837</v>
      </c>
      <c r="DH99" s="14">
        <v>65003.271191019216</v>
      </c>
      <c r="DI99" s="14">
        <v>63532.075641804433</v>
      </c>
      <c r="DJ99" s="14">
        <v>62102.429228962181</v>
      </c>
      <c r="DK99" s="14">
        <v>60712.256062385968</v>
      </c>
      <c r="DL99" s="14">
        <v>59359.609013582529</v>
      </c>
      <c r="DM99" s="14">
        <v>58042.659760609095</v>
      </c>
      <c r="DN99" s="14">
        <v>56759.689740366863</v>
      </c>
      <c r="DO99" s="14">
        <v>55509.08191317242</v>
      </c>
      <c r="DP99" s="14">
        <v>54289.313255747489</v>
      </c>
      <c r="DQ99" s="14">
        <v>53098.947908515889</v>
      </c>
      <c r="DR99" s="14">
        <v>51936.63091159147</v>
      </c>
      <c r="DS99" s="14">
        <v>50801.082471253409</v>
      </c>
      <c r="DT99" s="14">
        <v>1701.9455608327801</v>
      </c>
      <c r="DU99" s="14">
        <v>1479.7276195014765</v>
      </c>
      <c r="DV99" s="14">
        <v>1258.5232706867903</v>
      </c>
      <c r="DW99" s="14">
        <v>1038.325599933994</v>
      </c>
      <c r="DX99" s="14">
        <v>819.12773459012931</v>
      </c>
      <c r="DY99" s="14">
        <v>600.92284354305286</v>
      </c>
      <c r="DZ99" s="14">
        <v>383.70413696182112</v>
      </c>
      <c r="EA99" s="14">
        <v>167.46486603882121</v>
      </c>
      <c r="EB99" s="14">
        <v>-47.801677266516052</v>
      </c>
      <c r="EC99" s="14">
        <v>-262.10216048247668</v>
      </c>
      <c r="ED99" s="14">
        <v>-475.44321087812932</v>
      </c>
      <c r="EE99" s="14">
        <v>-687.83141571497777</v>
      </c>
      <c r="EF99" s="14">
        <v>-14655.494648480235</v>
      </c>
      <c r="EG99" s="14">
        <v>-14780.679909595425</v>
      </c>
      <c r="EH99" s="14">
        <v>-14905.460989302954</v>
      </c>
      <c r="EI99" s="14">
        <v>-15029.841035563255</v>
      </c>
      <c r="EJ99" s="14">
        <v>-15153.823177917391</v>
      </c>
      <c r="EK99" s="14">
        <v>-15277.410527603361</v>
      </c>
      <c r="EL99" s="14">
        <v>-15400.606177671449</v>
      </c>
      <c r="EM99" s="14">
        <v>-15523.413203098873</v>
      </c>
      <c r="EN99" s="14">
        <v>-15645.834660903984</v>
      </c>
      <c r="EO99" s="14">
        <v>-15767.873590259334</v>
      </c>
      <c r="EP99" s="14">
        <v>-15889.53301260439</v>
      </c>
      <c r="EQ99" s="14">
        <v>-16010.815931757466</v>
      </c>
      <c r="ER99" s="14">
        <v>2007.5422418058529</v>
      </c>
      <c r="ES99" s="14">
        <v>1995.0913523130505</v>
      </c>
      <c r="ET99" s="14">
        <v>1982.7176839346703</v>
      </c>
      <c r="EU99" s="14">
        <v>1970.420757741033</v>
      </c>
      <c r="EV99" s="14">
        <v>1958.200097772808</v>
      </c>
      <c r="EW99" s="14">
        <v>1946.055231022591</v>
      </c>
      <c r="EX99" s="14">
        <v>1933.9856874165964</v>
      </c>
      <c r="EY99" s="14">
        <v>1921.9909997964619</v>
      </c>
      <c r="EZ99" s="14">
        <v>1910.0707039011684</v>
      </c>
      <c r="FA99" s="14">
        <v>1898.2243383490691</v>
      </c>
      <c r="FB99" s="14">
        <v>1886.4514446200326</v>
      </c>
      <c r="FC99" s="14">
        <v>1874.7515670376943</v>
      </c>
      <c r="FD99" s="14">
        <v>-9726.6613569784258</v>
      </c>
      <c r="FE99" s="14">
        <v>-9681.1536298009432</v>
      </c>
      <c r="FF99" s="14">
        <v>-9635.8588177396377</v>
      </c>
      <c r="FG99" s="14">
        <v>-9590.7759246373862</v>
      </c>
      <c r="FH99" s="14">
        <v>-9545.9039589977419</v>
      </c>
      <c r="FI99" s="14">
        <v>-9501.2419339631324</v>
      </c>
      <c r="FJ99" s="14">
        <v>-9456.7888672931531</v>
      </c>
      <c r="FK99" s="14">
        <v>-9412.5437813429689</v>
      </c>
      <c r="FL99" s="14">
        <v>-9368.5057030418102</v>
      </c>
      <c r="FM99" s="14">
        <v>-9324.6736638715702</v>
      </c>
      <c r="FN99" s="14">
        <v>-9281.0466998455122</v>
      </c>
      <c r="FO99" s="14">
        <v>-9237.623851487062</v>
      </c>
      <c r="FP99" s="14">
        <v>-21596.420584501499</v>
      </c>
      <c r="FQ99" s="14">
        <v>-21495.378307002611</v>
      </c>
      <c r="FR99" s="14">
        <v>-21394.80877181773</v>
      </c>
      <c r="FS99" s="14">
        <v>-21294.709767147066</v>
      </c>
      <c r="FT99" s="14">
        <v>-21195.079091538959</v>
      </c>
      <c r="FU99" s="14">
        <v>-21095.914553841638</v>
      </c>
      <c r="FV99" s="14">
        <v>-20997.213973155031</v>
      </c>
      <c r="FW99" s="14">
        <v>-20898.97517878269</v>
      </c>
      <c r="FX99" s="14">
        <v>-20801.196010184132</v>
      </c>
      <c r="FY99" s="14">
        <v>-20703.874316927311</v>
      </c>
      <c r="FZ99" s="14">
        <v>-20607.007958641312</v>
      </c>
      <c r="GA99" s="14">
        <v>-20510.594804969285</v>
      </c>
      <c r="GB99" s="14">
        <v>-34728.510386853392</v>
      </c>
      <c r="GC99" s="14">
        <v>-34566.027545314806</v>
      </c>
      <c r="GD99" s="14">
        <v>-34404.304905509627</v>
      </c>
      <c r="GE99" s="14">
        <v>-34243.338910713515</v>
      </c>
      <c r="GF99" s="14">
        <v>-34083.126020842843</v>
      </c>
      <c r="GG99" s="14">
        <v>-33923.662712376834</v>
      </c>
      <c r="GH99" s="14">
        <v>-33764.945478280031</v>
      </c>
      <c r="GI99" s="14">
        <v>-33606.97082792523</v>
      </c>
      <c r="GJ99" s="14">
        <v>-33449.735287016672</v>
      </c>
      <c r="GK99" s="14">
        <v>-33293.235397513628</v>
      </c>
      <c r="GL99" s="14">
        <v>-33137.467717554384</v>
      </c>
      <c r="GM99" s="14">
        <v>-32982.42882138049</v>
      </c>
      <c r="GN99" s="14">
        <v>-47590.220829249818</v>
      </c>
      <c r="GO99" s="14">
        <v>-47367.56243637178</v>
      </c>
      <c r="GP99" s="14">
        <v>-47145.945786084027</v>
      </c>
      <c r="GQ99" s="14">
        <v>-46925.366004428703</v>
      </c>
      <c r="GR99" s="14">
        <v>-46705.81824025153</v>
      </c>
      <c r="GS99" s="14">
        <v>-46487.297665095124</v>
      </c>
      <c r="GT99" s="14">
        <v>-46269.799473092804</v>
      </c>
      <c r="GU99" s="14">
        <v>-46053.318880862898</v>
      </c>
      <c r="GV99" s="14">
        <v>-45837.851127403548</v>
      </c>
      <c r="GW99" s="14">
        <v>-45623.391473988006</v>
      </c>
      <c r="GX99" s="14">
        <v>-45409.93520406037</v>
      </c>
      <c r="GY99" s="14">
        <v>-45197.477623131948</v>
      </c>
      <c r="GZ99" s="14">
        <v>-35726.445877700004</v>
      </c>
      <c r="HA99" s="14">
        <v>-35643.014671065575</v>
      </c>
      <c r="HB99" s="14">
        <v>-35559.778299547455</v>
      </c>
      <c r="HC99" s="14">
        <v>-35476.73630815147</v>
      </c>
      <c r="HD99" s="14">
        <v>-35393.888242945817</v>
      </c>
      <c r="HE99" s="14">
        <v>-35311.233651058814</v>
      </c>
      <c r="HF99" s="14">
        <v>-35228.772080676383</v>
      </c>
      <c r="HG99" s="14">
        <v>-35146.503081039446</v>
      </c>
      <c r="HH99" s="14">
        <v>-35064.426202441668</v>
      </c>
      <c r="HI99" s="14">
        <v>-34982.540996226933</v>
      </c>
      <c r="HJ99" s="14">
        <v>-34900.847014786799</v>
      </c>
      <c r="HK99" s="14">
        <v>-34819.343811558123</v>
      </c>
      <c r="HL99" s="14">
        <v>-44697.692205086074</v>
      </c>
      <c r="HM99" s="14">
        <v>-44593.310638355026</v>
      </c>
      <c r="HN99" s="14">
        <v>-44489.172831669202</v>
      </c>
      <c r="HO99" s="14">
        <v>-44385.278215780971</v>
      </c>
      <c r="HP99" s="14">
        <v>-44281.626222772051</v>
      </c>
      <c r="HQ99" s="14">
        <v>-44178.216286050403</v>
      </c>
      <c r="HR99" s="14">
        <v>-44075.047840347157</v>
      </c>
      <c r="HS99" s="14">
        <v>-43972.120321713483</v>
      </c>
      <c r="HT99" s="14">
        <v>-43869.433167517542</v>
      </c>
      <c r="HU99" s="14">
        <v>-43766.985816441382</v>
      </c>
      <c r="HV99" s="14">
        <v>-43664.777708477908</v>
      </c>
      <c r="HW99" s="14">
        <v>-43562.808284927785</v>
      </c>
      <c r="HX99" s="14">
        <v>-53455.76893109153</v>
      </c>
      <c r="HY99" s="14">
        <v>-53330.934814684835</v>
      </c>
      <c r="HZ99" s="14">
        <v>-53206.392220726157</v>
      </c>
      <c r="IA99" s="14">
        <v>-53082.14046842933</v>
      </c>
      <c r="IB99" s="14">
        <v>-52958.178878598039</v>
      </c>
      <c r="IC99" s="14">
        <v>-52834.506773622074</v>
      </c>
      <c r="ID99" s="14">
        <v>-52711.123477473615</v>
      </c>
      <c r="IE99" s="14">
        <v>-52588.028315703581</v>
      </c>
      <c r="IF99" s="14">
        <v>-52465.220615437902</v>
      </c>
      <c r="IG99" s="14">
        <v>-52342.69970537386</v>
      </c>
      <c r="IH99" s="14">
        <v>-52220.464915776429</v>
      </c>
      <c r="II99" s="14">
        <v>-52098.51557847458</v>
      </c>
      <c r="IJ99" s="14">
        <v>-61642.885744061852</v>
      </c>
      <c r="IK99" s="14">
        <v>-61498.932428479799</v>
      </c>
      <c r="IL99" s="14">
        <v>-61355.315284003576</v>
      </c>
      <c r="IM99" s="14">
        <v>-61212.03352557998</v>
      </c>
      <c r="IN99" s="14">
        <v>-61069.086369989112</v>
      </c>
      <c r="IO99" s="14">
        <v>-60926.473035840114</v>
      </c>
      <c r="IP99" s="14">
        <v>-60784.192743566899</v>
      </c>
      <c r="IQ99" s="14">
        <v>-60642.244715423876</v>
      </c>
      <c r="IR99" s="14">
        <v>-60500.628175481732</v>
      </c>
      <c r="IS99" s="14">
        <v>-60359.342349623133</v>
      </c>
      <c r="IT99" s="14">
        <v>-60218.386465538533</v>
      </c>
      <c r="IU99" s="14">
        <v>-60077.759752721955</v>
      </c>
      <c r="IV99" s="14">
        <v>-69961.152856163273</v>
      </c>
      <c r="IW99" s="14">
        <v>-69797.774068911138</v>
      </c>
      <c r="IX99" s="14">
        <v>-69634.776816654266</v>
      </c>
      <c r="IY99" s="14">
        <v>-69472.160208402129</v>
      </c>
      <c r="IZ99" s="14">
        <v>-69309.9233552449</v>
      </c>
      <c r="JA99" s="14">
        <v>-69148.065370348631</v>
      </c>
      <c r="JB99" s="14">
        <v>-68986.585368950327</v>
      </c>
      <c r="JC99" s="14">
        <v>-68825.482468353221</v>
      </c>
      <c r="JD99" s="14">
        <v>-68664.755787921851</v>
      </c>
      <c r="JE99" s="14">
        <v>-68504.404449077279</v>
      </c>
      <c r="JF99" s="14">
        <v>-68344.427575292328</v>
      </c>
      <c r="JG99" s="14">
        <v>-68184.82429208672</v>
      </c>
      <c r="JH99" s="14">
        <v>-78192.103067785356</v>
      </c>
      <c r="JI99" s="14">
        <v>-78009.502718157411</v>
      </c>
      <c r="JJ99" s="14">
        <v>-77827.328791229156</v>
      </c>
      <c r="JK99" s="14">
        <v>-77645.580291184742</v>
      </c>
      <c r="JL99" s="14">
        <v>-77464.256224533878</v>
      </c>
      <c r="JM99" s="14">
        <v>-77283.355600106297</v>
      </c>
      <c r="JN99" s="14">
        <v>-77102.877429046406</v>
      </c>
      <c r="JO99" s="14">
        <v>-81427.029593072773</v>
      </c>
      <c r="JP99" s="14">
        <v>-81236.874788565605</v>
      </c>
      <c r="JQ99" s="14">
        <v>-81047.164048515362</v>
      </c>
      <c r="JR99" s="14">
        <v>-80857.896335907833</v>
      </c>
      <c r="JS99" s="14">
        <v>-80669.070616150479</v>
      </c>
      <c r="JT99" s="28">
        <f t="shared" si="94"/>
        <v>0</v>
      </c>
      <c r="JU99" s="28">
        <f t="shared" si="94"/>
        <v>520330.70620408596</v>
      </c>
      <c r="JV99" s="28">
        <f t="shared" si="94"/>
        <v>571505.33683770848</v>
      </c>
      <c r="JW99" s="28">
        <f t="shared" si="94"/>
        <v>0</v>
      </c>
      <c r="JX99" s="28">
        <f t="shared" si="94"/>
        <v>0</v>
      </c>
      <c r="JY99" s="28">
        <f t="shared" si="94"/>
        <v>2923260.2298039184</v>
      </c>
      <c r="JZ99" s="28">
        <f t="shared" si="94"/>
        <v>3184505.715612818</v>
      </c>
      <c r="KA99" s="28">
        <f t="shared" si="94"/>
        <v>2378286.1549014393</v>
      </c>
      <c r="KB99" s="28">
        <f t="shared" si="94"/>
        <v>1323836.5585881597</v>
      </c>
      <c r="KC99" s="28">
        <f t="shared" si="94"/>
        <v>691147.04709901102</v>
      </c>
      <c r="KD99" s="28">
        <f t="shared" si="95"/>
        <v>5976.5631677467645</v>
      </c>
      <c r="KE99" s="28">
        <f t="shared" si="95"/>
        <v>-184040.78686475815</v>
      </c>
      <c r="KF99" s="28">
        <f t="shared" si="95"/>
        <v>23285.502105711028</v>
      </c>
      <c r="KG99" s="28">
        <f t="shared" si="95"/>
        <v>-113762.77818899933</v>
      </c>
      <c r="KH99" s="28">
        <f t="shared" si="95"/>
        <v>-252591.17331850925</v>
      </c>
      <c r="KI99" s="28">
        <f t="shared" si="95"/>
        <v>-406183.75401128142</v>
      </c>
      <c r="KJ99" s="28">
        <f t="shared" si="95"/>
        <v>-556613.9847440205</v>
      </c>
      <c r="KK99" s="28">
        <f t="shared" si="95"/>
        <v>-423253.53023719857</v>
      </c>
      <c r="KL99" s="28">
        <f t="shared" si="95"/>
        <v>-529536.46953913895</v>
      </c>
      <c r="KM99" s="28">
        <f t="shared" si="95"/>
        <v>-633293.97469539195</v>
      </c>
      <c r="KN99" s="28">
        <f t="shared" si="95"/>
        <v>-730287.28059031046</v>
      </c>
      <c r="KO99" s="28">
        <f t="shared" si="95"/>
        <v>-828834.33261740615</v>
      </c>
      <c r="KP99" s="28">
        <f t="shared" si="95"/>
        <v>-948763.0395042554</v>
      </c>
      <c r="KR99" s="28">
        <f>+SUMIFS($N99:$JS99,$N$3:$JS$3,$KS$2,$N$4:$JS$4,$KR$4)</f>
        <v>0</v>
      </c>
    </row>
    <row r="100" spans="1:304" ht="15.75" thickBot="1" x14ac:dyDescent="0.3">
      <c r="A100" s="6"/>
      <c r="B100" s="7" t="s">
        <v>179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5">
        <f>SUM(N96:N99)</f>
        <v>0</v>
      </c>
      <c r="O100" s="15">
        <f>SUM(O96:O99)</f>
        <v>-344.48206419131526</v>
      </c>
      <c r="P100" s="15">
        <f t="shared" ref="P100:CA100" si="96">SUM(P96:P99)</f>
        <v>0</v>
      </c>
      <c r="Q100" s="15">
        <f t="shared" si="96"/>
        <v>-471.65956072351418</v>
      </c>
      <c r="R100" s="15">
        <f t="shared" si="96"/>
        <v>-1358.0175438596491</v>
      </c>
      <c r="S100" s="15">
        <f t="shared" si="96"/>
        <v>0</v>
      </c>
      <c r="T100" s="15">
        <f t="shared" si="96"/>
        <v>-445.36708074534158</v>
      </c>
      <c r="U100" s="15">
        <f t="shared" si="96"/>
        <v>-259.47384245339748</v>
      </c>
      <c r="V100" s="15">
        <f t="shared" si="96"/>
        <v>-71.730725623582757</v>
      </c>
      <c r="W100" s="15">
        <f t="shared" si="96"/>
        <v>-347.57654534950899</v>
      </c>
      <c r="X100" s="15">
        <f t="shared" si="96"/>
        <v>-667.99133448873488</v>
      </c>
      <c r="Y100" s="15">
        <f t="shared" si="96"/>
        <v>0</v>
      </c>
      <c r="Z100" s="15">
        <f t="shared" si="96"/>
        <v>-18.042762207454494</v>
      </c>
      <c r="AA100" s="15">
        <f t="shared" si="96"/>
        <v>516178.53772320226</v>
      </c>
      <c r="AB100" s="15">
        <f t="shared" si="96"/>
        <v>0</v>
      </c>
      <c r="AC100" s="15">
        <f t="shared" si="96"/>
        <v>-1902.5584286424664</v>
      </c>
      <c r="AD100" s="15">
        <f t="shared" si="96"/>
        <v>279243.41356891161</v>
      </c>
      <c r="AE100" s="15">
        <f t="shared" si="96"/>
        <v>-8140.4031158714706</v>
      </c>
      <c r="AF100" s="15">
        <f t="shared" si="96"/>
        <v>-9075.2816506410272</v>
      </c>
      <c r="AG100" s="15">
        <f t="shared" si="96"/>
        <v>-716347.36845753889</v>
      </c>
      <c r="AH100" s="15">
        <f t="shared" si="96"/>
        <v>0</v>
      </c>
      <c r="AI100" s="15">
        <f t="shared" si="96"/>
        <v>-184.93188602442336</v>
      </c>
      <c r="AJ100" s="15">
        <f t="shared" si="96"/>
        <v>1003847.1873939394</v>
      </c>
      <c r="AK100" s="15">
        <f t="shared" si="96"/>
        <v>0</v>
      </c>
      <c r="AL100" s="15">
        <f t="shared" si="96"/>
        <v>-2245.0490455991517</v>
      </c>
      <c r="AM100" s="15">
        <f t="shared" si="96"/>
        <v>0</v>
      </c>
      <c r="AN100" s="15">
        <f t="shared" si="96"/>
        <v>0</v>
      </c>
      <c r="AO100" s="15">
        <f t="shared" si="96"/>
        <v>-238.04623243933591</v>
      </c>
      <c r="AP100" s="15">
        <f t="shared" si="96"/>
        <v>0</v>
      </c>
      <c r="AQ100" s="15">
        <f t="shared" si="96"/>
        <v>0</v>
      </c>
      <c r="AR100" s="15">
        <f t="shared" si="96"/>
        <v>4.2698838248436104</v>
      </c>
      <c r="AS100" s="15">
        <f t="shared" si="96"/>
        <v>-25.687775239620375</v>
      </c>
      <c r="AT100" s="15">
        <f t="shared" si="96"/>
        <v>-347.46832269826797</v>
      </c>
      <c r="AU100" s="15">
        <f t="shared" si="96"/>
        <v>-884.81028398588489</v>
      </c>
      <c r="AV100" s="15">
        <f t="shared" si="96"/>
        <v>-741.65948949470385</v>
      </c>
      <c r="AW100" s="15">
        <f t="shared" si="96"/>
        <v>-1928.8543656778952</v>
      </c>
      <c r="AX100" s="15">
        <f t="shared" si="96"/>
        <v>-1862.9634634634635</v>
      </c>
      <c r="AY100" s="15">
        <f t="shared" si="96"/>
        <v>-403.41976957755884</v>
      </c>
      <c r="AZ100" s="15">
        <f t="shared" si="96"/>
        <v>0</v>
      </c>
      <c r="BA100" s="15">
        <f t="shared" si="96"/>
        <v>0</v>
      </c>
      <c r="BB100" s="15">
        <f t="shared" si="96"/>
        <v>0</v>
      </c>
      <c r="BC100" s="15">
        <f t="shared" si="96"/>
        <v>0</v>
      </c>
      <c r="BD100" s="15">
        <f t="shared" si="96"/>
        <v>0</v>
      </c>
      <c r="BE100" s="15">
        <f t="shared" si="96"/>
        <v>-47786.617229633834</v>
      </c>
      <c r="BF100" s="15">
        <f t="shared" si="96"/>
        <v>0</v>
      </c>
      <c r="BG100" s="15">
        <f t="shared" si="96"/>
        <v>-13878.889053653274</v>
      </c>
      <c r="BH100" s="15">
        <f t="shared" si="96"/>
        <v>-1499.7529535311103</v>
      </c>
      <c r="BI100" s="15">
        <f t="shared" si="96"/>
        <v>0</v>
      </c>
      <c r="BJ100" s="15">
        <f t="shared" si="96"/>
        <v>-1091.3962612224818</v>
      </c>
      <c r="BK100" s="15">
        <f t="shared" si="96"/>
        <v>-13275.84147355912</v>
      </c>
      <c r="BL100" s="15">
        <f t="shared" si="96"/>
        <v>-4758.454368487347</v>
      </c>
      <c r="BM100" s="15">
        <f t="shared" si="96"/>
        <v>-66580.866399465609</v>
      </c>
      <c r="BN100" s="15">
        <f t="shared" si="96"/>
        <v>-4252.4326086956517</v>
      </c>
      <c r="BO100" s="15">
        <f t="shared" si="96"/>
        <v>0</v>
      </c>
      <c r="BP100" s="15">
        <f t="shared" si="96"/>
        <v>-653.32091206587165</v>
      </c>
      <c r="BQ100" s="15">
        <f t="shared" si="96"/>
        <v>-42228.573592851113</v>
      </c>
      <c r="BR100" s="15">
        <f t="shared" si="96"/>
        <v>-94820.726653421822</v>
      </c>
      <c r="BS100" s="15">
        <f t="shared" si="96"/>
        <v>-116574.57974269008</v>
      </c>
      <c r="BT100" s="15">
        <f t="shared" si="96"/>
        <v>-25134.349106458016</v>
      </c>
      <c r="BU100" s="15">
        <f t="shared" si="96"/>
        <v>-115919.90268248791</v>
      </c>
      <c r="BV100" s="15">
        <f t="shared" si="96"/>
        <v>76345.628546290332</v>
      </c>
      <c r="BW100" s="15">
        <f t="shared" si="96"/>
        <v>235883.91202467092</v>
      </c>
      <c r="BX100" s="15">
        <f t="shared" si="96"/>
        <v>11714.609605981968</v>
      </c>
      <c r="BY100" s="15">
        <f t="shared" si="96"/>
        <v>72286.194354008941</v>
      </c>
      <c r="BZ100" s="15">
        <f t="shared" si="96"/>
        <v>33853.342976342596</v>
      </c>
      <c r="CA100" s="15">
        <f t="shared" si="96"/>
        <v>114163.47523518407</v>
      </c>
      <c r="CB100" s="15">
        <f t="shared" ref="CB100:EM100" si="97">SUM(CB96:CB99)</f>
        <v>96150.472081900836</v>
      </c>
      <c r="CC100" s="15">
        <f t="shared" si="97"/>
        <v>5324.6322596991668</v>
      </c>
      <c r="CD100" s="15">
        <f t="shared" si="97"/>
        <v>40592.184862760769</v>
      </c>
      <c r="CE100" s="15">
        <f t="shared" si="97"/>
        <v>28118.461110918899</v>
      </c>
      <c r="CF100" s="15">
        <f t="shared" si="97"/>
        <v>94186.294048562995</v>
      </c>
      <c r="CG100" s="15">
        <f t="shared" si="97"/>
        <v>26130.749740085041</v>
      </c>
      <c r="CH100" s="15">
        <f t="shared" si="97"/>
        <v>64279.352804397611</v>
      </c>
      <c r="CI100" s="15">
        <f t="shared" si="97"/>
        <v>150624.07728730433</v>
      </c>
      <c r="CJ100" s="15">
        <f t="shared" si="97"/>
        <v>17498.088405563962</v>
      </c>
      <c r="CK100" s="15">
        <f t="shared" si="97"/>
        <v>20317.88454956733</v>
      </c>
      <c r="CL100" s="15">
        <f t="shared" si="97"/>
        <v>-17460.592099992442</v>
      </c>
      <c r="CM100" s="15">
        <f t="shared" si="97"/>
        <v>-553.04049030004535</v>
      </c>
      <c r="CN100" s="15">
        <f t="shared" si="97"/>
        <v>18242.71527403724</v>
      </c>
      <c r="CO100" s="15">
        <f t="shared" si="97"/>
        <v>-55853.840944944823</v>
      </c>
      <c r="CP100" s="15">
        <f t="shared" si="97"/>
        <v>63642.217722988309</v>
      </c>
      <c r="CQ100" s="15">
        <f t="shared" si="97"/>
        <v>42890.512812118279</v>
      </c>
      <c r="CR100" s="15">
        <f t="shared" si="97"/>
        <v>88664.942963127338</v>
      </c>
      <c r="CS100" s="15">
        <f t="shared" si="97"/>
        <v>-18670.162887325743</v>
      </c>
      <c r="CT100" s="15">
        <f t="shared" si="97"/>
        <v>-111866.6310262224</v>
      </c>
      <c r="CU100" s="15">
        <f t="shared" si="97"/>
        <v>-51802.862008672062</v>
      </c>
      <c r="CV100" s="15">
        <f t="shared" si="97"/>
        <v>-91230.424074021954</v>
      </c>
      <c r="CW100" s="15">
        <f t="shared" si="97"/>
        <v>508.66139117845159</v>
      </c>
      <c r="CX100" s="15">
        <f t="shared" si="97"/>
        <v>-42750.136180279005</v>
      </c>
      <c r="CY100" s="15">
        <f t="shared" si="97"/>
        <v>-28169.992933473448</v>
      </c>
      <c r="CZ100" s="15">
        <f t="shared" si="97"/>
        <v>-12698.690042624032</v>
      </c>
      <c r="DA100" s="15">
        <f t="shared" si="97"/>
        <v>-104874.20421392412</v>
      </c>
      <c r="DB100" s="15">
        <f t="shared" si="97"/>
        <v>-90006.611413434861</v>
      </c>
      <c r="DC100" s="15">
        <f t="shared" si="97"/>
        <v>-105922.44777790605</v>
      </c>
      <c r="DD100" s="15">
        <f t="shared" si="97"/>
        <v>-78332.629924547786</v>
      </c>
      <c r="DE100" s="15">
        <f t="shared" si="97"/>
        <v>-151939.56281755274</v>
      </c>
      <c r="DF100" s="15">
        <f t="shared" si="97"/>
        <v>-114793.90291431987</v>
      </c>
      <c r="DG100" s="15">
        <f t="shared" si="97"/>
        <v>-64478.682154233451</v>
      </c>
      <c r="DH100" s="15">
        <f t="shared" si="97"/>
        <v>-120764.97285458335</v>
      </c>
      <c r="DI100" s="15">
        <f t="shared" si="97"/>
        <v>-38285.664066939338</v>
      </c>
      <c r="DJ100" s="15">
        <f t="shared" si="97"/>
        <v>-77200.17057407675</v>
      </c>
      <c r="DK100" s="15">
        <f t="shared" si="97"/>
        <v>-62250.079352437759</v>
      </c>
      <c r="DL100" s="15">
        <f t="shared" si="97"/>
        <v>-47144.080459761688</v>
      </c>
      <c r="DM100" s="15">
        <f t="shared" si="97"/>
        <v>-134559.66599543975</v>
      </c>
      <c r="DN100" s="15">
        <f t="shared" si="97"/>
        <v>-119878.39083679218</v>
      </c>
      <c r="DO100" s="15">
        <f t="shared" si="97"/>
        <v>-135069.57163807587</v>
      </c>
      <c r="DP100" s="15">
        <f t="shared" si="97"/>
        <v>-106408.37670895286</v>
      </c>
      <c r="DQ100" s="15">
        <f t="shared" si="97"/>
        <v>-177668.97875844614</v>
      </c>
      <c r="DR100" s="15">
        <f t="shared" si="97"/>
        <v>-141377.37328848022</v>
      </c>
      <c r="DS100" s="15">
        <f t="shared" si="97"/>
        <v>-90917.287782110594</v>
      </c>
      <c r="DT100" s="15">
        <f t="shared" si="97"/>
        <v>-184684.93095932985</v>
      </c>
      <c r="DU100" s="15">
        <f t="shared" si="97"/>
        <v>-122213.32126174976</v>
      </c>
      <c r="DV100" s="15">
        <f t="shared" si="97"/>
        <v>-157006.30602414362</v>
      </c>
      <c r="DW100" s="15">
        <f t="shared" si="97"/>
        <v>-140366.97391950517</v>
      </c>
      <c r="DX100" s="15">
        <f t="shared" si="97"/>
        <v>-125067.26662927162</v>
      </c>
      <c r="DY100" s="15">
        <f t="shared" si="97"/>
        <v>-206292.32888345252</v>
      </c>
      <c r="DZ100" s="15">
        <f t="shared" si="97"/>
        <v>-190753.65422096261</v>
      </c>
      <c r="EA100" s="15">
        <f t="shared" si="97"/>
        <v>-204583.55787726404</v>
      </c>
      <c r="EB100" s="15">
        <f t="shared" si="97"/>
        <v>-172297.2684542386</v>
      </c>
      <c r="EC100" s="15">
        <f t="shared" si="97"/>
        <v>-241328.08035203925</v>
      </c>
      <c r="ED100" s="15">
        <f t="shared" si="97"/>
        <v>-203467.92217013845</v>
      </c>
      <c r="EE100" s="15">
        <f t="shared" si="97"/>
        <v>-170713.43798188493</v>
      </c>
      <c r="EF100" s="15">
        <f t="shared" si="97"/>
        <v>-196982.59580296656</v>
      </c>
      <c r="EG100" s="15">
        <f t="shared" si="97"/>
        <v>-133953.50722625534</v>
      </c>
      <c r="EH100" s="15">
        <f t="shared" si="97"/>
        <v>-169182.44607825522</v>
      </c>
      <c r="EI100" s="15">
        <f t="shared" si="97"/>
        <v>-152410.32159193701</v>
      </c>
      <c r="EJ100" s="15">
        <f t="shared" si="97"/>
        <v>-137386.78490314566</v>
      </c>
      <c r="EK100" s="15">
        <f t="shared" si="97"/>
        <v>-218258.04165269097</v>
      </c>
      <c r="EL100" s="15">
        <f t="shared" si="97"/>
        <v>-202985.98386869201</v>
      </c>
      <c r="EM100" s="15">
        <f t="shared" si="97"/>
        <v>-216885.02561249456</v>
      </c>
      <c r="EN100" s="15">
        <f t="shared" ref="EN100:GY100" si="98">SUM(EN96:EN99)</f>
        <v>-184239.67937444404</v>
      </c>
      <c r="EO100" s="15">
        <f t="shared" si="98"/>
        <v>-253536.41237311542</v>
      </c>
      <c r="EP100" s="15">
        <f t="shared" si="98"/>
        <v>-215551.72360311306</v>
      </c>
      <c r="EQ100" s="15">
        <f t="shared" si="98"/>
        <v>-182838.33590345248</v>
      </c>
      <c r="ER100" s="15">
        <f t="shared" si="98"/>
        <v>-209177.14010954858</v>
      </c>
      <c r="ES100" s="15">
        <f t="shared" si="98"/>
        <v>-144775.86003260766</v>
      </c>
      <c r="ET100" s="15">
        <f t="shared" si="98"/>
        <v>-181295.08657111807</v>
      </c>
      <c r="EU100" s="15">
        <f t="shared" si="98"/>
        <v>-164390.68425006853</v>
      </c>
      <c r="EV100" s="15">
        <f t="shared" si="98"/>
        <v>-149643.55851820373</v>
      </c>
      <c r="EW100" s="15">
        <f t="shared" si="98"/>
        <v>-230160.83600595969</v>
      </c>
      <c r="EX100" s="15">
        <f t="shared" si="98"/>
        <v>-215155.55857117841</v>
      </c>
      <c r="EY100" s="15">
        <f t="shared" si="98"/>
        <v>-229124.72638154254</v>
      </c>
      <c r="EZ100" s="15">
        <f t="shared" si="98"/>
        <v>-196120.52478366022</v>
      </c>
      <c r="FA100" s="15">
        <f t="shared" si="98"/>
        <v>-265683.39119214367</v>
      </c>
      <c r="FB100" s="15">
        <f t="shared" si="98"/>
        <v>-227574.67950613369</v>
      </c>
      <c r="FC100" s="15">
        <f t="shared" si="98"/>
        <v>-194902.45177035654</v>
      </c>
      <c r="FD100" s="15">
        <f t="shared" si="98"/>
        <v>-225772.75244771159</v>
      </c>
      <c r="FE100" s="15">
        <f t="shared" si="98"/>
        <v>-161659.84741521985</v>
      </c>
      <c r="FF100" s="15">
        <f t="shared" si="98"/>
        <v>-197364.84555566261</v>
      </c>
      <c r="FG100" s="15">
        <f t="shared" si="98"/>
        <v>-180365.01498165913</v>
      </c>
      <c r="FH100" s="15">
        <f t="shared" si="98"/>
        <v>-165844.46943098039</v>
      </c>
      <c r="FI100" s="15">
        <f t="shared" si="98"/>
        <v>-245616.0590860729</v>
      </c>
      <c r="FJ100" s="15">
        <f t="shared" si="98"/>
        <v>-230910.94909782702</v>
      </c>
      <c r="FK100" s="15">
        <f t="shared" si="98"/>
        <v>-244900.87793935687</v>
      </c>
      <c r="FL100" s="15">
        <f t="shared" si="98"/>
        <v>-211152.25477914017</v>
      </c>
      <c r="FM100" s="15">
        <f t="shared" si="98"/>
        <v>-281013.09377265268</v>
      </c>
      <c r="FN100" s="15">
        <f t="shared" si="98"/>
        <v>-242727.54660801383</v>
      </c>
      <c r="FO100" s="15">
        <f t="shared" si="98"/>
        <v>-209715.64000065491</v>
      </c>
      <c r="FP100" s="15">
        <f t="shared" si="98"/>
        <v>-236225.24217113509</v>
      </c>
      <c r="FQ100" s="15">
        <f t="shared" si="98"/>
        <v>-171583.8602358544</v>
      </c>
      <c r="FR100" s="15">
        <f t="shared" si="98"/>
        <v>-207747.22279830766</v>
      </c>
      <c r="FS100" s="15">
        <f t="shared" si="98"/>
        <v>-190609.21979475048</v>
      </c>
      <c r="FT100" s="15">
        <f t="shared" si="98"/>
        <v>-176356.11763071897</v>
      </c>
      <c r="FU100" s="15">
        <f t="shared" si="98"/>
        <v>-255793.2116613643</v>
      </c>
      <c r="FV100" s="15">
        <f t="shared" si="98"/>
        <v>-241347.74067404697</v>
      </c>
      <c r="FW100" s="15">
        <f t="shared" si="98"/>
        <v>-255401.75956218669</v>
      </c>
      <c r="FX100" s="15">
        <f t="shared" si="98"/>
        <v>-221315.38775725031</v>
      </c>
      <c r="FY100" s="15">
        <f t="shared" si="98"/>
        <v>-291435.40815450758</v>
      </c>
      <c r="FZ100" s="15">
        <f t="shared" si="98"/>
        <v>-253017.67442464843</v>
      </c>
      <c r="GA100" s="15">
        <f t="shared" si="98"/>
        <v>-220067.42605724689</v>
      </c>
      <c r="GB100" s="15">
        <f t="shared" si="98"/>
        <v>-246639.93794394872</v>
      </c>
      <c r="GC100" s="15">
        <f t="shared" si="98"/>
        <v>-181469.87662935033</v>
      </c>
      <c r="GD100" s="15">
        <f t="shared" si="98"/>
        <v>-218091.65942854728</v>
      </c>
      <c r="GE100" s="15">
        <f t="shared" si="98"/>
        <v>-200815.66459383862</v>
      </c>
      <c r="GF100" s="15">
        <f t="shared" si="98"/>
        <v>-186830.10905645692</v>
      </c>
      <c r="GG100" s="15">
        <f t="shared" si="98"/>
        <v>-265932.54535459616</v>
      </c>
      <c r="GH100" s="15">
        <f t="shared" si="98"/>
        <v>-251746.73193645867</v>
      </c>
      <c r="GI100" s="15">
        <f t="shared" si="98"/>
        <v>-265865.29467995022</v>
      </c>
      <c r="GJ100" s="15">
        <f t="shared" si="98"/>
        <v>-231441.18829164782</v>
      </c>
      <c r="GK100" s="15">
        <f t="shared" si="98"/>
        <v>-301820.43280579679</v>
      </c>
      <c r="GL100" s="15">
        <f t="shared" si="98"/>
        <v>-263270.74335665914</v>
      </c>
      <c r="GM100" s="15">
        <f t="shared" si="98"/>
        <v>-230382.10328065846</v>
      </c>
      <c r="GN100" s="15">
        <f t="shared" si="98"/>
        <v>-258788.43050726515</v>
      </c>
      <c r="GO100" s="15">
        <f t="shared" si="98"/>
        <v>-193037.23155565377</v>
      </c>
      <c r="GP100" s="15">
        <f t="shared" si="98"/>
        <v>-230298.61937394089</v>
      </c>
      <c r="GQ100" s="15">
        <f t="shared" si="98"/>
        <v>-212883.22324106182</v>
      </c>
      <c r="GR100" s="15">
        <f t="shared" si="98"/>
        <v>-199168.44225925632</v>
      </c>
      <c r="GS100" s="15">
        <f t="shared" si="98"/>
        <v>-278018.99985792872</v>
      </c>
      <c r="GT100" s="15">
        <f t="shared" si="98"/>
        <v>-264030.18035784899</v>
      </c>
      <c r="GU100" s="15">
        <f t="shared" si="98"/>
        <v>-278197.55149522051</v>
      </c>
      <c r="GV100" s="15">
        <f t="shared" si="98"/>
        <v>-240895.68213229152</v>
      </c>
      <c r="GW100" s="15">
        <f t="shared" si="98"/>
        <v>-311405.72626182239</v>
      </c>
      <c r="GX100" s="15">
        <f t="shared" si="98"/>
        <v>-272788.98802727158</v>
      </c>
      <c r="GY100" s="15">
        <f t="shared" si="98"/>
        <v>-237260.722451551</v>
      </c>
      <c r="GZ100" s="15">
        <f t="shared" ref="GZ100:JK100" si="99">SUM(GZ96:GZ99)</f>
        <v>-263297.40893944126</v>
      </c>
      <c r="HA100" s="15">
        <f t="shared" si="99"/>
        <v>-197338.39246350719</v>
      </c>
      <c r="HB100" s="15">
        <f t="shared" si="99"/>
        <v>-231928.55441698333</v>
      </c>
      <c r="HC100" s="15">
        <f t="shared" si="99"/>
        <v>-214526.02836223031</v>
      </c>
      <c r="HD100" s="15">
        <f t="shared" si="99"/>
        <v>-200688.84507470054</v>
      </c>
      <c r="HE100" s="15">
        <f t="shared" si="99"/>
        <v>-276893.31308932794</v>
      </c>
      <c r="HF100" s="15">
        <f t="shared" si="99"/>
        <v>-262919.75911836198</v>
      </c>
      <c r="HG100" s="15">
        <f t="shared" si="99"/>
        <v>-276960.52625290392</v>
      </c>
      <c r="HH100" s="15">
        <f t="shared" si="99"/>
        <v>-239716.9650213428</v>
      </c>
      <c r="HI100" s="15">
        <f t="shared" si="99"/>
        <v>-310242.59566659218</v>
      </c>
      <c r="HJ100" s="15">
        <f t="shared" si="99"/>
        <v>-271501.59589709353</v>
      </c>
      <c r="HK100" s="15">
        <f t="shared" si="99"/>
        <v>-236032.86481026947</v>
      </c>
      <c r="HL100" s="15">
        <f t="shared" si="99"/>
        <v>-262697.42464823026</v>
      </c>
      <c r="HM100" s="15">
        <f t="shared" si="99"/>
        <v>-196740.73703749524</v>
      </c>
      <c r="HN100" s="15">
        <f t="shared" si="99"/>
        <v>-231326.70360594837</v>
      </c>
      <c r="HO100" s="15">
        <f t="shared" si="99"/>
        <v>-213921.09364932784</v>
      </c>
      <c r="HP100" s="15">
        <f t="shared" si="99"/>
        <v>-200085.28765950058</v>
      </c>
      <c r="HQ100" s="15">
        <f t="shared" si="99"/>
        <v>-276287.16296167218</v>
      </c>
      <c r="HR100" s="15">
        <f t="shared" si="99"/>
        <v>-262311.71643426851</v>
      </c>
      <c r="HS100" s="15">
        <f t="shared" si="99"/>
        <v>-276351.23509330669</v>
      </c>
      <c r="HT100" s="15">
        <f t="shared" si="99"/>
        <v>-239103.73127501746</v>
      </c>
      <c r="HU100" s="15">
        <f t="shared" si="99"/>
        <v>-309627.26513588132</v>
      </c>
      <c r="HV100" s="15">
        <f t="shared" si="99"/>
        <v>-270886.68583351973</v>
      </c>
      <c r="HW100" s="15">
        <f t="shared" si="99"/>
        <v>-235414.46615268657</v>
      </c>
      <c r="HX100" s="15">
        <f t="shared" si="99"/>
        <v>-262076.68553578766</v>
      </c>
      <c r="HY100" s="15">
        <f t="shared" si="99"/>
        <v>-196122.17591821164</v>
      </c>
      <c r="HZ100" s="15">
        <f t="shared" si="99"/>
        <v>-230703.89496035539</v>
      </c>
      <c r="IA100" s="15">
        <f t="shared" si="99"/>
        <v>-213295.19951796482</v>
      </c>
      <c r="IB100" s="15">
        <f t="shared" si="99"/>
        <v>-199460.79291496004</v>
      </c>
      <c r="IC100" s="15">
        <f t="shared" si="99"/>
        <v>-275659.97849282413</v>
      </c>
      <c r="ID100" s="15">
        <f t="shared" si="99"/>
        <v>-261682.60441424727</v>
      </c>
      <c r="IE100" s="15">
        <f t="shared" si="99"/>
        <v>-275720.96964489087</v>
      </c>
      <c r="IF100" s="15">
        <f t="shared" si="99"/>
        <v>-238469.46269696215</v>
      </c>
      <c r="IG100" s="15">
        <f t="shared" si="99"/>
        <v>-308990.86997493682</v>
      </c>
      <c r="IH100" s="15">
        <f t="shared" si="99"/>
        <v>-270250.76032797399</v>
      </c>
      <c r="II100" s="15">
        <f t="shared" si="99"/>
        <v>-234774.97806846135</v>
      </c>
      <c r="IJ100" s="15">
        <f t="shared" si="99"/>
        <v>-261434.83348329636</v>
      </c>
      <c r="IK100" s="15">
        <f t="shared" si="99"/>
        <v>-195482.50273916236</v>
      </c>
      <c r="IL100" s="15">
        <f t="shared" si="99"/>
        <v>-230059.92038101045</v>
      </c>
      <c r="IM100" s="15">
        <f t="shared" si="99"/>
        <v>-212648.13609290635</v>
      </c>
      <c r="IN100" s="15">
        <f t="shared" si="99"/>
        <v>-198815.15161581192</v>
      </c>
      <c r="IO100" s="15">
        <f t="shared" si="99"/>
        <v>-275011.54960623069</v>
      </c>
      <c r="IP100" s="15">
        <f t="shared" si="99"/>
        <v>-261032.21211979492</v>
      </c>
      <c r="IQ100" s="15">
        <f t="shared" si="99"/>
        <v>-275069.51760720252</v>
      </c>
      <c r="IR100" s="15">
        <f t="shared" si="99"/>
        <v>-237813.94510810764</v>
      </c>
      <c r="IS100" s="15">
        <f t="shared" si="99"/>
        <v>-308333.19498946826</v>
      </c>
      <c r="IT100" s="15">
        <f t="shared" si="99"/>
        <v>-269593.60409954312</v>
      </c>
      <c r="IU100" s="15">
        <f t="shared" si="99"/>
        <v>-234114.1837514799</v>
      </c>
      <c r="IV100" s="15">
        <f t="shared" si="99"/>
        <v>-260771.65048597587</v>
      </c>
      <c r="IW100" s="15">
        <f t="shared" si="99"/>
        <v>-194821.50075206452</v>
      </c>
      <c r="IX100" s="15">
        <f t="shared" si="99"/>
        <v>-229394.56101947965</v>
      </c>
      <c r="IY100" s="15">
        <f t="shared" si="99"/>
        <v>-211979.68275987211</v>
      </c>
      <c r="IZ100" s="15">
        <f t="shared" si="99"/>
        <v>-198148.1438061801</v>
      </c>
      <c r="JA100" s="15">
        <f t="shared" si="99"/>
        <v>-274341.65544421668</v>
      </c>
      <c r="JB100" s="15">
        <f t="shared" si="99"/>
        <v>-260360.31781679136</v>
      </c>
      <c r="JC100" s="15">
        <f t="shared" si="99"/>
        <v>-274396.65594840876</v>
      </c>
      <c r="JD100" s="15">
        <f t="shared" si="99"/>
        <v>-237136.9535755298</v>
      </c>
      <c r="JE100" s="15">
        <f t="shared" si="99"/>
        <v>-307654.0142208765</v>
      </c>
      <c r="JF100" s="15">
        <f t="shared" si="99"/>
        <v>-268914.9911320979</v>
      </c>
      <c r="JG100" s="15">
        <f t="shared" si="99"/>
        <v>-233431.85562777123</v>
      </c>
      <c r="JH100" s="15">
        <f t="shared" si="99"/>
        <v>-260086.90776561009</v>
      </c>
      <c r="JI100" s="15">
        <f t="shared" si="99"/>
        <v>-194138.94242727169</v>
      </c>
      <c r="JJ100" s="15">
        <f t="shared" si="99"/>
        <v>-228707.58722884249</v>
      </c>
      <c r="JK100" s="15">
        <f t="shared" si="99"/>
        <v>-211289.60811600706</v>
      </c>
      <c r="JL100" s="15">
        <f t="shared" ref="JL100:JS100" si="100">SUM(JL96:JL99)</f>
        <v>-197459.53875037204</v>
      </c>
      <c r="JM100" s="15">
        <f t="shared" si="100"/>
        <v>-273650.06431862299</v>
      </c>
      <c r="JN100" s="15">
        <f t="shared" si="100"/>
        <v>-259666.68892573516</v>
      </c>
      <c r="JO100" s="15">
        <f t="shared" si="100"/>
        <v>-667.2354844645597</v>
      </c>
      <c r="JP100" s="15">
        <f t="shared" si="100"/>
        <v>-667.57902816070418</v>
      </c>
      <c r="JQ100" s="15">
        <f t="shared" si="100"/>
        <v>-667.67280606065469</v>
      </c>
      <c r="JR100" s="15">
        <f t="shared" si="100"/>
        <v>-721.53760359977605</v>
      </c>
      <c r="JS100" s="15">
        <f t="shared" si="100"/>
        <v>-721.63036261688103</v>
      </c>
      <c r="JT100" s="25">
        <f t="shared" ref="JT100" si="101">SUM(JT96:JT99)</f>
        <v>-344.48206419131526</v>
      </c>
      <c r="JU100" s="25">
        <f t="shared" ref="JU100" si="102">SUM(JU96:JU99)</f>
        <v>512538.67832775111</v>
      </c>
      <c r="JV100" s="25">
        <f t="shared" ref="JV100" si="103">SUM(JV96:JV99)</f>
        <v>545195.00837853353</v>
      </c>
      <c r="JW100" s="25">
        <f t="shared" ref="JW100" si="104">SUM(JW96:JW99)</f>
        <v>-6428.6398187518871</v>
      </c>
      <c r="JX100" s="25">
        <f t="shared" ref="JX100" si="105">SUM(JX96:JX99)</f>
        <v>-77532.496971599816</v>
      </c>
      <c r="JY100" s="25">
        <f t="shared" ref="JY100" si="106">SUM(JY96:JY99)</f>
        <v>-158693.66549566248</v>
      </c>
      <c r="JZ100" s="25">
        <f t="shared" ref="JZ100" si="107">SUM(JZ96:JZ99)</f>
        <v>737423.84636714729</v>
      </c>
      <c r="KA100" s="25">
        <f t="shared" ref="KA100" si="108">SUM(KA96:KA99)</f>
        <v>-4950.7677300549112</v>
      </c>
      <c r="KB100" s="25">
        <f t="shared" ref="KB100" si="109">SUM(KB96:KB99)</f>
        <v>-884688.62305513909</v>
      </c>
      <c r="KC100" s="25">
        <f t="shared" ref="KC100" si="110">SUM(KC96:KC99)</f>
        <v>-1251524.6123160967</v>
      </c>
      <c r="KD100" s="25">
        <f t="shared" ref="KD100" si="111">SUM(KD96:KD99)</f>
        <v>-2118775.0487339804</v>
      </c>
      <c r="KE100" s="25">
        <f t="shared" ref="KE100" si="112">SUM(KE96:KE99)</f>
        <v>-2264210.8579905625</v>
      </c>
      <c r="KF100" s="25">
        <f t="shared" ref="KF100" si="113">SUM(KF96:KF99)</f>
        <v>-2408004.4976925212</v>
      </c>
      <c r="KG100" s="25">
        <f t="shared" ref="KG100" si="114">SUM(KG96:KG99)</f>
        <v>-2597043.351114952</v>
      </c>
      <c r="KH100" s="25">
        <f t="shared" ref="KH100" si="115">SUM(KH96:KH99)</f>
        <v>-2720900.2709220173</v>
      </c>
      <c r="KI100" s="25">
        <f t="shared" ref="KI100" si="116">SUM(KI96:KI99)</f>
        <v>-2844306.2873579091</v>
      </c>
      <c r="KJ100" s="25">
        <f t="shared" ref="KJ100" si="117">SUM(KJ96:KJ99)</f>
        <v>-2976773.7975211125</v>
      </c>
      <c r="KK100" s="25">
        <f t="shared" ref="KK100" si="118">SUM(KK96:KK99)</f>
        <v>-2982046.8491127547</v>
      </c>
      <c r="KL100" s="25">
        <f t="shared" ref="KL100" si="119">SUM(KL96:KL99)</f>
        <v>-2974753.509486855</v>
      </c>
      <c r="KM100" s="25">
        <f t="shared" ref="KM100" si="120">SUM(KM96:KM99)</f>
        <v>-2967208.3724675765</v>
      </c>
      <c r="KN100" s="25">
        <f t="shared" ref="KN100" si="121">SUM(KN96:KN99)</f>
        <v>-2959408.7515940145</v>
      </c>
      <c r="KO100" s="25">
        <f t="shared" ref="KO100" si="122">SUM(KO96:KO99)</f>
        <v>-2951351.9825892649</v>
      </c>
      <c r="KP100" s="25">
        <f t="shared" ref="KP100" si="123">SUM(KP96:KP99)</f>
        <v>-1628444.9928173642</v>
      </c>
      <c r="KR100" s="25">
        <f t="shared" ref="KR100" si="124">SUM(KR96:KR99)</f>
        <v>-76245.074288714488</v>
      </c>
    </row>
    <row r="101" spans="1:304" x14ac:dyDescent="0.25">
      <c r="JT101" s="24"/>
      <c r="JU101" s="24"/>
      <c r="JV101" s="24"/>
      <c r="JW101" s="24"/>
      <c r="JX101" s="24"/>
      <c r="JY101" s="24"/>
      <c r="JZ101" s="24"/>
      <c r="KA101" s="24"/>
      <c r="KB101" s="24"/>
      <c r="KC101" s="24"/>
      <c r="KD101" s="24"/>
      <c r="KE101" s="24"/>
      <c r="KF101" s="24"/>
      <c r="KG101" s="24"/>
      <c r="KH101" s="24"/>
      <c r="KI101" s="24"/>
      <c r="KJ101" s="24"/>
      <c r="KK101" s="24"/>
      <c r="KL101" s="24"/>
      <c r="KM101" s="24"/>
      <c r="KN101" s="24"/>
      <c r="KO101" s="24"/>
      <c r="KP101" s="24"/>
      <c r="KR101" s="24"/>
    </row>
    <row r="102" spans="1:304" ht="15.75" thickBot="1" x14ac:dyDescent="0.3">
      <c r="A102" s="6" t="s">
        <v>301</v>
      </c>
      <c r="B102" s="8" t="s">
        <v>180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16">
        <f t="shared" ref="N102" si="125">+N16+N44+N68+N94+N100</f>
        <v>0</v>
      </c>
      <c r="O102" s="16">
        <f t="shared" ref="O102:BZ102" si="126">+O16+O44+O68+O94+O100</f>
        <v>-35789.932032724988</v>
      </c>
      <c r="P102" s="16">
        <f t="shared" si="126"/>
        <v>-21607.837327797693</v>
      </c>
      <c r="Q102" s="16">
        <f t="shared" si="126"/>
        <v>-116360.46640826874</v>
      </c>
      <c r="R102" s="16">
        <f t="shared" si="126"/>
        <v>-44970.518518518511</v>
      </c>
      <c r="S102" s="16">
        <f t="shared" si="126"/>
        <v>-9073.3233766233789</v>
      </c>
      <c r="T102" s="16">
        <f t="shared" si="126"/>
        <v>-8231.1478260869535</v>
      </c>
      <c r="U102" s="16">
        <f t="shared" si="126"/>
        <v>-187692.31569452793</v>
      </c>
      <c r="V102" s="16">
        <f t="shared" si="126"/>
        <v>-12988.581632653058</v>
      </c>
      <c r="W102" s="16">
        <f t="shared" si="126"/>
        <v>-72054.913344887362</v>
      </c>
      <c r="X102" s="16">
        <f t="shared" si="126"/>
        <v>-89496.112073945711</v>
      </c>
      <c r="Y102" s="16">
        <f t="shared" si="126"/>
        <v>-528627.21382044721</v>
      </c>
      <c r="Z102" s="16">
        <f t="shared" si="126"/>
        <v>-469883.99479919125</v>
      </c>
      <c r="AA102" s="16">
        <f t="shared" si="126"/>
        <v>-116728.8964555728</v>
      </c>
      <c r="AB102" s="16">
        <f t="shared" si="126"/>
        <v>-594228.05241730332</v>
      </c>
      <c r="AC102" s="16">
        <f t="shared" si="126"/>
        <v>-352434.29288911028</v>
      </c>
      <c r="AD102" s="16">
        <f t="shared" si="126"/>
        <v>68718.230185120774</v>
      </c>
      <c r="AE102" s="16">
        <f t="shared" si="126"/>
        <v>-1534656.490749757</v>
      </c>
      <c r="AF102" s="16">
        <f t="shared" si="126"/>
        <v>-7671640.897836538</v>
      </c>
      <c r="AG102" s="16">
        <f t="shared" si="126"/>
        <v>9897595.409358751</v>
      </c>
      <c r="AH102" s="16">
        <f t="shared" si="126"/>
        <v>1726786.5946734771</v>
      </c>
      <c r="AI102" s="16">
        <f t="shared" si="126"/>
        <v>-11486811.855359565</v>
      </c>
      <c r="AJ102" s="16">
        <f t="shared" si="126"/>
        <v>6079561.3088484835</v>
      </c>
      <c r="AK102" s="16">
        <f t="shared" si="126"/>
        <v>7682857.4906815011</v>
      </c>
      <c r="AL102" s="16">
        <f t="shared" si="126"/>
        <v>-1745097.1052492049</v>
      </c>
      <c r="AM102" s="16">
        <f t="shared" si="126"/>
        <v>223596.08196286485</v>
      </c>
      <c r="AN102" s="16">
        <f t="shared" si="126"/>
        <v>531384.86024096375</v>
      </c>
      <c r="AO102" s="16">
        <f t="shared" si="126"/>
        <v>-1638349.1524904217</v>
      </c>
      <c r="AP102" s="16">
        <f t="shared" si="126"/>
        <v>-4747901.3674740484</v>
      </c>
      <c r="AQ102" s="16">
        <f t="shared" si="126"/>
        <v>-291489.09467723628</v>
      </c>
      <c r="AR102" s="16">
        <f t="shared" si="126"/>
        <v>-376832.18342269876</v>
      </c>
      <c r="AS102" s="16">
        <f t="shared" si="126"/>
        <v>2310583.1712314244</v>
      </c>
      <c r="AT102" s="16">
        <f t="shared" si="126"/>
        <v>-1242431.2789425708</v>
      </c>
      <c r="AU102" s="16">
        <f t="shared" si="126"/>
        <v>-12267897.511510672</v>
      </c>
      <c r="AV102" s="16">
        <f t="shared" si="126"/>
        <v>2060706.1347456151</v>
      </c>
      <c r="AW102" s="16">
        <f t="shared" si="126"/>
        <v>-751794.91704374028</v>
      </c>
      <c r="AX102" s="16">
        <f t="shared" si="126"/>
        <v>584892.55305305263</v>
      </c>
      <c r="AY102" s="16">
        <f t="shared" si="126"/>
        <v>1613396.1275672067</v>
      </c>
      <c r="AZ102" s="16">
        <f t="shared" si="126"/>
        <v>241647.18077879073</v>
      </c>
      <c r="BA102" s="16">
        <f t="shared" si="126"/>
        <v>-757863.46391255374</v>
      </c>
      <c r="BB102" s="16">
        <f t="shared" si="126"/>
        <v>-2427143.877522531</v>
      </c>
      <c r="BC102" s="16">
        <f t="shared" si="126"/>
        <v>-1070881.2247157393</v>
      </c>
      <c r="BD102" s="16">
        <f t="shared" si="126"/>
        <v>-468085.299095419</v>
      </c>
      <c r="BE102" s="16">
        <f t="shared" si="126"/>
        <v>635197.50752199849</v>
      </c>
      <c r="BF102" s="16">
        <f t="shared" si="126"/>
        <v>-456079.36255530955</v>
      </c>
      <c r="BG102" s="16">
        <f t="shared" si="126"/>
        <v>-323724.1419520083</v>
      </c>
      <c r="BH102" s="16">
        <f t="shared" si="126"/>
        <v>206029.56445261254</v>
      </c>
      <c r="BI102" s="16">
        <f t="shared" si="126"/>
        <v>150995.09473953</v>
      </c>
      <c r="BJ102" s="16">
        <f t="shared" si="126"/>
        <v>66798.443241913395</v>
      </c>
      <c r="BK102" s="16">
        <f t="shared" si="126"/>
        <v>2482427.5415329766</v>
      </c>
      <c r="BL102" s="16">
        <f t="shared" si="126"/>
        <v>-454055.13065384189</v>
      </c>
      <c r="BM102" s="16">
        <f t="shared" si="126"/>
        <v>38142.251391672282</v>
      </c>
      <c r="BN102" s="16">
        <f t="shared" si="126"/>
        <v>-1200871.3990217391</v>
      </c>
      <c r="BO102" s="16">
        <f t="shared" si="126"/>
        <v>493386.15070542984</v>
      </c>
      <c r="BP102" s="16">
        <f t="shared" si="126"/>
        <v>436790.49857489724</v>
      </c>
      <c r="BQ102" s="16">
        <f t="shared" si="126"/>
        <v>97548.868826279475</v>
      </c>
      <c r="BR102" s="16">
        <f t="shared" si="126"/>
        <v>215247.20425159234</v>
      </c>
      <c r="BS102" s="16">
        <f t="shared" si="126"/>
        <v>260890.92673284083</v>
      </c>
      <c r="BT102" s="16">
        <f t="shared" si="126"/>
        <v>51143.165601232206</v>
      </c>
      <c r="BU102" s="16">
        <f t="shared" si="126"/>
        <v>254752.49385481147</v>
      </c>
      <c r="BV102" s="16">
        <f t="shared" si="126"/>
        <v>-199747.61798965232</v>
      </c>
      <c r="BW102" s="16">
        <f t="shared" si="126"/>
        <v>-566391.18151524523</v>
      </c>
      <c r="BX102" s="16">
        <f t="shared" si="126"/>
        <v>-35143.828817945789</v>
      </c>
      <c r="BY102" s="16">
        <f t="shared" si="126"/>
        <v>-216858.58306202659</v>
      </c>
      <c r="BZ102" s="16">
        <f t="shared" si="126"/>
        <v>-101560.0289290279</v>
      </c>
      <c r="CA102" s="16">
        <f t="shared" ref="CA102:EL102" si="127">+CA16+CA44+CA68+CA94+CA100</f>
        <v>-342490.42570555198</v>
      </c>
      <c r="CB102" s="16">
        <f t="shared" si="127"/>
        <v>-288451.41624570242</v>
      </c>
      <c r="CC102" s="16">
        <f t="shared" si="127"/>
        <v>-15973.8967790975</v>
      </c>
      <c r="CD102" s="16">
        <f t="shared" si="127"/>
        <v>-121776.55458828196</v>
      </c>
      <c r="CE102" s="16">
        <f t="shared" si="127"/>
        <v>-84355.383332755999</v>
      </c>
      <c r="CF102" s="16">
        <f t="shared" si="127"/>
        <v>-282558.88214568922</v>
      </c>
      <c r="CG102" s="16">
        <f t="shared" si="127"/>
        <v>-78392.249220254889</v>
      </c>
      <c r="CH102" s="16">
        <f t="shared" si="127"/>
        <v>-192838.05841319225</v>
      </c>
      <c r="CI102" s="16">
        <f t="shared" si="127"/>
        <v>-451872.23186191299</v>
      </c>
      <c r="CJ102" s="16">
        <f t="shared" si="127"/>
        <v>-52494.265216692118</v>
      </c>
      <c r="CK102" s="16">
        <f t="shared" si="127"/>
        <v>-60953.653648701875</v>
      </c>
      <c r="CL102" s="16">
        <f t="shared" si="127"/>
        <v>52381.776299977093</v>
      </c>
      <c r="CM102" s="16">
        <f t="shared" si="127"/>
        <v>1659.1214709000196</v>
      </c>
      <c r="CN102" s="16">
        <f t="shared" si="127"/>
        <v>-54728.145822111605</v>
      </c>
      <c r="CO102" s="16">
        <f t="shared" si="127"/>
        <v>167561.52283483505</v>
      </c>
      <c r="CP102" s="16">
        <f t="shared" si="127"/>
        <v>-190926.65316896539</v>
      </c>
      <c r="CQ102" s="16">
        <f t="shared" si="127"/>
        <v>-128671.5384363546</v>
      </c>
      <c r="CR102" s="16">
        <f t="shared" si="127"/>
        <v>-265994.8288893826</v>
      </c>
      <c r="CS102" s="16">
        <f t="shared" si="127"/>
        <v>56010.48866197723</v>
      </c>
      <c r="CT102" s="16">
        <f t="shared" si="127"/>
        <v>335599.89307866769</v>
      </c>
      <c r="CU102" s="16">
        <f t="shared" si="127"/>
        <v>155408.5860260163</v>
      </c>
      <c r="CV102" s="16">
        <f t="shared" si="127"/>
        <v>273691.27222206583</v>
      </c>
      <c r="CW102" s="16">
        <f t="shared" si="127"/>
        <v>-1525.984173535413</v>
      </c>
      <c r="CX102" s="16">
        <f t="shared" si="127"/>
        <v>128250.40854083684</v>
      </c>
      <c r="CY102" s="16">
        <f t="shared" si="127"/>
        <v>84509.978800420518</v>
      </c>
      <c r="CZ102" s="16">
        <f t="shared" si="127"/>
        <v>38096.07012787227</v>
      </c>
      <c r="DA102" s="16">
        <f t="shared" si="127"/>
        <v>314622.61264177272</v>
      </c>
      <c r="DB102" s="16">
        <f t="shared" si="127"/>
        <v>270019.83424030442</v>
      </c>
      <c r="DC102" s="16">
        <f t="shared" si="127"/>
        <v>317767.3433337179</v>
      </c>
      <c r="DD102" s="16">
        <f t="shared" si="127"/>
        <v>234997.88977364317</v>
      </c>
      <c r="DE102" s="16">
        <f t="shared" si="127"/>
        <v>455818.68845265848</v>
      </c>
      <c r="DF102" s="16">
        <f t="shared" si="127"/>
        <v>344381.70874295989</v>
      </c>
      <c r="DG102" s="16">
        <f t="shared" si="127"/>
        <v>193436.04646270047</v>
      </c>
      <c r="DH102" s="16">
        <f t="shared" si="127"/>
        <v>362294.91856375017</v>
      </c>
      <c r="DI102" s="16">
        <f t="shared" si="127"/>
        <v>114856.99220081772</v>
      </c>
      <c r="DJ102" s="16">
        <f t="shared" si="127"/>
        <v>231600.51172223053</v>
      </c>
      <c r="DK102" s="16">
        <f t="shared" si="127"/>
        <v>186750.23805731302</v>
      </c>
      <c r="DL102" s="16">
        <f t="shared" si="127"/>
        <v>141432.24137928509</v>
      </c>
      <c r="DM102" s="16">
        <f t="shared" si="127"/>
        <v>403678.99798631959</v>
      </c>
      <c r="DN102" s="16">
        <f t="shared" si="127"/>
        <v>359635.17251037713</v>
      </c>
      <c r="DO102" s="16">
        <f t="shared" si="127"/>
        <v>405208.71491422749</v>
      </c>
      <c r="DP102" s="16">
        <f t="shared" si="127"/>
        <v>319225.13012685906</v>
      </c>
      <c r="DQ102" s="16">
        <f t="shared" si="127"/>
        <v>533006.93627533852</v>
      </c>
      <c r="DR102" s="16">
        <f t="shared" si="127"/>
        <v>424132.11986544123</v>
      </c>
      <c r="DS102" s="16">
        <f t="shared" si="127"/>
        <v>272751.8633463321</v>
      </c>
      <c r="DT102" s="16">
        <f t="shared" si="127"/>
        <v>554054.79287798982</v>
      </c>
      <c r="DU102" s="16">
        <f t="shared" si="127"/>
        <v>366639.96378524962</v>
      </c>
      <c r="DV102" s="16">
        <f t="shared" si="127"/>
        <v>471018.918072431</v>
      </c>
      <c r="DW102" s="16">
        <f t="shared" si="127"/>
        <v>421100.92175851599</v>
      </c>
      <c r="DX102" s="16">
        <f t="shared" si="127"/>
        <v>375201.79988781479</v>
      </c>
      <c r="DY102" s="16">
        <f t="shared" si="127"/>
        <v>618876.98665035749</v>
      </c>
      <c r="DZ102" s="16">
        <f t="shared" si="127"/>
        <v>572260.96266288823</v>
      </c>
      <c r="EA102" s="16">
        <f t="shared" si="127"/>
        <v>613750.67363179242</v>
      </c>
      <c r="EB102" s="16">
        <f t="shared" si="127"/>
        <v>516891.80536271579</v>
      </c>
      <c r="EC102" s="16">
        <f t="shared" si="127"/>
        <v>723984.24105611769</v>
      </c>
      <c r="ED102" s="16">
        <f t="shared" si="127"/>
        <v>610403.76651041559</v>
      </c>
      <c r="EE102" s="16">
        <f t="shared" si="127"/>
        <v>512140.31394565478</v>
      </c>
      <c r="EF102" s="16">
        <f t="shared" si="127"/>
        <v>590947.78740889998</v>
      </c>
      <c r="EG102" s="16">
        <f t="shared" si="127"/>
        <v>401860.52167876624</v>
      </c>
      <c r="EH102" s="16">
        <f t="shared" si="127"/>
        <v>507547.33823476569</v>
      </c>
      <c r="EI102" s="16">
        <f t="shared" si="127"/>
        <v>457230.96477581118</v>
      </c>
      <c r="EJ102" s="16">
        <f t="shared" si="127"/>
        <v>412160.354709437</v>
      </c>
      <c r="EK102" s="16">
        <f t="shared" si="127"/>
        <v>654774.12495807337</v>
      </c>
      <c r="EL102" s="16">
        <f t="shared" si="127"/>
        <v>608957.95160607621</v>
      </c>
      <c r="EM102" s="16">
        <f t="shared" ref="EM102:GX102" si="128">+EM16+EM44+EM68+EM94+EM100</f>
        <v>650655.07683748379</v>
      </c>
      <c r="EN102" s="16">
        <f t="shared" si="128"/>
        <v>552719.0381233322</v>
      </c>
      <c r="EO102" s="16">
        <f t="shared" si="128"/>
        <v>760609.23711934604</v>
      </c>
      <c r="EP102" s="16">
        <f t="shared" si="128"/>
        <v>646655.17080933927</v>
      </c>
      <c r="EQ102" s="16">
        <f t="shared" si="128"/>
        <v>548515.00771035755</v>
      </c>
      <c r="ER102" s="16">
        <f t="shared" si="128"/>
        <v>627531.42032864585</v>
      </c>
      <c r="ES102" s="16">
        <f t="shared" si="128"/>
        <v>434327.58009782305</v>
      </c>
      <c r="ET102" s="16">
        <f t="shared" si="128"/>
        <v>543885.25971335429</v>
      </c>
      <c r="EU102" s="16">
        <f t="shared" si="128"/>
        <v>493172.05275020574</v>
      </c>
      <c r="EV102" s="16">
        <f t="shared" si="128"/>
        <v>448930.67555461096</v>
      </c>
      <c r="EW102" s="16">
        <f t="shared" si="128"/>
        <v>690482.50801787921</v>
      </c>
      <c r="EX102" s="16">
        <f t="shared" si="128"/>
        <v>645466.67571353517</v>
      </c>
      <c r="EY102" s="16">
        <f t="shared" si="128"/>
        <v>687374.17914462811</v>
      </c>
      <c r="EZ102" s="16">
        <f t="shared" si="128"/>
        <v>588361.57435098069</v>
      </c>
      <c r="FA102" s="16">
        <f t="shared" si="128"/>
        <v>797050.17357643123</v>
      </c>
      <c r="FB102" s="16">
        <f t="shared" si="128"/>
        <v>682724.03851840156</v>
      </c>
      <c r="FC102" s="16">
        <f t="shared" si="128"/>
        <v>584707.35531106964</v>
      </c>
      <c r="FD102" s="16">
        <f t="shared" si="128"/>
        <v>677318.25734313484</v>
      </c>
      <c r="FE102" s="16">
        <f t="shared" si="128"/>
        <v>484979.54224565986</v>
      </c>
      <c r="FF102" s="16">
        <f t="shared" si="128"/>
        <v>592094.53666698816</v>
      </c>
      <c r="FG102" s="16">
        <f t="shared" si="128"/>
        <v>541095.04494497785</v>
      </c>
      <c r="FH102" s="16">
        <f t="shared" si="128"/>
        <v>497533.40829294117</v>
      </c>
      <c r="FI102" s="16">
        <f t="shared" si="128"/>
        <v>736848.17725821887</v>
      </c>
      <c r="FJ102" s="16">
        <f t="shared" si="128"/>
        <v>692732.84729348123</v>
      </c>
      <c r="FK102" s="16">
        <f t="shared" si="128"/>
        <v>734702.63381807052</v>
      </c>
      <c r="FL102" s="16">
        <f t="shared" si="128"/>
        <v>633456.76433742093</v>
      </c>
      <c r="FM102" s="16">
        <f t="shared" si="128"/>
        <v>843039.28131795826</v>
      </c>
      <c r="FN102" s="16">
        <f t="shared" si="128"/>
        <v>728182.63982404128</v>
      </c>
      <c r="FO102" s="16">
        <f t="shared" si="128"/>
        <v>629146.92000196478</v>
      </c>
      <c r="FP102" s="16">
        <f t="shared" si="128"/>
        <v>708675.7265134051</v>
      </c>
      <c r="FQ102" s="16">
        <f t="shared" si="128"/>
        <v>514751.58070756332</v>
      </c>
      <c r="FR102" s="16">
        <f t="shared" si="128"/>
        <v>623241.66839492321</v>
      </c>
      <c r="FS102" s="16">
        <f t="shared" si="128"/>
        <v>571827.65938425192</v>
      </c>
      <c r="FT102" s="16">
        <f t="shared" si="128"/>
        <v>529068.35289215692</v>
      </c>
      <c r="FU102" s="16">
        <f t="shared" si="128"/>
        <v>767379.63498409325</v>
      </c>
      <c r="FV102" s="16">
        <f t="shared" si="128"/>
        <v>724043.22202214133</v>
      </c>
      <c r="FW102" s="16">
        <f t="shared" si="128"/>
        <v>766205.27868656022</v>
      </c>
      <c r="FX102" s="16">
        <f t="shared" si="128"/>
        <v>663946.16327175091</v>
      </c>
      <c r="FY102" s="16">
        <f t="shared" si="128"/>
        <v>874306.2244635222</v>
      </c>
      <c r="FZ102" s="16">
        <f t="shared" si="128"/>
        <v>759053.02327394544</v>
      </c>
      <c r="GA102" s="16">
        <f t="shared" si="128"/>
        <v>660202.27817174082</v>
      </c>
      <c r="GB102" s="16">
        <f t="shared" si="128"/>
        <v>739919.813831846</v>
      </c>
      <c r="GC102" s="16">
        <f t="shared" si="128"/>
        <v>544409.62988805096</v>
      </c>
      <c r="GD102" s="16">
        <f t="shared" si="128"/>
        <v>654274.97828564176</v>
      </c>
      <c r="GE102" s="16">
        <f t="shared" si="128"/>
        <v>602446.99378151598</v>
      </c>
      <c r="GF102" s="16">
        <f t="shared" si="128"/>
        <v>560490.32716937107</v>
      </c>
      <c r="GG102" s="16">
        <f t="shared" si="128"/>
        <v>797797.63606378832</v>
      </c>
      <c r="GH102" s="16">
        <f t="shared" si="128"/>
        <v>755240.19580937643</v>
      </c>
      <c r="GI102" s="16">
        <f t="shared" si="128"/>
        <v>797595.88403985091</v>
      </c>
      <c r="GJ102" s="16">
        <f t="shared" si="128"/>
        <v>694323.56487494358</v>
      </c>
      <c r="GK102" s="16">
        <f t="shared" si="128"/>
        <v>905461.29841739009</v>
      </c>
      <c r="GL102" s="16">
        <f t="shared" si="128"/>
        <v>789812.23006997746</v>
      </c>
      <c r="GM102" s="16">
        <f t="shared" si="128"/>
        <v>691146.3098419751</v>
      </c>
      <c r="GN102" s="16">
        <f t="shared" si="128"/>
        <v>776365.29152179544</v>
      </c>
      <c r="GO102" s="16">
        <f t="shared" si="128"/>
        <v>579111.69466696144</v>
      </c>
      <c r="GP102" s="16">
        <f t="shared" si="128"/>
        <v>690895.85812182317</v>
      </c>
      <c r="GQ102" s="16">
        <f t="shared" si="128"/>
        <v>638649.66972318559</v>
      </c>
      <c r="GR102" s="16">
        <f t="shared" si="128"/>
        <v>597505.32677776925</v>
      </c>
      <c r="GS102" s="16">
        <f t="shared" si="128"/>
        <v>834056.99957378593</v>
      </c>
      <c r="GT102" s="16">
        <f t="shared" si="128"/>
        <v>792090.54107354721</v>
      </c>
      <c r="GU102" s="16">
        <f t="shared" si="128"/>
        <v>834592.6544856613</v>
      </c>
      <c r="GV102" s="16">
        <f t="shared" si="128"/>
        <v>722687.04639687471</v>
      </c>
      <c r="GW102" s="16">
        <f t="shared" si="128"/>
        <v>934217.17878546694</v>
      </c>
      <c r="GX102" s="16">
        <f t="shared" si="128"/>
        <v>818366.96408181451</v>
      </c>
      <c r="GY102" s="16">
        <f t="shared" ref="GY102:JJ102" si="129">+GY16+GY44+GY68+GY94+GY100</f>
        <v>711782.16735465301</v>
      </c>
      <c r="GZ102" s="16">
        <f t="shared" si="129"/>
        <v>789892.22681832383</v>
      </c>
      <c r="HA102" s="16">
        <f t="shared" si="129"/>
        <v>592015.17739052139</v>
      </c>
      <c r="HB102" s="16">
        <f t="shared" si="129"/>
        <v>695785.66325095017</v>
      </c>
      <c r="HC102" s="16">
        <f t="shared" si="129"/>
        <v>643578.08508669108</v>
      </c>
      <c r="HD102" s="16">
        <f t="shared" si="129"/>
        <v>602066.53522410151</v>
      </c>
      <c r="HE102" s="16">
        <f t="shared" si="129"/>
        <v>830679.93926798366</v>
      </c>
      <c r="HF102" s="16">
        <f t="shared" si="129"/>
        <v>788759.27735508524</v>
      </c>
      <c r="HG102" s="16">
        <f t="shared" si="129"/>
        <v>830881.57875871123</v>
      </c>
      <c r="HH102" s="16">
        <f t="shared" si="129"/>
        <v>719150.89506402821</v>
      </c>
      <c r="HI102" s="16">
        <f t="shared" si="129"/>
        <v>930727.78699977603</v>
      </c>
      <c r="HJ102" s="16">
        <f t="shared" si="129"/>
        <v>814504.78769128013</v>
      </c>
      <c r="HK102" s="16">
        <f t="shared" si="129"/>
        <v>708098.59443080856</v>
      </c>
      <c r="HL102" s="16">
        <f t="shared" si="129"/>
        <v>788092.27394469036</v>
      </c>
      <c r="HM102" s="16">
        <f t="shared" si="129"/>
        <v>590222.21111248585</v>
      </c>
      <c r="HN102" s="16">
        <f t="shared" si="129"/>
        <v>693980.11081784545</v>
      </c>
      <c r="HO102" s="16">
        <f t="shared" si="129"/>
        <v>641763.28094798373</v>
      </c>
      <c r="HP102" s="16">
        <f t="shared" si="129"/>
        <v>600255.86297850159</v>
      </c>
      <c r="HQ102" s="16">
        <f t="shared" si="129"/>
        <v>828861.48888501653</v>
      </c>
      <c r="HR102" s="16">
        <f t="shared" si="129"/>
        <v>786935.14930280508</v>
      </c>
      <c r="HS102" s="16">
        <f t="shared" si="129"/>
        <v>829053.70527991978</v>
      </c>
      <c r="HT102" s="16">
        <f t="shared" si="129"/>
        <v>717311.19382505224</v>
      </c>
      <c r="HU102" s="16">
        <f t="shared" si="129"/>
        <v>928881.79540764401</v>
      </c>
      <c r="HV102" s="16">
        <f t="shared" si="129"/>
        <v>812660.05750055867</v>
      </c>
      <c r="HW102" s="16">
        <f t="shared" si="129"/>
        <v>706243.39845805918</v>
      </c>
      <c r="HX102" s="16">
        <f t="shared" si="129"/>
        <v>786230.05660736258</v>
      </c>
      <c r="HY102" s="16">
        <f t="shared" si="129"/>
        <v>588366.52775463508</v>
      </c>
      <c r="HZ102" s="16">
        <f t="shared" si="129"/>
        <v>692111.68488106644</v>
      </c>
      <c r="IA102" s="16">
        <f t="shared" si="129"/>
        <v>639885.59855389467</v>
      </c>
      <c r="IB102" s="16">
        <f t="shared" si="129"/>
        <v>598382.37874488009</v>
      </c>
      <c r="IC102" s="16">
        <f t="shared" si="129"/>
        <v>826979.93547847215</v>
      </c>
      <c r="ID102" s="16">
        <f t="shared" si="129"/>
        <v>785047.81324274139</v>
      </c>
      <c r="IE102" s="16">
        <f t="shared" si="129"/>
        <v>827162.90893467213</v>
      </c>
      <c r="IF102" s="16">
        <f t="shared" si="129"/>
        <v>715408.38809088652</v>
      </c>
      <c r="IG102" s="16">
        <f t="shared" si="129"/>
        <v>926972.60992481071</v>
      </c>
      <c r="IH102" s="16">
        <f t="shared" si="129"/>
        <v>810752.28098392172</v>
      </c>
      <c r="II102" s="16">
        <f t="shared" si="129"/>
        <v>704324.93420538423</v>
      </c>
      <c r="IJ102" s="16">
        <f t="shared" si="129"/>
        <v>784304.50044988876</v>
      </c>
      <c r="IK102" s="16">
        <f t="shared" si="129"/>
        <v>586447.50821748679</v>
      </c>
      <c r="IL102" s="16">
        <f t="shared" si="129"/>
        <v>690179.76114303153</v>
      </c>
      <c r="IM102" s="16">
        <f t="shared" si="129"/>
        <v>637944.40827871917</v>
      </c>
      <c r="IN102" s="16">
        <f t="shared" si="129"/>
        <v>596445.4548474357</v>
      </c>
      <c r="IO102" s="16">
        <f t="shared" si="129"/>
        <v>825034.64881869254</v>
      </c>
      <c r="IP102" s="16">
        <f t="shared" si="129"/>
        <v>783096.63635938463</v>
      </c>
      <c r="IQ102" s="16">
        <f t="shared" si="129"/>
        <v>825208.55282160733</v>
      </c>
      <c r="IR102" s="16">
        <f t="shared" si="129"/>
        <v>713441.83532432304</v>
      </c>
      <c r="IS102" s="16">
        <f t="shared" si="129"/>
        <v>924999.58496840484</v>
      </c>
      <c r="IT102" s="16">
        <f t="shared" si="129"/>
        <v>808780.81229862897</v>
      </c>
      <c r="IU102" s="16">
        <f t="shared" si="129"/>
        <v>702342.55125443963</v>
      </c>
      <c r="IV102" s="16">
        <f t="shared" si="129"/>
        <v>782314.95145792747</v>
      </c>
      <c r="IW102" s="16">
        <f t="shared" si="129"/>
        <v>584464.50225619366</v>
      </c>
      <c r="IX102" s="16">
        <f t="shared" si="129"/>
        <v>688183.68305843894</v>
      </c>
      <c r="IY102" s="16">
        <f t="shared" si="129"/>
        <v>635939.04827961652</v>
      </c>
      <c r="IZ102" s="16">
        <f t="shared" si="129"/>
        <v>594444.43141854042</v>
      </c>
      <c r="JA102" s="16">
        <f t="shared" si="129"/>
        <v>823024.96633264958</v>
      </c>
      <c r="JB102" s="16">
        <f t="shared" si="129"/>
        <v>781080.95345037407</v>
      </c>
      <c r="JC102" s="16">
        <f t="shared" si="129"/>
        <v>823189.96784522675</v>
      </c>
      <c r="JD102" s="16">
        <f t="shared" si="129"/>
        <v>711410.86072658957</v>
      </c>
      <c r="JE102" s="16">
        <f t="shared" si="129"/>
        <v>922962.04266262951</v>
      </c>
      <c r="JF102" s="16">
        <f t="shared" si="129"/>
        <v>806744.97339629347</v>
      </c>
      <c r="JG102" s="16">
        <f t="shared" si="129"/>
        <v>700295.56688331347</v>
      </c>
      <c r="JH102" s="16">
        <f t="shared" si="129"/>
        <v>780260.72329682973</v>
      </c>
      <c r="JI102" s="16">
        <f t="shared" si="129"/>
        <v>582416.82728181523</v>
      </c>
      <c r="JJ102" s="16">
        <f t="shared" si="129"/>
        <v>686122.7616865274</v>
      </c>
      <c r="JK102" s="16">
        <f t="shared" ref="JK102:KP102" si="130">+JK16+JK44+JK68+JK94+JK100</f>
        <v>633868.8243480213</v>
      </c>
      <c r="JL102" s="16">
        <f t="shared" si="130"/>
        <v>592378.61625111604</v>
      </c>
      <c r="JM102" s="16">
        <f t="shared" si="130"/>
        <v>820950.19295586878</v>
      </c>
      <c r="JN102" s="16">
        <f t="shared" si="130"/>
        <v>779000.06677720498</v>
      </c>
      <c r="JO102" s="16">
        <f t="shared" si="130"/>
        <v>2001.7064533937319</v>
      </c>
      <c r="JP102" s="16">
        <f t="shared" si="130"/>
        <v>2002.7370844821235</v>
      </c>
      <c r="JQ102" s="16">
        <f t="shared" si="130"/>
        <v>2003.0184181819359</v>
      </c>
      <c r="JR102" s="16">
        <f t="shared" si="130"/>
        <v>2164.6128107993472</v>
      </c>
      <c r="JS102" s="16">
        <f t="shared" si="130"/>
        <v>2164.8910878505949</v>
      </c>
      <c r="JT102" s="26">
        <f t="shared" si="130"/>
        <v>-35789.932032724988</v>
      </c>
      <c r="JU102" s="26">
        <f t="shared" si="130"/>
        <v>-1677715.3212785206</v>
      </c>
      <c r="JV102" s="26">
        <f t="shared" si="130"/>
        <v>2294246.4212087169</v>
      </c>
      <c r="JW102" s="26">
        <f t="shared" si="130"/>
        <v>-14215732.658723118</v>
      </c>
      <c r="JX102" s="26">
        <f t="shared" si="130"/>
        <v>-1720682.0374857429</v>
      </c>
      <c r="JY102" s="26">
        <f t="shared" si="130"/>
        <v>-573163.76924172463</v>
      </c>
      <c r="JZ102" s="26">
        <f t="shared" si="130"/>
        <v>-2212271.5391014381</v>
      </c>
      <c r="KA102" s="26">
        <f t="shared" si="130"/>
        <v>14852.303190168459</v>
      </c>
      <c r="KB102" s="26">
        <f t="shared" si="130"/>
        <v>2654065.8691654173</v>
      </c>
      <c r="KC102" s="26">
        <f t="shared" si="130"/>
        <v>3754573.8369482891</v>
      </c>
      <c r="KD102" s="26">
        <f t="shared" si="130"/>
        <v>6356325.1462019412</v>
      </c>
      <c r="KE102" s="26">
        <f t="shared" si="130"/>
        <v>6792632.5739716887</v>
      </c>
      <c r="KF102" s="26">
        <f t="shared" si="130"/>
        <v>7224013.4930775668</v>
      </c>
      <c r="KG102" s="26">
        <f t="shared" si="130"/>
        <v>7791130.0533448616</v>
      </c>
      <c r="KH102" s="26">
        <f t="shared" si="130"/>
        <v>8162700.8127660537</v>
      </c>
      <c r="KI102" s="26">
        <f t="shared" si="130"/>
        <v>8532918.8620737288</v>
      </c>
      <c r="KJ102" s="26">
        <f t="shared" si="130"/>
        <v>8930321.3925633412</v>
      </c>
      <c r="KK102" s="26">
        <f t="shared" si="130"/>
        <v>8946140.5473382622</v>
      </c>
      <c r="KL102" s="26">
        <f t="shared" si="130"/>
        <v>8924260.528460566</v>
      </c>
      <c r="KM102" s="26">
        <f t="shared" si="130"/>
        <v>8901625.1174027286</v>
      </c>
      <c r="KN102" s="26">
        <f t="shared" si="130"/>
        <v>8878226.2547820434</v>
      </c>
      <c r="KO102" s="26">
        <f t="shared" si="130"/>
        <v>8854055.9477677923</v>
      </c>
      <c r="KP102" s="26">
        <f t="shared" si="130"/>
        <v>4885334.9784520902</v>
      </c>
      <c r="KR102" s="26">
        <f>+KR16+KR44+KR68+KR94+KR100</f>
        <v>-686607.62900358182</v>
      </c>
    </row>
    <row r="103" spans="1:304" x14ac:dyDescent="0.25">
      <c r="B103" s="6"/>
      <c r="C103" s="6"/>
      <c r="D103" s="6"/>
      <c r="E103" s="6"/>
      <c r="F103" s="6"/>
      <c r="G103" s="6"/>
    </row>
    <row r="104" spans="1:304" ht="15.75" thickBot="1" x14ac:dyDescent="0.3">
      <c r="A104" s="6"/>
      <c r="B104" s="29" t="s">
        <v>210</v>
      </c>
      <c r="C104" s="6"/>
      <c r="D104" s="6"/>
      <c r="E104" s="6"/>
      <c r="F104" s="6"/>
      <c r="G104" s="6"/>
      <c r="N104" s="30">
        <f t="shared" ref="N104:BY104" si="131">+SUMIF($G$6:$G$102,$B104,N$6:N$102)</f>
        <v>0</v>
      </c>
      <c r="O104" s="30">
        <f t="shared" si="131"/>
        <v>-42030.986784140972</v>
      </c>
      <c r="P104" s="30">
        <f t="shared" si="131"/>
        <v>-44058.579606215004</v>
      </c>
      <c r="Q104" s="30">
        <f t="shared" si="131"/>
        <v>-99689.048449612397</v>
      </c>
      <c r="R104" s="30">
        <f t="shared" si="131"/>
        <v>-33925.605588044185</v>
      </c>
      <c r="S104" s="30">
        <f t="shared" si="131"/>
        <v>-14333.216883116886</v>
      </c>
      <c r="T104" s="30">
        <f t="shared" si="131"/>
        <v>-21091.482608695649</v>
      </c>
      <c r="U104" s="30">
        <f t="shared" si="131"/>
        <v>-185399.77209861693</v>
      </c>
      <c r="V104" s="30">
        <f t="shared" si="131"/>
        <v>-17715.955782312925</v>
      </c>
      <c r="W104" s="30">
        <f t="shared" si="131"/>
        <v>-44898.512420566156</v>
      </c>
      <c r="X104" s="30">
        <f t="shared" si="131"/>
        <v>-99244.125361062979</v>
      </c>
      <c r="Y104" s="30">
        <f t="shared" si="131"/>
        <v>-577589.63409798907</v>
      </c>
      <c r="Z104" s="30">
        <f t="shared" si="131"/>
        <v>-236867.13897717456</v>
      </c>
      <c r="AA104" s="30">
        <f t="shared" si="131"/>
        <v>854955.96224998764</v>
      </c>
      <c r="AB104" s="30">
        <f t="shared" si="131"/>
        <v>-32809.087531806996</v>
      </c>
      <c r="AC104" s="30">
        <f t="shared" si="131"/>
        <v>74462.876678269095</v>
      </c>
      <c r="AD104" s="30">
        <f t="shared" si="131"/>
        <v>-309642.39714129735</v>
      </c>
      <c r="AE104" s="30">
        <f t="shared" si="131"/>
        <v>-102048.86562804283</v>
      </c>
      <c r="AF104" s="30">
        <f t="shared" si="131"/>
        <v>-117936.71754807691</v>
      </c>
      <c r="AG104" s="30">
        <f t="shared" si="131"/>
        <v>-52128.767417677605</v>
      </c>
      <c r="AH104" s="30">
        <f t="shared" si="131"/>
        <v>-34301.235680408601</v>
      </c>
      <c r="AI104" s="30">
        <f t="shared" si="131"/>
        <v>-9074.1142469471215</v>
      </c>
      <c r="AJ104" s="30">
        <f t="shared" si="131"/>
        <v>427904.22860606055</v>
      </c>
      <c r="AK104" s="30">
        <f t="shared" si="131"/>
        <v>1321139.8837273994</v>
      </c>
      <c r="AL104" s="30">
        <f t="shared" si="131"/>
        <v>1251433.6375927888</v>
      </c>
      <c r="AM104" s="30">
        <f t="shared" si="131"/>
        <v>1216802.6952254642</v>
      </c>
      <c r="AN104" s="30">
        <f t="shared" si="131"/>
        <v>1187827.2396251671</v>
      </c>
      <c r="AO104" s="30">
        <f t="shared" si="131"/>
        <v>892831.91877394635</v>
      </c>
      <c r="AP104" s="30">
        <f t="shared" si="131"/>
        <v>891488.64821222599</v>
      </c>
      <c r="AQ104" s="30">
        <f t="shared" si="131"/>
        <v>1058075.7146092865</v>
      </c>
      <c r="AR104" s="30">
        <f t="shared" si="131"/>
        <v>796696.79870420031</v>
      </c>
      <c r="AS104" s="30">
        <f t="shared" si="131"/>
        <v>893565.70614417247</v>
      </c>
      <c r="AT104" s="30">
        <f t="shared" si="131"/>
        <v>969637.57771194144</v>
      </c>
      <c r="AU104" s="30">
        <f t="shared" si="131"/>
        <v>1046141.5373886743</v>
      </c>
      <c r="AV104" s="30">
        <f t="shared" si="131"/>
        <v>1139182.6042715749</v>
      </c>
      <c r="AW104" s="30">
        <f t="shared" si="131"/>
        <v>1424331.8349254231</v>
      </c>
      <c r="AX104" s="30">
        <f t="shared" si="131"/>
        <v>1210641.7822822814</v>
      </c>
      <c r="AY104" s="30">
        <f t="shared" si="131"/>
        <v>1207502.2714977458</v>
      </c>
      <c r="AZ104" s="30">
        <f t="shared" si="131"/>
        <v>1067840.8951118472</v>
      </c>
      <c r="BA104" s="30">
        <f t="shared" si="131"/>
        <v>1047722.0996624341</v>
      </c>
      <c r="BB104" s="30">
        <f t="shared" si="131"/>
        <v>1022195.232127069</v>
      </c>
      <c r="BC104" s="30">
        <f t="shared" si="131"/>
        <v>1002410.490724117</v>
      </c>
      <c r="BD104" s="30">
        <f t="shared" si="131"/>
        <v>1095907.6814998537</v>
      </c>
      <c r="BE104" s="30">
        <f t="shared" si="131"/>
        <v>1053756.1407891011</v>
      </c>
      <c r="BF104" s="30">
        <f t="shared" si="131"/>
        <v>1119300.1814159297</v>
      </c>
      <c r="BG104" s="30">
        <f t="shared" si="131"/>
        <v>1212953.5419250475</v>
      </c>
      <c r="BH104" s="30">
        <f t="shared" si="131"/>
        <v>1163024.2238120241</v>
      </c>
      <c r="BI104" s="30">
        <f t="shared" si="131"/>
        <v>1304179.509448417</v>
      </c>
      <c r="BJ104" s="30">
        <f t="shared" si="131"/>
        <v>1204132.1520108231</v>
      </c>
      <c r="BK104" s="30">
        <f t="shared" si="131"/>
        <v>1254273.4087938208</v>
      </c>
      <c r="BL104" s="30">
        <f t="shared" si="131"/>
        <v>1069952.1839001493</v>
      </c>
      <c r="BM104" s="30">
        <f t="shared" si="131"/>
        <v>514478.82887998212</v>
      </c>
      <c r="BN104" s="30">
        <f t="shared" si="131"/>
        <v>710717.27956521732</v>
      </c>
      <c r="BO104" s="30">
        <f t="shared" si="131"/>
        <v>1061894.7542753313</v>
      </c>
      <c r="BP104" s="30">
        <f t="shared" si="131"/>
        <v>1106362.5079700195</v>
      </c>
      <c r="BQ104" s="30">
        <f t="shared" si="131"/>
        <v>924188.52245210705</v>
      </c>
      <c r="BR104" s="30">
        <f t="shared" si="131"/>
        <v>1042897.9406576328</v>
      </c>
      <c r="BS104" s="30">
        <f t="shared" si="131"/>
        <v>1166404.7339919282</v>
      </c>
      <c r="BT104" s="30">
        <f t="shared" si="131"/>
        <v>1019946.4010124389</v>
      </c>
      <c r="BU104" s="30">
        <f t="shared" si="131"/>
        <v>1282060.5069305515</v>
      </c>
      <c r="BV104" s="30">
        <f t="shared" si="131"/>
        <v>1133217.7502044765</v>
      </c>
      <c r="BW104" s="30">
        <f t="shared" si="131"/>
        <v>594706.95061435609</v>
      </c>
      <c r="BX104" s="30">
        <f t="shared" si="131"/>
        <v>1076280.4927371491</v>
      </c>
      <c r="BY104" s="30">
        <f t="shared" si="131"/>
        <v>811164.16665821359</v>
      </c>
      <c r="BZ104" s="30">
        <f t="shared" ref="BZ104:EK104" si="132">+SUMIF($G$6:$G$102,$B104,BZ$6:BZ$102)</f>
        <v>951102.64803577936</v>
      </c>
      <c r="CA104" s="30">
        <f t="shared" si="132"/>
        <v>882601.89000410447</v>
      </c>
      <c r="CB104" s="30">
        <f t="shared" si="132"/>
        <v>819207.76151784486</v>
      </c>
      <c r="CC104" s="30">
        <f t="shared" si="132"/>
        <v>1132735.0887823123</v>
      </c>
      <c r="CD104" s="30">
        <f t="shared" si="132"/>
        <v>1076845.8330873027</v>
      </c>
      <c r="CE104" s="30">
        <f t="shared" si="132"/>
        <v>1128816.9591695808</v>
      </c>
      <c r="CF104" s="30">
        <f t="shared" si="132"/>
        <v>982380.5884042487</v>
      </c>
      <c r="CG104" s="30">
        <f t="shared" si="132"/>
        <v>1270314.5411048289</v>
      </c>
      <c r="CH104" s="30">
        <f t="shared" si="132"/>
        <v>1112284.233770139</v>
      </c>
      <c r="CI104" s="30">
        <f t="shared" si="132"/>
        <v>887497.3529980703</v>
      </c>
      <c r="CJ104" s="30">
        <f t="shared" si="132"/>
        <v>1098212.2567861218</v>
      </c>
      <c r="CK104" s="30">
        <f t="shared" si="132"/>
        <v>829842.5986482685</v>
      </c>
      <c r="CL104" s="30">
        <f t="shared" si="132"/>
        <v>969169.69092119054</v>
      </c>
      <c r="CM104" s="30">
        <f t="shared" si="132"/>
        <v>899946.10385144525</v>
      </c>
      <c r="CN104" s="30">
        <f t="shared" si="132"/>
        <v>833468.04299903184</v>
      </c>
      <c r="CO104" s="30">
        <f t="shared" si="132"/>
        <v>1152857.3392740826</v>
      </c>
      <c r="CP104" s="30">
        <f t="shared" si="132"/>
        <v>1097550.6351691515</v>
      </c>
      <c r="CQ104" s="30">
        <f t="shared" si="132"/>
        <v>1151247.0210788068</v>
      </c>
      <c r="CR104" s="30">
        <f t="shared" si="132"/>
        <v>999679.86652852898</v>
      </c>
      <c r="CS104" s="30">
        <f t="shared" si="132"/>
        <v>1293379.580490859</v>
      </c>
      <c r="CT104" s="30">
        <f t="shared" si="132"/>
        <v>1134450.9882578698</v>
      </c>
      <c r="CU104" s="30">
        <f t="shared" si="132"/>
        <v>905004.18020773388</v>
      </c>
      <c r="CV104" s="30">
        <f t="shared" si="132"/>
        <v>1118005.0843799806</v>
      </c>
      <c r="CW104" s="30">
        <f t="shared" si="132"/>
        <v>845561.38905522879</v>
      </c>
      <c r="CX104" s="30">
        <f t="shared" si="132"/>
        <v>987237.88669075095</v>
      </c>
      <c r="CY104" s="30">
        <f t="shared" si="132"/>
        <v>917791.06894195406</v>
      </c>
      <c r="CZ104" s="30">
        <f t="shared" si="132"/>
        <v>853668.04707488511</v>
      </c>
      <c r="DA104" s="30">
        <f t="shared" si="132"/>
        <v>1174853.1657159235</v>
      </c>
      <c r="DB104" s="30">
        <f t="shared" si="132"/>
        <v>1117638.8851905013</v>
      </c>
      <c r="DC104" s="30">
        <f t="shared" si="132"/>
        <v>1173984.9420328245</v>
      </c>
      <c r="DD104" s="30">
        <f t="shared" si="132"/>
        <v>1018993.6229221377</v>
      </c>
      <c r="DE104" s="30">
        <f t="shared" si="132"/>
        <v>1316308.7807143121</v>
      </c>
      <c r="DF104" s="30">
        <f t="shared" si="132"/>
        <v>1155346.7297114488</v>
      </c>
      <c r="DG104" s="30">
        <f t="shared" si="132"/>
        <v>923788.76338470785</v>
      </c>
      <c r="DH104" s="30">
        <f t="shared" si="132"/>
        <v>1086558.9847132929</v>
      </c>
      <c r="DI104" s="30">
        <f t="shared" si="132"/>
        <v>823752.72803660936</v>
      </c>
      <c r="DJ104" s="30">
        <f t="shared" si="132"/>
        <v>960233.86961918906</v>
      </c>
      <c r="DK104" s="30">
        <f t="shared" si="132"/>
        <v>892523.24996694608</v>
      </c>
      <c r="DL104" s="30">
        <f t="shared" si="132"/>
        <v>831866.87231124623</v>
      </c>
      <c r="DM104" s="30">
        <f t="shared" si="132"/>
        <v>1141825.500232636</v>
      </c>
      <c r="DN104" s="30">
        <f t="shared" si="132"/>
        <v>1086589.3984606126</v>
      </c>
      <c r="DO104" s="30">
        <f t="shared" si="132"/>
        <v>1142364.1025143357</v>
      </c>
      <c r="DP104" s="30">
        <f t="shared" si="132"/>
        <v>990139.94185654342</v>
      </c>
      <c r="DQ104" s="30">
        <f t="shared" si="132"/>
        <v>1278957.2025305363</v>
      </c>
      <c r="DR104" s="30">
        <f t="shared" si="132"/>
        <v>1124177.8872206556</v>
      </c>
      <c r="DS104" s="30">
        <f t="shared" si="132"/>
        <v>896859.26110030978</v>
      </c>
      <c r="DT104" s="30">
        <f t="shared" si="132"/>
        <v>1089665.5517610512</v>
      </c>
      <c r="DU104" s="30">
        <f t="shared" si="132"/>
        <v>825425.52887800301</v>
      </c>
      <c r="DV104" s="30">
        <f t="shared" si="132"/>
        <v>963875.22208836977</v>
      </c>
      <c r="DW104" s="30">
        <f t="shared" si="132"/>
        <v>894617.16675712669</v>
      </c>
      <c r="DX104" s="30">
        <f t="shared" si="132"/>
        <v>838928.64807436289</v>
      </c>
      <c r="DY104" s="30">
        <f t="shared" si="132"/>
        <v>1143710.0430147487</v>
      </c>
      <c r="DZ104" s="30">
        <f t="shared" si="132"/>
        <v>1088076.739487869</v>
      </c>
      <c r="EA104" s="30">
        <f t="shared" si="132"/>
        <v>1144099.2012579401</v>
      </c>
      <c r="EB104" s="30">
        <f t="shared" si="132"/>
        <v>995190.47034492122</v>
      </c>
      <c r="EC104" s="30">
        <f t="shared" si="132"/>
        <v>1277568.89239718</v>
      </c>
      <c r="ED104" s="30">
        <f t="shared" si="132"/>
        <v>1122335.1904961157</v>
      </c>
      <c r="EE104" s="30">
        <f t="shared" si="132"/>
        <v>980491.85871890839</v>
      </c>
      <c r="EF104" s="30">
        <f t="shared" si="132"/>
        <v>1087444.4388313915</v>
      </c>
      <c r="EG104" s="30">
        <f t="shared" si="132"/>
        <v>823222.72145756311</v>
      </c>
      <c r="EH104" s="30">
        <f t="shared" si="132"/>
        <v>961652.12896119396</v>
      </c>
      <c r="EI104" s="30">
        <f t="shared" si="132"/>
        <v>892376.18053658528</v>
      </c>
      <c r="EJ104" s="30">
        <f t="shared" si="132"/>
        <v>836692.8020430631</v>
      </c>
      <c r="EK104" s="30">
        <f t="shared" si="132"/>
        <v>1141479.7694610744</v>
      </c>
      <c r="EL104" s="30">
        <f t="shared" ref="EL104:GW104" si="133">+SUMIF($G$6:$G$102,$B104,EL$6:EL$102)</f>
        <v>1085847.725351227</v>
      </c>
      <c r="EM104" s="30">
        <f t="shared" si="133"/>
        <v>1141833.5139926812</v>
      </c>
      <c r="EN104" s="30">
        <f t="shared" si="133"/>
        <v>992909.13531746028</v>
      </c>
      <c r="EO104" s="30">
        <f t="shared" si="133"/>
        <v>1275285.8209731176</v>
      </c>
      <c r="EP104" s="30">
        <f t="shared" si="133"/>
        <v>1120041.9155742028</v>
      </c>
      <c r="EQ104" s="30">
        <f t="shared" si="133"/>
        <v>978190.25552880636</v>
      </c>
      <c r="ER104" s="30">
        <f t="shared" si="133"/>
        <v>1085137.4457847939</v>
      </c>
      <c r="ES104" s="30">
        <f t="shared" si="133"/>
        <v>820932.63930900476</v>
      </c>
      <c r="ET104" s="30">
        <f t="shared" si="133"/>
        <v>959342.10228706338</v>
      </c>
      <c r="EU104" s="30">
        <f t="shared" si="133"/>
        <v>890049.4720974979</v>
      </c>
      <c r="EV104" s="30">
        <f t="shared" si="133"/>
        <v>834370.78586247028</v>
      </c>
      <c r="EW104" s="30">
        <f t="shared" si="133"/>
        <v>1139161.8009724291</v>
      </c>
      <c r="EX104" s="30">
        <f t="shared" si="133"/>
        <v>1083530.8494275985</v>
      </c>
      <c r="EY104" s="30">
        <f t="shared" si="133"/>
        <v>1139482.5245593651</v>
      </c>
      <c r="EZ104" s="30">
        <f t="shared" si="133"/>
        <v>990542.49405342503</v>
      </c>
      <c r="FA104" s="30">
        <f t="shared" si="133"/>
        <v>1272917.4915776907</v>
      </c>
      <c r="FB104" s="30">
        <f t="shared" si="133"/>
        <v>1117664.0377285688</v>
      </c>
      <c r="FC104" s="30">
        <f t="shared" si="133"/>
        <v>975803.51295044518</v>
      </c>
      <c r="FD104" s="30">
        <f t="shared" si="133"/>
        <v>1082701.3709440622</v>
      </c>
      <c r="FE104" s="30">
        <f t="shared" si="133"/>
        <v>818467.66098115291</v>
      </c>
      <c r="FF104" s="30">
        <f t="shared" si="133"/>
        <v>956922.8159454416</v>
      </c>
      <c r="FG104" s="30">
        <f t="shared" si="133"/>
        <v>887571.12739603501</v>
      </c>
      <c r="FH104" s="30">
        <f t="shared" si="133"/>
        <v>831852.2213648461</v>
      </c>
      <c r="FI104" s="30">
        <f t="shared" si="133"/>
        <v>1136709.621075751</v>
      </c>
      <c r="FJ104" s="30">
        <f t="shared" si="133"/>
        <v>1081034.3502554707</v>
      </c>
      <c r="FK104" s="30">
        <f t="shared" si="133"/>
        <v>1136914.5427121506</v>
      </c>
      <c r="FL104" s="30">
        <f t="shared" si="133"/>
        <v>988025.57486573723</v>
      </c>
      <c r="FM104" s="30">
        <f t="shared" si="133"/>
        <v>1270354.4909890259</v>
      </c>
      <c r="FN104" s="30">
        <f t="shared" si="133"/>
        <v>1115049.6777293866</v>
      </c>
      <c r="FO104" s="30">
        <f t="shared" si="133"/>
        <v>973245.74743632157</v>
      </c>
      <c r="FP104" s="30">
        <f t="shared" si="133"/>
        <v>1080139.3752351503</v>
      </c>
      <c r="FQ104" s="30">
        <f t="shared" si="133"/>
        <v>815916.08078672923</v>
      </c>
      <c r="FR104" s="30">
        <f t="shared" si="133"/>
        <v>954355.29783778137</v>
      </c>
      <c r="FS104" s="30">
        <f t="shared" si="133"/>
        <v>884991.9234945263</v>
      </c>
      <c r="FT104" s="30">
        <f t="shared" si="133"/>
        <v>829275.41026934772</v>
      </c>
      <c r="FU104" s="30">
        <f t="shared" si="133"/>
        <v>1134132.6802113771</v>
      </c>
      <c r="FV104" s="30">
        <f t="shared" si="133"/>
        <v>1078457.4486587394</v>
      </c>
      <c r="FW104" s="30">
        <f t="shared" si="133"/>
        <v>1134314.3332643954</v>
      </c>
      <c r="FX104" s="30">
        <f t="shared" si="133"/>
        <v>985412.17008541944</v>
      </c>
      <c r="FY104" s="30">
        <f t="shared" si="133"/>
        <v>1267739.2424581663</v>
      </c>
      <c r="FZ104" s="30">
        <f t="shared" si="133"/>
        <v>1112427.3457626139</v>
      </c>
      <c r="GA104" s="30">
        <f t="shared" si="133"/>
        <v>970614.71185460011</v>
      </c>
      <c r="GB104" s="30">
        <f t="shared" si="133"/>
        <v>1077504.2169355061</v>
      </c>
      <c r="GC104" s="30">
        <f t="shared" si="133"/>
        <v>813290.64268873574</v>
      </c>
      <c r="GD104" s="30">
        <f t="shared" si="133"/>
        <v>951713.93777166458</v>
      </c>
      <c r="GE104" s="30">
        <f t="shared" si="133"/>
        <v>882339.39244981774</v>
      </c>
      <c r="GF104" s="30">
        <f t="shared" si="133"/>
        <v>826625.01508224104</v>
      </c>
      <c r="GG104" s="30">
        <f t="shared" si="133"/>
        <v>1131481.3017164527</v>
      </c>
      <c r="GH104" s="30">
        <f t="shared" si="133"/>
        <v>1075805.9819878615</v>
      </c>
      <c r="GI104" s="30">
        <f t="shared" si="133"/>
        <v>1131640.7075184463</v>
      </c>
      <c r="GJ104" s="30">
        <f t="shared" si="133"/>
        <v>982725.20597260247</v>
      </c>
      <c r="GK104" s="30">
        <f t="shared" si="133"/>
        <v>1265050.4095431108</v>
      </c>
      <c r="GL104" s="30">
        <f t="shared" si="133"/>
        <v>1109731.6897070573</v>
      </c>
      <c r="GM104" s="30">
        <f t="shared" si="133"/>
        <v>967909.95887107286</v>
      </c>
      <c r="GN104" s="30">
        <f t="shared" si="133"/>
        <v>1074795.4402378104</v>
      </c>
      <c r="GO104" s="30">
        <f t="shared" si="133"/>
        <v>810590.92630825611</v>
      </c>
      <c r="GP104" s="30">
        <f t="shared" si="133"/>
        <v>948998.29660033924</v>
      </c>
      <c r="GQ104" s="30">
        <f t="shared" si="133"/>
        <v>879613.06433845463</v>
      </c>
      <c r="GR104" s="30">
        <f t="shared" si="133"/>
        <v>823900.57730694092</v>
      </c>
      <c r="GS104" s="30">
        <f t="shared" si="133"/>
        <v>1128755.055813221</v>
      </c>
      <c r="GT104" s="30">
        <f t="shared" si="133"/>
        <v>1073079.5248202158</v>
      </c>
      <c r="GU104" s="30">
        <f t="shared" si="133"/>
        <v>1128893.1745415973</v>
      </c>
      <c r="GV104" s="30">
        <f t="shared" si="133"/>
        <v>979964.18134028488</v>
      </c>
      <c r="GW104" s="30">
        <f t="shared" si="133"/>
        <v>1262287.4897953807</v>
      </c>
      <c r="GX104" s="30">
        <f t="shared" ref="GX104:JI104" si="134">+SUMIF($G$6:$G$102,$B104,GX$6:GX$102)</f>
        <v>1106962.190209389</v>
      </c>
      <c r="GY104" s="30">
        <f t="shared" si="134"/>
        <v>965130.97247998917</v>
      </c>
      <c r="GZ104" s="30">
        <f t="shared" si="134"/>
        <v>1071941.7884111106</v>
      </c>
      <c r="HA104" s="30">
        <f t="shared" si="134"/>
        <v>807674.55273555557</v>
      </c>
      <c r="HB104" s="30">
        <f t="shared" si="134"/>
        <v>946178.50919122726</v>
      </c>
      <c r="HC104" s="30">
        <f t="shared" si="134"/>
        <v>876713.05294732633</v>
      </c>
      <c r="HD104" s="30">
        <f t="shared" si="134"/>
        <v>820930.90195978619</v>
      </c>
      <c r="HE104" s="30">
        <f t="shared" si="134"/>
        <v>1125893.4224090443</v>
      </c>
      <c r="HF104" s="30">
        <f t="shared" si="134"/>
        <v>1070145.2012267306</v>
      </c>
      <c r="HG104" s="30">
        <f t="shared" si="134"/>
        <v>1125873.1930772334</v>
      </c>
      <c r="HH104" s="30">
        <f t="shared" si="134"/>
        <v>977044.9404979063</v>
      </c>
      <c r="HI104" s="30">
        <f t="shared" si="134"/>
        <v>1259294.8073503538</v>
      </c>
      <c r="HJ104" s="30">
        <f t="shared" si="134"/>
        <v>1103894.0599644394</v>
      </c>
      <c r="HK104" s="30">
        <f t="shared" si="134"/>
        <v>962166.47476539447</v>
      </c>
      <c r="HL104" s="30">
        <f t="shared" si="134"/>
        <v>1068973.4108425931</v>
      </c>
      <c r="HM104" s="30">
        <f t="shared" si="134"/>
        <v>804708.227664095</v>
      </c>
      <c r="HN104" s="30">
        <f t="shared" si="134"/>
        <v>943200.78277637449</v>
      </c>
      <c r="HO104" s="30">
        <f t="shared" si="134"/>
        <v>873728.39505701151</v>
      </c>
      <c r="HP104" s="30">
        <f t="shared" si="134"/>
        <v>817945.04108935816</v>
      </c>
      <c r="HQ104" s="30">
        <f t="shared" si="134"/>
        <v>1122902.5837593535</v>
      </c>
      <c r="HR104" s="30">
        <f t="shared" si="134"/>
        <v>1067152.2081103569</v>
      </c>
      <c r="HS104" s="30">
        <f t="shared" si="134"/>
        <v>1122868.4425820741</v>
      </c>
      <c r="HT104" s="30">
        <f t="shared" si="134"/>
        <v>974029.82436946384</v>
      </c>
      <c r="HU104" s="30">
        <f t="shared" si="134"/>
        <v>1256276.7316426805</v>
      </c>
      <c r="HV104" s="30">
        <f t="shared" si="134"/>
        <v>1100870.8511908397</v>
      </c>
      <c r="HW104" s="30">
        <f t="shared" si="134"/>
        <v>959134.72814748413</v>
      </c>
      <c r="HX104" s="30">
        <f t="shared" si="134"/>
        <v>1065937.7419383696</v>
      </c>
      <c r="HY104" s="30">
        <f t="shared" si="134"/>
        <v>801674.40418689162</v>
      </c>
      <c r="HZ104" s="30">
        <f t="shared" si="134"/>
        <v>940155.3977188943</v>
      </c>
      <c r="IA104" s="30">
        <f t="shared" si="134"/>
        <v>870676.11974007869</v>
      </c>
      <c r="IB104" s="30">
        <f t="shared" si="134"/>
        <v>814891.44500792422</v>
      </c>
      <c r="IC104" s="30">
        <f t="shared" si="134"/>
        <v>1119843.6694741377</v>
      </c>
      <c r="ID104" s="30">
        <f t="shared" si="134"/>
        <v>1064091.0476303846</v>
      </c>
      <c r="IE104" s="30">
        <f t="shared" si="134"/>
        <v>1119795.6981539268</v>
      </c>
      <c r="IF104" s="30">
        <f t="shared" si="134"/>
        <v>970946.52046006906</v>
      </c>
      <c r="IG104" s="30">
        <f t="shared" si="134"/>
        <v>1253190.3979139053</v>
      </c>
      <c r="IH104" s="30">
        <f t="shared" si="134"/>
        <v>1097779.3737680295</v>
      </c>
      <c r="II104" s="30">
        <f t="shared" si="134"/>
        <v>956034.46596663049</v>
      </c>
      <c r="IJ104" s="30">
        <f t="shared" si="134"/>
        <v>1062833.5130749338</v>
      </c>
      <c r="IK104" s="30">
        <f t="shared" si="134"/>
        <v>798571.8162607277</v>
      </c>
      <c r="IL104" s="30">
        <f t="shared" si="134"/>
        <v>937041.08244322194</v>
      </c>
      <c r="IM104" s="30">
        <f t="shared" si="134"/>
        <v>867554.95112654381</v>
      </c>
      <c r="IN104" s="30">
        <f t="shared" si="134"/>
        <v>811768.8379392327</v>
      </c>
      <c r="IO104" s="30">
        <f t="shared" si="134"/>
        <v>1116715.4031781142</v>
      </c>
      <c r="IP104" s="30">
        <f t="shared" si="134"/>
        <v>1060960.4427787743</v>
      </c>
      <c r="IQ104" s="30">
        <f t="shared" si="134"/>
        <v>1116653.6748052267</v>
      </c>
      <c r="IR104" s="30">
        <f t="shared" si="134"/>
        <v>967793.73907585011</v>
      </c>
      <c r="IS104" s="30">
        <f t="shared" si="134"/>
        <v>1250034.5152264358</v>
      </c>
      <c r="IT104" s="30">
        <f t="shared" si="134"/>
        <v>1094618.3338545619</v>
      </c>
      <c r="IU104" s="30">
        <f t="shared" si="134"/>
        <v>952864.39109087677</v>
      </c>
      <c r="IV104" s="30">
        <f t="shared" si="134"/>
        <v>1059659.4251450433</v>
      </c>
      <c r="IW104" s="30">
        <f t="shared" si="134"/>
        <v>795399.16722130415</v>
      </c>
      <c r="IX104" s="30">
        <f t="shared" si="134"/>
        <v>933856.53469698515</v>
      </c>
      <c r="IY104" s="30">
        <f t="shared" si="134"/>
        <v>864363.58272234455</v>
      </c>
      <c r="IZ104" s="30">
        <f t="shared" si="134"/>
        <v>808575.91341405676</v>
      </c>
      <c r="JA104" s="30">
        <f t="shared" si="134"/>
        <v>1113516.477609728</v>
      </c>
      <c r="JB104" s="30">
        <f t="shared" si="134"/>
        <v>1057759.0856123017</v>
      </c>
      <c r="JC104" s="30">
        <f t="shared" si="134"/>
        <v>1113441.0567673366</v>
      </c>
      <c r="JD104" s="30">
        <f t="shared" si="134"/>
        <v>964570.15966110933</v>
      </c>
      <c r="JE104" s="30">
        <f t="shared" si="134"/>
        <v>1246807.7617484946</v>
      </c>
      <c r="JF104" s="30">
        <f t="shared" si="134"/>
        <v>1091386.4067281452</v>
      </c>
      <c r="JG104" s="30">
        <f t="shared" si="134"/>
        <v>949623.17538640392</v>
      </c>
      <c r="JH104" s="30">
        <f t="shared" si="134"/>
        <v>1056414.1480271257</v>
      </c>
      <c r="JI104" s="30">
        <f t="shared" si="134"/>
        <v>792155.1292550551</v>
      </c>
      <c r="JJ104" s="30">
        <f t="shared" ref="JJ104:JS104" si="135">+SUMIF($G$6:$G$102,$B104,JJ$6:JJ$102)</f>
        <v>930600.42101999396</v>
      </c>
      <c r="JK104" s="30">
        <f t="shared" si="135"/>
        <v>861100.67687548744</v>
      </c>
      <c r="JL104" s="30">
        <f t="shared" si="135"/>
        <v>805311.33373685239</v>
      </c>
      <c r="JM104" s="30">
        <f t="shared" si="135"/>
        <v>1110245.554088769</v>
      </c>
      <c r="JN104" s="30">
        <f t="shared" si="135"/>
        <v>1054485.6367201265</v>
      </c>
      <c r="JO104" s="30">
        <f t="shared" si="135"/>
        <v>0</v>
      </c>
      <c r="JP104" s="30">
        <f t="shared" si="135"/>
        <v>0</v>
      </c>
      <c r="JQ104" s="30">
        <f t="shared" si="135"/>
        <v>0</v>
      </c>
      <c r="JR104" s="30">
        <f t="shared" si="135"/>
        <v>0</v>
      </c>
      <c r="JS104" s="30">
        <f t="shared" si="135"/>
        <v>0</v>
      </c>
      <c r="JT104" s="28">
        <f t="shared" ref="JT104:KP104" si="136">+SUMIF($N$3:$JS$3,JT$3,$N104:$JS104)</f>
        <v>-42030.986784140972</v>
      </c>
      <c r="JU104" s="28">
        <f t="shared" si="136"/>
        <v>-519857.10962341924</v>
      </c>
      <c r="JV104" s="28">
        <f t="shared" si="136"/>
        <v>3633802.1366357245</v>
      </c>
      <c r="JW104" s="28">
        <f t="shared" si="136"/>
        <v>12717923.63414664</v>
      </c>
      <c r="JX104" s="28">
        <f t="shared" si="136"/>
        <v>13547695.557320483</v>
      </c>
      <c r="JY104" s="28">
        <f t="shared" si="136"/>
        <v>11626828.360454191</v>
      </c>
      <c r="JZ104" s="28">
        <f t="shared" si="136"/>
        <v>12131231.556269575</v>
      </c>
      <c r="KA104" s="28">
        <f t="shared" si="136"/>
        <v>12364808.30421309</v>
      </c>
      <c r="KB104" s="28">
        <f t="shared" si="136"/>
        <v>12603178.365814656</v>
      </c>
      <c r="KC104" s="28">
        <f t="shared" si="136"/>
        <v>12255848.998562912</v>
      </c>
      <c r="KD104" s="28">
        <f t="shared" si="136"/>
        <v>12363984.513276596</v>
      </c>
      <c r="KE104" s="28">
        <f t="shared" si="136"/>
        <v>12336976.408028366</v>
      </c>
      <c r="KF104" s="28">
        <f t="shared" si="136"/>
        <v>12308935.156610351</v>
      </c>
      <c r="KG104" s="28">
        <f t="shared" si="136"/>
        <v>12278849.201695383</v>
      </c>
      <c r="KH104" s="28">
        <f t="shared" si="136"/>
        <v>12247776.019918846</v>
      </c>
      <c r="KI104" s="28">
        <f t="shared" si="136"/>
        <v>12215818.460244566</v>
      </c>
      <c r="KJ104" s="28">
        <f t="shared" si="136"/>
        <v>12182970.89379188</v>
      </c>
      <c r="KK104" s="28">
        <f t="shared" si="136"/>
        <v>12147750.904536108</v>
      </c>
      <c r="KL104" s="28">
        <f t="shared" si="136"/>
        <v>12111791.227231683</v>
      </c>
      <c r="KM104" s="28">
        <f t="shared" si="136"/>
        <v>12075016.281959241</v>
      </c>
      <c r="KN104" s="28">
        <f t="shared" si="136"/>
        <v>12037410.700854501</v>
      </c>
      <c r="KO104" s="28">
        <f t="shared" si="136"/>
        <v>11998958.746713253</v>
      </c>
      <c r="KP104" s="28">
        <f t="shared" si="136"/>
        <v>6610312.8997234106</v>
      </c>
      <c r="KR104" s="28">
        <f>+SUMIFS($N104:$JS104,$N$3:$JS$3,$KS$2,$N$4:$JS$4,$KR$4)</f>
        <v>4463405.5545906993</v>
      </c>
    </row>
    <row r="105" spans="1:304" ht="4.5" customHeight="1" x14ac:dyDescent="0.25">
      <c r="B105" s="6"/>
      <c r="C105" s="6"/>
      <c r="D105" s="6"/>
      <c r="E105" s="6"/>
      <c r="F105" s="6"/>
      <c r="G105" s="6"/>
    </row>
    <row r="106" spans="1:304" ht="15.75" thickBot="1" x14ac:dyDescent="0.3">
      <c r="A106" s="6"/>
      <c r="B106" s="29" t="s">
        <v>212</v>
      </c>
      <c r="C106" s="6"/>
      <c r="D106" s="6"/>
      <c r="E106" s="6"/>
      <c r="F106" s="6"/>
      <c r="G106" s="6"/>
      <c r="N106" s="30">
        <f t="shared" ref="N106:BY106" si="137">+SUMIF($G$6:$G$102,$B106,N$6:N$102)+N104</f>
        <v>0</v>
      </c>
      <c r="O106" s="30">
        <f t="shared" si="137"/>
        <v>-42030.986784140972</v>
      </c>
      <c r="P106" s="30">
        <f t="shared" si="137"/>
        <v>-44058.579606215004</v>
      </c>
      <c r="Q106" s="30">
        <f t="shared" si="137"/>
        <v>-99689.048449612397</v>
      </c>
      <c r="R106" s="30">
        <f t="shared" si="137"/>
        <v>-33925.605588044185</v>
      </c>
      <c r="S106" s="30">
        <f t="shared" si="137"/>
        <v>-14333.216883116886</v>
      </c>
      <c r="T106" s="30">
        <f t="shared" si="137"/>
        <v>-21091.482608695649</v>
      </c>
      <c r="U106" s="30">
        <f t="shared" si="137"/>
        <v>-185399.77209861693</v>
      </c>
      <c r="V106" s="30">
        <f t="shared" si="137"/>
        <v>-17715.955782312925</v>
      </c>
      <c r="W106" s="30">
        <f t="shared" si="137"/>
        <v>-44898.512420566156</v>
      </c>
      <c r="X106" s="30">
        <f t="shared" si="137"/>
        <v>-99244.125361062979</v>
      </c>
      <c r="Y106" s="30">
        <f t="shared" si="137"/>
        <v>-577589.63409798907</v>
      </c>
      <c r="Z106" s="30">
        <f t="shared" si="137"/>
        <v>-236867.13897717456</v>
      </c>
      <c r="AA106" s="30">
        <f t="shared" si="137"/>
        <v>854955.96224998764</v>
      </c>
      <c r="AB106" s="30">
        <f t="shared" si="137"/>
        <v>-32809.087531806996</v>
      </c>
      <c r="AC106" s="30">
        <f t="shared" si="137"/>
        <v>74462.876678269095</v>
      </c>
      <c r="AD106" s="30">
        <f t="shared" si="137"/>
        <v>-309642.39714129735</v>
      </c>
      <c r="AE106" s="30">
        <f t="shared" si="137"/>
        <v>-102048.86562804283</v>
      </c>
      <c r="AF106" s="30">
        <f t="shared" si="137"/>
        <v>-117936.71754807691</v>
      </c>
      <c r="AG106" s="30">
        <f t="shared" si="137"/>
        <v>-52128.767417677605</v>
      </c>
      <c r="AH106" s="30">
        <f t="shared" si="137"/>
        <v>-34301.235680408601</v>
      </c>
      <c r="AI106" s="30">
        <f t="shared" si="137"/>
        <v>-9074.1142469471215</v>
      </c>
      <c r="AJ106" s="30">
        <f t="shared" si="137"/>
        <v>427904.22860606055</v>
      </c>
      <c r="AK106" s="30">
        <f t="shared" si="137"/>
        <v>1321139.8837273994</v>
      </c>
      <c r="AL106" s="30">
        <f t="shared" si="137"/>
        <v>1251433.6375927888</v>
      </c>
      <c r="AM106" s="30">
        <f t="shared" si="137"/>
        <v>1216802.6952254642</v>
      </c>
      <c r="AN106" s="30">
        <f t="shared" si="137"/>
        <v>1187827.2396251671</v>
      </c>
      <c r="AO106" s="30">
        <f t="shared" si="137"/>
        <v>892831.91877394635</v>
      </c>
      <c r="AP106" s="30">
        <f t="shared" si="137"/>
        <v>891488.64821222599</v>
      </c>
      <c r="AQ106" s="30">
        <f t="shared" si="137"/>
        <v>1058075.7146092865</v>
      </c>
      <c r="AR106" s="30">
        <f t="shared" si="137"/>
        <v>796696.79870420031</v>
      </c>
      <c r="AS106" s="30">
        <f t="shared" si="137"/>
        <v>893565.70614417247</v>
      </c>
      <c r="AT106" s="30">
        <f t="shared" si="137"/>
        <v>969637.57771194144</v>
      </c>
      <c r="AU106" s="30">
        <f t="shared" si="137"/>
        <v>1046141.5373886743</v>
      </c>
      <c r="AV106" s="30">
        <f t="shared" si="137"/>
        <v>1139182.6042715749</v>
      </c>
      <c r="AW106" s="30">
        <f t="shared" si="137"/>
        <v>1424331.8349254231</v>
      </c>
      <c r="AX106" s="30">
        <f t="shared" si="137"/>
        <v>1210641.7822822814</v>
      </c>
      <c r="AY106" s="30">
        <f t="shared" si="137"/>
        <v>1207502.2714977458</v>
      </c>
      <c r="AZ106" s="30">
        <f t="shared" si="137"/>
        <v>1067840.8951118472</v>
      </c>
      <c r="BA106" s="30">
        <f t="shared" si="137"/>
        <v>1047722.0996624341</v>
      </c>
      <c r="BB106" s="30">
        <f t="shared" si="137"/>
        <v>1022195.232127069</v>
      </c>
      <c r="BC106" s="30">
        <f t="shared" si="137"/>
        <v>1002410.490724117</v>
      </c>
      <c r="BD106" s="30">
        <f t="shared" si="137"/>
        <v>1095907.6814998537</v>
      </c>
      <c r="BE106" s="30">
        <f t="shared" si="137"/>
        <v>1053756.1407891011</v>
      </c>
      <c r="BF106" s="30">
        <f t="shared" si="137"/>
        <v>1119300.1814159297</v>
      </c>
      <c r="BG106" s="30">
        <f t="shared" si="137"/>
        <v>1212953.5419250475</v>
      </c>
      <c r="BH106" s="30">
        <f t="shared" si="137"/>
        <v>1163024.2238120241</v>
      </c>
      <c r="BI106" s="30">
        <f t="shared" si="137"/>
        <v>1304179.509448417</v>
      </c>
      <c r="BJ106" s="30">
        <f t="shared" si="137"/>
        <v>1204132.1520108231</v>
      </c>
      <c r="BK106" s="30">
        <f t="shared" si="137"/>
        <v>1254273.4087938208</v>
      </c>
      <c r="BL106" s="30">
        <f t="shared" si="137"/>
        <v>1069952.1839001493</v>
      </c>
      <c r="BM106" s="30">
        <f t="shared" si="137"/>
        <v>514478.82887998212</v>
      </c>
      <c r="BN106" s="30">
        <f t="shared" si="137"/>
        <v>710717.27956521732</v>
      </c>
      <c r="BO106" s="30">
        <f t="shared" si="137"/>
        <v>1061894.7542753313</v>
      </c>
      <c r="BP106" s="30">
        <f t="shared" si="137"/>
        <v>1106362.5079700195</v>
      </c>
      <c r="BQ106" s="30">
        <f t="shared" si="137"/>
        <v>924188.52245210705</v>
      </c>
      <c r="BR106" s="30">
        <f t="shared" si="137"/>
        <v>1042897.9406576328</v>
      </c>
      <c r="BS106" s="30">
        <f t="shared" si="137"/>
        <v>1166404.7339919282</v>
      </c>
      <c r="BT106" s="30">
        <f t="shared" si="137"/>
        <v>1019946.4010124389</v>
      </c>
      <c r="BU106" s="30">
        <f t="shared" si="137"/>
        <v>1282060.5069305515</v>
      </c>
      <c r="BV106" s="30">
        <f t="shared" si="137"/>
        <v>1133217.7502044765</v>
      </c>
      <c r="BW106" s="30">
        <f t="shared" si="137"/>
        <v>594706.95061435609</v>
      </c>
      <c r="BX106" s="30">
        <f t="shared" si="137"/>
        <v>1076280.4927371491</v>
      </c>
      <c r="BY106" s="30">
        <f t="shared" si="137"/>
        <v>811164.16665821359</v>
      </c>
      <c r="BZ106" s="30">
        <f t="shared" ref="BZ106:EK106" si="138">+SUMIF($G$6:$G$102,$B106,BZ$6:BZ$102)+BZ104</f>
        <v>951102.64803577936</v>
      </c>
      <c r="CA106" s="30">
        <f t="shared" si="138"/>
        <v>882601.89000410447</v>
      </c>
      <c r="CB106" s="30">
        <f t="shared" si="138"/>
        <v>819207.76151784486</v>
      </c>
      <c r="CC106" s="30">
        <f t="shared" si="138"/>
        <v>1132735.0887823123</v>
      </c>
      <c r="CD106" s="30">
        <f t="shared" si="138"/>
        <v>1076845.8330873027</v>
      </c>
      <c r="CE106" s="30">
        <f t="shared" si="138"/>
        <v>1128816.9591695808</v>
      </c>
      <c r="CF106" s="30">
        <f t="shared" si="138"/>
        <v>982380.5884042487</v>
      </c>
      <c r="CG106" s="30">
        <f t="shared" si="138"/>
        <v>1270314.5411048289</v>
      </c>
      <c r="CH106" s="30">
        <f t="shared" si="138"/>
        <v>1112284.233770139</v>
      </c>
      <c r="CI106" s="30">
        <f t="shared" si="138"/>
        <v>887497.3529980703</v>
      </c>
      <c r="CJ106" s="30">
        <f t="shared" si="138"/>
        <v>1098212.2567861218</v>
      </c>
      <c r="CK106" s="30">
        <f t="shared" si="138"/>
        <v>829842.5986482685</v>
      </c>
      <c r="CL106" s="30">
        <f t="shared" si="138"/>
        <v>969169.69092119054</v>
      </c>
      <c r="CM106" s="30">
        <f t="shared" si="138"/>
        <v>899946.10385144525</v>
      </c>
      <c r="CN106" s="30">
        <f t="shared" si="138"/>
        <v>833468.04299903184</v>
      </c>
      <c r="CO106" s="30">
        <f t="shared" si="138"/>
        <v>1152857.3392740826</v>
      </c>
      <c r="CP106" s="30">
        <f t="shared" si="138"/>
        <v>1097550.6351691515</v>
      </c>
      <c r="CQ106" s="30">
        <f t="shared" si="138"/>
        <v>1151247.0210788068</v>
      </c>
      <c r="CR106" s="30">
        <f t="shared" si="138"/>
        <v>999679.86652852898</v>
      </c>
      <c r="CS106" s="30">
        <f t="shared" si="138"/>
        <v>1293379.580490859</v>
      </c>
      <c r="CT106" s="30">
        <f t="shared" si="138"/>
        <v>1134450.9882578698</v>
      </c>
      <c r="CU106" s="30">
        <f t="shared" si="138"/>
        <v>905004.18020773388</v>
      </c>
      <c r="CV106" s="30">
        <f t="shared" si="138"/>
        <v>1118005.0843799806</v>
      </c>
      <c r="CW106" s="30">
        <f t="shared" si="138"/>
        <v>845561.38905522879</v>
      </c>
      <c r="CX106" s="30">
        <f t="shared" si="138"/>
        <v>987237.88669075095</v>
      </c>
      <c r="CY106" s="30">
        <f t="shared" si="138"/>
        <v>917791.06894195406</v>
      </c>
      <c r="CZ106" s="30">
        <f t="shared" si="138"/>
        <v>853668.04707488511</v>
      </c>
      <c r="DA106" s="30">
        <f t="shared" si="138"/>
        <v>1174853.1657159235</v>
      </c>
      <c r="DB106" s="30">
        <f t="shared" si="138"/>
        <v>1117638.8851905013</v>
      </c>
      <c r="DC106" s="30">
        <f t="shared" si="138"/>
        <v>1173984.9420328245</v>
      </c>
      <c r="DD106" s="30">
        <f t="shared" si="138"/>
        <v>1018993.6229221377</v>
      </c>
      <c r="DE106" s="30">
        <f t="shared" si="138"/>
        <v>1316308.7807143121</v>
      </c>
      <c r="DF106" s="30">
        <f t="shared" si="138"/>
        <v>1155346.7297114488</v>
      </c>
      <c r="DG106" s="30">
        <f t="shared" si="138"/>
        <v>923788.76338470785</v>
      </c>
      <c r="DH106" s="30">
        <f t="shared" si="138"/>
        <v>1086558.9847132929</v>
      </c>
      <c r="DI106" s="30">
        <f t="shared" si="138"/>
        <v>823752.72803660936</v>
      </c>
      <c r="DJ106" s="30">
        <f t="shared" si="138"/>
        <v>960233.86961918906</v>
      </c>
      <c r="DK106" s="30">
        <f t="shared" si="138"/>
        <v>892523.24996694608</v>
      </c>
      <c r="DL106" s="30">
        <f t="shared" si="138"/>
        <v>831866.87231124623</v>
      </c>
      <c r="DM106" s="30">
        <f t="shared" si="138"/>
        <v>1141825.500232636</v>
      </c>
      <c r="DN106" s="30">
        <f t="shared" si="138"/>
        <v>1086589.3984606126</v>
      </c>
      <c r="DO106" s="30">
        <f t="shared" si="138"/>
        <v>1142364.1025143357</v>
      </c>
      <c r="DP106" s="30">
        <f t="shared" si="138"/>
        <v>990139.94185654342</v>
      </c>
      <c r="DQ106" s="30">
        <f t="shared" si="138"/>
        <v>1278957.2025305363</v>
      </c>
      <c r="DR106" s="30">
        <f t="shared" si="138"/>
        <v>1124177.8872206556</v>
      </c>
      <c r="DS106" s="30">
        <f t="shared" si="138"/>
        <v>896859.26110030978</v>
      </c>
      <c r="DT106" s="30">
        <f t="shared" si="138"/>
        <v>1089665.5517610512</v>
      </c>
      <c r="DU106" s="30">
        <f t="shared" si="138"/>
        <v>825425.52887800301</v>
      </c>
      <c r="DV106" s="30">
        <f t="shared" si="138"/>
        <v>963875.22208836977</v>
      </c>
      <c r="DW106" s="30">
        <f t="shared" si="138"/>
        <v>894617.16675712669</v>
      </c>
      <c r="DX106" s="30">
        <f t="shared" si="138"/>
        <v>838928.64807436289</v>
      </c>
      <c r="DY106" s="30">
        <f t="shared" si="138"/>
        <v>1143710.0430147487</v>
      </c>
      <c r="DZ106" s="30">
        <f t="shared" si="138"/>
        <v>1088076.739487869</v>
      </c>
      <c r="EA106" s="30">
        <f t="shared" si="138"/>
        <v>1144099.2012579401</v>
      </c>
      <c r="EB106" s="30">
        <f t="shared" si="138"/>
        <v>995190.47034492122</v>
      </c>
      <c r="EC106" s="30">
        <f t="shared" si="138"/>
        <v>1277568.89239718</v>
      </c>
      <c r="ED106" s="30">
        <f t="shared" si="138"/>
        <v>1122335.1904961157</v>
      </c>
      <c r="EE106" s="30">
        <f t="shared" si="138"/>
        <v>980491.85871890839</v>
      </c>
      <c r="EF106" s="30">
        <f t="shared" si="138"/>
        <v>1087444.4388313915</v>
      </c>
      <c r="EG106" s="30">
        <f t="shared" si="138"/>
        <v>823222.72145756311</v>
      </c>
      <c r="EH106" s="30">
        <f t="shared" si="138"/>
        <v>961652.12896119396</v>
      </c>
      <c r="EI106" s="30">
        <f t="shared" si="138"/>
        <v>892376.18053658528</v>
      </c>
      <c r="EJ106" s="30">
        <f t="shared" si="138"/>
        <v>836692.8020430631</v>
      </c>
      <c r="EK106" s="30">
        <f t="shared" si="138"/>
        <v>1141479.7694610744</v>
      </c>
      <c r="EL106" s="30">
        <f t="shared" ref="EL106:GW106" si="139">+SUMIF($G$6:$G$102,$B106,EL$6:EL$102)+EL104</f>
        <v>1085847.725351227</v>
      </c>
      <c r="EM106" s="30">
        <f t="shared" si="139"/>
        <v>1141833.5139926812</v>
      </c>
      <c r="EN106" s="30">
        <f t="shared" si="139"/>
        <v>992909.13531746028</v>
      </c>
      <c r="EO106" s="30">
        <f t="shared" si="139"/>
        <v>1275285.8209731176</v>
      </c>
      <c r="EP106" s="30">
        <f t="shared" si="139"/>
        <v>1120041.9155742028</v>
      </c>
      <c r="EQ106" s="30">
        <f t="shared" si="139"/>
        <v>978190.25552880636</v>
      </c>
      <c r="ER106" s="30">
        <f t="shared" si="139"/>
        <v>1085137.4457847939</v>
      </c>
      <c r="ES106" s="30">
        <f t="shared" si="139"/>
        <v>820932.63930900476</v>
      </c>
      <c r="ET106" s="30">
        <f t="shared" si="139"/>
        <v>959342.10228706338</v>
      </c>
      <c r="EU106" s="30">
        <f t="shared" si="139"/>
        <v>890049.4720974979</v>
      </c>
      <c r="EV106" s="30">
        <f t="shared" si="139"/>
        <v>834370.78586247028</v>
      </c>
      <c r="EW106" s="30">
        <f t="shared" si="139"/>
        <v>1139161.8009724291</v>
      </c>
      <c r="EX106" s="30">
        <f t="shared" si="139"/>
        <v>1083530.8494275985</v>
      </c>
      <c r="EY106" s="30">
        <f t="shared" si="139"/>
        <v>1139482.5245593651</v>
      </c>
      <c r="EZ106" s="30">
        <f t="shared" si="139"/>
        <v>990542.49405342503</v>
      </c>
      <c r="FA106" s="30">
        <f t="shared" si="139"/>
        <v>1272917.4915776907</v>
      </c>
      <c r="FB106" s="30">
        <f t="shared" si="139"/>
        <v>1117664.0377285688</v>
      </c>
      <c r="FC106" s="30">
        <f t="shared" si="139"/>
        <v>975803.51295044518</v>
      </c>
      <c r="FD106" s="30">
        <f t="shared" si="139"/>
        <v>1082701.3709440622</v>
      </c>
      <c r="FE106" s="30">
        <f t="shared" si="139"/>
        <v>818467.66098115291</v>
      </c>
      <c r="FF106" s="30">
        <f t="shared" si="139"/>
        <v>956922.8159454416</v>
      </c>
      <c r="FG106" s="30">
        <f t="shared" si="139"/>
        <v>887571.12739603501</v>
      </c>
      <c r="FH106" s="30">
        <f t="shared" si="139"/>
        <v>831852.2213648461</v>
      </c>
      <c r="FI106" s="30">
        <f t="shared" si="139"/>
        <v>1136709.621075751</v>
      </c>
      <c r="FJ106" s="30">
        <f t="shared" si="139"/>
        <v>1081034.3502554707</v>
      </c>
      <c r="FK106" s="30">
        <f t="shared" si="139"/>
        <v>1136914.5427121506</v>
      </c>
      <c r="FL106" s="30">
        <f t="shared" si="139"/>
        <v>988025.57486573723</v>
      </c>
      <c r="FM106" s="30">
        <f t="shared" si="139"/>
        <v>1270354.4909890259</v>
      </c>
      <c r="FN106" s="30">
        <f t="shared" si="139"/>
        <v>1115049.6777293866</v>
      </c>
      <c r="FO106" s="30">
        <f t="shared" si="139"/>
        <v>973245.74743632157</v>
      </c>
      <c r="FP106" s="30">
        <f t="shared" si="139"/>
        <v>1080139.3752351503</v>
      </c>
      <c r="FQ106" s="30">
        <f t="shared" si="139"/>
        <v>815916.08078672923</v>
      </c>
      <c r="FR106" s="30">
        <f t="shared" si="139"/>
        <v>954355.29783778137</v>
      </c>
      <c r="FS106" s="30">
        <f t="shared" si="139"/>
        <v>884991.9234945263</v>
      </c>
      <c r="FT106" s="30">
        <f t="shared" si="139"/>
        <v>829275.41026934772</v>
      </c>
      <c r="FU106" s="30">
        <f t="shared" si="139"/>
        <v>1134132.6802113771</v>
      </c>
      <c r="FV106" s="30">
        <f t="shared" si="139"/>
        <v>1078457.4486587394</v>
      </c>
      <c r="FW106" s="30">
        <f t="shared" si="139"/>
        <v>1134314.3332643954</v>
      </c>
      <c r="FX106" s="30">
        <f t="shared" si="139"/>
        <v>985412.17008541944</v>
      </c>
      <c r="FY106" s="30">
        <f t="shared" si="139"/>
        <v>1267739.2424581663</v>
      </c>
      <c r="FZ106" s="30">
        <f t="shared" si="139"/>
        <v>1112427.3457626139</v>
      </c>
      <c r="GA106" s="30">
        <f t="shared" si="139"/>
        <v>970614.71185460011</v>
      </c>
      <c r="GB106" s="30">
        <f t="shared" si="139"/>
        <v>1077504.2169355061</v>
      </c>
      <c r="GC106" s="30">
        <f t="shared" si="139"/>
        <v>813290.64268873574</v>
      </c>
      <c r="GD106" s="30">
        <f t="shared" si="139"/>
        <v>951713.93777166458</v>
      </c>
      <c r="GE106" s="30">
        <f t="shared" si="139"/>
        <v>882339.39244981774</v>
      </c>
      <c r="GF106" s="30">
        <f t="shared" si="139"/>
        <v>826625.01508224104</v>
      </c>
      <c r="GG106" s="30">
        <f t="shared" si="139"/>
        <v>1131481.3017164527</v>
      </c>
      <c r="GH106" s="30">
        <f t="shared" si="139"/>
        <v>1075805.9819878615</v>
      </c>
      <c r="GI106" s="30">
        <f t="shared" si="139"/>
        <v>1131640.7075184463</v>
      </c>
      <c r="GJ106" s="30">
        <f t="shared" si="139"/>
        <v>982725.20597260247</v>
      </c>
      <c r="GK106" s="30">
        <f t="shared" si="139"/>
        <v>1265050.4095431108</v>
      </c>
      <c r="GL106" s="30">
        <f t="shared" si="139"/>
        <v>1109731.6897070573</v>
      </c>
      <c r="GM106" s="30">
        <f t="shared" si="139"/>
        <v>967909.95887107286</v>
      </c>
      <c r="GN106" s="30">
        <f t="shared" si="139"/>
        <v>1074795.4402378104</v>
      </c>
      <c r="GO106" s="30">
        <f t="shared" si="139"/>
        <v>810590.92630825611</v>
      </c>
      <c r="GP106" s="30">
        <f t="shared" si="139"/>
        <v>948998.29660033924</v>
      </c>
      <c r="GQ106" s="30">
        <f t="shared" si="139"/>
        <v>879613.06433845463</v>
      </c>
      <c r="GR106" s="30">
        <f t="shared" si="139"/>
        <v>823900.57730694092</v>
      </c>
      <c r="GS106" s="30">
        <f t="shared" si="139"/>
        <v>1128755.055813221</v>
      </c>
      <c r="GT106" s="30">
        <f t="shared" si="139"/>
        <v>1073079.5248202158</v>
      </c>
      <c r="GU106" s="30">
        <f t="shared" si="139"/>
        <v>1128893.1745415973</v>
      </c>
      <c r="GV106" s="30">
        <f t="shared" si="139"/>
        <v>979964.18134028488</v>
      </c>
      <c r="GW106" s="30">
        <f t="shared" si="139"/>
        <v>1262287.4897953807</v>
      </c>
      <c r="GX106" s="30">
        <f t="shared" ref="GX106:JI106" si="140">+SUMIF($G$6:$G$102,$B106,GX$6:GX$102)+GX104</f>
        <v>1106962.190209389</v>
      </c>
      <c r="GY106" s="30">
        <f t="shared" si="140"/>
        <v>965130.97247998917</v>
      </c>
      <c r="GZ106" s="30">
        <f t="shared" si="140"/>
        <v>1071941.7884111106</v>
      </c>
      <c r="HA106" s="30">
        <f t="shared" si="140"/>
        <v>807674.55273555557</v>
      </c>
      <c r="HB106" s="30">
        <f t="shared" si="140"/>
        <v>946178.50919122726</v>
      </c>
      <c r="HC106" s="30">
        <f t="shared" si="140"/>
        <v>876713.05294732633</v>
      </c>
      <c r="HD106" s="30">
        <f t="shared" si="140"/>
        <v>820930.90195978619</v>
      </c>
      <c r="HE106" s="30">
        <f t="shared" si="140"/>
        <v>1125893.4224090443</v>
      </c>
      <c r="HF106" s="30">
        <f t="shared" si="140"/>
        <v>1070145.2012267306</v>
      </c>
      <c r="HG106" s="30">
        <f t="shared" si="140"/>
        <v>1125873.1930772334</v>
      </c>
      <c r="HH106" s="30">
        <f t="shared" si="140"/>
        <v>977044.9404979063</v>
      </c>
      <c r="HI106" s="30">
        <f t="shared" si="140"/>
        <v>1259294.8073503538</v>
      </c>
      <c r="HJ106" s="30">
        <f t="shared" si="140"/>
        <v>1103894.0599644394</v>
      </c>
      <c r="HK106" s="30">
        <f t="shared" si="140"/>
        <v>962166.47476539447</v>
      </c>
      <c r="HL106" s="30">
        <f t="shared" si="140"/>
        <v>1068973.4108425931</v>
      </c>
      <c r="HM106" s="30">
        <f t="shared" si="140"/>
        <v>804708.227664095</v>
      </c>
      <c r="HN106" s="30">
        <f t="shared" si="140"/>
        <v>943200.78277637449</v>
      </c>
      <c r="HO106" s="30">
        <f t="shared" si="140"/>
        <v>873728.39505701151</v>
      </c>
      <c r="HP106" s="30">
        <f t="shared" si="140"/>
        <v>817945.04108935816</v>
      </c>
      <c r="HQ106" s="30">
        <f t="shared" si="140"/>
        <v>1122902.5837593535</v>
      </c>
      <c r="HR106" s="30">
        <f t="shared" si="140"/>
        <v>1067152.2081103569</v>
      </c>
      <c r="HS106" s="30">
        <f t="shared" si="140"/>
        <v>1122868.4425820741</v>
      </c>
      <c r="HT106" s="30">
        <f t="shared" si="140"/>
        <v>974029.82436946384</v>
      </c>
      <c r="HU106" s="30">
        <f t="shared" si="140"/>
        <v>1256276.7316426805</v>
      </c>
      <c r="HV106" s="30">
        <f t="shared" si="140"/>
        <v>1100870.8511908397</v>
      </c>
      <c r="HW106" s="30">
        <f t="shared" si="140"/>
        <v>959134.72814748413</v>
      </c>
      <c r="HX106" s="30">
        <f t="shared" si="140"/>
        <v>1065937.7419383696</v>
      </c>
      <c r="HY106" s="30">
        <f t="shared" si="140"/>
        <v>801674.40418689162</v>
      </c>
      <c r="HZ106" s="30">
        <f t="shared" si="140"/>
        <v>940155.3977188943</v>
      </c>
      <c r="IA106" s="30">
        <f t="shared" si="140"/>
        <v>870676.11974007869</v>
      </c>
      <c r="IB106" s="30">
        <f t="shared" si="140"/>
        <v>814891.44500792422</v>
      </c>
      <c r="IC106" s="30">
        <f t="shared" si="140"/>
        <v>1119843.6694741377</v>
      </c>
      <c r="ID106" s="30">
        <f t="shared" si="140"/>
        <v>1064091.0476303846</v>
      </c>
      <c r="IE106" s="30">
        <f t="shared" si="140"/>
        <v>1119795.6981539268</v>
      </c>
      <c r="IF106" s="30">
        <f t="shared" si="140"/>
        <v>970946.52046006906</v>
      </c>
      <c r="IG106" s="30">
        <f t="shared" si="140"/>
        <v>1253190.3979139053</v>
      </c>
      <c r="IH106" s="30">
        <f t="shared" si="140"/>
        <v>1097779.3737680295</v>
      </c>
      <c r="II106" s="30">
        <f t="shared" si="140"/>
        <v>956034.46596663049</v>
      </c>
      <c r="IJ106" s="30">
        <f t="shared" si="140"/>
        <v>1062833.5130749338</v>
      </c>
      <c r="IK106" s="30">
        <f t="shared" si="140"/>
        <v>798571.8162607277</v>
      </c>
      <c r="IL106" s="30">
        <f t="shared" si="140"/>
        <v>937041.08244322194</v>
      </c>
      <c r="IM106" s="30">
        <f t="shared" si="140"/>
        <v>867554.95112654381</v>
      </c>
      <c r="IN106" s="30">
        <f t="shared" si="140"/>
        <v>811768.8379392327</v>
      </c>
      <c r="IO106" s="30">
        <f t="shared" si="140"/>
        <v>1116715.4031781142</v>
      </c>
      <c r="IP106" s="30">
        <f t="shared" si="140"/>
        <v>1060960.4427787743</v>
      </c>
      <c r="IQ106" s="30">
        <f t="shared" si="140"/>
        <v>1116653.6748052267</v>
      </c>
      <c r="IR106" s="30">
        <f t="shared" si="140"/>
        <v>967793.73907585011</v>
      </c>
      <c r="IS106" s="30">
        <f t="shared" si="140"/>
        <v>1250034.5152264358</v>
      </c>
      <c r="IT106" s="30">
        <f t="shared" si="140"/>
        <v>1094618.3338545619</v>
      </c>
      <c r="IU106" s="30">
        <f t="shared" si="140"/>
        <v>952864.39109087677</v>
      </c>
      <c r="IV106" s="30">
        <f t="shared" si="140"/>
        <v>1059659.4251450433</v>
      </c>
      <c r="IW106" s="30">
        <f t="shared" si="140"/>
        <v>795399.16722130415</v>
      </c>
      <c r="IX106" s="30">
        <f t="shared" si="140"/>
        <v>933856.53469698515</v>
      </c>
      <c r="IY106" s="30">
        <f t="shared" si="140"/>
        <v>864363.58272234455</v>
      </c>
      <c r="IZ106" s="30">
        <f t="shared" si="140"/>
        <v>808575.91341405676</v>
      </c>
      <c r="JA106" s="30">
        <f t="shared" si="140"/>
        <v>1113516.477609728</v>
      </c>
      <c r="JB106" s="30">
        <f t="shared" si="140"/>
        <v>1057759.0856123017</v>
      </c>
      <c r="JC106" s="30">
        <f t="shared" si="140"/>
        <v>1113441.0567673366</v>
      </c>
      <c r="JD106" s="30">
        <f t="shared" si="140"/>
        <v>964570.15966110933</v>
      </c>
      <c r="JE106" s="30">
        <f t="shared" si="140"/>
        <v>1246807.7617484946</v>
      </c>
      <c r="JF106" s="30">
        <f t="shared" si="140"/>
        <v>1091386.4067281452</v>
      </c>
      <c r="JG106" s="30">
        <f t="shared" si="140"/>
        <v>949623.17538640392</v>
      </c>
      <c r="JH106" s="30">
        <f t="shared" si="140"/>
        <v>1056414.1480271257</v>
      </c>
      <c r="JI106" s="30">
        <f t="shared" si="140"/>
        <v>792155.1292550551</v>
      </c>
      <c r="JJ106" s="30">
        <f t="shared" ref="JJ106:JS106" si="141">+SUMIF($G$6:$G$102,$B106,JJ$6:JJ$102)+JJ104</f>
        <v>930600.42101999396</v>
      </c>
      <c r="JK106" s="30">
        <f t="shared" si="141"/>
        <v>861100.67687548744</v>
      </c>
      <c r="JL106" s="30">
        <f t="shared" si="141"/>
        <v>805311.33373685239</v>
      </c>
      <c r="JM106" s="30">
        <f t="shared" si="141"/>
        <v>1110245.554088769</v>
      </c>
      <c r="JN106" s="30">
        <f t="shared" si="141"/>
        <v>1054485.6367201265</v>
      </c>
      <c r="JO106" s="30">
        <f t="shared" si="141"/>
        <v>0</v>
      </c>
      <c r="JP106" s="30">
        <f t="shared" si="141"/>
        <v>0</v>
      </c>
      <c r="JQ106" s="30">
        <f t="shared" si="141"/>
        <v>0</v>
      </c>
      <c r="JR106" s="30">
        <f t="shared" si="141"/>
        <v>0</v>
      </c>
      <c r="JS106" s="30">
        <f t="shared" si="141"/>
        <v>0</v>
      </c>
      <c r="JT106" s="28">
        <f t="shared" ref="JT106:KP106" si="142">+SUMIF($N$3:$JS$3,JT$3,$N106:$JS106)</f>
        <v>-42030.986784140972</v>
      </c>
      <c r="JU106" s="28">
        <f t="shared" si="142"/>
        <v>-519857.10962341924</v>
      </c>
      <c r="JV106" s="28">
        <f t="shared" si="142"/>
        <v>3633802.1366357245</v>
      </c>
      <c r="JW106" s="28">
        <f t="shared" si="142"/>
        <v>12717923.63414664</v>
      </c>
      <c r="JX106" s="28">
        <f t="shared" si="142"/>
        <v>13547695.557320483</v>
      </c>
      <c r="JY106" s="28">
        <f t="shared" si="142"/>
        <v>11626828.360454191</v>
      </c>
      <c r="JZ106" s="28">
        <f t="shared" si="142"/>
        <v>12131231.556269575</v>
      </c>
      <c r="KA106" s="28">
        <f t="shared" si="142"/>
        <v>12364808.30421309</v>
      </c>
      <c r="KB106" s="28">
        <f t="shared" si="142"/>
        <v>12603178.365814656</v>
      </c>
      <c r="KC106" s="28">
        <f t="shared" si="142"/>
        <v>12255848.998562912</v>
      </c>
      <c r="KD106" s="28">
        <f t="shared" si="142"/>
        <v>12363984.513276596</v>
      </c>
      <c r="KE106" s="28">
        <f t="shared" si="142"/>
        <v>12336976.408028366</v>
      </c>
      <c r="KF106" s="28">
        <f t="shared" si="142"/>
        <v>12308935.156610351</v>
      </c>
      <c r="KG106" s="28">
        <f t="shared" si="142"/>
        <v>12278849.201695383</v>
      </c>
      <c r="KH106" s="28">
        <f t="shared" si="142"/>
        <v>12247776.019918846</v>
      </c>
      <c r="KI106" s="28">
        <f t="shared" si="142"/>
        <v>12215818.460244566</v>
      </c>
      <c r="KJ106" s="28">
        <f t="shared" si="142"/>
        <v>12182970.89379188</v>
      </c>
      <c r="KK106" s="28">
        <f t="shared" si="142"/>
        <v>12147750.904536108</v>
      </c>
      <c r="KL106" s="28">
        <f t="shared" si="142"/>
        <v>12111791.227231683</v>
      </c>
      <c r="KM106" s="28">
        <f t="shared" si="142"/>
        <v>12075016.281959241</v>
      </c>
      <c r="KN106" s="28">
        <f t="shared" si="142"/>
        <v>12037410.700854501</v>
      </c>
      <c r="KO106" s="28">
        <f t="shared" si="142"/>
        <v>11998958.746713253</v>
      </c>
      <c r="KP106" s="28">
        <f t="shared" si="142"/>
        <v>6610312.8997234106</v>
      </c>
      <c r="KR106" s="28">
        <f>+SUMIFS($N106:$JS106,$N$3:$JS$3,$KS$2,$N$4:$JS$4,$KR$4)</f>
        <v>4463405.5545906993</v>
      </c>
    </row>
    <row r="107" spans="1:304" x14ac:dyDescent="0.25">
      <c r="G107" s="6"/>
    </row>
    <row r="108" spans="1:304" x14ac:dyDescent="0.25">
      <c r="B108" t="s">
        <v>181</v>
      </c>
      <c r="G108" s="6"/>
      <c r="N108" s="14">
        <v>0</v>
      </c>
      <c r="O108" s="14">
        <v>-35789.932032724981</v>
      </c>
      <c r="P108" s="14">
        <v>-21607.837327797701</v>
      </c>
      <c r="Q108" s="14">
        <v>-116360.46640826874</v>
      </c>
      <c r="R108" s="14">
        <v>-44970.518518518526</v>
      </c>
      <c r="S108" s="14">
        <v>-9073.3233766233752</v>
      </c>
      <c r="T108" s="14">
        <v>-8231.1478260869553</v>
      </c>
      <c r="U108" s="14">
        <v>-187692.31569452793</v>
      </c>
      <c r="V108" s="14">
        <v>-12988.581632653058</v>
      </c>
      <c r="W108" s="14">
        <v>-72054.913344887376</v>
      </c>
      <c r="X108" s="14">
        <v>-89496.112073945696</v>
      </c>
      <c r="Y108" s="14">
        <v>-528627.21382044721</v>
      </c>
      <c r="Z108" s="14">
        <v>-469883.99479919131</v>
      </c>
      <c r="AA108" s="14">
        <v>-116728.89645557289</v>
      </c>
      <c r="AB108" s="14">
        <v>-594228.05241730332</v>
      </c>
      <c r="AC108" s="14">
        <v>-352434.29288911034</v>
      </c>
      <c r="AD108" s="14">
        <v>68718.230185120803</v>
      </c>
      <c r="AE108" s="14">
        <v>-1534656.4907497573</v>
      </c>
      <c r="AF108" s="14">
        <v>-7671640.8978365371</v>
      </c>
      <c r="AG108" s="14">
        <v>9897595.409358751</v>
      </c>
      <c r="AH108" s="14">
        <v>1726786.5946734769</v>
      </c>
      <c r="AI108" s="14">
        <v>-11486811.855359564</v>
      </c>
      <c r="AJ108" s="14">
        <v>6079561.3088484844</v>
      </c>
      <c r="AK108" s="14">
        <v>7682857.4906815002</v>
      </c>
      <c r="AL108" s="14">
        <v>-1745097.1052492044</v>
      </c>
      <c r="AM108" s="14">
        <v>223596.08196286482</v>
      </c>
      <c r="AN108" s="14">
        <v>531384.86024096387</v>
      </c>
      <c r="AO108" s="14">
        <v>-1638349.1524904212</v>
      </c>
      <c r="AP108" s="14">
        <v>-4747901.3674740475</v>
      </c>
      <c r="AQ108" s="14">
        <v>-291489.09467723669</v>
      </c>
      <c r="AR108" s="14">
        <v>-376832.18342269899</v>
      </c>
      <c r="AS108" s="14">
        <v>2310583.1712314249</v>
      </c>
      <c r="AT108" s="14">
        <v>-1242431.2789425706</v>
      </c>
      <c r="AU108" s="14">
        <v>-12267897.511510672</v>
      </c>
      <c r="AV108" s="14">
        <v>2060706.1347456155</v>
      </c>
      <c r="AW108" s="14">
        <v>-751794.91704374028</v>
      </c>
      <c r="AX108" s="14">
        <v>584892.5530530531</v>
      </c>
      <c r="AY108" s="14">
        <v>1613396.127567207</v>
      </c>
      <c r="AZ108" s="14">
        <v>241647.18077879044</v>
      </c>
      <c r="BA108" s="14">
        <v>-757863.46391255397</v>
      </c>
      <c r="BB108" s="14">
        <v>-2427143.8775225296</v>
      </c>
      <c r="BC108" s="14">
        <v>-1070881.2247157393</v>
      </c>
      <c r="BD108" s="14">
        <v>-468085.29909541865</v>
      </c>
      <c r="BE108" s="14">
        <v>635197.50752199814</v>
      </c>
      <c r="BF108" s="14">
        <v>-456079.36255531007</v>
      </c>
      <c r="BG108" s="14">
        <v>-323724.14195200877</v>
      </c>
      <c r="BH108" s="14">
        <v>206029.56445261234</v>
      </c>
      <c r="BI108" s="14">
        <v>150995.09473953015</v>
      </c>
      <c r="BJ108" s="14">
        <v>66798.443241913774</v>
      </c>
      <c r="BK108" s="14">
        <v>2482427.5415329756</v>
      </c>
      <c r="BL108" s="14">
        <v>-454055.13065384177</v>
      </c>
      <c r="BM108" s="14">
        <v>38142.251391672355</v>
      </c>
      <c r="BN108" s="14">
        <v>-1200871.3990217387</v>
      </c>
      <c r="BO108" s="14">
        <v>493386.15070542978</v>
      </c>
      <c r="BP108" s="14">
        <v>436790.49857489712</v>
      </c>
      <c r="BQ108" s="14">
        <v>97548.868826279504</v>
      </c>
      <c r="BR108" s="14">
        <v>215247.20425159254</v>
      </c>
      <c r="BS108" s="14">
        <v>260890.92673284057</v>
      </c>
      <c r="BT108" s="14">
        <v>51143.165601231725</v>
      </c>
      <c r="BU108" s="14">
        <v>254752.49385481144</v>
      </c>
      <c r="BV108" s="14">
        <v>-199747.61798965218</v>
      </c>
      <c r="BW108" s="14">
        <v>-566391.18151524512</v>
      </c>
      <c r="BX108" s="14">
        <v>-35143.828817945825</v>
      </c>
      <c r="BY108" s="14">
        <v>-216858.58306202691</v>
      </c>
      <c r="BZ108" s="14">
        <v>-101560.02892902789</v>
      </c>
      <c r="CA108" s="14">
        <v>-342490.42570555216</v>
      </c>
      <c r="CB108" s="14">
        <v>-288451.41624570254</v>
      </c>
      <c r="CC108" s="14">
        <v>-15973.896779097462</v>
      </c>
      <c r="CD108" s="14">
        <v>-121776.55458828242</v>
      </c>
      <c r="CE108" s="14">
        <v>-84355.383332756712</v>
      </c>
      <c r="CF108" s="14">
        <v>-282558.88214568904</v>
      </c>
      <c r="CG108" s="14">
        <v>-78392.249220255122</v>
      </c>
      <c r="CH108" s="14">
        <v>-192838.05841319283</v>
      </c>
      <c r="CI108" s="14">
        <v>-451872.23186191305</v>
      </c>
      <c r="CJ108" s="14">
        <v>-52494.265216691885</v>
      </c>
      <c r="CK108" s="14">
        <v>-60953.653648701998</v>
      </c>
      <c r="CL108" s="14">
        <v>52381.776299977304</v>
      </c>
      <c r="CM108" s="14">
        <v>1659.1214709001413</v>
      </c>
      <c r="CN108" s="14">
        <v>-54728.145822111757</v>
      </c>
      <c r="CO108" s="14">
        <v>167561.52283483447</v>
      </c>
      <c r="CP108" s="14">
        <v>-190926.65316896496</v>
      </c>
      <c r="CQ108" s="14">
        <v>-128671.53843635485</v>
      </c>
      <c r="CR108" s="14">
        <v>-265994.82888938207</v>
      </c>
      <c r="CS108" s="14">
        <v>56010.488661977251</v>
      </c>
      <c r="CT108" s="14">
        <v>335599.89307866717</v>
      </c>
      <c r="CU108" s="14">
        <v>155408.58602601613</v>
      </c>
      <c r="CV108" s="14">
        <v>273691.27222206589</v>
      </c>
      <c r="CW108" s="14">
        <v>-1525.9841735353584</v>
      </c>
      <c r="CX108" s="14">
        <v>128250.408540837</v>
      </c>
      <c r="CY108" s="14">
        <v>84509.978800420344</v>
      </c>
      <c r="CZ108" s="14">
        <v>38096.070127872117</v>
      </c>
      <c r="DA108" s="14">
        <v>314622.61264177237</v>
      </c>
      <c r="DB108" s="14">
        <v>270019.8342403046</v>
      </c>
      <c r="DC108" s="14">
        <v>317767.34333371819</v>
      </c>
      <c r="DD108" s="14">
        <v>234997.88977364337</v>
      </c>
      <c r="DE108" s="14">
        <v>455818.68845265824</v>
      </c>
      <c r="DF108" s="14">
        <v>344381.70874295954</v>
      </c>
      <c r="DG108" s="14">
        <v>193436.04646270032</v>
      </c>
      <c r="DH108" s="14">
        <v>362294.91856375005</v>
      </c>
      <c r="DI108" s="14">
        <v>114856.992200818</v>
      </c>
      <c r="DJ108" s="14">
        <v>231600.51172223027</v>
      </c>
      <c r="DK108" s="14">
        <v>186750.23805731328</v>
      </c>
      <c r="DL108" s="14">
        <v>141432.24137928509</v>
      </c>
      <c r="DM108" s="14">
        <v>403678.9979863193</v>
      </c>
      <c r="DN108" s="14">
        <v>359635.17251037649</v>
      </c>
      <c r="DO108" s="14">
        <v>405208.7149142276</v>
      </c>
      <c r="DP108" s="14">
        <v>319225.1301268586</v>
      </c>
      <c r="DQ108" s="14">
        <v>533006.9362753384</v>
      </c>
      <c r="DR108" s="14">
        <v>424132.11986544059</v>
      </c>
      <c r="DS108" s="14">
        <v>272751.86334633181</v>
      </c>
      <c r="DT108" s="14">
        <v>554054.79287798959</v>
      </c>
      <c r="DU108" s="14">
        <v>366639.96378524927</v>
      </c>
      <c r="DV108" s="14">
        <v>471018.91807243082</v>
      </c>
      <c r="DW108" s="14">
        <v>421100.92175851553</v>
      </c>
      <c r="DX108" s="14">
        <v>375201.79988781485</v>
      </c>
      <c r="DY108" s="14">
        <v>618876.98665035749</v>
      </c>
      <c r="DZ108" s="14">
        <v>572260.96266288788</v>
      </c>
      <c r="EA108" s="14">
        <v>613750.67363179207</v>
      </c>
      <c r="EB108" s="14">
        <v>516891.80536271585</v>
      </c>
      <c r="EC108" s="14">
        <v>723984.24105611781</v>
      </c>
      <c r="ED108" s="14">
        <v>610403.76651041547</v>
      </c>
      <c r="EE108" s="14">
        <v>512140.31394565478</v>
      </c>
      <c r="EF108" s="14">
        <v>590947.78740889963</v>
      </c>
      <c r="EG108" s="14">
        <v>401860.52167876606</v>
      </c>
      <c r="EH108" s="14">
        <v>507547.33823476569</v>
      </c>
      <c r="EI108" s="14">
        <v>457230.96477581095</v>
      </c>
      <c r="EJ108" s="14">
        <v>412160.35470943694</v>
      </c>
      <c r="EK108" s="14">
        <v>654774.12495807291</v>
      </c>
      <c r="EL108" s="14">
        <v>608957.95160607609</v>
      </c>
      <c r="EM108" s="14">
        <v>650655.07683748368</v>
      </c>
      <c r="EN108" s="14">
        <v>552719.03812333208</v>
      </c>
      <c r="EO108" s="14">
        <v>760609.23711934616</v>
      </c>
      <c r="EP108" s="14">
        <v>646655.17080933915</v>
      </c>
      <c r="EQ108" s="14">
        <v>548515.00771035743</v>
      </c>
      <c r="ER108" s="14">
        <v>627531.42032864562</v>
      </c>
      <c r="ES108" s="14">
        <v>434327.58009782305</v>
      </c>
      <c r="ET108" s="14">
        <v>543885.25971335417</v>
      </c>
      <c r="EU108" s="14">
        <v>493172.05275020562</v>
      </c>
      <c r="EV108" s="14">
        <v>448930.67555461125</v>
      </c>
      <c r="EW108" s="14">
        <v>690482.5080178791</v>
      </c>
      <c r="EX108" s="14">
        <v>645466.67571353528</v>
      </c>
      <c r="EY108" s="14">
        <v>687374.17914462765</v>
      </c>
      <c r="EZ108" s="14">
        <v>588361.57435098069</v>
      </c>
      <c r="FA108" s="14">
        <v>797050.173576431</v>
      </c>
      <c r="FB108" s="14">
        <v>682724.0385184011</v>
      </c>
      <c r="FC108" s="14">
        <v>584707.35531106964</v>
      </c>
      <c r="FD108" s="14">
        <v>677318.25734313473</v>
      </c>
      <c r="FE108" s="14">
        <v>484979.54224565957</v>
      </c>
      <c r="FF108" s="14">
        <v>592094.53666698781</v>
      </c>
      <c r="FG108" s="14">
        <v>541095.04494497727</v>
      </c>
      <c r="FH108" s="14">
        <v>497533.40829294117</v>
      </c>
      <c r="FI108" s="14">
        <v>736848.17725821864</v>
      </c>
      <c r="FJ108" s="14">
        <v>692732.84729348111</v>
      </c>
      <c r="FK108" s="14">
        <v>734702.63381807064</v>
      </c>
      <c r="FL108" s="14">
        <v>633456.76433742058</v>
      </c>
      <c r="FM108" s="14">
        <v>843039.28131795791</v>
      </c>
      <c r="FN108" s="14">
        <v>728182.6398240414</v>
      </c>
      <c r="FO108" s="14">
        <v>629146.92000196478</v>
      </c>
      <c r="FP108" s="14">
        <v>708675.72651340521</v>
      </c>
      <c r="FQ108" s="14">
        <v>514751.58070756315</v>
      </c>
      <c r="FR108" s="14">
        <v>623241.66839492298</v>
      </c>
      <c r="FS108" s="14">
        <v>571827.65938425146</v>
      </c>
      <c r="FT108" s="14">
        <v>529068.35289215681</v>
      </c>
      <c r="FU108" s="14">
        <v>767379.6349840929</v>
      </c>
      <c r="FV108" s="14">
        <v>724043.22202214086</v>
      </c>
      <c r="FW108" s="14">
        <v>766205.27868656022</v>
      </c>
      <c r="FX108" s="14">
        <v>663946.16327175091</v>
      </c>
      <c r="FY108" s="14">
        <v>874306.22446352267</v>
      </c>
      <c r="FZ108" s="14">
        <v>759053.02327394532</v>
      </c>
      <c r="GA108" s="14">
        <v>660202.27817174071</v>
      </c>
      <c r="GB108" s="14">
        <v>739919.81383184623</v>
      </c>
      <c r="GC108" s="14">
        <v>544409.62988805096</v>
      </c>
      <c r="GD108" s="14">
        <v>654274.97828564176</v>
      </c>
      <c r="GE108" s="14">
        <v>602446.99378151586</v>
      </c>
      <c r="GF108" s="14">
        <v>560490.32716937072</v>
      </c>
      <c r="GG108" s="14">
        <v>797797.63606378855</v>
      </c>
      <c r="GH108" s="14">
        <v>755240.19580937608</v>
      </c>
      <c r="GI108" s="14">
        <v>797595.88403985056</v>
      </c>
      <c r="GJ108" s="14">
        <v>694323.56487494346</v>
      </c>
      <c r="GK108" s="14">
        <v>905461.29841739032</v>
      </c>
      <c r="GL108" s="14">
        <v>789812.23006997746</v>
      </c>
      <c r="GM108" s="14">
        <v>691146.30984197534</v>
      </c>
      <c r="GN108" s="14">
        <v>776365.29152179544</v>
      </c>
      <c r="GO108" s="14">
        <v>579111.69466696121</v>
      </c>
      <c r="GP108" s="14">
        <v>690895.8581218227</v>
      </c>
      <c r="GQ108" s="14">
        <v>638649.66972318536</v>
      </c>
      <c r="GR108" s="14">
        <v>597505.32677776902</v>
      </c>
      <c r="GS108" s="14">
        <v>834056.99957378616</v>
      </c>
      <c r="GT108" s="14">
        <v>792090.54107354709</v>
      </c>
      <c r="GU108" s="14">
        <v>834592.65448566154</v>
      </c>
      <c r="GV108" s="14">
        <v>722687.04639687459</v>
      </c>
      <c r="GW108" s="14">
        <v>934217.17878546705</v>
      </c>
      <c r="GX108" s="14">
        <v>818366.96408181475</v>
      </c>
      <c r="GY108" s="14">
        <v>711782.16735465301</v>
      </c>
      <c r="GZ108" s="14">
        <v>789892.22681832383</v>
      </c>
      <c r="HA108" s="14">
        <v>592015.17739052151</v>
      </c>
      <c r="HB108" s="14">
        <v>695785.66325095005</v>
      </c>
      <c r="HC108" s="14">
        <v>643578.08508669084</v>
      </c>
      <c r="HD108" s="14">
        <v>602066.53522410162</v>
      </c>
      <c r="HE108" s="14">
        <v>830679.93926798389</v>
      </c>
      <c r="HF108" s="14">
        <v>788759.27735508594</v>
      </c>
      <c r="HG108" s="14">
        <v>830881.57875871169</v>
      </c>
      <c r="HH108" s="14">
        <v>719150.89506402833</v>
      </c>
      <c r="HI108" s="14">
        <v>930727.78699977649</v>
      </c>
      <c r="HJ108" s="14">
        <v>814504.78769128048</v>
      </c>
      <c r="HK108" s="14">
        <v>708098.59443080833</v>
      </c>
      <c r="HL108" s="14">
        <v>788092.27394469071</v>
      </c>
      <c r="HM108" s="14">
        <v>590222.21111248573</v>
      </c>
      <c r="HN108" s="14">
        <v>693980.1108178451</v>
      </c>
      <c r="HO108" s="14">
        <v>641763.2809479835</v>
      </c>
      <c r="HP108" s="14">
        <v>600255.86297850183</v>
      </c>
      <c r="HQ108" s="14">
        <v>828861.48888501653</v>
      </c>
      <c r="HR108" s="14">
        <v>786935.14930280554</v>
      </c>
      <c r="HS108" s="14">
        <v>829053.70527992002</v>
      </c>
      <c r="HT108" s="14">
        <v>717311.19382505235</v>
      </c>
      <c r="HU108" s="14">
        <v>928881.79540764401</v>
      </c>
      <c r="HV108" s="14">
        <v>812660.05750055925</v>
      </c>
      <c r="HW108" s="14">
        <v>706243.39845805976</v>
      </c>
      <c r="HX108" s="14">
        <v>786230.05660736305</v>
      </c>
      <c r="HY108" s="14">
        <v>588366.52775463497</v>
      </c>
      <c r="HZ108" s="14">
        <v>692111.6848810662</v>
      </c>
      <c r="IA108" s="14">
        <v>639885.59855389444</v>
      </c>
      <c r="IB108" s="14">
        <v>598382.37874488009</v>
      </c>
      <c r="IC108" s="14">
        <v>826979.93547847238</v>
      </c>
      <c r="ID108" s="14">
        <v>785047.81324274174</v>
      </c>
      <c r="IE108" s="14">
        <v>827162.9089346726</v>
      </c>
      <c r="IF108" s="14">
        <v>715408.38809088652</v>
      </c>
      <c r="IG108" s="14">
        <v>926972.60992481059</v>
      </c>
      <c r="IH108" s="14">
        <v>810752.28098392196</v>
      </c>
      <c r="II108" s="14">
        <v>704324.93420538399</v>
      </c>
      <c r="IJ108" s="14">
        <v>784304.50044988899</v>
      </c>
      <c r="IK108" s="14">
        <v>586447.50821748702</v>
      </c>
      <c r="IL108" s="14">
        <v>690179.7611430313</v>
      </c>
      <c r="IM108" s="14">
        <v>637944.40827871906</v>
      </c>
      <c r="IN108" s="14">
        <v>596445.4548474357</v>
      </c>
      <c r="IO108" s="14">
        <v>825034.64881869208</v>
      </c>
      <c r="IP108" s="14">
        <v>783096.63635938475</v>
      </c>
      <c r="IQ108" s="14">
        <v>825208.55282160768</v>
      </c>
      <c r="IR108" s="14">
        <v>713441.83532432292</v>
      </c>
      <c r="IS108" s="14">
        <v>924999.58496840484</v>
      </c>
      <c r="IT108" s="14">
        <v>808780.81229862943</v>
      </c>
      <c r="IU108" s="14">
        <v>702342.55125443963</v>
      </c>
      <c r="IV108" s="14">
        <v>782314.9514579277</v>
      </c>
      <c r="IW108" s="14">
        <v>584464.50225619355</v>
      </c>
      <c r="IX108" s="14">
        <v>688183.68305843882</v>
      </c>
      <c r="IY108" s="14">
        <v>635939.0482796164</v>
      </c>
      <c r="IZ108" s="14">
        <v>594444.43141854042</v>
      </c>
      <c r="JA108" s="14">
        <v>823024.96633264993</v>
      </c>
      <c r="JB108" s="14">
        <v>781080.95345037407</v>
      </c>
      <c r="JC108" s="14">
        <v>823189.96784522629</v>
      </c>
      <c r="JD108" s="14">
        <v>711410.86072658934</v>
      </c>
      <c r="JE108" s="14">
        <v>922962.04266262951</v>
      </c>
      <c r="JF108" s="14">
        <v>806744.97339629359</v>
      </c>
      <c r="JG108" s="14">
        <v>700295.5668833137</v>
      </c>
      <c r="JH108" s="14">
        <v>780260.72329683031</v>
      </c>
      <c r="JI108" s="14">
        <v>582416.827281815</v>
      </c>
      <c r="JJ108" s="14">
        <v>686122.76168652764</v>
      </c>
      <c r="JK108" s="14">
        <v>633868.82434802118</v>
      </c>
      <c r="JL108" s="14">
        <v>592378.61625111615</v>
      </c>
      <c r="JM108" s="14">
        <v>820950.1929558689</v>
      </c>
      <c r="JN108" s="14">
        <v>779000.06677720544</v>
      </c>
      <c r="JO108" s="14">
        <v>2001.706453393725</v>
      </c>
      <c r="JP108" s="14">
        <v>2002.7370844821276</v>
      </c>
      <c r="JQ108" s="14">
        <v>2003.0184181819366</v>
      </c>
      <c r="JR108" s="14">
        <v>2164.6128107993454</v>
      </c>
      <c r="JS108" s="14">
        <v>2164.8910878506026</v>
      </c>
      <c r="JT108" s="28">
        <f t="shared" ref="JT108:KP108" si="143">+SUMIF($N$3:$JS$3,JT$3,$N108:$JS108)</f>
        <v>-35789.932032724981</v>
      </c>
      <c r="JU108" s="28">
        <f t="shared" si="143"/>
        <v>-1677715.3212785209</v>
      </c>
      <c r="JV108" s="28">
        <f t="shared" si="143"/>
        <v>2294246.4212087216</v>
      </c>
      <c r="JW108" s="28">
        <f t="shared" si="143"/>
        <v>-14215732.658723122</v>
      </c>
      <c r="JX108" s="28">
        <f t="shared" si="143"/>
        <v>-1720682.0374857392</v>
      </c>
      <c r="JY108" s="28">
        <f t="shared" si="143"/>
        <v>-573163.76924172265</v>
      </c>
      <c r="JZ108" s="28">
        <f t="shared" si="143"/>
        <v>-2212271.5391014423</v>
      </c>
      <c r="KA108" s="28">
        <f t="shared" si="143"/>
        <v>14852.303190164996</v>
      </c>
      <c r="KB108" s="28">
        <f t="shared" si="143"/>
        <v>2654065.8691654163</v>
      </c>
      <c r="KC108" s="28">
        <f t="shared" si="143"/>
        <v>3754573.8369482895</v>
      </c>
      <c r="KD108" s="28">
        <f t="shared" si="143"/>
        <v>6356325.1462019421</v>
      </c>
      <c r="KE108" s="28">
        <f t="shared" si="143"/>
        <v>6792632.573971686</v>
      </c>
      <c r="KF108" s="28">
        <f t="shared" si="143"/>
        <v>7224013.493077565</v>
      </c>
      <c r="KG108" s="28">
        <f t="shared" si="143"/>
        <v>7791130.0533448551</v>
      </c>
      <c r="KH108" s="28">
        <f t="shared" si="143"/>
        <v>8162700.8127660528</v>
      </c>
      <c r="KI108" s="28">
        <f t="shared" si="143"/>
        <v>8532918.862073727</v>
      </c>
      <c r="KJ108" s="28">
        <f t="shared" si="143"/>
        <v>8930321.3925633375</v>
      </c>
      <c r="KK108" s="28">
        <f t="shared" si="143"/>
        <v>8946140.5473382622</v>
      </c>
      <c r="KL108" s="28">
        <f t="shared" si="143"/>
        <v>8924260.5284605641</v>
      </c>
      <c r="KM108" s="28">
        <f t="shared" si="143"/>
        <v>8901625.1174027286</v>
      </c>
      <c r="KN108" s="28">
        <f t="shared" si="143"/>
        <v>8878226.2547820415</v>
      </c>
      <c r="KO108" s="28">
        <f t="shared" si="143"/>
        <v>8854055.9477677941</v>
      </c>
      <c r="KP108" s="28">
        <f t="shared" si="143"/>
        <v>4885334.978452092</v>
      </c>
      <c r="KR108" s="28">
        <f>+SUMIFS($N108:$JS108,$N$3:$JS$3,$KS$2,$N$4:$JS$4,$KR$4)</f>
        <v>-686607.62900358113</v>
      </c>
    </row>
    <row r="109" spans="1:304" x14ac:dyDescent="0.25">
      <c r="A109" s="9">
        <f>ROUND(SUM(H109:JS109),2)</f>
        <v>0</v>
      </c>
      <c r="B109" s="10" t="s">
        <v>182</v>
      </c>
      <c r="C109" s="10"/>
      <c r="D109" s="10"/>
      <c r="E109" s="10"/>
      <c r="F109" s="10"/>
      <c r="G109" s="6"/>
      <c r="N109" s="17">
        <f>+N102-N108</f>
        <v>0</v>
      </c>
      <c r="O109" s="17">
        <f>+O102-O108</f>
        <v>0</v>
      </c>
      <c r="P109" s="17">
        <f t="shared" ref="P109:CA109" si="144">+P102-P108</f>
        <v>0</v>
      </c>
      <c r="Q109" s="17">
        <f t="shared" si="144"/>
        <v>0</v>
      </c>
      <c r="R109" s="17">
        <f t="shared" si="144"/>
        <v>0</v>
      </c>
      <c r="S109" s="17">
        <f t="shared" si="144"/>
        <v>0</v>
      </c>
      <c r="T109" s="17">
        <f t="shared" si="144"/>
        <v>0</v>
      </c>
      <c r="U109" s="17">
        <f t="shared" si="144"/>
        <v>0</v>
      </c>
      <c r="V109" s="17">
        <f t="shared" si="144"/>
        <v>0</v>
      </c>
      <c r="W109" s="17">
        <f t="shared" si="144"/>
        <v>0</v>
      </c>
      <c r="X109" s="17">
        <f t="shared" si="144"/>
        <v>0</v>
      </c>
      <c r="Y109" s="17">
        <f t="shared" si="144"/>
        <v>0</v>
      </c>
      <c r="Z109" s="17">
        <f t="shared" si="144"/>
        <v>0</v>
      </c>
      <c r="AA109" s="17">
        <f t="shared" si="144"/>
        <v>0</v>
      </c>
      <c r="AB109" s="17">
        <f t="shared" si="144"/>
        <v>0</v>
      </c>
      <c r="AC109" s="17">
        <f t="shared" si="144"/>
        <v>0</v>
      </c>
      <c r="AD109" s="17">
        <f t="shared" si="144"/>
        <v>0</v>
      </c>
      <c r="AE109" s="17">
        <f t="shared" si="144"/>
        <v>0</v>
      </c>
      <c r="AF109" s="17">
        <f t="shared" si="144"/>
        <v>0</v>
      </c>
      <c r="AG109" s="17">
        <f t="shared" si="144"/>
        <v>0</v>
      </c>
      <c r="AH109" s="17">
        <f t="shared" si="144"/>
        <v>0</v>
      </c>
      <c r="AI109" s="17">
        <f t="shared" si="144"/>
        <v>0</v>
      </c>
      <c r="AJ109" s="17">
        <f t="shared" si="144"/>
        <v>0</v>
      </c>
      <c r="AK109" s="17">
        <f t="shared" si="144"/>
        <v>0</v>
      </c>
      <c r="AL109" s="17">
        <f t="shared" si="144"/>
        <v>0</v>
      </c>
      <c r="AM109" s="17">
        <f t="shared" si="144"/>
        <v>0</v>
      </c>
      <c r="AN109" s="17">
        <f t="shared" si="144"/>
        <v>0</v>
      </c>
      <c r="AO109" s="17">
        <f t="shared" si="144"/>
        <v>0</v>
      </c>
      <c r="AP109" s="17">
        <f t="shared" si="144"/>
        <v>0</v>
      </c>
      <c r="AQ109" s="17">
        <f t="shared" si="144"/>
        <v>0</v>
      </c>
      <c r="AR109" s="17">
        <f t="shared" si="144"/>
        <v>0</v>
      </c>
      <c r="AS109" s="17">
        <f t="shared" si="144"/>
        <v>0</v>
      </c>
      <c r="AT109" s="17">
        <f t="shared" si="144"/>
        <v>0</v>
      </c>
      <c r="AU109" s="17">
        <f t="shared" si="144"/>
        <v>0</v>
      </c>
      <c r="AV109" s="17">
        <f t="shared" si="144"/>
        <v>0</v>
      </c>
      <c r="AW109" s="17">
        <f t="shared" si="144"/>
        <v>0</v>
      </c>
      <c r="AX109" s="17">
        <f t="shared" si="144"/>
        <v>0</v>
      </c>
      <c r="AY109" s="17">
        <f t="shared" si="144"/>
        <v>0</v>
      </c>
      <c r="AZ109" s="17">
        <f t="shared" si="144"/>
        <v>2.9103830456733704E-10</v>
      </c>
      <c r="BA109" s="17">
        <f t="shared" si="144"/>
        <v>0</v>
      </c>
      <c r="BB109" s="17">
        <f t="shared" si="144"/>
        <v>0</v>
      </c>
      <c r="BC109" s="17">
        <f t="shared" si="144"/>
        <v>0</v>
      </c>
      <c r="BD109" s="17">
        <f t="shared" si="144"/>
        <v>0</v>
      </c>
      <c r="BE109" s="17">
        <f t="shared" si="144"/>
        <v>0</v>
      </c>
      <c r="BF109" s="17">
        <f t="shared" si="144"/>
        <v>5.2386894822120667E-10</v>
      </c>
      <c r="BG109" s="17">
        <f t="shared" si="144"/>
        <v>4.6566128730773926E-10</v>
      </c>
      <c r="BH109" s="17">
        <f t="shared" si="144"/>
        <v>0</v>
      </c>
      <c r="BI109" s="17">
        <f t="shared" si="144"/>
        <v>0</v>
      </c>
      <c r="BJ109" s="17">
        <f t="shared" si="144"/>
        <v>-3.7834979593753815E-10</v>
      </c>
      <c r="BK109" s="17">
        <f t="shared" si="144"/>
        <v>0</v>
      </c>
      <c r="BL109" s="17">
        <f t="shared" si="144"/>
        <v>0</v>
      </c>
      <c r="BM109" s="17">
        <f t="shared" si="144"/>
        <v>-7.2759576141834259E-11</v>
      </c>
      <c r="BN109" s="17">
        <f t="shared" si="144"/>
        <v>0</v>
      </c>
      <c r="BO109" s="17">
        <f t="shared" si="144"/>
        <v>0</v>
      </c>
      <c r="BP109" s="17">
        <f t="shared" si="144"/>
        <v>0</v>
      </c>
      <c r="BQ109" s="17">
        <f t="shared" si="144"/>
        <v>0</v>
      </c>
      <c r="BR109" s="17">
        <f t="shared" si="144"/>
        <v>0</v>
      </c>
      <c r="BS109" s="17">
        <f t="shared" si="144"/>
        <v>2.6193447411060333E-10</v>
      </c>
      <c r="BT109" s="17">
        <f t="shared" si="144"/>
        <v>4.8021320253610611E-10</v>
      </c>
      <c r="BU109" s="17">
        <f t="shared" si="144"/>
        <v>0</v>
      </c>
      <c r="BV109" s="17">
        <f t="shared" si="144"/>
        <v>0</v>
      </c>
      <c r="BW109" s="17">
        <f t="shared" si="144"/>
        <v>0</v>
      </c>
      <c r="BX109" s="17">
        <f t="shared" si="144"/>
        <v>0</v>
      </c>
      <c r="BY109" s="17">
        <f t="shared" si="144"/>
        <v>3.2014213502407074E-10</v>
      </c>
      <c r="BZ109" s="17">
        <f t="shared" si="144"/>
        <v>0</v>
      </c>
      <c r="CA109" s="17">
        <f t="shared" si="144"/>
        <v>0</v>
      </c>
      <c r="CB109" s="17">
        <f t="shared" ref="CB109:EM109" si="145">+CB102-CB108</f>
        <v>0</v>
      </c>
      <c r="CC109" s="17">
        <f t="shared" si="145"/>
        <v>-3.8198777474462986E-11</v>
      </c>
      <c r="CD109" s="17">
        <f t="shared" si="145"/>
        <v>4.6566128730773926E-10</v>
      </c>
      <c r="CE109" s="17">
        <f t="shared" si="145"/>
        <v>7.1304384618997574E-10</v>
      </c>
      <c r="CF109" s="17">
        <f t="shared" si="145"/>
        <v>0</v>
      </c>
      <c r="CG109" s="17">
        <f t="shared" si="145"/>
        <v>2.3283064365386963E-10</v>
      </c>
      <c r="CH109" s="17">
        <f t="shared" si="145"/>
        <v>5.8207660913467407E-10</v>
      </c>
      <c r="CI109" s="17">
        <f t="shared" si="145"/>
        <v>0</v>
      </c>
      <c r="CJ109" s="17">
        <f t="shared" si="145"/>
        <v>-2.3283064365386963E-10</v>
      </c>
      <c r="CK109" s="17">
        <f t="shared" si="145"/>
        <v>1.2369127944111824E-10</v>
      </c>
      <c r="CL109" s="17">
        <f t="shared" si="145"/>
        <v>-2.1100277081131935E-10</v>
      </c>
      <c r="CM109" s="17">
        <f t="shared" si="145"/>
        <v>-1.2164491636212915E-10</v>
      </c>
      <c r="CN109" s="17">
        <f t="shared" si="145"/>
        <v>1.5279510989785194E-10</v>
      </c>
      <c r="CO109" s="17">
        <f t="shared" si="145"/>
        <v>5.8207660913467407E-10</v>
      </c>
      <c r="CP109" s="17">
        <f t="shared" si="145"/>
        <v>-4.3655745685100555E-10</v>
      </c>
      <c r="CQ109" s="17">
        <f t="shared" si="145"/>
        <v>2.4738255888223648E-10</v>
      </c>
      <c r="CR109" s="17">
        <f t="shared" si="145"/>
        <v>-5.2386894822120667E-10</v>
      </c>
      <c r="CS109" s="17">
        <f t="shared" si="145"/>
        <v>0</v>
      </c>
      <c r="CT109" s="17">
        <f t="shared" si="145"/>
        <v>5.2386894822120667E-10</v>
      </c>
      <c r="CU109" s="17">
        <f t="shared" si="145"/>
        <v>0</v>
      </c>
      <c r="CV109" s="17">
        <f t="shared" si="145"/>
        <v>0</v>
      </c>
      <c r="CW109" s="17">
        <f t="shared" si="145"/>
        <v>-5.4569682106375694E-11</v>
      </c>
      <c r="CX109" s="17">
        <f t="shared" si="145"/>
        <v>-1.6007106751203537E-10</v>
      </c>
      <c r="CY109" s="17">
        <f t="shared" si="145"/>
        <v>1.7462298274040222E-10</v>
      </c>
      <c r="CZ109" s="17">
        <f t="shared" si="145"/>
        <v>1.5279510989785194E-10</v>
      </c>
      <c r="DA109" s="17">
        <f t="shared" si="145"/>
        <v>0</v>
      </c>
      <c r="DB109" s="17">
        <f t="shared" si="145"/>
        <v>0</v>
      </c>
      <c r="DC109" s="17">
        <f t="shared" si="145"/>
        <v>0</v>
      </c>
      <c r="DD109" s="17">
        <f t="shared" si="145"/>
        <v>0</v>
      </c>
      <c r="DE109" s="17">
        <f t="shared" si="145"/>
        <v>0</v>
      </c>
      <c r="DF109" s="17">
        <f t="shared" si="145"/>
        <v>0</v>
      </c>
      <c r="DG109" s="17">
        <f t="shared" si="145"/>
        <v>0</v>
      </c>
      <c r="DH109" s="17">
        <f t="shared" si="145"/>
        <v>0</v>
      </c>
      <c r="DI109" s="17">
        <f t="shared" si="145"/>
        <v>-2.7648638933897018E-10</v>
      </c>
      <c r="DJ109" s="17">
        <f t="shared" si="145"/>
        <v>2.6193447411060333E-10</v>
      </c>
      <c r="DK109" s="17">
        <f t="shared" si="145"/>
        <v>-2.6193447411060333E-10</v>
      </c>
      <c r="DL109" s="17">
        <f t="shared" si="145"/>
        <v>0</v>
      </c>
      <c r="DM109" s="17">
        <f t="shared" si="145"/>
        <v>0</v>
      </c>
      <c r="DN109" s="17">
        <f t="shared" si="145"/>
        <v>6.4028427004814148E-10</v>
      </c>
      <c r="DO109" s="17">
        <f t="shared" si="145"/>
        <v>0</v>
      </c>
      <c r="DP109" s="17">
        <f t="shared" si="145"/>
        <v>4.6566128730773926E-10</v>
      </c>
      <c r="DQ109" s="17">
        <f t="shared" si="145"/>
        <v>0</v>
      </c>
      <c r="DR109" s="17">
        <f t="shared" si="145"/>
        <v>6.4028427004814148E-10</v>
      </c>
      <c r="DS109" s="17">
        <f t="shared" si="145"/>
        <v>0</v>
      </c>
      <c r="DT109" s="17">
        <f t="shared" si="145"/>
        <v>0</v>
      </c>
      <c r="DU109" s="17">
        <f t="shared" si="145"/>
        <v>0</v>
      </c>
      <c r="DV109" s="17">
        <f t="shared" si="145"/>
        <v>0</v>
      </c>
      <c r="DW109" s="17">
        <f t="shared" si="145"/>
        <v>4.6566128730773926E-10</v>
      </c>
      <c r="DX109" s="17">
        <f t="shared" si="145"/>
        <v>0</v>
      </c>
      <c r="DY109" s="17">
        <f t="shared" si="145"/>
        <v>0</v>
      </c>
      <c r="DZ109" s="17">
        <f t="shared" si="145"/>
        <v>0</v>
      </c>
      <c r="EA109" s="17">
        <f t="shared" si="145"/>
        <v>0</v>
      </c>
      <c r="EB109" s="17">
        <f t="shared" si="145"/>
        <v>0</v>
      </c>
      <c r="EC109" s="17">
        <f t="shared" si="145"/>
        <v>0</v>
      </c>
      <c r="ED109" s="17">
        <f t="shared" si="145"/>
        <v>0</v>
      </c>
      <c r="EE109" s="17">
        <f t="shared" si="145"/>
        <v>0</v>
      </c>
      <c r="EF109" s="17">
        <f t="shared" si="145"/>
        <v>0</v>
      </c>
      <c r="EG109" s="17">
        <f t="shared" si="145"/>
        <v>0</v>
      </c>
      <c r="EH109" s="17">
        <f t="shared" si="145"/>
        <v>0</v>
      </c>
      <c r="EI109" s="17">
        <f t="shared" si="145"/>
        <v>0</v>
      </c>
      <c r="EJ109" s="17">
        <f t="shared" si="145"/>
        <v>0</v>
      </c>
      <c r="EK109" s="17">
        <f t="shared" si="145"/>
        <v>0</v>
      </c>
      <c r="EL109" s="17">
        <f t="shared" si="145"/>
        <v>0</v>
      </c>
      <c r="EM109" s="17">
        <f t="shared" si="145"/>
        <v>0</v>
      </c>
      <c r="EN109" s="17">
        <f t="shared" ref="EN109:GY109" si="146">+EN102-EN108</f>
        <v>0</v>
      </c>
      <c r="EO109" s="17">
        <f t="shared" si="146"/>
        <v>0</v>
      </c>
      <c r="EP109" s="17">
        <f t="shared" si="146"/>
        <v>0</v>
      </c>
      <c r="EQ109" s="17">
        <f t="shared" si="146"/>
        <v>0</v>
      </c>
      <c r="ER109" s="17">
        <f t="shared" si="146"/>
        <v>0</v>
      </c>
      <c r="ES109" s="17">
        <f t="shared" si="146"/>
        <v>0</v>
      </c>
      <c r="ET109" s="17">
        <f t="shared" si="146"/>
        <v>0</v>
      </c>
      <c r="EU109" s="17">
        <f t="shared" si="146"/>
        <v>0</v>
      </c>
      <c r="EV109" s="17">
        <f t="shared" si="146"/>
        <v>0</v>
      </c>
      <c r="EW109" s="17">
        <f t="shared" si="146"/>
        <v>0</v>
      </c>
      <c r="EX109" s="17">
        <f t="shared" si="146"/>
        <v>0</v>
      </c>
      <c r="EY109" s="17">
        <f t="shared" si="146"/>
        <v>0</v>
      </c>
      <c r="EZ109" s="17">
        <f t="shared" si="146"/>
        <v>0</v>
      </c>
      <c r="FA109" s="17">
        <f t="shared" si="146"/>
        <v>0</v>
      </c>
      <c r="FB109" s="17">
        <f t="shared" si="146"/>
        <v>0</v>
      </c>
      <c r="FC109" s="17">
        <f t="shared" si="146"/>
        <v>0</v>
      </c>
      <c r="FD109" s="17">
        <f t="shared" si="146"/>
        <v>0</v>
      </c>
      <c r="FE109" s="17">
        <f t="shared" si="146"/>
        <v>0</v>
      </c>
      <c r="FF109" s="17">
        <f t="shared" si="146"/>
        <v>0</v>
      </c>
      <c r="FG109" s="17">
        <f t="shared" si="146"/>
        <v>0</v>
      </c>
      <c r="FH109" s="17">
        <f t="shared" si="146"/>
        <v>0</v>
      </c>
      <c r="FI109" s="17">
        <f t="shared" si="146"/>
        <v>0</v>
      </c>
      <c r="FJ109" s="17">
        <f t="shared" si="146"/>
        <v>0</v>
      </c>
      <c r="FK109" s="17">
        <f t="shared" si="146"/>
        <v>0</v>
      </c>
      <c r="FL109" s="17">
        <f t="shared" si="146"/>
        <v>0</v>
      </c>
      <c r="FM109" s="17">
        <f t="shared" si="146"/>
        <v>0</v>
      </c>
      <c r="FN109" s="17">
        <f t="shared" si="146"/>
        <v>0</v>
      </c>
      <c r="FO109" s="17">
        <f t="shared" si="146"/>
        <v>0</v>
      </c>
      <c r="FP109" s="17">
        <f t="shared" si="146"/>
        <v>0</v>
      </c>
      <c r="FQ109" s="17">
        <f t="shared" si="146"/>
        <v>0</v>
      </c>
      <c r="FR109" s="17">
        <f t="shared" si="146"/>
        <v>0</v>
      </c>
      <c r="FS109" s="17">
        <f t="shared" si="146"/>
        <v>0</v>
      </c>
      <c r="FT109" s="17">
        <f t="shared" si="146"/>
        <v>0</v>
      </c>
      <c r="FU109" s="17">
        <f t="shared" si="146"/>
        <v>0</v>
      </c>
      <c r="FV109" s="17">
        <f t="shared" si="146"/>
        <v>0</v>
      </c>
      <c r="FW109" s="17">
        <f t="shared" si="146"/>
        <v>0</v>
      </c>
      <c r="FX109" s="17">
        <f t="shared" si="146"/>
        <v>0</v>
      </c>
      <c r="FY109" s="17">
        <f t="shared" si="146"/>
        <v>0</v>
      </c>
      <c r="FZ109" s="17">
        <f t="shared" si="146"/>
        <v>0</v>
      </c>
      <c r="GA109" s="17">
        <f t="shared" si="146"/>
        <v>0</v>
      </c>
      <c r="GB109" s="17">
        <f t="shared" si="146"/>
        <v>0</v>
      </c>
      <c r="GC109" s="17">
        <f t="shared" si="146"/>
        <v>0</v>
      </c>
      <c r="GD109" s="17">
        <f t="shared" si="146"/>
        <v>0</v>
      </c>
      <c r="GE109" s="17">
        <f t="shared" si="146"/>
        <v>0</v>
      </c>
      <c r="GF109" s="17">
        <f t="shared" si="146"/>
        <v>0</v>
      </c>
      <c r="GG109" s="17">
        <f t="shared" si="146"/>
        <v>0</v>
      </c>
      <c r="GH109" s="17">
        <f t="shared" si="146"/>
        <v>0</v>
      </c>
      <c r="GI109" s="17">
        <f t="shared" si="146"/>
        <v>0</v>
      </c>
      <c r="GJ109" s="17">
        <f t="shared" si="146"/>
        <v>0</v>
      </c>
      <c r="GK109" s="17">
        <f t="shared" si="146"/>
        <v>0</v>
      </c>
      <c r="GL109" s="17">
        <f t="shared" si="146"/>
        <v>0</v>
      </c>
      <c r="GM109" s="17">
        <f t="shared" si="146"/>
        <v>0</v>
      </c>
      <c r="GN109" s="17">
        <f t="shared" si="146"/>
        <v>0</v>
      </c>
      <c r="GO109" s="17">
        <f t="shared" si="146"/>
        <v>0</v>
      </c>
      <c r="GP109" s="17">
        <f t="shared" si="146"/>
        <v>0</v>
      </c>
      <c r="GQ109" s="17">
        <f t="shared" si="146"/>
        <v>0</v>
      </c>
      <c r="GR109" s="17">
        <f t="shared" si="146"/>
        <v>0</v>
      </c>
      <c r="GS109" s="17">
        <f t="shared" si="146"/>
        <v>0</v>
      </c>
      <c r="GT109" s="17">
        <f t="shared" si="146"/>
        <v>0</v>
      </c>
      <c r="GU109" s="17">
        <f t="shared" si="146"/>
        <v>0</v>
      </c>
      <c r="GV109" s="17">
        <f t="shared" si="146"/>
        <v>0</v>
      </c>
      <c r="GW109" s="17">
        <f t="shared" si="146"/>
        <v>0</v>
      </c>
      <c r="GX109" s="17">
        <f t="shared" si="146"/>
        <v>0</v>
      </c>
      <c r="GY109" s="17">
        <f t="shared" si="146"/>
        <v>0</v>
      </c>
      <c r="GZ109" s="17">
        <f t="shared" ref="GZ109:JK109" si="147">+GZ102-GZ108</f>
        <v>0</v>
      </c>
      <c r="HA109" s="17">
        <f t="shared" si="147"/>
        <v>0</v>
      </c>
      <c r="HB109" s="17">
        <f t="shared" si="147"/>
        <v>0</v>
      </c>
      <c r="HC109" s="17">
        <f t="shared" si="147"/>
        <v>0</v>
      </c>
      <c r="HD109" s="17">
        <f t="shared" si="147"/>
        <v>0</v>
      </c>
      <c r="HE109" s="17">
        <f t="shared" si="147"/>
        <v>0</v>
      </c>
      <c r="HF109" s="17">
        <f t="shared" si="147"/>
        <v>0</v>
      </c>
      <c r="HG109" s="17">
        <f t="shared" si="147"/>
        <v>0</v>
      </c>
      <c r="HH109" s="17">
        <f t="shared" si="147"/>
        <v>0</v>
      </c>
      <c r="HI109" s="17">
        <f t="shared" si="147"/>
        <v>0</v>
      </c>
      <c r="HJ109" s="17">
        <f t="shared" si="147"/>
        <v>0</v>
      </c>
      <c r="HK109" s="17">
        <f t="shared" si="147"/>
        <v>0</v>
      </c>
      <c r="HL109" s="17">
        <f t="shared" si="147"/>
        <v>0</v>
      </c>
      <c r="HM109" s="17">
        <f t="shared" si="147"/>
        <v>0</v>
      </c>
      <c r="HN109" s="17">
        <f t="shared" si="147"/>
        <v>0</v>
      </c>
      <c r="HO109" s="17">
        <f t="shared" si="147"/>
        <v>0</v>
      </c>
      <c r="HP109" s="17">
        <f t="shared" si="147"/>
        <v>0</v>
      </c>
      <c r="HQ109" s="17">
        <f t="shared" si="147"/>
        <v>0</v>
      </c>
      <c r="HR109" s="17">
        <f t="shared" si="147"/>
        <v>0</v>
      </c>
      <c r="HS109" s="17">
        <f t="shared" si="147"/>
        <v>0</v>
      </c>
      <c r="HT109" s="17">
        <f t="shared" si="147"/>
        <v>0</v>
      </c>
      <c r="HU109" s="17">
        <f t="shared" si="147"/>
        <v>0</v>
      </c>
      <c r="HV109" s="17">
        <f t="shared" si="147"/>
        <v>0</v>
      </c>
      <c r="HW109" s="17">
        <f t="shared" si="147"/>
        <v>0</v>
      </c>
      <c r="HX109" s="17">
        <f t="shared" si="147"/>
        <v>0</v>
      </c>
      <c r="HY109" s="17">
        <f t="shared" si="147"/>
        <v>0</v>
      </c>
      <c r="HZ109" s="17">
        <f t="shared" si="147"/>
        <v>0</v>
      </c>
      <c r="IA109" s="17">
        <f t="shared" si="147"/>
        <v>0</v>
      </c>
      <c r="IB109" s="17">
        <f t="shared" si="147"/>
        <v>0</v>
      </c>
      <c r="IC109" s="17">
        <f t="shared" si="147"/>
        <v>0</v>
      </c>
      <c r="ID109" s="17">
        <f t="shared" si="147"/>
        <v>0</v>
      </c>
      <c r="IE109" s="17">
        <f t="shared" si="147"/>
        <v>0</v>
      </c>
      <c r="IF109" s="17">
        <f t="shared" si="147"/>
        <v>0</v>
      </c>
      <c r="IG109" s="17">
        <f t="shared" si="147"/>
        <v>0</v>
      </c>
      <c r="IH109" s="17">
        <f t="shared" si="147"/>
        <v>0</v>
      </c>
      <c r="II109" s="17">
        <f t="shared" si="147"/>
        <v>0</v>
      </c>
      <c r="IJ109" s="17">
        <f t="shared" si="147"/>
        <v>0</v>
      </c>
      <c r="IK109" s="17">
        <f t="shared" si="147"/>
        <v>0</v>
      </c>
      <c r="IL109" s="17">
        <f t="shared" si="147"/>
        <v>0</v>
      </c>
      <c r="IM109" s="17">
        <f t="shared" si="147"/>
        <v>0</v>
      </c>
      <c r="IN109" s="17">
        <f t="shared" si="147"/>
        <v>0</v>
      </c>
      <c r="IO109" s="17">
        <f t="shared" si="147"/>
        <v>0</v>
      </c>
      <c r="IP109" s="17">
        <f t="shared" si="147"/>
        <v>0</v>
      </c>
      <c r="IQ109" s="17">
        <f t="shared" si="147"/>
        <v>0</v>
      </c>
      <c r="IR109" s="17">
        <f t="shared" si="147"/>
        <v>0</v>
      </c>
      <c r="IS109" s="17">
        <f t="shared" si="147"/>
        <v>0</v>
      </c>
      <c r="IT109" s="17">
        <f t="shared" si="147"/>
        <v>0</v>
      </c>
      <c r="IU109" s="17">
        <f t="shared" si="147"/>
        <v>0</v>
      </c>
      <c r="IV109" s="17">
        <f t="shared" si="147"/>
        <v>0</v>
      </c>
      <c r="IW109" s="17">
        <f t="shared" si="147"/>
        <v>0</v>
      </c>
      <c r="IX109" s="17">
        <f t="shared" si="147"/>
        <v>0</v>
      </c>
      <c r="IY109" s="17">
        <f t="shared" si="147"/>
        <v>0</v>
      </c>
      <c r="IZ109" s="17">
        <f t="shared" si="147"/>
        <v>0</v>
      </c>
      <c r="JA109" s="17">
        <f t="shared" si="147"/>
        <v>0</v>
      </c>
      <c r="JB109" s="17">
        <f t="shared" si="147"/>
        <v>0</v>
      </c>
      <c r="JC109" s="17">
        <f t="shared" si="147"/>
        <v>0</v>
      </c>
      <c r="JD109" s="17">
        <f t="shared" si="147"/>
        <v>0</v>
      </c>
      <c r="JE109" s="17">
        <f t="shared" si="147"/>
        <v>0</v>
      </c>
      <c r="JF109" s="17">
        <f t="shared" si="147"/>
        <v>0</v>
      </c>
      <c r="JG109" s="17">
        <f t="shared" si="147"/>
        <v>0</v>
      </c>
      <c r="JH109" s="17">
        <f t="shared" si="147"/>
        <v>0</v>
      </c>
      <c r="JI109" s="17">
        <f t="shared" si="147"/>
        <v>0</v>
      </c>
      <c r="JJ109" s="17">
        <f t="shared" si="147"/>
        <v>0</v>
      </c>
      <c r="JK109" s="17">
        <f t="shared" si="147"/>
        <v>0</v>
      </c>
      <c r="JL109" s="17">
        <f t="shared" ref="JL109:JS109" si="148">+JL102-JL108</f>
        <v>0</v>
      </c>
      <c r="JM109" s="17">
        <f t="shared" si="148"/>
        <v>0</v>
      </c>
      <c r="JN109" s="17">
        <f t="shared" si="148"/>
        <v>0</v>
      </c>
      <c r="JO109" s="17">
        <f t="shared" si="148"/>
        <v>6.8212102632969618E-12</v>
      </c>
      <c r="JP109" s="17">
        <f t="shared" si="148"/>
        <v>-4.0927261579781771E-12</v>
      </c>
      <c r="JQ109" s="17">
        <f t="shared" si="148"/>
        <v>0</v>
      </c>
      <c r="JR109" s="17">
        <f t="shared" si="148"/>
        <v>0</v>
      </c>
      <c r="JS109" s="17">
        <f t="shared" si="148"/>
        <v>-7.73070496506989E-12</v>
      </c>
      <c r="JT109" s="17">
        <f t="shared" ref="JT109" si="149">+JT102-JT108</f>
        <v>0</v>
      </c>
      <c r="JU109" s="17">
        <f t="shared" ref="JU109" si="150">+JU102-JU108</f>
        <v>0</v>
      </c>
      <c r="JV109" s="17">
        <f t="shared" ref="JV109" si="151">+JV102-JV108</f>
        <v>-4.6566128730773926E-9</v>
      </c>
      <c r="JW109" s="17">
        <f t="shared" ref="JW109" si="152">+JW102-JW108</f>
        <v>0</v>
      </c>
      <c r="JX109" s="17">
        <f t="shared" ref="JX109" si="153">+JX102-JX108</f>
        <v>-3.7252902984619141E-9</v>
      </c>
      <c r="JY109" s="17">
        <f t="shared" ref="JY109" si="154">+JY102-JY108</f>
        <v>-1.9790604710578918E-9</v>
      </c>
      <c r="JZ109" s="17">
        <f t="shared" ref="JZ109" si="155">+JZ102-JZ108</f>
        <v>4.1909515857696533E-9</v>
      </c>
      <c r="KA109" s="17">
        <f t="shared" ref="KA109" si="156">+KA102-KA108</f>
        <v>3.4633558243513107E-9</v>
      </c>
      <c r="KB109" s="17">
        <f t="shared" ref="KB109" si="157">+KB102-KB108</f>
        <v>0</v>
      </c>
      <c r="KC109" s="17">
        <f t="shared" ref="KC109" si="158">+KC102-KC108</f>
        <v>0</v>
      </c>
      <c r="KD109" s="17">
        <f t="shared" ref="KD109" si="159">+KD102-KD108</f>
        <v>0</v>
      </c>
      <c r="KE109" s="17">
        <f t="shared" ref="KE109" si="160">+KE102-KE108</f>
        <v>0</v>
      </c>
      <c r="KF109" s="17">
        <f t="shared" ref="KF109" si="161">+KF102-KF108</f>
        <v>0</v>
      </c>
      <c r="KG109" s="17">
        <f t="shared" ref="KG109" si="162">+KG102-KG108</f>
        <v>0</v>
      </c>
      <c r="KH109" s="17">
        <f t="shared" ref="KH109" si="163">+KH102-KH108</f>
        <v>0</v>
      </c>
      <c r="KI109" s="17">
        <f t="shared" ref="KI109" si="164">+KI102-KI108</f>
        <v>0</v>
      </c>
      <c r="KJ109" s="17">
        <f t="shared" ref="KJ109" si="165">+KJ102-KJ108</f>
        <v>0</v>
      </c>
      <c r="KK109" s="17">
        <f t="shared" ref="KK109" si="166">+KK102-KK108</f>
        <v>0</v>
      </c>
      <c r="KL109" s="17">
        <f t="shared" ref="KL109" si="167">+KL102-KL108</f>
        <v>0</v>
      </c>
      <c r="KM109" s="17">
        <f t="shared" ref="KM109" si="168">+KM102-KM108</f>
        <v>0</v>
      </c>
      <c r="KN109" s="17">
        <f t="shared" ref="KN109" si="169">+KN102-KN108</f>
        <v>0</v>
      </c>
      <c r="KO109" s="17">
        <f t="shared" ref="KO109" si="170">+KO102-KO108</f>
        <v>0</v>
      </c>
      <c r="KP109" s="17">
        <f t="shared" ref="KP109" si="171">+KP102-KP108</f>
        <v>0</v>
      </c>
      <c r="KR109" s="17">
        <f t="shared" ref="KR109" si="172">+KR102-KR108</f>
        <v>0</v>
      </c>
    </row>
    <row r="110" spans="1:304" x14ac:dyDescent="0.25">
      <c r="G110" s="6"/>
    </row>
    <row r="111" spans="1:304" x14ac:dyDescent="0.25">
      <c r="B111" s="6" t="s">
        <v>277</v>
      </c>
      <c r="N111" s="32">
        <v>15.868</v>
      </c>
      <c r="O111" s="32">
        <v>15.89</v>
      </c>
      <c r="P111" s="32">
        <v>15.897</v>
      </c>
      <c r="Q111" s="32">
        <v>15.48</v>
      </c>
      <c r="R111" s="32">
        <v>15.39</v>
      </c>
      <c r="S111" s="32">
        <v>15.4</v>
      </c>
      <c r="T111" s="32">
        <v>16.100000000000001</v>
      </c>
      <c r="U111" s="32">
        <v>16.63</v>
      </c>
      <c r="V111" s="32">
        <v>17.64</v>
      </c>
      <c r="W111" s="32">
        <v>17.309999999999999</v>
      </c>
      <c r="X111" s="32">
        <v>17.309999999999999</v>
      </c>
      <c r="Y111" s="32">
        <v>17.655000000000001</v>
      </c>
      <c r="Z111" s="32">
        <v>17.305</v>
      </c>
      <c r="AA111" s="32">
        <v>18.649000000000001</v>
      </c>
      <c r="AB111" s="32">
        <v>19.649999999999999</v>
      </c>
      <c r="AC111" s="32">
        <v>20.11</v>
      </c>
      <c r="AD111" s="32">
        <v>20.149000000000001</v>
      </c>
      <c r="AE111" s="32">
        <v>20.54</v>
      </c>
      <c r="AF111" s="32">
        <v>24.96</v>
      </c>
      <c r="AG111" s="32">
        <v>28.85</v>
      </c>
      <c r="AH111" s="32">
        <v>27.41</v>
      </c>
      <c r="AI111" s="32">
        <v>36.85</v>
      </c>
      <c r="AJ111" s="32">
        <v>41.25</v>
      </c>
      <c r="AK111" s="32">
        <v>35.950000000000003</v>
      </c>
      <c r="AL111" s="32">
        <v>37.72</v>
      </c>
      <c r="AM111" s="32">
        <v>37.700000000000003</v>
      </c>
      <c r="AN111" s="32">
        <v>37.35</v>
      </c>
      <c r="AO111" s="32">
        <v>39.15</v>
      </c>
      <c r="AP111" s="32">
        <v>43.35</v>
      </c>
      <c r="AQ111" s="32">
        <v>44.15</v>
      </c>
      <c r="AR111" s="32">
        <v>44.76</v>
      </c>
      <c r="AS111" s="32">
        <v>42.463000000000001</v>
      </c>
      <c r="AT111" s="32">
        <v>43.88</v>
      </c>
      <c r="AU111" s="32">
        <v>59.51</v>
      </c>
      <c r="AV111" s="32">
        <v>57.59</v>
      </c>
      <c r="AW111" s="32">
        <v>59.67</v>
      </c>
      <c r="AX111" s="32">
        <v>59.94</v>
      </c>
      <c r="AY111" s="32">
        <v>59.89</v>
      </c>
      <c r="AZ111" s="32">
        <v>60.35</v>
      </c>
      <c r="BA111" s="32">
        <v>62.21</v>
      </c>
      <c r="BB111" s="32">
        <v>64.468999999999994</v>
      </c>
      <c r="BC111" s="32">
        <v>66.84</v>
      </c>
      <c r="BD111" s="32">
        <v>68.540000000000006</v>
      </c>
      <c r="BE111" s="32">
        <v>70.459999999999994</v>
      </c>
      <c r="BF111" s="32">
        <v>72.319999999999993</v>
      </c>
      <c r="BG111" s="32">
        <v>74.180000000000007</v>
      </c>
      <c r="BH111" s="32">
        <v>76.180000000000007</v>
      </c>
      <c r="BI111" s="32">
        <v>78.319999999999993</v>
      </c>
      <c r="BJ111" s="32">
        <v>81.31</v>
      </c>
      <c r="BK111" s="32">
        <v>84.15</v>
      </c>
      <c r="BL111" s="32">
        <v>87.33</v>
      </c>
      <c r="BM111" s="32">
        <v>89.82</v>
      </c>
      <c r="BN111" s="32">
        <v>92</v>
      </c>
      <c r="BO111" s="32">
        <v>93.56</v>
      </c>
      <c r="BP111" s="32">
        <v>94.73</v>
      </c>
      <c r="BQ111" s="32">
        <v>95.72</v>
      </c>
      <c r="BR111" s="32">
        <v>96.634073000000001</v>
      </c>
      <c r="BS111" s="32">
        <v>97.755028246800009</v>
      </c>
      <c r="BT111" s="32">
        <v>99.319108698748806</v>
      </c>
      <c r="BU111" s="32">
        <v>100.90821443792879</v>
      </c>
      <c r="BV111" s="32">
        <v>103.93546087106665</v>
      </c>
      <c r="BW111" s="32">
        <v>107.05352469719865</v>
      </c>
      <c r="BX111" s="32">
        <v>109.19459519114262</v>
      </c>
      <c r="BY111" s="32">
        <v>111.37848709496548</v>
      </c>
      <c r="BZ111" s="32">
        <v>113.60605683686479</v>
      </c>
      <c r="CA111" s="32">
        <v>116.67342037146014</v>
      </c>
      <c r="CB111" s="32">
        <v>119.35690904000371</v>
      </c>
      <c r="CC111" s="32">
        <v>122.10211794792379</v>
      </c>
      <c r="CD111" s="32">
        <v>125.15467089662187</v>
      </c>
      <c r="CE111" s="32">
        <v>128.2835376690374</v>
      </c>
      <c r="CF111" s="32">
        <v>132.13204379910852</v>
      </c>
      <c r="CG111" s="32">
        <v>136.09600511308179</v>
      </c>
      <c r="CH111" s="32">
        <v>140.17888526647425</v>
      </c>
      <c r="CI111" s="32">
        <v>145.08514625080085</v>
      </c>
      <c r="CJ111" s="32">
        <v>148.71227490707085</v>
      </c>
      <c r="CK111" s="32">
        <v>151.38909585539812</v>
      </c>
      <c r="CL111" s="32">
        <v>154.11409958079528</v>
      </c>
      <c r="CM111" s="32">
        <v>156.88815337324959</v>
      </c>
      <c r="CN111" s="32">
        <v>159.71214013396809</v>
      </c>
      <c r="CO111" s="32">
        <v>162.90638293664745</v>
      </c>
      <c r="CP111" s="32">
        <v>168.28229357355679</v>
      </c>
      <c r="CQ111" s="32">
        <v>173.66732696791061</v>
      </c>
      <c r="CR111" s="32">
        <v>179.74568341178747</v>
      </c>
      <c r="CS111" s="32">
        <v>185.1380539141411</v>
      </c>
      <c r="CT111" s="32">
        <v>187.5448486150249</v>
      </c>
      <c r="CU111" s="32">
        <v>190.17047649563526</v>
      </c>
      <c r="CV111" s="32">
        <v>193.14996538834933</v>
      </c>
      <c r="CW111" s="32">
        <v>196.85539454301133</v>
      </c>
      <c r="CX111" s="32">
        <v>200.56082369767333</v>
      </c>
      <c r="CY111" s="32">
        <v>204.26625285233533</v>
      </c>
      <c r="CZ111" s="32">
        <v>207.97168200699733</v>
      </c>
      <c r="DA111" s="32">
        <v>211.67711116165933</v>
      </c>
      <c r="DB111" s="32">
        <v>215.38254031632133</v>
      </c>
      <c r="DC111" s="32">
        <v>219.08796947098332</v>
      </c>
      <c r="DD111" s="32">
        <v>222.79339862564532</v>
      </c>
      <c r="DE111" s="32">
        <v>226.49882778030732</v>
      </c>
      <c r="DF111" s="32">
        <v>230.20425693496932</v>
      </c>
      <c r="DG111" s="32">
        <v>233.90968608963135</v>
      </c>
      <c r="DH111" s="32">
        <v>237.08526542983392</v>
      </c>
      <c r="DI111" s="32">
        <v>241.04947978235427</v>
      </c>
      <c r="DJ111" s="32">
        <v>245.01369413487461</v>
      </c>
      <c r="DK111" s="32">
        <v>248.97790848739496</v>
      </c>
      <c r="DL111" s="32">
        <v>252.9421228399153</v>
      </c>
      <c r="DM111" s="32">
        <v>256.90633719243561</v>
      </c>
      <c r="DN111" s="32">
        <v>260.87055154495596</v>
      </c>
      <c r="DO111" s="32">
        <v>264.8347658974763</v>
      </c>
      <c r="DP111" s="32">
        <v>268.79898024999665</v>
      </c>
      <c r="DQ111" s="32">
        <v>272.76319460251699</v>
      </c>
      <c r="DR111" s="32">
        <v>276.72740895503733</v>
      </c>
      <c r="DS111" s="32">
        <v>280.69162330755762</v>
      </c>
      <c r="DT111" s="32">
        <v>282.44335281072341</v>
      </c>
      <c r="DU111" s="32">
        <v>284.20601444009981</v>
      </c>
      <c r="DV111" s="32">
        <v>285.97967642048025</v>
      </c>
      <c r="DW111" s="32">
        <v>287.76440740243282</v>
      </c>
      <c r="DX111" s="32">
        <v>289.56027646495744</v>
      </c>
      <c r="DY111" s="32">
        <v>291.3673531181596</v>
      </c>
      <c r="DZ111" s="32">
        <v>293.18570730594081</v>
      </c>
      <c r="EA111" s="32">
        <v>295.01540940870575</v>
      </c>
      <c r="EB111" s="32">
        <v>296.85653024608649</v>
      </c>
      <c r="EC111" s="32">
        <v>298.70914107968343</v>
      </c>
      <c r="ED111" s="32">
        <v>300.57331361582374</v>
      </c>
      <c r="EE111" s="32">
        <v>302.44912000833665</v>
      </c>
      <c r="EF111" s="32">
        <v>304.33663286134623</v>
      </c>
      <c r="EG111" s="32">
        <v>306.23592523208157</v>
      </c>
      <c r="EH111" s="32">
        <v>308.14707063370452</v>
      </c>
      <c r="EI111" s="32">
        <v>310.07014303815498</v>
      </c>
      <c r="EJ111" s="32">
        <v>312.00521687901426</v>
      </c>
      <c r="EK111" s="32">
        <v>313.95236705438572</v>
      </c>
      <c r="EL111" s="32">
        <v>315.91166892979402</v>
      </c>
      <c r="EM111" s="32">
        <v>317.88319834110212</v>
      </c>
      <c r="EN111" s="32">
        <v>319.86703159744644</v>
      </c>
      <c r="EO111" s="32">
        <v>321.8632454841906</v>
      </c>
      <c r="EP111" s="32">
        <v>323.87191726589737</v>
      </c>
      <c r="EQ111" s="32">
        <v>325.89312468931917</v>
      </c>
      <c r="ER111" s="32">
        <v>327.92694598640736</v>
      </c>
      <c r="ES111" s="32">
        <v>329.97345987734036</v>
      </c>
      <c r="ET111" s="32">
        <v>332.03274557357037</v>
      </c>
      <c r="EU111" s="32">
        <v>334.1048827808894</v>
      </c>
      <c r="EV111" s="32">
        <v>336.18995170251429</v>
      </c>
      <c r="EW111" s="32">
        <v>338.2880330421911</v>
      </c>
      <c r="EX111" s="32">
        <v>340.39920800731863</v>
      </c>
      <c r="EY111" s="32">
        <v>342.52355831209184</v>
      </c>
      <c r="EZ111" s="32">
        <v>344.66116618066434</v>
      </c>
      <c r="FA111" s="32">
        <v>346.81211435033117</v>
      </c>
      <c r="FB111" s="32">
        <v>348.97648607473104</v>
      </c>
      <c r="FC111" s="32">
        <v>351.1543651270689</v>
      </c>
      <c r="FD111" s="32">
        <v>352.80501934209906</v>
      </c>
      <c r="FE111" s="32">
        <v>354.46343270697378</v>
      </c>
      <c r="FF111" s="32">
        <v>356.12964169475072</v>
      </c>
      <c r="FG111" s="32">
        <v>357.80368294993463</v>
      </c>
      <c r="FH111" s="32">
        <v>359.48559328928326</v>
      </c>
      <c r="FI111" s="32">
        <v>361.17540970261717</v>
      </c>
      <c r="FJ111" s="32">
        <v>362.87316935363316</v>
      </c>
      <c r="FK111" s="32">
        <v>364.57890958072153</v>
      </c>
      <c r="FL111" s="32">
        <v>366.29266789778745</v>
      </c>
      <c r="FM111" s="32">
        <v>368.01448199507581</v>
      </c>
      <c r="FN111" s="32">
        <v>369.74438974000014</v>
      </c>
      <c r="FO111" s="32">
        <v>371.48242917797563</v>
      </c>
      <c r="FP111" s="32">
        <v>373.22863853325555</v>
      </c>
      <c r="FQ111" s="32">
        <v>374.98305620977214</v>
      </c>
      <c r="FR111" s="32">
        <v>376.74572079198106</v>
      </c>
      <c r="FS111" s="32">
        <v>378.51667104571015</v>
      </c>
      <c r="FT111" s="32">
        <v>380.29594591901179</v>
      </c>
      <c r="FU111" s="32">
        <v>382.08358454301964</v>
      </c>
      <c r="FV111" s="32">
        <v>383.87962623280907</v>
      </c>
      <c r="FW111" s="32">
        <v>385.68411048826204</v>
      </c>
      <c r="FX111" s="32">
        <v>387.49707699493564</v>
      </c>
      <c r="FY111" s="32">
        <v>389.31856562493488</v>
      </c>
      <c r="FZ111" s="32">
        <v>391.14861643778966</v>
      </c>
      <c r="GA111" s="32">
        <v>392.98726968133576</v>
      </c>
      <c r="GB111" s="32">
        <v>394.83456579259996</v>
      </c>
      <c r="GC111" s="32">
        <v>396.69054539868949</v>
      </c>
      <c r="GD111" s="32">
        <v>398.55524931768537</v>
      </c>
      <c r="GE111" s="32">
        <v>400.42871855954024</v>
      </c>
      <c r="GF111" s="32">
        <v>402.31099432698016</v>
      </c>
      <c r="GG111" s="32">
        <v>404.20211801641085</v>
      </c>
      <c r="GH111" s="32">
        <v>406.10213121882816</v>
      </c>
      <c r="GI111" s="32">
        <v>408.01107572073266</v>
      </c>
      <c r="GJ111" s="32">
        <v>409.92899350504871</v>
      </c>
      <c r="GK111" s="32">
        <v>411.85592675204771</v>
      </c>
      <c r="GL111" s="32">
        <v>413.79191784027586</v>
      </c>
      <c r="GM111" s="32">
        <v>415.73700934748609</v>
      </c>
      <c r="GN111" s="32">
        <v>417.69124405157453</v>
      </c>
      <c r="GO111" s="32">
        <v>419.65466493152127</v>
      </c>
      <c r="GP111" s="32">
        <v>421.62731516833554</v>
      </c>
      <c r="GQ111" s="32">
        <v>423.60923814600557</v>
      </c>
      <c r="GR111" s="32">
        <v>425.60047745245242</v>
      </c>
      <c r="GS111" s="32">
        <v>427.6010768804889</v>
      </c>
      <c r="GT111" s="32">
        <v>429.61108042878254</v>
      </c>
      <c r="GU111" s="32">
        <v>431.63053230282321</v>
      </c>
      <c r="GV111" s="32">
        <v>433.65947691589543</v>
      </c>
      <c r="GW111" s="32">
        <v>435.69795889005502</v>
      </c>
      <c r="GX111" s="32">
        <v>437.74602305711062</v>
      </c>
      <c r="GY111" s="32">
        <v>439.80371445960947</v>
      </c>
      <c r="GZ111" s="32">
        <v>440.83318278372042</v>
      </c>
      <c r="HA111" s="32">
        <v>441.8650608306134</v>
      </c>
      <c r="HB111" s="32">
        <v>442.89935424083484</v>
      </c>
      <c r="HC111" s="32">
        <v>443.93606866813423</v>
      </c>
      <c r="HD111" s="32">
        <v>444.97520977949512</v>
      </c>
      <c r="HE111" s="32">
        <v>446.01678325516593</v>
      </c>
      <c r="HF111" s="32">
        <v>447.06079478869117</v>
      </c>
      <c r="HG111" s="32">
        <v>448.10725008694243</v>
      </c>
      <c r="HH111" s="32">
        <v>449.15615487014963</v>
      </c>
      <c r="HI111" s="32">
        <v>450.20751487193235</v>
      </c>
      <c r="HJ111" s="32">
        <v>451.26133583933108</v>
      </c>
      <c r="HK111" s="32">
        <v>452.31762353283864</v>
      </c>
      <c r="HL111" s="32">
        <v>453.3763837264317</v>
      </c>
      <c r="HM111" s="32">
        <v>454.43762220760237</v>
      </c>
      <c r="HN111" s="32">
        <v>455.50134477738982</v>
      </c>
      <c r="HO111" s="32">
        <v>456.56755725041188</v>
      </c>
      <c r="HP111" s="32">
        <v>457.636265454897</v>
      </c>
      <c r="HQ111" s="32">
        <v>458.70747523271604</v>
      </c>
      <c r="HR111" s="32">
        <v>459.7811924394141</v>
      </c>
      <c r="HS111" s="32">
        <v>460.85742294424267</v>
      </c>
      <c r="HT111" s="32">
        <v>461.93617263019166</v>
      </c>
      <c r="HU111" s="32">
        <v>463.01744739402159</v>
      </c>
      <c r="HV111" s="32">
        <v>464.10125314629573</v>
      </c>
      <c r="HW111" s="32">
        <v>465.18759581141251</v>
      </c>
      <c r="HX111" s="32">
        <v>466.2764813276379</v>
      </c>
      <c r="HY111" s="32">
        <v>467.36791564713775</v>
      </c>
      <c r="HZ111" s="32">
        <v>468.46190473601047</v>
      </c>
      <c r="IA111" s="32">
        <v>469.55845457431957</v>
      </c>
      <c r="IB111" s="32">
        <v>470.65757115612632</v>
      </c>
      <c r="IC111" s="32">
        <v>471.75926048952266</v>
      </c>
      <c r="ID111" s="32">
        <v>472.86352859666385</v>
      </c>
      <c r="IE111" s="32">
        <v>473.97038151380156</v>
      </c>
      <c r="IF111" s="32">
        <v>475.07982529131669</v>
      </c>
      <c r="IG111" s="32">
        <v>476.19186599375263</v>
      </c>
      <c r="IH111" s="32">
        <v>477.30650969984822</v>
      </c>
      <c r="II111" s="32">
        <v>478.42376250257115</v>
      </c>
      <c r="IJ111" s="32">
        <v>479.54363050915123</v>
      </c>
      <c r="IK111" s="32">
        <v>480.66611984111364</v>
      </c>
      <c r="IL111" s="32">
        <v>481.79123663431255</v>
      </c>
      <c r="IM111" s="32">
        <v>482.91898703896453</v>
      </c>
      <c r="IN111" s="32">
        <v>484.04937721968236</v>
      </c>
      <c r="IO111" s="32">
        <v>485.18241335550852</v>
      </c>
      <c r="IP111" s="32">
        <v>486.31810163994908</v>
      </c>
      <c r="IQ111" s="32">
        <v>487.45644828100751</v>
      </c>
      <c r="IR111" s="32">
        <v>488.59745950121862</v>
      </c>
      <c r="IS111" s="32">
        <v>489.74114153768261</v>
      </c>
      <c r="IT111" s="32">
        <v>490.88750064209916</v>
      </c>
      <c r="IU111" s="32">
        <v>492.03654308080155</v>
      </c>
      <c r="IV111" s="32">
        <v>493.18827513479101</v>
      </c>
      <c r="IW111" s="32">
        <v>494.34270309977086</v>
      </c>
      <c r="IX111" s="32">
        <v>495.49983328618123</v>
      </c>
      <c r="IY111" s="32">
        <v>496.6596720192332</v>
      </c>
      <c r="IZ111" s="32">
        <v>497.82222563894373</v>
      </c>
      <c r="JA111" s="32">
        <v>498.98750050017003</v>
      </c>
      <c r="JB111" s="32">
        <v>500.1555029726444</v>
      </c>
      <c r="JC111" s="32">
        <v>501.32623944100914</v>
      </c>
      <c r="JD111" s="32">
        <v>502.49971630485129</v>
      </c>
      <c r="JE111" s="32">
        <v>503.67593997873774</v>
      </c>
      <c r="JF111" s="32">
        <v>504.85491689225029</v>
      </c>
      <c r="JG111" s="32">
        <v>506.03665349002063</v>
      </c>
      <c r="JH111" s="32">
        <v>507.22115623176575</v>
      </c>
      <c r="JI111" s="32">
        <v>508.40843159232321</v>
      </c>
      <c r="JJ111" s="32">
        <v>509.59848606168651</v>
      </c>
      <c r="JK111" s="32">
        <v>510.79132614504056</v>
      </c>
      <c r="JL111" s="32">
        <v>511.98695836279722</v>
      </c>
      <c r="JM111" s="32">
        <v>513.18538925063103</v>
      </c>
      <c r="JN111" s="32">
        <v>514.38662535951482</v>
      </c>
      <c r="JO111" s="32">
        <v>515.59067325575552</v>
      </c>
      <c r="JP111" s="32">
        <v>516.79753952103033</v>
      </c>
      <c r="JQ111" s="32">
        <v>518.00723075242229</v>
      </c>
      <c r="JR111" s="32">
        <v>519.2197535624565</v>
      </c>
      <c r="JS111" s="32">
        <v>520.43511457913644</v>
      </c>
    </row>
    <row r="113" spans="7:7" x14ac:dyDescent="0.25">
      <c r="G113" s="10"/>
    </row>
  </sheetData>
  <autoFilter ref="A5:JS109" xr:uid="{00000000-0009-0000-0000-000000000000}"/>
  <conditionalFormatting sqref="A109">
    <cfRule type="cellIs" dxfId="2" priority="3" operator="equal">
      <formula>0</formula>
    </cfRule>
    <cfRule type="cellIs" dxfId="1" priority="4" stopIfTrue="1" operator="notEqual">
      <formula>0</formula>
    </cfRule>
  </conditionalFormatting>
  <conditionalFormatting sqref="N5:JS5">
    <cfRule type="expression" dxfId="0" priority="2">
      <formula>N$4="Real"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3c7395a-8afe-484f-9b52-6d590d70ce8d">75YU7Q53XN7A-1518880311-1399</_dlc_DocId>
    <_dlc_DocIdUrl xmlns="63c7395a-8afe-484f-9b52-6d590d70ce8d">
      <Url>https://centralpuerto.sharepoint.com/sites/Analytics/_layouts/15/DocIdRedir.aspx?ID=75YU7Q53XN7A-1518880311-1399</Url>
      <Description>75YU7Q53XN7A-1518880311-1399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DF6A9125AE8243BF2DB08F2EACDC41" ma:contentTypeVersion="4" ma:contentTypeDescription="Crear nuevo documento." ma:contentTypeScope="" ma:versionID="9255359a0d81d6b81fcae4967fe24144">
  <xsd:schema xmlns:xsd="http://www.w3.org/2001/XMLSchema" xmlns:xs="http://www.w3.org/2001/XMLSchema" xmlns:p="http://schemas.microsoft.com/office/2006/metadata/properties" xmlns:ns2="63c7395a-8afe-484f-9b52-6d590d70ce8d" xmlns:ns3="08252630-f198-4ec1-9dd8-8f497433eaae" targetNamespace="http://schemas.microsoft.com/office/2006/metadata/properties" ma:root="true" ma:fieldsID="0184684366b87c86e7aedf552f293b31" ns2:_="" ns3:_="">
    <xsd:import namespace="63c7395a-8afe-484f-9b52-6d590d70ce8d"/>
    <xsd:import namespace="08252630-f198-4ec1-9dd8-8f497433ea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c7395a-8afe-484f-9b52-6d590d70ce8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52630-f198-4ec1-9dd8-8f497433ea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D4E9A38-AC85-4D24-86B0-CD972B5725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D235A1-AB49-4D0C-A296-E45B90F81D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D8824C-74A5-4C17-9CB2-7CF194196754}"/>
</file>

<file path=customXml/itemProps4.xml><?xml version="1.0" encoding="utf-8"?>
<ds:datastoreItem xmlns:ds="http://schemas.openxmlformats.org/officeDocument/2006/customXml" ds:itemID="{4E622F33-189E-4FD8-B90A-CEF3DE4487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CP Achiras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Alejandro Gomez</dc:creator>
  <cp:lastModifiedBy>Gustavo Gonzalez</cp:lastModifiedBy>
  <dcterms:created xsi:type="dcterms:W3CDTF">2017-08-31T14:54:11Z</dcterms:created>
  <dcterms:modified xsi:type="dcterms:W3CDTF">2021-08-31T19:41:08Z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0x01010003DF6A9125AE8243BF2DB08F2EACDC41</vt:lpwstr>
  </property>
  <property fmtid="{D5CDD505-2E9C-101B-9397-08002B2CF9AE}" pid="3" name="_dlc_DocIdItemGuid">
    <vt:lpwstr>c2a43251-8584-469e-8017-3740f319dd00</vt:lpwstr>
  </property>
</Properties>
</file>