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oinhXZWjLYyp+n0CBDEoXpyEVw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<sst xmlns="http://schemas.openxmlformats.org/spreadsheetml/2006/main" count="40" uniqueCount="37">
  <si>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</si>
  <si>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</si>
  <si>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 xml:space="preserve">estefania castaño </t>
  </si>
  <si>
    <t>Rol:</t>
  </si>
  <si>
    <t>planeacion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</si>
  <si>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</si>
  <si>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</si>
  <si>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</si>
  <si>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</si>
  <si>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</si>
  <si>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</si>
  <si>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</si>
  <si>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</si>
  <si>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</si>
  <si>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</si>
  <si>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</si>
  <si>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</si>
  <si>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</si>
  <si>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</si>
  <si>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</si>
  <si>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</si>
  <si>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</si>
  <si>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Registro de familiar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</si>
  <si>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</si>
  <si>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</si>
  <si>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</si>
  <si>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</si>
  <si>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</si>
  <si>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</si>
  <si>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</si>
  <si>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</si>
  <si>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</si>
  <si>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</si>
  <si>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</si>
  <si>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</si>
  <si>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aqui debe sumar 480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</si>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</sst>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4" fillId="5" fontId="1" numFmtId="0" xfId="0" applyAlignment="1" applyBorder="1" applyFill="1" applyFont="1">
      <alignment horizontal="right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readingOrder="1" shrinkToFit="0" vertical="bottom" wrapText="1"/>
    </xf>
    <xf borderId="14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right" vertical="bottom"/>
    </xf>
    <xf borderId="11" fillId="5" fontId="1" numFmtId="0" xfId="0" applyAlignment="1" applyBorder="1" applyFont="1">
      <alignment horizontal="right" readingOrder="1" vertical="bottom"/>
    </xf>
    <xf borderId="14" fillId="5" fontId="1" numFmtId="0" xfId="0" applyAlignment="1" applyBorder="1" applyFont="1">
      <alignment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7" numFmtId="0" xfId="0" applyAlignment="1" applyBorder="1" applyFont="1">
      <alignment horizontal="right" vertical="bottom"/>
    </xf>
    <xf borderId="11" fillId="0" fontId="7" numFmtId="0" xfId="0" applyAlignment="1" applyBorder="1" applyFont="1">
      <alignment horizontal="left" readingOrder="1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3">
        <v>1.0</v>
      </c>
      <c r="E14" s="24">
        <f t="shared" ref="E14:E16" si="1">C14/$C$32</f>
        <v>0.125</v>
      </c>
      <c r="F14" s="22">
        <v>30.0</v>
      </c>
      <c r="G14" s="21">
        <v>1.0</v>
      </c>
      <c r="H14" s="24">
        <f t="shared" ref="H14:H16" si="2">IF(D14=G14,E14,0)</f>
        <v>0.125</v>
      </c>
    </row>
    <row r="15">
      <c r="A15" s="25"/>
      <c r="B15" s="26" t="s">
        <v>19</v>
      </c>
      <c r="C15" s="27">
        <v>20.0</v>
      </c>
      <c r="D15" s="28">
        <v>1.0</v>
      </c>
      <c r="E15" s="29">
        <f t="shared" si="1"/>
        <v>0.04166666667</v>
      </c>
      <c r="F15" s="27">
        <v>20.0</v>
      </c>
      <c r="G15" s="30">
        <v>1.0</v>
      </c>
      <c r="H15" s="29">
        <f t="shared" si="2"/>
        <v>0.04166666667</v>
      </c>
    </row>
    <row r="16">
      <c r="A16" s="25"/>
      <c r="B16" s="31" t="s">
        <v>20</v>
      </c>
      <c r="C16" s="27">
        <v>20.0</v>
      </c>
      <c r="D16" s="28">
        <v>1.0</v>
      </c>
      <c r="E16" s="29">
        <f t="shared" si="1"/>
        <v>0.04166666667</v>
      </c>
      <c r="F16" s="27">
        <v>20.0</v>
      </c>
      <c r="G16" s="30">
        <v>1.0</v>
      </c>
      <c r="H16" s="29">
        <f t="shared" si="2"/>
        <v>0.04166666667</v>
      </c>
    </row>
    <row r="17">
      <c r="A17" s="25"/>
      <c r="B17" s="32" t="s">
        <v>21</v>
      </c>
      <c r="C17" s="33"/>
      <c r="D17" s="34"/>
      <c r="E17" s="35"/>
      <c r="F17" s="33"/>
      <c r="G17" s="36"/>
      <c r="H17" s="35"/>
    </row>
    <row r="18" ht="25.5" customHeight="1">
      <c r="A18" s="25"/>
      <c r="B18" s="37" t="s">
        <v>22</v>
      </c>
      <c r="C18" s="33"/>
      <c r="D18" s="34"/>
      <c r="E18" s="35"/>
      <c r="F18" s="33"/>
      <c r="G18" s="36"/>
      <c r="H18" s="35"/>
    </row>
    <row r="19" ht="16.5" customHeight="1">
      <c r="A19" s="25"/>
      <c r="B19" s="38" t="s">
        <v>23</v>
      </c>
      <c r="C19" s="33"/>
      <c r="D19" s="34"/>
      <c r="E19" s="35"/>
      <c r="F19" s="33"/>
      <c r="G19" s="36"/>
      <c r="H19" s="35"/>
    </row>
    <row r="20" ht="15.75" customHeight="1">
      <c r="A20" s="25"/>
      <c r="B20" s="26" t="s">
        <v>24</v>
      </c>
      <c r="C20" s="27">
        <v>30.0</v>
      </c>
      <c r="D20" s="28">
        <v>1.0</v>
      </c>
      <c r="E20" s="29">
        <f t="shared" ref="E20:E21" si="3">C20/$C$32</f>
        <v>0.0625</v>
      </c>
      <c r="F20" s="27">
        <v>20.0</v>
      </c>
      <c r="G20" s="30">
        <v>1.0</v>
      </c>
      <c r="H20" s="29">
        <f t="shared" ref="H20:H21" si="4">IF(D20=G20,E20,0)</f>
        <v>0.0625</v>
      </c>
    </row>
    <row r="21" ht="28.5" customHeight="1">
      <c r="A21" s="25"/>
      <c r="B21" s="26" t="s">
        <v>25</v>
      </c>
      <c r="C21" s="27">
        <v>120.0</v>
      </c>
      <c r="D21" s="28">
        <v>1.0</v>
      </c>
      <c r="E21" s="29">
        <f t="shared" si="3"/>
        <v>0.25</v>
      </c>
      <c r="F21" s="27">
        <v>180.0</v>
      </c>
      <c r="G21" s="30">
        <v>1.0</v>
      </c>
      <c r="H21" s="29">
        <f t="shared" si="4"/>
        <v>0.25</v>
      </c>
    </row>
    <row r="22" ht="15.75" customHeight="1">
      <c r="A22" s="25"/>
      <c r="B22" s="39" t="s">
        <v>26</v>
      </c>
      <c r="C22" s="33"/>
      <c r="D22" s="34"/>
      <c r="E22" s="35"/>
      <c r="F22" s="33"/>
      <c r="G22" s="36"/>
      <c r="H22" s="35"/>
    </row>
    <row r="23" ht="15.75" customHeight="1">
      <c r="A23" s="25"/>
      <c r="B23" s="36" t="s">
        <v>27</v>
      </c>
      <c r="C23" s="27">
        <v>20.0</v>
      </c>
      <c r="D23" s="28">
        <v>2.0</v>
      </c>
      <c r="E23" s="29">
        <f t="shared" ref="E23:E24" si="5">C23/$C$32</f>
        <v>0.04166666667</v>
      </c>
      <c r="F23" s="40">
        <v>20.0</v>
      </c>
      <c r="G23" s="30">
        <v>2.0</v>
      </c>
      <c r="H23" s="29">
        <f t="shared" ref="H23:H24" si="6">IF(D23=G23,E23,0)</f>
        <v>0.04166666667</v>
      </c>
    </row>
    <row r="24" ht="15.75" customHeight="1">
      <c r="A24" s="25"/>
      <c r="B24" s="26" t="s">
        <v>28</v>
      </c>
      <c r="C24" s="27">
        <v>20.0</v>
      </c>
      <c r="D24" s="28">
        <v>2.0</v>
      </c>
      <c r="E24" s="29">
        <f t="shared" si="5"/>
        <v>0.04166666667</v>
      </c>
      <c r="F24" s="40">
        <v>30.0</v>
      </c>
      <c r="G24" s="30">
        <v>2.0</v>
      </c>
      <c r="H24" s="29">
        <f t="shared" si="6"/>
        <v>0.04166666667</v>
      </c>
    </row>
    <row r="25" ht="18.75" customHeight="1">
      <c r="A25" s="25"/>
      <c r="B25" s="39" t="s">
        <v>29</v>
      </c>
      <c r="C25" s="33"/>
      <c r="D25" s="34"/>
      <c r="E25" s="35"/>
      <c r="F25" s="33"/>
      <c r="G25" s="36"/>
      <c r="H25" s="35"/>
    </row>
    <row r="26" ht="15.75" customHeight="1">
      <c r="A26" s="25"/>
      <c r="B26" s="26" t="s">
        <v>30</v>
      </c>
      <c r="C26" s="40">
        <v>30.0</v>
      </c>
      <c r="D26" s="41">
        <v>3.0</v>
      </c>
      <c r="E26" s="29">
        <f t="shared" ref="E26:E27" si="7">C26/$C$32</f>
        <v>0.0625</v>
      </c>
      <c r="F26" s="42"/>
      <c r="G26" s="43"/>
      <c r="H26" s="29">
        <f t="shared" ref="H26:H27" si="8">IF(D26=G26,E26,0)</f>
        <v>0</v>
      </c>
    </row>
    <row r="27" ht="15.75" customHeight="1">
      <c r="A27" s="25"/>
      <c r="B27" s="44" t="s">
        <v>31</v>
      </c>
      <c r="C27" s="27">
        <v>120.0</v>
      </c>
      <c r="D27" s="41">
        <v>3.0</v>
      </c>
      <c r="E27" s="29">
        <f t="shared" si="7"/>
        <v>0.25</v>
      </c>
      <c r="F27" s="42"/>
      <c r="G27" s="43"/>
      <c r="H27" s="29">
        <f t="shared" si="8"/>
        <v>0</v>
      </c>
    </row>
    <row r="28" ht="15.75" customHeight="1">
      <c r="A28" s="25"/>
      <c r="B28" s="44" t="s">
        <v>21</v>
      </c>
      <c r="C28" s="33"/>
      <c r="D28" s="34"/>
      <c r="E28" s="35"/>
      <c r="F28" s="33"/>
      <c r="G28" s="36"/>
      <c r="H28" s="35"/>
    </row>
    <row r="29" ht="15.75" customHeight="1">
      <c r="A29" s="25"/>
      <c r="B29" s="26" t="s">
        <v>32</v>
      </c>
      <c r="C29" s="40">
        <v>30.0</v>
      </c>
      <c r="D29" s="30">
        <v>3.0</v>
      </c>
      <c r="E29" s="29">
        <f t="shared" ref="E29:E30" si="9">C29/$C$32</f>
        <v>0.0625</v>
      </c>
      <c r="F29" s="42"/>
      <c r="G29" s="43"/>
      <c r="H29" s="29">
        <f t="shared" ref="H29:H30" si="10">IF(D29=G29,E29,0)</f>
        <v>0</v>
      </c>
    </row>
    <row r="30" ht="15.75" customHeight="1">
      <c r="A30" s="45"/>
      <c r="B30" s="21" t="s">
        <v>33</v>
      </c>
      <c r="C30" s="46">
        <v>10.0</v>
      </c>
      <c r="D30" s="21">
        <v>2.0</v>
      </c>
      <c r="E30" s="24">
        <f t="shared" si="9"/>
        <v>0.02083333333</v>
      </c>
      <c r="F30" s="46">
        <v>20.0</v>
      </c>
      <c r="G30" s="47">
        <v>2.0</v>
      </c>
      <c r="H30" s="24">
        <f t="shared" si="10"/>
        <v>0.02083333333</v>
      </c>
    </row>
    <row r="31" ht="15.75" customHeight="1">
      <c r="A31" s="48"/>
      <c r="B31" s="48"/>
      <c r="C31" s="49"/>
      <c r="D31" s="48"/>
      <c r="E31" s="49"/>
      <c r="F31" s="49"/>
      <c r="G31" s="48"/>
      <c r="H31" s="49"/>
    </row>
    <row r="32" ht="15.75" customHeight="1">
      <c r="A32" s="1"/>
      <c r="B32" s="50" t="s">
        <v>34</v>
      </c>
      <c r="C32" s="51">
        <f>SUM(C14:C30)</f>
        <v>480</v>
      </c>
      <c r="D32" s="52" t="s">
        <v>35</v>
      </c>
      <c r="E32" s="53">
        <f t="shared" ref="E32:F32" si="11">SUM(E14:E30)</f>
        <v>1</v>
      </c>
      <c r="F32" s="51">
        <f t="shared" si="11"/>
        <v>340</v>
      </c>
      <c r="G32" s="52"/>
      <c r="H32" s="54">
        <f>SUM(H14:H30)</f>
        <v>0.625</v>
      </c>
    </row>
    <row r="33" ht="15.75" customHeight="1">
      <c r="A33" s="1"/>
      <c r="B33" s="50" t="s">
        <v>36</v>
      </c>
      <c r="C33" s="51">
        <f>C32/60</f>
        <v>8</v>
      </c>
      <c r="D33" s="55"/>
      <c r="E33" s="56"/>
      <c r="F33" s="51">
        <f>F32/60</f>
        <v>5.666666667</v>
      </c>
      <c r="G33" s="55"/>
      <c r="H33" s="48"/>
    </row>
    <row r="34" ht="15.75" customHeight="1"/>
    <row r="35" ht="15.75" customHeight="1">
      <c r="B35" s="57"/>
    </row>
    <row r="36" ht="15.75" customHeight="1">
      <c r="B36" s="57"/>
    </row>
    <row r="37" ht="15.75" customHeight="1">
      <c r="B37" s="57"/>
    </row>
    <row r="38" ht="15.75" customHeight="1">
      <c r="B38" s="57"/>
    </row>
    <row r="39" ht="15.75" customHeight="1">
      <c r="B39" s="57"/>
    </row>
    <row r="40" ht="15.75" customHeight="1">
      <c r="B40" s="57"/>
    </row>
    <row r="41" ht="15.75" customHeight="1">
      <c r="B41" s="57"/>
    </row>
    <row r="42" ht="15.75" customHeight="1">
      <c r="B42" s="57"/>
    </row>
    <row r="43" ht="15.75" customHeight="1">
      <c r="B43" s="58"/>
    </row>
    <row r="44" ht="15.75" customHeight="1">
      <c r="B44" s="57"/>
    </row>
    <row r="45" ht="15.75" customHeight="1">
      <c r="B45" s="57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