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15360" windowHeight="7650" tabRatio="500"/>
  </bookViews>
  <sheets>
    <sheet name="Feuil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5" i="1" l="1"/>
  <c r="A38" i="1"/>
  <c r="H17" i="1" l="1"/>
  <c r="H18" i="1"/>
  <c r="H19" i="1"/>
  <c r="H16" i="1"/>
  <c r="A34" i="1"/>
  <c r="A23" i="1" l="1"/>
  <c r="A4" i="1" l="1"/>
  <c r="A16" i="1" l="1"/>
  <c r="A11" i="1"/>
  <c r="A9" i="1" l="1"/>
  <c r="G6" i="1" l="1"/>
</calcChain>
</file>

<file path=xl/sharedStrings.xml><?xml version="1.0" encoding="utf-8"?>
<sst xmlns="http://schemas.openxmlformats.org/spreadsheetml/2006/main" count="109" uniqueCount="59">
  <si>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</si>
  <si>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</si>
  <si>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</si>
  <si>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</si>
  <si>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</si>
  <si>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</si>
  <si>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</si>
  <si>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</si>
  <si>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</si>
  <si>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</si>
  <si>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</si>
  <si>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</si>
  <si>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</si>
  <si>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</si>
  <si>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</si>
  <si>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</si>
  <si>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Modification du MCD pour l'adapter au TPI</t>
  </si>
  <si>
    <t>Installation du serveur en suivant la procédure réalisée en TPI.</t>
  </si>
  <si>
    <t>Tentative de réinstallation complète du serveur sur une machine virtuelle après des problèmes avec AWS.</t>
  </si>
  <si>
    <t>Intégration de la planification intiale dans la documentation.</t>
  </si>
  <si>
    <t>Ecriture de l'analyse préliminaire - Introduction.</t>
  </si>
  <si>
    <t>Ecriture de l'analyse préliminaire - Objectifs.</t>
  </si>
  <si>
    <t>Installation du serveur AWS</t>
  </si>
  <si>
    <t>Finition de l'installation du serveur AWS</t>
  </si>
  <si>
    <t>Réalisation d'un script simple de démarrage des deux serveurs.</t>
  </si>
  <si>
    <t>Résolution de bugs côté client.</t>
  </si>
  <si>
    <t>Création de la maquette de la page de création de groupe.</t>
  </si>
  <si>
    <t>Ajout de données dans le script sql de données par défaut.</t>
  </si>
  <si>
    <t>Ajout de 2 utilisateurs dans le login hardcodé.</t>
  </si>
  <si>
    <t>Préparation du rendu hebdomadaire</t>
  </si>
  <si>
    <t>Finition de l'analyse préliminaire.</t>
  </si>
  <si>
    <t>Modification de la maquette de la fenêtre de création de groupes.</t>
  </si>
  <si>
    <t>Création de la maquette de la fenêtre de chargement d'image.</t>
  </si>
  <si>
    <t>Ajout de checklists dans trello.</t>
  </si>
  <si>
    <t>Réalisation de la partie "conception" de l'API</t>
  </si>
  <si>
    <t>Réalisation et mise à jour du MLD.</t>
  </si>
  <si>
    <t>Modification du script de la base de données.</t>
  </si>
  <si>
    <t>Entretien hebdomadaire avec Nicolas Glassey. Décision de repartir de zéro dans la structure de la documentation.</t>
  </si>
  <si>
    <t>Résolution de bugs liés aux changements dans la base de données.</t>
  </si>
  <si>
    <t>Correction du MLD</t>
  </si>
  <si>
    <t>Création du nouveau document word.</t>
  </si>
  <si>
    <t>Gestion externe au TPI</t>
  </si>
  <si>
    <t>Ecriture de l'analyse (Utilisateurs, Conversations privées, Groupes, Messages)</t>
  </si>
  <si>
    <t>Ecriture de la conception de l'API.</t>
  </si>
  <si>
    <t>Continuation de la conception de l'API.</t>
  </si>
  <si>
    <t>Début de l'analyse des types de données.</t>
  </si>
  <si>
    <t>Début de la conception de la base de données.</t>
  </si>
  <si>
    <t>Ajout de la gestion des types MIMES.</t>
  </si>
  <si>
    <t>Début de la création de l'API. Création de l'architecture d'appel des méthodes / normalisation des paramètres.</t>
  </si>
  <si>
    <t>Ajout de la gestion du body dans les requêtes http.</t>
  </si>
  <si>
    <t>Réalisation de la méthode "getMessages", permettant de récupérer des messages dans un groupe.</t>
  </si>
  <si>
    <t>Résolution des bugs d'envoi de message en préparation de l'entretien de mardi.</t>
  </si>
  <si>
    <t>Finition de la création de la méthode "getMessages" sur l'API</t>
  </si>
  <si>
    <t>Création de méthodes de contact de la base de données depuis le client web.</t>
  </si>
  <si>
    <t>Création de la méthode getUser sur l'API.</t>
  </si>
  <si>
    <t>Modification des appels hardcodés existant pour utiliser l'API.</t>
  </si>
  <si>
    <t>Création de la méthode getGroups sur l'API.</t>
  </si>
  <si>
    <t>Création d'une page d'erreur.</t>
  </si>
  <si>
    <t>Implémentation de l'affichage de la liste des groupes.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</si>
</sst>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2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2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2" fontId="0" fillId="0" borderId="11" xfId="0" quotePrefix="1" applyNumberFormat="1" applyBorder="1" applyAlignment="1">
      <alignment horizontal="left" vertical="top"/>
    </xf>
    <xf numFmtId="2" fontId="0" fillId="0" borderId="13" xfId="0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2" fontId="0" fillId="0" borderId="15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5" xfId="0" applyNumberFormat="1" applyFont="1" applyBorder="1" applyAlignment="1">
      <alignment horizontal="left" vertical="top"/>
    </xf>
    <xf numFmtId="2" fontId="3" fillId="0" borderId="3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14" fontId="0" fillId="0" borderId="20" xfId="0" applyNumberFormat="1" applyBorder="1" applyAlignment="1">
      <alignment horizontal="left" vertical="top"/>
    </xf>
    <xf numFmtId="14" fontId="0" fillId="0" borderId="21" xfId="0" applyNumberFormat="1" applyBorder="1" applyAlignment="1">
      <alignment horizontal="left" vertical="top"/>
    </xf>
    <xf numFmtId="2" fontId="0" fillId="0" borderId="22" xfId="0" applyNumberFormat="1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2" fontId="0" fillId="0" borderId="25" xfId="0" applyNumberFormat="1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26" xfId="0" applyFont="1" applyBorder="1" applyAlignment="1">
      <alignment horizontal="left" vertical="top" wrapText="1"/>
    </xf>
    <xf numFmtId="14" fontId="4" fillId="0" borderId="19" xfId="0" applyNumberFormat="1" applyFont="1" applyBorder="1" applyAlignment="1">
      <alignment horizontal="left" vertical="top"/>
    </xf>
    <xf numFmtId="14" fontId="4" fillId="0" borderId="24" xfId="0" applyNumberFormat="1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4" fontId="5" fillId="0" borderId="18" xfId="0" applyNumberFormat="1" applyFont="1" applyBorder="1" applyAlignment="1">
      <alignment horizontal="left" vertical="top"/>
    </xf>
    <xf numFmtId="14" fontId="5" fillId="0" borderId="21" xfId="0" applyNumberFormat="1" applyFont="1" applyBorder="1" applyAlignment="1">
      <alignment horizontal="left" vertical="top"/>
    </xf>
    <xf numFmtId="2" fontId="0" fillId="0" borderId="11" xfId="0" quotePrefix="1" applyNumberFormat="1" applyFont="1" applyBorder="1" applyAlignment="1">
      <alignment horizontal="left" vertical="top"/>
    </xf>
    <xf numFmtId="2" fontId="0" fillId="0" borderId="15" xfId="0" quotePrefix="1" applyNumberForma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2" fontId="0" fillId="0" borderId="22" xfId="0" quotePrefix="1" applyNumberForma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Feuil1!$G$16:$G$19</c:f>
              <c:strCache>
                <c:ptCount val="4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</c:strCache>
            </c:strRef>
          </c:cat>
          <c:val>
            <c:numRef>
              <c:f>Feuil1!$H$16:$H$19</c:f>
              <c:numCache>
                <c:formatCode>General</c:formatCode>
                <c:ptCount val="4"/>
                <c:pt idx="0">
                  <c:v>9</c:v>
                </c:pt>
                <c:pt idx="1">
                  <c:v>9.5</c:v>
                </c:pt>
                <c:pt idx="2">
                  <c:v>19.75</c:v>
                </c:pt>
                <c:pt idx="3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</xdr:colOff>
      <xdr:row>9</xdr:row>
      <xdr:rowOff>38101</xdr:rowOff>
    </xdr:from>
    <xdr:to>
      <xdr:col>8</xdr:col>
      <xdr:colOff>161363</xdr:colOff>
      <xdr:row>22</xdr:row>
      <xdr:rowOff>143437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7"/>
  <sheetViews>
    <sheetView tabSelected="1" zoomScaleNormal="100" workbookViewId="0">
      <selection activeCell="I9" sqref="I9"/>
    </sheetView>
  </sheetViews>
  <sheetFormatPr baseColWidth="10" defaultColWidth="9.140625" defaultRowHeight="15" x14ac:dyDescent="0.25"/>
  <cols>
    <col min="1" max="1" width="12.7109375" style="2" customWidth="1"/>
    <col min="2" max="2" width="12.42578125" style="5" customWidth="1"/>
    <col min="3" max="3" width="16.140625" style="40" customWidth="1"/>
    <col min="4" max="4" width="66.28515625" style="11" customWidth="1"/>
    <col min="5" max="5" width="11.42578125" style="8"/>
    <col min="6" max="6" width="21" style="8" customWidth="1"/>
    <col min="7" max="7" width="19.5703125" style="8" customWidth="1"/>
    <col min="8" max="9" width="21" style="8" customWidth="1"/>
    <col min="10" max="10" width="19.5703125" style="8" customWidth="1"/>
    <col min="11" max="11" width="10.85546875" style="8" customWidth="1"/>
    <col min="12" max="12" width="12.5703125" style="8" customWidth="1"/>
    <col min="13" max="13" width="12.5703125" style="8" bestFit="1" customWidth="1"/>
    <col min="14" max="1025" width="11.42578125" style="8"/>
    <col min="1026" max="16384" width="9.140625" style="9"/>
  </cols>
  <sheetData>
    <row r="1" spans="1:8" ht="28.5" customHeight="1" thickBot="1" x14ac:dyDescent="0.3">
      <c r="A1" s="16" t="s">
        <v>7</v>
      </c>
      <c r="B1" s="38"/>
      <c r="C1" s="39"/>
      <c r="D1" s="14" t="s">
        <v>0</v>
      </c>
    </row>
    <row r="2" spans="1:8" ht="19.5" customHeight="1" thickBot="1" x14ac:dyDescent="0.3">
      <c r="A2" s="15" t="s">
        <v>1</v>
      </c>
      <c r="B2" s="13" t="s">
        <v>5</v>
      </c>
      <c r="C2" s="12" t="s">
        <v>2</v>
      </c>
      <c r="D2" s="10" t="s">
        <v>3</v>
      </c>
    </row>
    <row r="3" spans="1:8" x14ac:dyDescent="0.25">
      <c r="A3" s="52">
        <v>43592</v>
      </c>
      <c r="B3" s="17">
        <v>1</v>
      </c>
      <c r="C3" s="18" t="s">
        <v>9</v>
      </c>
      <c r="D3" s="19" t="s">
        <v>10</v>
      </c>
    </row>
    <row r="4" spans="1:8" x14ac:dyDescent="0.25">
      <c r="A4" s="53" t="str">
        <f>CONCATENATE(SUM(B3:B7), " heures")</f>
        <v>5,25 heures</v>
      </c>
      <c r="B4" s="20">
        <v>2</v>
      </c>
      <c r="C4" s="21" t="s">
        <v>8</v>
      </c>
      <c r="D4" s="22" t="s">
        <v>11</v>
      </c>
    </row>
    <row r="5" spans="1:8" ht="15.75" thickBot="1" x14ac:dyDescent="0.3">
      <c r="A5" s="41"/>
      <c r="B5" s="20">
        <v>0.75</v>
      </c>
      <c r="C5" s="21" t="s">
        <v>9</v>
      </c>
      <c r="D5" s="22" t="s">
        <v>12</v>
      </c>
    </row>
    <row r="6" spans="1:8" ht="19.5" thickBot="1" x14ac:dyDescent="0.3">
      <c r="A6" s="41"/>
      <c r="B6" s="20">
        <v>0.5</v>
      </c>
      <c r="C6" s="21" t="s">
        <v>9</v>
      </c>
      <c r="D6" s="22" t="s">
        <v>14</v>
      </c>
      <c r="F6" s="34" t="s">
        <v>6</v>
      </c>
      <c r="G6" s="35" t="str">
        <f>CONCATENATE(SUM(B3:B54), " heures")</f>
        <v>42,5 heures</v>
      </c>
    </row>
    <row r="7" spans="1:8" x14ac:dyDescent="0.25">
      <c r="A7" s="43"/>
      <c r="B7" s="44">
        <v>1</v>
      </c>
      <c r="C7" s="45" t="s">
        <v>8</v>
      </c>
      <c r="D7" s="46" t="s">
        <v>15</v>
      </c>
    </row>
    <row r="8" spans="1:8" x14ac:dyDescent="0.25">
      <c r="A8" s="51">
        <v>43593</v>
      </c>
      <c r="B8" s="47">
        <v>1.5</v>
      </c>
      <c r="C8" s="48" t="s">
        <v>8</v>
      </c>
      <c r="D8" s="49" t="s">
        <v>16</v>
      </c>
    </row>
    <row r="9" spans="1:8" x14ac:dyDescent="0.25">
      <c r="A9" s="54" t="str">
        <f>CONCATENATE(SUM(B8:B9), " heures")</f>
        <v>3,5 heures</v>
      </c>
      <c r="B9" s="44">
        <v>2</v>
      </c>
      <c r="C9" s="45" t="s">
        <v>13</v>
      </c>
      <c r="D9" s="46" t="s">
        <v>17</v>
      </c>
      <c r="E9" s="33"/>
    </row>
    <row r="10" spans="1:8" ht="30" x14ac:dyDescent="0.25">
      <c r="A10" s="51">
        <v>43594</v>
      </c>
      <c r="B10" s="47">
        <v>2</v>
      </c>
      <c r="C10" s="48" t="s">
        <v>13</v>
      </c>
      <c r="D10" s="49" t="s">
        <v>18</v>
      </c>
    </row>
    <row r="11" spans="1:8" x14ac:dyDescent="0.25">
      <c r="A11" s="53" t="str">
        <f>CONCATENATE(SUM(B10:B14), " heures")</f>
        <v>5,75 heures</v>
      </c>
      <c r="B11" s="20">
        <v>0.25</v>
      </c>
      <c r="C11" s="21" t="s">
        <v>8</v>
      </c>
      <c r="D11" s="22" t="s">
        <v>19</v>
      </c>
    </row>
    <row r="12" spans="1:8" x14ac:dyDescent="0.25">
      <c r="A12" s="41"/>
      <c r="B12" s="20">
        <v>0.5</v>
      </c>
      <c r="C12" s="21" t="s">
        <v>8</v>
      </c>
      <c r="D12" s="22" t="s">
        <v>20</v>
      </c>
    </row>
    <row r="13" spans="1:8" x14ac:dyDescent="0.25">
      <c r="A13" s="41"/>
      <c r="B13" s="20">
        <v>1</v>
      </c>
      <c r="C13" s="21" t="s">
        <v>8</v>
      </c>
      <c r="D13" s="22" t="s">
        <v>21</v>
      </c>
    </row>
    <row r="14" spans="1:8" x14ac:dyDescent="0.25">
      <c r="A14" s="43"/>
      <c r="B14" s="44">
        <v>2</v>
      </c>
      <c r="C14" s="45" t="s">
        <v>13</v>
      </c>
      <c r="D14" s="46" t="s">
        <v>22</v>
      </c>
      <c r="E14" s="33"/>
    </row>
    <row r="15" spans="1:8" x14ac:dyDescent="0.25">
      <c r="A15" s="50">
        <v>43595</v>
      </c>
      <c r="B15" s="30">
        <v>0.75</v>
      </c>
      <c r="C15" s="31" t="s">
        <v>13</v>
      </c>
      <c r="D15" s="32" t="s">
        <v>23</v>
      </c>
    </row>
    <row r="16" spans="1:8" x14ac:dyDescent="0.25">
      <c r="A16" s="53" t="str">
        <f>CONCATENATE(SUM(B15:B21), " heures")</f>
        <v>5,5 heures</v>
      </c>
      <c r="B16" s="20">
        <v>0.25</v>
      </c>
      <c r="C16" s="21" t="s">
        <v>13</v>
      </c>
      <c r="D16" s="22" t="s">
        <v>24</v>
      </c>
      <c r="E16" s="33"/>
      <c r="G16" s="8" t="s">
        <v>8</v>
      </c>
      <c r="H16" s="8">
        <f>SUMIF(C$3:C$1048576,G16,B$3:B$1048576)</f>
        <v>9</v>
      </c>
    </row>
    <row r="17" spans="1:12" x14ac:dyDescent="0.25">
      <c r="A17" s="41"/>
      <c r="B17" s="20">
        <v>0.75</v>
      </c>
      <c r="C17" s="21" t="s">
        <v>13</v>
      </c>
      <c r="D17" s="22" t="s">
        <v>25</v>
      </c>
      <c r="G17" s="8" t="s">
        <v>4</v>
      </c>
      <c r="H17" s="8">
        <f t="shared" ref="H17:H19" si="0">SUMIF(C$3:C$1048576,G17,B$3:B$1048576)</f>
        <v>9.5</v>
      </c>
    </row>
    <row r="18" spans="1:12" x14ac:dyDescent="0.25">
      <c r="A18" s="41"/>
      <c r="B18" s="20">
        <v>2.5</v>
      </c>
      <c r="C18" s="21" t="s">
        <v>4</v>
      </c>
      <c r="D18" s="22" t="s">
        <v>26</v>
      </c>
      <c r="G18" s="8" t="s">
        <v>13</v>
      </c>
      <c r="H18" s="8">
        <f t="shared" si="0"/>
        <v>19.75</v>
      </c>
    </row>
    <row r="19" spans="1:12" x14ac:dyDescent="0.25">
      <c r="A19" s="41"/>
      <c r="B19" s="55">
        <v>0.5</v>
      </c>
      <c r="C19" s="21" t="s">
        <v>4</v>
      </c>
      <c r="D19" s="22" t="s">
        <v>27</v>
      </c>
      <c r="G19" s="8" t="s">
        <v>9</v>
      </c>
      <c r="H19" s="8">
        <f t="shared" si="0"/>
        <v>4.25</v>
      </c>
    </row>
    <row r="20" spans="1:12" x14ac:dyDescent="0.25">
      <c r="A20" s="41"/>
      <c r="B20" s="20">
        <v>0.25</v>
      </c>
      <c r="C20" s="21" t="s">
        <v>13</v>
      </c>
      <c r="D20" s="22" t="s">
        <v>28</v>
      </c>
    </row>
    <row r="21" spans="1:12" x14ac:dyDescent="0.25">
      <c r="A21" s="43"/>
      <c r="B21" s="44">
        <v>0.5</v>
      </c>
      <c r="C21" s="45" t="s">
        <v>9</v>
      </c>
      <c r="D21" s="46" t="s">
        <v>29</v>
      </c>
      <c r="E21" s="33"/>
    </row>
    <row r="22" spans="1:12" x14ac:dyDescent="0.25">
      <c r="A22" s="50">
        <v>43599</v>
      </c>
      <c r="B22" s="30">
        <v>0.25</v>
      </c>
      <c r="C22" s="31" t="s">
        <v>8</v>
      </c>
      <c r="D22" s="32" t="s">
        <v>30</v>
      </c>
    </row>
    <row r="23" spans="1:12" x14ac:dyDescent="0.25">
      <c r="A23" s="53" t="str">
        <f>CONCATENATE(SUM(B22:B32), " heures")</f>
        <v>6,75 heures</v>
      </c>
      <c r="B23" s="20">
        <v>0.25</v>
      </c>
      <c r="C23" s="21" t="s">
        <v>4</v>
      </c>
      <c r="D23" s="22" t="s">
        <v>31</v>
      </c>
      <c r="F23"/>
      <c r="G23"/>
    </row>
    <row r="24" spans="1:12" x14ac:dyDescent="0.25">
      <c r="A24" s="41"/>
      <c r="B24" s="20">
        <v>1</v>
      </c>
      <c r="C24" s="21" t="s">
        <v>4</v>
      </c>
      <c r="D24" s="22" t="s">
        <v>32</v>
      </c>
      <c r="F24" s="36"/>
      <c r="G24" s="37"/>
    </row>
    <row r="25" spans="1:12" x14ac:dyDescent="0.25">
      <c r="A25" s="41"/>
      <c r="B25" s="55">
        <v>0.25</v>
      </c>
      <c r="C25" s="21" t="s">
        <v>9</v>
      </c>
      <c r="D25" s="22" t="s">
        <v>33</v>
      </c>
      <c r="F25" s="36"/>
      <c r="G25" s="37"/>
      <c r="K25"/>
      <c r="L25"/>
    </row>
    <row r="26" spans="1:12" x14ac:dyDescent="0.25">
      <c r="A26" s="41"/>
      <c r="B26" s="20">
        <v>1</v>
      </c>
      <c r="C26" s="21" t="s">
        <v>4</v>
      </c>
      <c r="D26" s="22" t="s">
        <v>34</v>
      </c>
      <c r="F26" s="36"/>
      <c r="G26" s="37"/>
      <c r="L26"/>
    </row>
    <row r="27" spans="1:12" x14ac:dyDescent="0.25">
      <c r="A27" s="41"/>
      <c r="B27" s="20">
        <v>0.75</v>
      </c>
      <c r="C27" s="21" t="s">
        <v>4</v>
      </c>
      <c r="D27" s="22" t="s">
        <v>35</v>
      </c>
      <c r="E27" s="33"/>
      <c r="F27" s="36"/>
      <c r="G27" s="37"/>
      <c r="L27"/>
    </row>
    <row r="28" spans="1:12" x14ac:dyDescent="0.25">
      <c r="A28" s="41"/>
      <c r="B28" s="20">
        <v>0.5</v>
      </c>
      <c r="C28" s="21" t="s">
        <v>13</v>
      </c>
      <c r="D28" s="22" t="s">
        <v>36</v>
      </c>
      <c r="F28" s="36"/>
      <c r="G28" s="37"/>
    </row>
    <row r="29" spans="1:12" x14ac:dyDescent="0.25">
      <c r="A29" s="41"/>
      <c r="B29" s="20">
        <v>0.5</v>
      </c>
      <c r="C29" s="21" t="s">
        <v>13</v>
      </c>
      <c r="D29" s="22" t="s">
        <v>38</v>
      </c>
      <c r="E29" s="33"/>
      <c r="F29"/>
      <c r="G29"/>
    </row>
    <row r="30" spans="1:12" ht="30" x14ac:dyDescent="0.25">
      <c r="A30" s="41"/>
      <c r="B30" s="20">
        <v>1</v>
      </c>
      <c r="C30" s="21" t="s">
        <v>9</v>
      </c>
      <c r="D30" s="22" t="s">
        <v>37</v>
      </c>
      <c r="E30" s="33"/>
    </row>
    <row r="31" spans="1:12" x14ac:dyDescent="0.25">
      <c r="A31" s="41"/>
      <c r="B31" s="20">
        <v>1</v>
      </c>
      <c r="C31" s="21" t="s">
        <v>8</v>
      </c>
      <c r="D31" s="22" t="s">
        <v>40</v>
      </c>
      <c r="G31"/>
    </row>
    <row r="32" spans="1:12" x14ac:dyDescent="0.25">
      <c r="A32" s="43"/>
      <c r="B32" s="44">
        <v>0.25</v>
      </c>
      <c r="C32" s="45" t="s">
        <v>4</v>
      </c>
      <c r="D32" s="46" t="s">
        <v>39</v>
      </c>
      <c r="F32"/>
      <c r="G32"/>
    </row>
    <row r="33" spans="1:13" x14ac:dyDescent="0.25">
      <c r="A33" s="50">
        <v>43600</v>
      </c>
      <c r="B33" s="30">
        <v>0.25</v>
      </c>
      <c r="C33" s="31" t="s">
        <v>9</v>
      </c>
      <c r="D33" s="32" t="s">
        <v>41</v>
      </c>
      <c r="G33"/>
      <c r="H33"/>
      <c r="I33"/>
    </row>
    <row r="34" spans="1:13" x14ac:dyDescent="0.25">
      <c r="A34" s="53" t="str">
        <f>CONCATENATE(SUM(B33:B36), " heures")</f>
        <v>3,75 heures</v>
      </c>
      <c r="B34" s="20">
        <v>1.25</v>
      </c>
      <c r="C34" s="21" t="s">
        <v>4</v>
      </c>
      <c r="D34" s="22" t="s">
        <v>39</v>
      </c>
      <c r="G34"/>
      <c r="H34"/>
      <c r="I34"/>
    </row>
    <row r="35" spans="1:13" ht="30" x14ac:dyDescent="0.25">
      <c r="A35" s="41"/>
      <c r="B35" s="20">
        <v>1.25</v>
      </c>
      <c r="C35" s="21" t="s">
        <v>8</v>
      </c>
      <c r="D35" s="22" t="s">
        <v>42</v>
      </c>
    </row>
    <row r="36" spans="1:13" x14ac:dyDescent="0.25">
      <c r="A36" s="43"/>
      <c r="B36" s="44">
        <v>1</v>
      </c>
      <c r="C36" s="45" t="s">
        <v>4</v>
      </c>
      <c r="D36" s="46" t="s">
        <v>43</v>
      </c>
      <c r="I36"/>
      <c r="J36"/>
      <c r="K36"/>
    </row>
    <row r="37" spans="1:13" x14ac:dyDescent="0.25">
      <c r="A37" s="50">
        <v>43601</v>
      </c>
      <c r="B37" s="30">
        <v>0.75</v>
      </c>
      <c r="C37" s="31" t="s">
        <v>4</v>
      </c>
      <c r="D37" s="32" t="s">
        <v>44</v>
      </c>
      <c r="I37"/>
      <c r="J37"/>
      <c r="K37"/>
    </row>
    <row r="38" spans="1:13" x14ac:dyDescent="0.25">
      <c r="A38" s="53" t="str">
        <f>CONCATENATE(SUM(B37:B43), " heures")</f>
        <v>6,75 heures</v>
      </c>
      <c r="B38" s="23">
        <v>0.25</v>
      </c>
      <c r="C38" s="24" t="s">
        <v>8</v>
      </c>
      <c r="D38" s="25" t="s">
        <v>45</v>
      </c>
      <c r="H38"/>
      <c r="I38"/>
      <c r="J38"/>
      <c r="K38"/>
      <c r="L38"/>
      <c r="M38"/>
    </row>
    <row r="39" spans="1:13" x14ac:dyDescent="0.25">
      <c r="A39" s="41"/>
      <c r="B39" s="23">
        <v>0.25</v>
      </c>
      <c r="C39" s="24" t="s">
        <v>4</v>
      </c>
      <c r="D39" s="25" t="s">
        <v>46</v>
      </c>
      <c r="H39"/>
      <c r="I39"/>
      <c r="J39"/>
      <c r="K39"/>
      <c r="L39"/>
      <c r="M39"/>
    </row>
    <row r="40" spans="1:13" x14ac:dyDescent="0.25">
      <c r="A40" s="41"/>
      <c r="B40" s="20">
        <v>0.75</v>
      </c>
      <c r="C40" s="21" t="s">
        <v>13</v>
      </c>
      <c r="D40" s="22" t="s">
        <v>47</v>
      </c>
      <c r="H40"/>
      <c r="I40"/>
      <c r="J40"/>
      <c r="K40"/>
      <c r="L40"/>
      <c r="M40"/>
    </row>
    <row r="41" spans="1:13" ht="30" x14ac:dyDescent="0.25">
      <c r="A41" s="41"/>
      <c r="B41" s="20">
        <v>3.25</v>
      </c>
      <c r="C41" s="21" t="s">
        <v>13</v>
      </c>
      <c r="D41" s="22" t="s">
        <v>48</v>
      </c>
      <c r="H41"/>
      <c r="I41"/>
      <c r="J41"/>
      <c r="K41"/>
      <c r="L41"/>
      <c r="M41"/>
    </row>
    <row r="42" spans="1:13" x14ac:dyDescent="0.25">
      <c r="A42" s="41"/>
      <c r="B42" s="26">
        <v>1</v>
      </c>
      <c r="C42" s="24" t="s">
        <v>13</v>
      </c>
      <c r="D42" s="25" t="s">
        <v>49</v>
      </c>
      <c r="H42"/>
      <c r="I42"/>
      <c r="J42"/>
      <c r="K42"/>
    </row>
    <row r="43" spans="1:13" ht="30" x14ac:dyDescent="0.25">
      <c r="A43" s="43"/>
      <c r="B43" s="59">
        <v>0.5</v>
      </c>
      <c r="C43" s="60" t="s">
        <v>13</v>
      </c>
      <c r="D43" s="61" t="s">
        <v>50</v>
      </c>
      <c r="H43"/>
      <c r="I43"/>
      <c r="J43"/>
      <c r="K43"/>
    </row>
    <row r="44" spans="1:13" ht="30" x14ac:dyDescent="0.25">
      <c r="A44" s="50">
        <v>43602</v>
      </c>
      <c r="B44" s="56">
        <v>0.75</v>
      </c>
      <c r="C44" s="57" t="s">
        <v>13</v>
      </c>
      <c r="D44" s="58" t="s">
        <v>51</v>
      </c>
      <c r="H44"/>
      <c r="I44"/>
      <c r="J44"/>
      <c r="K44"/>
    </row>
    <row r="45" spans="1:13" x14ac:dyDescent="0.25">
      <c r="A45" s="53" t="str">
        <f>CONCATENATE(SUM(B44:B50), " heures")</f>
        <v>4,75 heures</v>
      </c>
      <c r="B45" s="26">
        <v>0.75</v>
      </c>
      <c r="C45" s="24" t="s">
        <v>13</v>
      </c>
      <c r="D45" s="25" t="s">
        <v>52</v>
      </c>
      <c r="H45"/>
      <c r="I45"/>
      <c r="J45"/>
      <c r="K45"/>
    </row>
    <row r="46" spans="1:13" ht="30" x14ac:dyDescent="0.25">
      <c r="A46" s="41"/>
      <c r="B46" s="26">
        <v>1.5</v>
      </c>
      <c r="C46" s="24" t="s">
        <v>13</v>
      </c>
      <c r="D46" s="25" t="s">
        <v>53</v>
      </c>
      <c r="H46"/>
      <c r="I46"/>
      <c r="J46"/>
      <c r="K46"/>
    </row>
    <row r="47" spans="1:13" x14ac:dyDescent="0.25">
      <c r="A47" s="41"/>
      <c r="B47" s="26">
        <v>0.5</v>
      </c>
      <c r="C47" s="24" t="s">
        <v>13</v>
      </c>
      <c r="D47" s="25" t="s">
        <v>54</v>
      </c>
      <c r="H47"/>
      <c r="I47"/>
      <c r="J47"/>
    </row>
    <row r="48" spans="1:13" x14ac:dyDescent="0.25">
      <c r="A48" s="41"/>
      <c r="B48" s="26">
        <v>0.25</v>
      </c>
      <c r="C48" s="24" t="s">
        <v>13</v>
      </c>
      <c r="D48" s="25" t="s">
        <v>55</v>
      </c>
      <c r="H48"/>
      <c r="I48"/>
      <c r="J48"/>
    </row>
    <row r="49" spans="1:10" x14ac:dyDescent="0.25">
      <c r="A49" s="41"/>
      <c r="B49" s="26">
        <v>0.5</v>
      </c>
      <c r="C49" s="24" t="s">
        <v>13</v>
      </c>
      <c r="D49" s="25" t="s">
        <v>57</v>
      </c>
      <c r="H49"/>
      <c r="I49"/>
      <c r="J49"/>
    </row>
    <row r="50" spans="1:10" x14ac:dyDescent="0.25">
      <c r="A50" s="41"/>
      <c r="B50" s="26">
        <v>0.5</v>
      </c>
      <c r="C50" s="24" t="s">
        <v>13</v>
      </c>
      <c r="D50" s="25" t="s">
        <v>56</v>
      </c>
      <c r="H50"/>
      <c r="I50"/>
      <c r="J50"/>
    </row>
    <row r="51" spans="1:10" x14ac:dyDescent="0.25">
      <c r="A51" s="41"/>
      <c r="B51" s="26">
        <v>0.5</v>
      </c>
      <c r="C51" s="24" t="s">
        <v>13</v>
      </c>
      <c r="D51" s="25" t="s">
        <v>58</v>
      </c>
      <c r="H51"/>
      <c r="I51"/>
      <c r="J51"/>
    </row>
    <row r="52" spans="1:10" x14ac:dyDescent="0.25">
      <c r="A52" s="41"/>
      <c r="B52" s="26"/>
      <c r="C52" s="24"/>
      <c r="D52" s="25"/>
      <c r="H52"/>
      <c r="I52"/>
      <c r="J52"/>
    </row>
    <row r="53" spans="1:10" x14ac:dyDescent="0.25">
      <c r="A53" s="41"/>
      <c r="B53" s="26"/>
      <c r="C53" s="24"/>
      <c r="D53" s="25"/>
    </row>
    <row r="54" spans="1:10" ht="15.75" thickBot="1" x14ac:dyDescent="0.3">
      <c r="A54" s="42"/>
      <c r="B54" s="27"/>
      <c r="C54" s="28"/>
      <c r="D54" s="29"/>
    </row>
    <row r="55" spans="1:10" x14ac:dyDescent="0.25">
      <c r="C55" s="1"/>
      <c r="D55" s="4"/>
    </row>
    <row r="56" spans="1:10" x14ac:dyDescent="0.25">
      <c r="B56" s="3"/>
      <c r="C56" s="1"/>
      <c r="D56" s="4"/>
    </row>
    <row r="57" spans="1:10" x14ac:dyDescent="0.25">
      <c r="B57" s="3"/>
      <c r="C57" s="1"/>
      <c r="D57" s="4"/>
    </row>
    <row r="58" spans="1:10" x14ac:dyDescent="0.25">
      <c r="B58" s="3"/>
      <c r="C58" s="1"/>
      <c r="D58" s="4"/>
    </row>
    <row r="59" spans="1:10" x14ac:dyDescent="0.25">
      <c r="B59" s="3"/>
      <c r="C59" s="1"/>
      <c r="D59" s="4"/>
    </row>
    <row r="60" spans="1:10" x14ac:dyDescent="0.25">
      <c r="B60" s="3"/>
      <c r="C60" s="1"/>
      <c r="D60" s="4"/>
    </row>
    <row r="61" spans="1:10" x14ac:dyDescent="0.25">
      <c r="C61" s="1"/>
      <c r="D61" s="4"/>
    </row>
    <row r="62" spans="1:10" x14ac:dyDescent="0.25">
      <c r="B62" s="3"/>
      <c r="C62" s="1"/>
      <c r="D62" s="4"/>
    </row>
    <row r="63" spans="1:10" x14ac:dyDescent="0.25">
      <c r="B63" s="3"/>
      <c r="C63" s="1"/>
      <c r="D63" s="4"/>
    </row>
    <row r="64" spans="1:10" x14ac:dyDescent="0.25">
      <c r="B64" s="3"/>
      <c r="C64" s="1"/>
      <c r="D64" s="4"/>
    </row>
    <row r="65" spans="3:4" x14ac:dyDescent="0.25">
      <c r="C65" s="6"/>
      <c r="D65" s="7"/>
    </row>
    <row r="66" spans="3:4" x14ac:dyDescent="0.25">
      <c r="C66" s="6"/>
      <c r="D66" s="7"/>
    </row>
    <row r="67" spans="3:4" x14ac:dyDescent="0.25">
      <c r="C67" s="6"/>
      <c r="D67" s="7"/>
    </row>
  </sheetData>
  <pageMargins left="0.25" right="0.25" top="0.75" bottom="0.75" header="0.3" footer="0.3"/>
  <pageSetup paperSize="9" scale="83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2019-05-17T12:44:34Z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