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6380" windowHeight="8190" tabRatio="500"/>
  </bookViews>
  <sheets>
    <sheet name="Feuil1" sheetId="1" r:id="rId1"/>
  </sheets>
  <calcPr calcId="162913" iterateDelta="1E-4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H13" i="1"/>
  <c r="H12" i="1"/>
  <c r="H11" i="1"/>
  <c r="H14" i="1"/>
</calcChain>
</file>

<file path=xl/sharedStrings.xml><?xml version="1.0" encoding="utf-8"?>
<sst xmlns="http://schemas.openxmlformats.org/spreadsheetml/2006/main" count="34" uniqueCount="22">
  <si>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</si>
  <si>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</si>
  <si>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</si>
  <si>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</si>
  <si>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</si>
  <si>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</si>
  <si>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</si>
  <si>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</si>
  <si>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</si>
  <si>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Réalisation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</si>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</sst>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2" fillId="0" borderId="5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top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14" fontId="0" fillId="0" borderId="13" xfId="0" applyNumberFormat="1" applyBorder="1" applyAlignment="1">
      <alignment horizontal="left" vertical="top"/>
    </xf>
    <xf numFmtId="2" fontId="0" fillId="0" borderId="14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2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2" fontId="0" fillId="0" borderId="14" xfId="0" quotePrefix="1" applyNumberFormat="1" applyBorder="1" applyAlignment="1">
      <alignment horizontal="left" vertical="top"/>
    </xf>
    <xf numFmtId="14" fontId="0" fillId="0" borderId="16" xfId="0" applyNumberFormat="1" applyBorder="1" applyAlignment="1">
      <alignment horizontal="left" vertical="top"/>
    </xf>
    <xf numFmtId="2" fontId="0" fillId="0" borderId="17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14" fontId="0" fillId="0" borderId="19" xfId="0" applyNumberFormat="1" applyBorder="1" applyAlignment="1">
      <alignment horizontal="left" vertical="top"/>
    </xf>
    <xf numFmtId="2" fontId="0" fillId="0" borderId="20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6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1.5</c:v>
                </c:pt>
                <c:pt idx="3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3.495767824075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5" maxValue="2"/>
    </cacheField>
    <cacheField name="type" numFmtId="0">
      <sharedItems containsBlank="1" count="6">
        <s v="Gestion"/>
        <s v="Analyse"/>
        <s v="Implémentation"/>
        <m/>
        <s v="Réalisation"/>
        <s v="Concep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"/>
    <x v="1"/>
  </r>
  <r>
    <n v="1.5"/>
    <x v="2"/>
  </r>
  <r>
    <n v="2"/>
    <x v="1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4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5"/>
        <item h="1" x="4"/>
        <item h="1"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="85" zoomScaleNormal="85" workbookViewId="0">
      <selection activeCell="B12" sqref="B12"/>
    </sheetView>
  </sheetViews>
  <sheetFormatPr baseColWidth="10" defaultColWidth="9.140625" defaultRowHeight="15" x14ac:dyDescent="0.25"/>
  <cols>
    <col min="1" max="1" width="12.7109375" style="2" customWidth="1"/>
    <col min="2" max="2" width="12.42578125" style="14" customWidth="1"/>
    <col min="3" max="3" width="16.140625" style="13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20" t="s">
        <v>7</v>
      </c>
      <c r="B1" s="19"/>
      <c r="C1" s="16"/>
      <c r="D1" s="17" t="s">
        <v>0</v>
      </c>
    </row>
    <row r="2" spans="1:8" ht="19.5" customHeight="1" thickBot="1" x14ac:dyDescent="0.3">
      <c r="A2" s="18" t="s">
        <v>1</v>
      </c>
      <c r="B2" s="15" t="s">
        <v>5</v>
      </c>
      <c r="C2" s="12" t="s">
        <v>2</v>
      </c>
      <c r="D2" s="10" t="s">
        <v>3</v>
      </c>
    </row>
    <row r="3" spans="1:8" x14ac:dyDescent="0.25">
      <c r="A3" s="21">
        <v>43592</v>
      </c>
      <c r="B3" s="22">
        <v>1</v>
      </c>
      <c r="C3" s="23" t="s">
        <v>13</v>
      </c>
      <c r="D3" s="24" t="s">
        <v>14</v>
      </c>
    </row>
    <row r="4" spans="1:8" x14ac:dyDescent="0.25">
      <c r="A4" s="25"/>
      <c r="B4" s="26">
        <v>2</v>
      </c>
      <c r="C4" s="27" t="s">
        <v>8</v>
      </c>
      <c r="D4" s="28" t="s">
        <v>15</v>
      </c>
    </row>
    <row r="5" spans="1:8" ht="15.75" thickBot="1" x14ac:dyDescent="0.3">
      <c r="A5" s="25"/>
      <c r="B5" s="26">
        <v>0.75</v>
      </c>
      <c r="C5" s="27" t="s">
        <v>13</v>
      </c>
      <c r="D5" s="28" t="s">
        <v>16</v>
      </c>
    </row>
    <row r="6" spans="1:8" ht="19.5" thickBot="1" x14ac:dyDescent="0.3">
      <c r="A6" s="25"/>
      <c r="B6" s="26">
        <v>0.5</v>
      </c>
      <c r="C6" s="27" t="s">
        <v>13</v>
      </c>
      <c r="D6" s="28" t="s">
        <v>18</v>
      </c>
      <c r="F6" s="42" t="s">
        <v>6</v>
      </c>
      <c r="G6" s="43" t="str">
        <f>CONCATENATE(SUM(B3:B43), " heures")</f>
        <v>8,75 heures</v>
      </c>
    </row>
    <row r="7" spans="1:8" x14ac:dyDescent="0.25">
      <c r="A7" s="25"/>
      <c r="B7" s="26">
        <v>1</v>
      </c>
      <c r="C7" s="27" t="s">
        <v>8</v>
      </c>
      <c r="D7" s="28" t="s">
        <v>19</v>
      </c>
    </row>
    <row r="8" spans="1:8" x14ac:dyDescent="0.25">
      <c r="A8" s="25">
        <v>43593</v>
      </c>
      <c r="B8" s="26">
        <v>1.5</v>
      </c>
      <c r="C8" s="27" t="s">
        <v>8</v>
      </c>
      <c r="D8" s="28" t="s">
        <v>20</v>
      </c>
    </row>
    <row r="9" spans="1:8" x14ac:dyDescent="0.25">
      <c r="A9" s="25"/>
      <c r="B9" s="26">
        <v>2</v>
      </c>
      <c r="C9" s="27" t="s">
        <v>17</v>
      </c>
      <c r="D9" s="28" t="s">
        <v>21</v>
      </c>
      <c r="E9" s="41"/>
    </row>
    <row r="10" spans="1:8" x14ac:dyDescent="0.25">
      <c r="A10" s="37"/>
      <c r="B10" s="38"/>
      <c r="C10" s="39"/>
      <c r="D10" s="40"/>
    </row>
    <row r="11" spans="1:8" x14ac:dyDescent="0.25">
      <c r="A11" s="25"/>
      <c r="B11" s="26"/>
      <c r="C11" s="27"/>
      <c r="D11" s="28"/>
      <c r="G11" s="8" t="s">
        <v>8</v>
      </c>
      <c r="H11" s="8">
        <f>GETPIVOTDATA("temps (h)",$F$23,"type","Analyse")</f>
        <v>6</v>
      </c>
    </row>
    <row r="12" spans="1:8" x14ac:dyDescent="0.25">
      <c r="A12" s="25"/>
      <c r="B12" s="26"/>
      <c r="C12" s="27"/>
      <c r="D12" s="28"/>
      <c r="G12" s="8" t="s">
        <v>4</v>
      </c>
      <c r="H12" s="8">
        <f>GETPIVOTDATA("temps (h)",$F$23,"type","Conception")</f>
        <v>0</v>
      </c>
    </row>
    <row r="13" spans="1:8" x14ac:dyDescent="0.25">
      <c r="A13" s="25"/>
      <c r="B13" s="26"/>
      <c r="C13" s="27"/>
      <c r="D13" s="28"/>
      <c r="G13" s="8" t="s">
        <v>17</v>
      </c>
      <c r="H13" s="8">
        <f>GETPIVOTDATA("temps (h)",$F$23,"type","Implémentation")</f>
        <v>1.5</v>
      </c>
    </row>
    <row r="14" spans="1:8" x14ac:dyDescent="0.25">
      <c r="A14" s="25"/>
      <c r="B14" s="26"/>
      <c r="C14" s="27"/>
      <c r="D14" s="28"/>
      <c r="E14" s="41"/>
      <c r="G14" s="8" t="s">
        <v>13</v>
      </c>
      <c r="H14" s="8">
        <f>GETPIVOTDATA("temps (h)",$F$23,"type","Gestion")</f>
        <v>2.25</v>
      </c>
    </row>
    <row r="15" spans="1:8" x14ac:dyDescent="0.25">
      <c r="A15" s="25"/>
      <c r="B15" s="26"/>
      <c r="C15" s="27"/>
      <c r="D15" s="28"/>
    </row>
    <row r="16" spans="1:8" x14ac:dyDescent="0.25">
      <c r="A16" s="25"/>
      <c r="B16" s="26"/>
      <c r="C16" s="27"/>
      <c r="D16" s="28"/>
      <c r="E16" s="41"/>
    </row>
    <row r="17" spans="1:12" x14ac:dyDescent="0.25">
      <c r="A17" s="25"/>
      <c r="B17" s="26"/>
      <c r="C17" s="27"/>
      <c r="D17" s="28"/>
    </row>
    <row r="18" spans="1:12" x14ac:dyDescent="0.25">
      <c r="A18" s="25"/>
      <c r="B18" s="26"/>
      <c r="C18" s="27"/>
      <c r="D18" s="28"/>
    </row>
    <row r="19" spans="1:12" x14ac:dyDescent="0.25">
      <c r="A19" s="25"/>
      <c r="B19" s="26"/>
      <c r="C19" s="27"/>
      <c r="D19" s="28"/>
    </row>
    <row r="20" spans="1:12" x14ac:dyDescent="0.25">
      <c r="A20" s="25"/>
      <c r="B20" s="26"/>
      <c r="C20" s="27"/>
      <c r="D20" s="28"/>
    </row>
    <row r="21" spans="1:12" x14ac:dyDescent="0.25">
      <c r="A21" s="25"/>
      <c r="B21" s="26"/>
      <c r="C21" s="27"/>
      <c r="D21" s="28"/>
      <c r="E21" s="41"/>
    </row>
    <row r="22" spans="1:12" x14ac:dyDescent="0.25">
      <c r="A22" s="25"/>
      <c r="B22" s="26"/>
      <c r="C22" s="27"/>
      <c r="D22" s="28"/>
    </row>
    <row r="23" spans="1:12" x14ac:dyDescent="0.25">
      <c r="A23" s="25"/>
      <c r="B23" s="26"/>
      <c r="C23" s="27"/>
      <c r="D23" s="28"/>
      <c r="F23" s="44" t="s">
        <v>10</v>
      </c>
      <c r="G23" t="s">
        <v>12</v>
      </c>
    </row>
    <row r="24" spans="1:12" x14ac:dyDescent="0.25">
      <c r="A24" s="25"/>
      <c r="B24" s="26"/>
      <c r="C24" s="27"/>
      <c r="D24" s="28"/>
      <c r="F24" s="45" t="s">
        <v>8</v>
      </c>
      <c r="G24" s="46">
        <v>6</v>
      </c>
    </row>
    <row r="25" spans="1:12" x14ac:dyDescent="0.25">
      <c r="A25" s="25"/>
      <c r="B25" s="26"/>
      <c r="C25" s="27"/>
      <c r="D25" s="28"/>
      <c r="F25" s="45" t="s">
        <v>4</v>
      </c>
      <c r="G25" s="46"/>
      <c r="H25"/>
      <c r="I25"/>
      <c r="J25"/>
      <c r="K25"/>
      <c r="L25"/>
    </row>
    <row r="26" spans="1:12" x14ac:dyDescent="0.25">
      <c r="A26" s="25"/>
      <c r="B26" s="26"/>
      <c r="C26" s="27"/>
      <c r="D26" s="28"/>
      <c r="F26" s="45" t="s">
        <v>13</v>
      </c>
      <c r="G26" s="46">
        <v>2.25</v>
      </c>
      <c r="H26"/>
      <c r="I26"/>
      <c r="L26"/>
    </row>
    <row r="27" spans="1:12" x14ac:dyDescent="0.25">
      <c r="A27" s="25"/>
      <c r="B27" s="26"/>
      <c r="C27" s="27"/>
      <c r="D27" s="28"/>
      <c r="E27" s="41"/>
      <c r="F27" s="45" t="s">
        <v>17</v>
      </c>
      <c r="G27" s="46">
        <v>1.5</v>
      </c>
      <c r="L27"/>
    </row>
    <row r="28" spans="1:12" x14ac:dyDescent="0.25">
      <c r="A28" s="25"/>
      <c r="B28" s="26"/>
      <c r="C28" s="27"/>
      <c r="D28" s="28"/>
      <c r="F28" s="45" t="s">
        <v>11</v>
      </c>
      <c r="G28" s="46">
        <v>9.75</v>
      </c>
      <c r="I28"/>
    </row>
    <row r="29" spans="1:12" x14ac:dyDescent="0.25">
      <c r="A29" s="25"/>
      <c r="B29" s="26"/>
      <c r="C29" s="27"/>
      <c r="D29" s="28"/>
      <c r="E29" s="41"/>
      <c r="F29"/>
      <c r="G29"/>
      <c r="I29"/>
    </row>
    <row r="30" spans="1:12" x14ac:dyDescent="0.25">
      <c r="A30" s="25"/>
      <c r="B30" s="26"/>
      <c r="C30" s="27"/>
      <c r="D30" s="28"/>
      <c r="E30" s="41"/>
      <c r="I30"/>
    </row>
    <row r="31" spans="1:12" x14ac:dyDescent="0.25">
      <c r="A31" s="25"/>
      <c r="B31" s="26"/>
      <c r="C31" s="27"/>
      <c r="D31" s="28"/>
      <c r="G31"/>
      <c r="H31"/>
      <c r="I31"/>
    </row>
    <row r="32" spans="1:12" x14ac:dyDescent="0.25">
      <c r="A32" s="25"/>
      <c r="B32" s="26"/>
      <c r="C32" s="27"/>
      <c r="D32" s="28"/>
      <c r="F32"/>
      <c r="G32"/>
      <c r="H32"/>
      <c r="I32"/>
    </row>
    <row r="33" spans="1:13" x14ac:dyDescent="0.25">
      <c r="A33" s="25"/>
      <c r="B33" s="26"/>
      <c r="C33" s="27"/>
      <c r="D33" s="28"/>
      <c r="G33"/>
      <c r="H33"/>
      <c r="I33"/>
    </row>
    <row r="34" spans="1:13" x14ac:dyDescent="0.25">
      <c r="A34" s="25"/>
      <c r="B34" s="26"/>
      <c r="C34" s="27"/>
      <c r="D34" s="28"/>
      <c r="G34"/>
      <c r="H34"/>
      <c r="I34"/>
    </row>
    <row r="35" spans="1:13" x14ac:dyDescent="0.25">
      <c r="A35" s="25"/>
      <c r="B35" s="26"/>
      <c r="C35" s="27"/>
      <c r="D35" s="28"/>
    </row>
    <row r="36" spans="1:13" x14ac:dyDescent="0.25">
      <c r="A36" s="25"/>
      <c r="B36" s="26"/>
      <c r="C36" s="27"/>
      <c r="D36" s="28"/>
      <c r="I36"/>
      <c r="J36"/>
      <c r="K36"/>
    </row>
    <row r="37" spans="1:13" x14ac:dyDescent="0.25">
      <c r="A37" s="25"/>
      <c r="B37" s="26"/>
      <c r="C37" s="27"/>
      <c r="D37" s="28"/>
      <c r="I37"/>
      <c r="J37"/>
      <c r="K37"/>
    </row>
    <row r="38" spans="1:13" x14ac:dyDescent="0.25">
      <c r="A38" s="25"/>
      <c r="B38" s="29"/>
      <c r="C38" s="30"/>
      <c r="D38" s="31"/>
      <c r="H38"/>
      <c r="I38"/>
      <c r="J38"/>
      <c r="K38"/>
      <c r="L38"/>
      <c r="M38"/>
    </row>
    <row r="39" spans="1:13" x14ac:dyDescent="0.25">
      <c r="A39" s="25"/>
      <c r="B39" s="29"/>
      <c r="C39" s="30"/>
      <c r="D39" s="31"/>
      <c r="H39"/>
      <c r="I39"/>
      <c r="J39"/>
      <c r="K39"/>
      <c r="L39"/>
      <c r="M39"/>
    </row>
    <row r="40" spans="1:13" x14ac:dyDescent="0.25">
      <c r="A40" s="25"/>
      <c r="B40" s="26"/>
      <c r="C40" s="27"/>
      <c r="D40" s="28"/>
      <c r="H40"/>
      <c r="I40"/>
      <c r="J40"/>
      <c r="K40"/>
      <c r="L40"/>
      <c r="M40"/>
    </row>
    <row r="41" spans="1:13" x14ac:dyDescent="0.25">
      <c r="A41" s="25"/>
      <c r="B41" s="26"/>
      <c r="C41" s="27"/>
      <c r="D41" s="28"/>
      <c r="H41"/>
      <c r="I41"/>
      <c r="J41"/>
      <c r="K41"/>
      <c r="L41"/>
      <c r="M41"/>
    </row>
    <row r="42" spans="1:13" x14ac:dyDescent="0.25">
      <c r="A42" s="25"/>
      <c r="B42" s="32"/>
      <c r="C42" s="30" t="s">
        <v>9</v>
      </c>
      <c r="D42" s="31"/>
      <c r="H42"/>
      <c r="I42"/>
      <c r="J42"/>
      <c r="K42"/>
    </row>
    <row r="43" spans="1:13" ht="15.75" thickBot="1" x14ac:dyDescent="0.3">
      <c r="A43" s="33"/>
      <c r="B43" s="34"/>
      <c r="C43" s="35" t="s">
        <v>4</v>
      </c>
      <c r="D43" s="36"/>
      <c r="H43"/>
      <c r="I43"/>
      <c r="J43"/>
      <c r="K43"/>
    </row>
    <row r="44" spans="1:13" x14ac:dyDescent="0.25"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B61" s="5"/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2:4" x14ac:dyDescent="0.25">
      <c r="B65" s="5"/>
      <c r="C65" s="6"/>
      <c r="D65" s="7"/>
    </row>
    <row r="66" spans="2:4" x14ac:dyDescent="0.25">
      <c r="B66" s="5"/>
      <c r="C66" s="6"/>
      <c r="D66" s="7"/>
    </row>
    <row r="67" spans="2:4" x14ac:dyDescent="0.25">
      <c r="B67" s="5"/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2019-05-08T10:14:12Z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