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filterPrivacy="1" codeName="ThisWorkbook"/>
  <xr:revisionPtr revIDLastSave="0" documentId="13_ncr:1_{4C2F5DF2-7F9F-453B-8E27-F5BD69FB4FC3}" xr6:coauthVersionLast="47" xr6:coauthVersionMax="47" xr10:uidLastSave="{00000000-0000-0000-0000-000000000000}"/>
  <bookViews>
    <workbookView xWindow="-108" yWindow="-108" windowWidth="23256" windowHeight="12576" xr2:uid="{00000000-000D-0000-FFFF-FFFF00000000}"/>
  </bookViews>
  <sheets>
    <sheet name="Citation" sheetId="1" r:id="rId1"/>
  </sheets>
  <definedNames>
    <definedName name="_xlnm.Print_Titles" localSheetId="0">Citation!$20:$20</definedName>
    <definedName name="Taux_TVA">Citation!#REF!</definedName>
  </definedNames>
  <calcPr calcId="191029"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 l="1"/>
  <c r="F32" i="1"/>
  <c r="F29" i="1"/>
  <c r="F25" i="1"/>
  <c r="F26" i="1"/>
  <c r="F27" i="1"/>
  <c r="F24" i="1"/>
  <c r="F23" i="1"/>
  <c r="F22" i="1"/>
  <c r="F21" i="1"/>
  <c r="F2" i="1"/>
  <c r="F9" i="1" s="1"/>
  <c r="F31" i="1" l="1"/>
  <c r="F34" i="1" s="1"/>
</calcChain>
</file>

<file path=xl/sharedStrings.xml><?xml version="1.0" encoding="utf-8"?>
<sst xmlns="http://schemas.openxmlformats.org/spreadsheetml/2006/main" count="38" uniqueCount="31">
  <si>
    <t>Adresse de la société</t>
  </si>
  <si>
    <t>Commentaires ou instructions spéciales</t>
  </si>
  <si>
    <t>Quantité</t>
  </si>
  <si>
    <t>Nous vous remercions de votre confiance.</t>
  </si>
  <si>
    <t>Description</t>
  </si>
  <si>
    <t>Prix unitaire</t>
  </si>
  <si>
    <t>Date</t>
  </si>
  <si>
    <t>Date de fin de validité de la citation :</t>
  </si>
  <si>
    <t>Auteur de la proposition :</t>
  </si>
  <si>
    <t>Imposable ?</t>
  </si>
  <si>
    <t>Sous-total</t>
  </si>
  <si>
    <t>TOTAL</t>
  </si>
  <si>
    <t>Montant</t>
  </si>
  <si>
    <t>483 Chemin de Mayras, 32600 Pujaudran</t>
  </si>
  <si>
    <t>06.63.90.50.11</t>
  </si>
  <si>
    <t>nicolasblond@web-designers.fr</t>
  </si>
  <si>
    <t>www.web-designers.fr</t>
  </si>
  <si>
    <t>Devis</t>
  </si>
  <si>
    <t>Installation sécurité SSL</t>
  </si>
  <si>
    <t>Installation et paramétrage des formulaires de contact</t>
  </si>
  <si>
    <t>Installation et paramétrage module GDPR (cookies)</t>
  </si>
  <si>
    <t>Installation outil de sauvegarde</t>
  </si>
  <si>
    <t>Installation Google Analitycs</t>
  </si>
  <si>
    <t>Boite email pro</t>
  </si>
  <si>
    <t>Installation module mise en Cash</t>
  </si>
  <si>
    <t>SIRET: 890 625 320 00019</t>
  </si>
  <si>
    <t>Nicolas BLOND</t>
  </si>
  <si>
    <r>
      <t xml:space="preserve">DEVIS  </t>
    </r>
    <r>
      <rPr>
        <b/>
        <sz val="10"/>
        <color theme="1"/>
        <rFont val="Franklin Gothic Book"/>
        <family val="2"/>
        <scheme val="minor"/>
      </rPr>
      <t>OPTION1</t>
    </r>
    <r>
      <rPr>
        <sz val="10"/>
        <color theme="1"/>
        <rFont val="Franklin Gothic Book"/>
        <family val="2"/>
        <scheme val="minor"/>
      </rPr>
      <t>: SANS LE MODULE ACHAT</t>
    </r>
  </si>
  <si>
    <t>inclus</t>
  </si>
  <si>
    <t>Formation Word Press 1h</t>
  </si>
  <si>
    <t>Création design 5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</si>
</sst>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28"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u/>
      <sz val="11"/>
      <color theme="10"/>
      <name val="Franklin Gothic Book"/>
      <family val="2"/>
      <scheme val="minor"/>
    </font>
    <font>
      <sz val="10"/>
      <color theme="1"/>
      <name val="Franklin Gothic Book"/>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6" fillId="0" borderId="0" applyNumberFormat="0" applyFill="0" applyBorder="0" applyAlignment="0" applyProtection="0"/>
  </cellStyleXfs>
  <cellXfs count="39">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0" fillId="0" borderId="0" xfId="0" applyBorder="1" applyAlignment="1">
      <alignment horizontal="left" vertical="center" wrapText="1" indent="1"/>
    </xf>
    <xf numFmtId="0" fontId="2" fillId="0" borderId="0" xfId="0" applyFont="1" applyAlignment="1">
      <alignment horizontal="left" vertical="top" wrapText="1" indent="1"/>
    </xf>
    <xf numFmtId="0" fontId="26" fillId="0" borderId="0" xfId="47" applyAlignment="1">
      <alignment horizontal="left" vertical="center" indent="1"/>
    </xf>
    <xf numFmtId="0" fontId="1" fillId="0" borderId="0" xfId="0" applyFont="1" applyAlignment="1">
      <alignment horizontal="left" indent="1"/>
    </xf>
    <xf numFmtId="0" fontId="26" fillId="0" borderId="0" xfId="47" applyAlignment="1">
      <alignment horizontal="left" indent="1"/>
    </xf>
    <xf numFmtId="165" fontId="27" fillId="0" borderId="0" xfId="1" applyFont="1" applyAlignment="1">
      <alignment horizontal="center" vertical="center"/>
    </xf>
    <xf numFmtId="0" fontId="27" fillId="0" borderId="0" xfId="0" applyFont="1" applyAlignment="1">
      <alignment horizontal="left" vertical="center" wrapText="1" indent="1"/>
    </xf>
    <xf numFmtId="44" fontId="27" fillId="0" borderId="0" xfId="0" applyNumberFormat="1" applyFont="1" applyAlignment="1">
      <alignment horizontal="center" vertical="center" wrapText="1"/>
    </xf>
    <xf numFmtId="0" fontId="1" fillId="0" borderId="0" xfId="0" applyFont="1" applyAlignment="1">
      <alignment horizontal="left" vertical="top" wrapText="1" indent="1"/>
    </xf>
    <xf numFmtId="0" fontId="1" fillId="0" borderId="0" xfId="0" applyFont="1" applyAlignment="1">
      <alignment vertical="center"/>
    </xf>
    <xf numFmtId="44" fontId="1" fillId="0" borderId="0" xfId="0" applyNumberFormat="1" applyFont="1" applyAlignment="1">
      <alignment horizontal="left" vertical="center" wrapText="1" indent="1"/>
    </xf>
    <xf numFmtId="44" fontId="7" fillId="0" borderId="2" xfId="0" applyNumberFormat="1" applyFont="1" applyBorder="1" applyAlignment="1">
      <alignment horizontal="center" vertical="center"/>
    </xf>
    <xf numFmtId="0" fontId="1" fillId="0" borderId="0" xfId="0" applyFont="1" applyAlignment="1">
      <alignment horizontal="left" vertical="top" wrapText="1" indent="1"/>
    </xf>
    <xf numFmtId="0" fontId="2" fillId="0" borderId="0" xfId="0" applyFont="1" applyAlignment="1">
      <alignment horizontal="left" vertical="top" wrapText="1" indent="1"/>
    </xf>
    <xf numFmtId="0" fontId="1" fillId="0" borderId="0" xfId="0" applyFont="1" applyAlignment="1">
      <alignment horizontal="left" vertical="top" wrapText="1"/>
    </xf>
  </cellXfs>
  <cellStyles count="48">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Lien hypertexte" xfId="47" builtinId="8"/>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0">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xr9:uid="{00000000-0011-0000-FFFF-FFFF00000000}">
      <tableStyleElement type="wholeTable" dxfId="9"/>
      <tableStyleElement type="headerRow"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399" y="152400"/>
          <a:ext cx="9286876" cy="1298088"/>
        </a:xfrm>
        <a:prstGeom prst="rect">
          <a:avLst/>
        </a:prstGeom>
      </xdr:spPr>
    </xdr:pic>
    <xdr:clientData/>
  </xdr:twoCellAnchor>
  <xdr:twoCellAnchor>
    <xdr:from>
      <xdr:col>3</xdr:col>
      <xdr:colOff>1356360</xdr:colOff>
      <xdr:row>0</xdr:row>
      <xdr:rowOff>266700</xdr:rowOff>
    </xdr:from>
    <xdr:to>
      <xdr:col>5</xdr:col>
      <xdr:colOff>1095375</xdr:colOff>
      <xdr:row>0</xdr:row>
      <xdr:rowOff>1143000</xdr:rowOff>
    </xdr:to>
    <xdr:sp macro="" textlink="">
      <xdr:nvSpPr>
        <xdr:cNvPr id="2" name="Zone de texte 1" descr="Devis" title="Title">
          <a:extLst>
            <a:ext uri="{FF2B5EF4-FFF2-40B4-BE49-F238E27FC236}">
              <a16:creationId xmlns:a16="http://schemas.microsoft.com/office/drawing/2014/main" id="{00000000-0008-0000-0000-000002000000}"/>
            </a:ext>
          </a:extLst>
        </xdr:cNvPr>
        <xdr:cNvSpPr txBox="1"/>
      </xdr:nvSpPr>
      <xdr:spPr>
        <a:xfrm>
          <a:off x="5295900" y="266700"/>
          <a:ext cx="3838575"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b="1">
              <a:solidFill>
                <a:srgbClr val="00B050"/>
              </a:solidFill>
              <a:latin typeface="Franklin Gothic Book" panose="020B0503020102020204" pitchFamily="34" charset="0"/>
            </a:rPr>
            <a:t>VTC EXCELLENCE 31</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52400" y="695827"/>
          <a:ext cx="2714625"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WD DEVELOPPEMENT</a:t>
          </a:r>
        </a:p>
        <a:p>
          <a:pPr algn="l" rtl="0"/>
          <a:r>
            <a:rPr lang="fr" sz="1000" i="1" baseline="0">
              <a:solidFill>
                <a:schemeClr val="bg1"/>
              </a:solidFill>
              <a:latin typeface="+mn-lt"/>
            </a:rPr>
            <a:t>Le web a porté de main</a:t>
          </a:r>
          <a:endParaRPr lang="en-US" sz="1000" i="1">
            <a:solidFill>
              <a:schemeClr val="bg1"/>
            </a:solidFill>
            <a:latin typeface="+mn-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_Articles" displayName="Tableau_Articles" ref="B20:F29" totalsRowShown="0" headerRowDxfId="6" dataDxfId="5">
  <tableColumns count="5">
    <tableColumn id="1" xr3:uid="{00000000-0010-0000-0100-000001000000}" name="Quantité" dataDxfId="4" dataCellStyle="Milliers"/>
    <tableColumn id="2" xr3:uid="{00000000-0010-0000-0100-000002000000}" name="Description" dataDxfId="3"/>
    <tableColumn id="3" xr3:uid="{00000000-0010-0000-0100-000003000000}" name="Prix unitaire" dataDxfId="2"/>
    <tableColumn id="4" xr3:uid="{00000000-0010-0000-0100-000004000000}" name="Imposable ?" dataDxfId="1"/>
    <tableColumn id="5" xr3:uid="{00000000-0010-0000-0100-000005000000}"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web-designers.fr/" TargetMode="External"/><Relationship Id="rId2" Type="http://schemas.openxmlformats.org/officeDocument/2006/relationships/hyperlink" Target="mailto:nicolasblond@web-designers.fr" TargetMode="External"/><Relationship Id="rId1" Type="http://schemas.openxmlformats.org/officeDocument/2006/relationships/hyperlink" Target="tel:0663905011"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38"/>
  <sheetViews>
    <sheetView showGridLines="0" tabSelected="1" topLeftCell="A19" zoomScaleNormal="100" workbookViewId="0">
      <selection activeCell="I32" sqref="I32"/>
    </sheetView>
  </sheetViews>
  <sheetFormatPr baseColWidth="10" defaultColWidth="8.81640625" defaultRowHeight="26.1" customHeight="1" x14ac:dyDescent="0.3"/>
  <cols>
    <col min="1" max="1" width="1.81640625" style="1" customWidth="1"/>
    <col min="2" max="2" width="14.08984375" style="1" customWidth="1"/>
    <col min="3" max="3" width="31.08984375" style="1" customWidth="1"/>
    <col min="4" max="4" width="24.54296875" style="1" customWidth="1"/>
    <col min="5" max="5" width="24.36328125" style="1" customWidth="1"/>
    <col min="6" max="6" width="14.08984375" style="1" customWidth="1"/>
    <col min="7" max="7" width="1.81640625" style="1" customWidth="1"/>
    <col min="8" max="16384" width="8.81640625" style="1"/>
  </cols>
  <sheetData>
    <row r="1" spans="2:6" ht="114" customHeight="1" x14ac:dyDescent="0.3"/>
    <row r="2" spans="2:6" ht="30" customHeight="1" x14ac:dyDescent="0.35">
      <c r="B2" s="12" t="s">
        <v>0</v>
      </c>
      <c r="E2" s="14" t="s">
        <v>6</v>
      </c>
      <c r="F2" s="7">
        <f ca="1">TODAY()</f>
        <v>44413</v>
      </c>
    </row>
    <row r="3" spans="2:6" s="3" customFormat="1" ht="15.9" customHeight="1" x14ac:dyDescent="0.35">
      <c r="B3" s="17" t="s">
        <v>13</v>
      </c>
      <c r="E3" s="14"/>
      <c r="F3" s="6"/>
    </row>
    <row r="4" spans="2:6" s="3" customFormat="1" ht="15.9" customHeight="1" x14ac:dyDescent="0.35">
      <c r="B4" s="26" t="s">
        <v>14</v>
      </c>
      <c r="E4" s="14"/>
      <c r="F4" s="27"/>
    </row>
    <row r="5" spans="2:6" s="3" customFormat="1" ht="15.9" customHeight="1" x14ac:dyDescent="0.35">
      <c r="B5" s="26" t="s">
        <v>15</v>
      </c>
      <c r="E5" s="14"/>
      <c r="F5" s="6"/>
    </row>
    <row r="6" spans="2:6" s="3" customFormat="1" ht="15.9" customHeight="1" x14ac:dyDescent="0.35">
      <c r="B6" s="26" t="s">
        <v>16</v>
      </c>
      <c r="E6" s="14"/>
      <c r="F6" s="6"/>
    </row>
    <row r="7" spans="2:6" s="3" customFormat="1" ht="15.9" customHeight="1" x14ac:dyDescent="0.35">
      <c r="B7" s="33" t="s">
        <v>25</v>
      </c>
      <c r="E7" s="14"/>
      <c r="F7" s="6"/>
    </row>
    <row r="8" spans="2:6" ht="30" customHeight="1" x14ac:dyDescent="0.35">
      <c r="B8" s="12" t="s">
        <v>17</v>
      </c>
      <c r="E8" s="15"/>
    </row>
    <row r="9" spans="2:6" ht="15.9" customHeight="1" x14ac:dyDescent="0.35">
      <c r="B9" s="27"/>
      <c r="E9" s="14" t="s">
        <v>7</v>
      </c>
      <c r="F9" s="7">
        <f ca="1">F2+30</f>
        <v>44443</v>
      </c>
    </row>
    <row r="10" spans="2:6" ht="15.9" customHeight="1" x14ac:dyDescent="0.35">
      <c r="B10" s="6"/>
      <c r="E10" s="14" t="s">
        <v>8</v>
      </c>
      <c r="F10" s="27" t="s">
        <v>26</v>
      </c>
    </row>
    <row r="11" spans="2:6" ht="15.9" customHeight="1" x14ac:dyDescent="0.35">
      <c r="B11" s="28"/>
      <c r="E11" s="15"/>
    </row>
    <row r="12" spans="2:6" ht="15.9" customHeight="1" x14ac:dyDescent="0.35">
      <c r="B12" s="28"/>
    </row>
    <row r="13" spans="2:6" ht="30" customHeight="1" x14ac:dyDescent="0.35">
      <c r="B13" s="13" t="s">
        <v>1</v>
      </c>
    </row>
    <row r="14" spans="2:6" s="2" customFormat="1" ht="30" customHeight="1" x14ac:dyDescent="0.35">
      <c r="B14" s="36"/>
      <c r="C14" s="37"/>
      <c r="D14" s="37"/>
      <c r="E14" s="37"/>
      <c r="F14" s="37"/>
    </row>
    <row r="15" spans="2:6" s="2" customFormat="1" ht="30" customHeight="1" x14ac:dyDescent="0.35">
      <c r="B15" s="38" t="s">
        <v>27</v>
      </c>
      <c r="C15" s="38"/>
      <c r="D15" s="38"/>
      <c r="E15" s="38"/>
      <c r="F15" s="25"/>
    </row>
    <row r="16" spans="2:6" s="2" customFormat="1" ht="30" customHeight="1" x14ac:dyDescent="0.35">
      <c r="B16" s="38"/>
      <c r="C16" s="38"/>
      <c r="D16" s="38"/>
      <c r="E16" s="38"/>
      <c r="F16" s="25"/>
    </row>
    <row r="18" spans="2:6" s="2" customFormat="1" ht="30" customHeight="1" x14ac:dyDescent="0.35">
      <c r="B18" s="32"/>
      <c r="C18" s="25"/>
      <c r="D18" s="25"/>
      <c r="E18" s="25"/>
      <c r="F18" s="25"/>
    </row>
    <row r="20" spans="2:6" s="5" customFormat="1" ht="31.5" customHeight="1" x14ac:dyDescent="0.35">
      <c r="B20" s="8" t="s">
        <v>2</v>
      </c>
      <c r="C20" s="24" t="s">
        <v>4</v>
      </c>
      <c r="D20" s="24" t="s">
        <v>5</v>
      </c>
      <c r="E20" s="8" t="s">
        <v>9</v>
      </c>
      <c r="F20" s="8" t="s">
        <v>12</v>
      </c>
    </row>
    <row r="21" spans="2:6" s="4" customFormat="1" ht="26.1" customHeight="1" x14ac:dyDescent="0.35">
      <c r="B21" s="23">
        <v>5</v>
      </c>
      <c r="C21" s="16" t="s">
        <v>30</v>
      </c>
      <c r="D21" s="18">
        <v>100</v>
      </c>
      <c r="E21" s="5"/>
      <c r="F21" s="19">
        <f>IFERROR(IF(OR(Tableau_Articles[[#This Row],[Quantité]]="",Tableau_Articles[[#This Row],[Prix unitaire]]=""),"",Tableau_Articles[[#This Row],[Quantité]]*Tableau_Articles[[#This Row],[Prix unitaire]]),"")</f>
        <v>500</v>
      </c>
    </row>
    <row r="22" spans="2:6" s="4" customFormat="1" ht="26.1" customHeight="1" x14ac:dyDescent="0.35">
      <c r="B22" s="29">
        <v>1</v>
      </c>
      <c r="C22" s="16" t="s">
        <v>24</v>
      </c>
      <c r="D22" s="34" t="s">
        <v>28</v>
      </c>
      <c r="E22" s="30"/>
      <c r="F22" s="31" t="str">
        <f>IFERROR(IF(OR(Tableau_Articles[[#This Row],[Quantité]]="",Tableau_Articles[[#This Row],[Prix unitaire]]=""),"",Tableau_Articles[[#This Row],[Quantité]]*Tableau_Articles[[#This Row],[Prix unitaire]]),"")</f>
        <v/>
      </c>
    </row>
    <row r="23" spans="2:6" s="4" customFormat="1" ht="26.1" customHeight="1" x14ac:dyDescent="0.35">
      <c r="B23" s="29">
        <v>1</v>
      </c>
      <c r="C23" s="16" t="s">
        <v>18</v>
      </c>
      <c r="D23" s="34" t="s">
        <v>28</v>
      </c>
      <c r="E23" s="30"/>
      <c r="F23" s="31" t="str">
        <f>IFERROR(IF(OR(Tableau_Articles[[#This Row],[Quantité]]="",Tableau_Articles[[#This Row],[Prix unitaire]]=""),"",Tableau_Articles[[#This Row],[Quantité]]*Tableau_Articles[[#This Row],[Prix unitaire]]),"")</f>
        <v/>
      </c>
    </row>
    <row r="24" spans="2:6" s="4" customFormat="1" ht="26.1" customHeight="1" x14ac:dyDescent="0.35">
      <c r="B24" s="29">
        <v>1</v>
      </c>
      <c r="C24" s="16" t="s">
        <v>19</v>
      </c>
      <c r="D24" s="34" t="s">
        <v>28</v>
      </c>
      <c r="E24" s="30"/>
      <c r="F24" s="31" t="str">
        <f>IFERROR(IF(OR(Tableau_Articles[[#This Row],[Quantité]]="",Tableau_Articles[[#This Row],[Prix unitaire]]=""),"",Tableau_Articles[[#This Row],[Quantité]]*Tableau_Articles[[#This Row],[Prix unitaire]]),"")</f>
        <v/>
      </c>
    </row>
    <row r="25" spans="2:6" s="4" customFormat="1" ht="26.1" customHeight="1" x14ac:dyDescent="0.35">
      <c r="B25" s="29">
        <v>1</v>
      </c>
      <c r="C25" s="16" t="s">
        <v>20</v>
      </c>
      <c r="D25" s="34" t="s">
        <v>28</v>
      </c>
      <c r="E25" s="30"/>
      <c r="F25" s="31" t="str">
        <f>IFERROR(IF(OR(Tableau_Articles[[#This Row],[Quantité]]="",Tableau_Articles[[#This Row],[Prix unitaire]]=""),"",Tableau_Articles[[#This Row],[Quantité]]*Tableau_Articles[[#This Row],[Prix unitaire]]),"")</f>
        <v/>
      </c>
    </row>
    <row r="26" spans="2:6" s="4" customFormat="1" ht="26.1" customHeight="1" x14ac:dyDescent="0.35">
      <c r="B26" s="29">
        <v>1</v>
      </c>
      <c r="C26" s="16" t="s">
        <v>21</v>
      </c>
      <c r="D26" s="34" t="s">
        <v>28</v>
      </c>
      <c r="E26" s="30"/>
      <c r="F26" s="31" t="str">
        <f>IFERROR(IF(OR(Tableau_Articles[[#This Row],[Quantité]]="",Tableau_Articles[[#This Row],[Prix unitaire]]=""),"",Tableau_Articles[[#This Row],[Quantité]]*Tableau_Articles[[#This Row],[Prix unitaire]]),"")</f>
        <v/>
      </c>
    </row>
    <row r="27" spans="2:6" s="4" customFormat="1" ht="26.1" customHeight="1" x14ac:dyDescent="0.35">
      <c r="B27" s="29">
        <v>1</v>
      </c>
      <c r="C27" s="16" t="s">
        <v>22</v>
      </c>
      <c r="D27" s="34" t="s">
        <v>28</v>
      </c>
      <c r="E27" s="30"/>
      <c r="F27" s="31" t="str">
        <f>IFERROR(IF(OR(Tableau_Articles[[#This Row],[Quantité]]="",Tableau_Articles[[#This Row],[Prix unitaire]]=""),"",Tableau_Articles[[#This Row],[Quantité]]*Tableau_Articles[[#This Row],[Prix unitaire]]),"")</f>
        <v/>
      </c>
    </row>
    <row r="28" spans="2:6" s="4" customFormat="1" ht="26.1" customHeight="1" x14ac:dyDescent="0.35">
      <c r="B28" s="29">
        <v>1</v>
      </c>
      <c r="C28" s="16" t="s">
        <v>29</v>
      </c>
      <c r="D28" s="34" t="s">
        <v>28</v>
      </c>
      <c r="E28" s="30"/>
      <c r="F28" s="31" t="str">
        <f>IFERROR(IF(OR(Tableau_Articles[[#This Row],[Quantité]]="",Tableau_Articles[[#This Row],[Prix unitaire]]=""),"",Tableau_Articles[[#This Row],[Quantité]]*Tableau_Articles[[#This Row],[Prix unitaire]]),"")</f>
        <v/>
      </c>
    </row>
    <row r="29" spans="2:6" s="4" customFormat="1" ht="26.1" customHeight="1" x14ac:dyDescent="0.35">
      <c r="B29" s="29">
        <v>1</v>
      </c>
      <c r="C29" s="16" t="s">
        <v>23</v>
      </c>
      <c r="D29" s="34" t="s">
        <v>28</v>
      </c>
      <c r="E29" s="30"/>
      <c r="F29" s="31" t="str">
        <f>IFERROR(IF(OR(Tableau_Articles[[#This Row],[Quantité]]="",Tableau_Articles[[#This Row],[Prix unitaire]]=""),"",Tableau_Articles[[#This Row],[Quantité]]*Tableau_Articles[[#This Row],[Prix unitaire]]),"")</f>
        <v/>
      </c>
    </row>
    <row r="31" spans="2:6" s="3" customFormat="1" ht="26.1" customHeight="1" x14ac:dyDescent="0.35">
      <c r="E31" s="9" t="s">
        <v>10</v>
      </c>
      <c r="F31" s="20">
        <f>SUM(Tableau_Articles[Montant])</f>
        <v>500</v>
      </c>
    </row>
    <row r="32" spans="2:6" s="3" customFormat="1" ht="26.1" customHeight="1" x14ac:dyDescent="0.35">
      <c r="B32" s="2"/>
      <c r="E32" s="9"/>
      <c r="F32" s="21" t="str">
        <f>IFERROR(_xlfn.SINGLE(Taux_TVA)*SUMIF(Tableau_Articles[Imposable ?],"Oui",Tableau_Articles[Montant]), "")</f>
        <v/>
      </c>
    </row>
    <row r="33" spans="2:6" s="3" customFormat="1" ht="26.1" customHeight="1" x14ac:dyDescent="0.35">
      <c r="E33" s="10"/>
      <c r="F33" s="35"/>
    </row>
    <row r="34" spans="2:6" s="3" customFormat="1" ht="31.5" customHeight="1" x14ac:dyDescent="0.35">
      <c r="B34" s="11" t="s">
        <v>3</v>
      </c>
      <c r="E34" s="10" t="s">
        <v>11</v>
      </c>
      <c r="F34" s="22">
        <f>SUM(F31,F32,F33)</f>
        <v>500</v>
      </c>
    </row>
    <row r="35" spans="2:6" s="3" customFormat="1" ht="26.1" customHeight="1" x14ac:dyDescent="0.35"/>
    <row r="36" spans="2:6" s="3" customFormat="1" ht="26.1" customHeight="1" x14ac:dyDescent="0.35"/>
    <row r="37" spans="2:6" s="3" customFormat="1" ht="26.1" customHeight="1" x14ac:dyDescent="0.35"/>
    <row r="38" spans="2:6" s="3" customFormat="1" ht="26.1" customHeight="1" x14ac:dyDescent="0.35"/>
  </sheetData>
  <mergeCells count="2">
    <mergeCell ref="B14:F14"/>
    <mergeCell ref="B15:E16"/>
  </mergeCells>
  <dataValidations count="26">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00000000-0002-0000-0000-000002000000}"/>
    <dataValidation allowBlank="1" showInputMessage="1" showErrorMessage="1" prompt="Entrez l’ID du client dans cette cellule." sqref="F4:F7" xr:uid="{00000000-0002-0000-0000-000003000000}"/>
    <dataValidation allowBlank="1" showInputMessage="1" showErrorMessage="1" prompt="Entrez le numéro de devis dans cette cellule." sqref="F3" xr:uid="{00000000-0002-0000-0000-000004000000}"/>
    <dataValidation allowBlank="1" showInputMessage="1" showErrorMessage="1" prompt="Entrer la date du devis dans cette cellule." sqref="F2" xr:uid="{00000000-0002-0000-0000-000005000000}"/>
    <dataValidation allowBlank="1" showInputMessage="1" showErrorMessage="1" prompt="Entrez l’adresse complète de la société dans cette cellule." sqref="B3" xr:uid="{00000000-0002-0000-0000-000006000000}"/>
    <dataValidation allowBlank="1" showInputMessage="1" showErrorMessage="1" prompt="Entrez la date d’expiration du devis dans cette cellule." sqref="F9" xr:uid="{00000000-0002-0000-0000-000008000000}"/>
    <dataValidation allowBlank="1" showInputMessage="1" showErrorMessage="1" prompt="Entrez le nom de l’auteur du devis dans cette cellule." sqref="F10" xr:uid="{00000000-0002-0000-0000-000009000000}"/>
    <dataValidation allowBlank="1" showInputMessage="1" showErrorMessage="1" prompt="Entrez le nom du client dans cette cellule." sqref="B9" xr:uid="{00000000-0002-0000-0000-00000A000000}"/>
    <dataValidation allowBlank="1" showInputMessage="1" showErrorMessage="1" prompt="Entrez le nom de société du client dans cette cellule." sqref="B10" xr:uid="{00000000-0002-0000-0000-00000B000000}"/>
    <dataValidation allowBlank="1" showInputMessage="1" showErrorMessage="1" prompt="Entrez l’adresse complète de la société du client de cette cellule." sqref="B11" xr:uid="{00000000-0002-0000-0000-00000C000000}"/>
    <dataValidation allowBlank="1" showInputMessage="1" showErrorMessage="1" prompt="Entrez les détails de contact du client de cette cellule." sqref="B12" xr:uid="{00000000-0002-0000-0000-00000D000000}"/>
    <dataValidation allowBlank="1" showInputMessage="1" showErrorMessage="1" prompt="Entrer des commentaires ou des instructions spéciales dans cette cellule." sqref="B18:E18 C14:E14 B14:B15" xr:uid="{00000000-0002-0000-0000-00000E000000}"/>
    <dataValidation allowBlank="1" showInputMessage="1" showErrorMessage="1" prompt="Entrez la description dans cette colonne." sqref="C20" xr:uid="{00000000-0002-0000-0000-000014000000}"/>
    <dataValidation allowBlank="1" showInputMessage="1" showErrorMessage="1" prompt="Entrez la quantité dans cette colonne." sqref="B20" xr:uid="{00000000-0002-0000-0000-000015000000}"/>
    <dataValidation allowBlank="1" showInputMessage="1" showErrorMessage="1" prompt="Entrez Oui pour les articles taxables dans cette colonne." sqref="E20" xr:uid="{00000000-0002-0000-0000-000016000000}"/>
    <dataValidation allowBlank="1" showInputMessage="1" showErrorMessage="1" prompt="Le montant est calculé automatiquement dans cette colonne sous cet en-tête, et le sous-total est calculé automatiquement à la fin." sqref="F20" xr:uid="{00000000-0002-0000-0000-000017000000}"/>
    <dataValidation allowBlank="1" showInputMessage="1" showErrorMessage="1" prompt="Entrez le prix unitaire dans cette colonne." sqref="D20" xr:uid="{00000000-0002-0000-0000-000018000000}"/>
    <dataValidation allowBlank="1" showInputMessage="1" showErrorMessage="1" prompt="Le montant de TVA est calculé automatiquement dans la cellule à droite." sqref="E32" xr:uid="{00000000-0002-0000-0000-00001A000000}"/>
    <dataValidation allowBlank="1" showInputMessage="1" showErrorMessage="1" prompt="Entrez un autre montant dans la cellule à droite." sqref="E33" xr:uid="{00000000-0002-0000-0000-00001B000000}"/>
    <dataValidation allowBlank="1" showInputMessage="1" showErrorMessage="1" prompt="Le total dû est calculé automatiquement dans la cellule à droite." sqref="E34" xr:uid="{00000000-0002-0000-0000-00001C000000}"/>
    <dataValidation allowBlank="1" showInputMessage="1" showErrorMessage="1" prompt="Entrer des détails de contact supplémentaires de cette cellule." sqref="B32" xr:uid="{00000000-0002-0000-0000-00001D000000}"/>
    <dataValidation allowBlank="1" showInputMessage="1" showErrorMessage="1" prompt="Le montant de TVA est calculé automatiquement dans cette cellule." sqref="F32" xr:uid="{00000000-0002-0000-0000-00001F000000}"/>
    <dataValidation allowBlank="1" showInputMessage="1" showErrorMessage="1" prompt="Entrez un autre montant dans cette cellule." sqref="F33" xr:uid="{00000000-0002-0000-0000-000020000000}"/>
    <dataValidation allowBlank="1" showInputMessage="1" showErrorMessage="1" prompt="Le total dû est calculé automatiquement dans cette cellule." sqref="F34" xr:uid="{00000000-0002-0000-0000-000021000000}"/>
    <dataValidation allowBlank="1" showInputMessage="1" showErrorMessage="1" prompt="Entrez le numéro de téléphone et les détails de contact dans cette cellule." sqref="B4:B6" xr:uid="{00000000-0002-0000-0000-000007000000}"/>
    <dataValidation type="list" allowBlank="1" showInputMessage="1" showErrorMessage="1" sqref="E21:E29" xr:uid="{00000000-0002-0000-0000-000001000000}">
      <formula1>"Oui, Non"</formula1>
    </dataValidation>
  </dataValidations>
  <hyperlinks>
    <hyperlink ref="B4" r:id="rId1" xr:uid="{AE319A4B-397A-47E3-8B7D-37ECE6DAE8E4}"/>
    <hyperlink ref="B5" r:id="rId2" xr:uid="{B167FE61-197E-4AF3-AD8C-5727AAA1734E}"/>
    <hyperlink ref="B6" r:id="rId3" xr:uid="{34FCC6EC-C0F1-407C-AD98-173935915E17}"/>
  </hyperlinks>
  <printOptions horizontalCentered="1"/>
  <pageMargins left="0.25" right="0.25" top="0.25" bottom="0.75" header="0.3" footer="0.3"/>
  <pageSetup paperSize="9" orientation="landscape" r:id="rId4"/>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21DFDB-9131-4336-BB9A-5B7FFEA41F63}">
  <ds:schemaRefs>
    <ds:schemaRef ds:uri="http://schemas.microsoft.com/sharepoint/v3/contenttype/forms"/>
  </ds:schemaRefs>
</ds:datastoreItem>
</file>

<file path=customXml/itemProps3.xml><?xml version="1.0" encoding="utf-8"?>
<ds:datastoreItem xmlns:ds="http://schemas.openxmlformats.org/officeDocument/2006/customXml" ds:itemID="{49B3B314-6F37-4B5B-91DC-91848E4E7F4B}">
  <ds:schemaRefs>
    <ds:schemaRef ds:uri="http://purl.org/dc/dcmitype/"/>
    <ds:schemaRef ds:uri="http://purl.org/dc/elements/1.1/"/>
    <ds:schemaRef ds:uri="http://www.w3.org/XML/1998/namespace"/>
    <ds:schemaRef ds:uri="http://schemas.microsoft.com/office/2006/metadata/properties"/>
    <ds:schemaRef ds:uri="fb0879af-3eba-417a-a55a-ffe6dcd6ca77"/>
    <ds:schemaRef ds:uri="http://schemas.microsoft.com/office/2006/documentManagement/types"/>
    <ds:schemaRef ds:uri="6dc4bcd6-49db-4c07-9060-8acfc67cef9f"/>
    <ds:schemaRef ds:uri="http://schemas.microsoft.com/office/infopath/2007/PartnerControls"/>
    <ds:schemaRef ds:uri="http://schemas.openxmlformats.org/package/2006/metadata/core-properties"/>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Template>TM22580525</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Citation</vt:lpstr>
      <vt:lpstr>Citation!Impression_des_titres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2021-08-05T15:30:35Z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