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icol\OneDrive\Área de Trabalho\TCU\Mapa de Calor SIES E SIPNI\"/>
    </mc:Choice>
  </mc:AlternateContent>
  <xr:revisionPtr revIDLastSave="0" documentId="13_ncr:1_{DF35F1F9-941F-4F13-8839-CAD41A8EB246}" xr6:coauthVersionLast="47" xr6:coauthVersionMax="47" xr10:uidLastSave="{00000000-0000-0000-0000-000000000000}"/>
  <bookViews>
    <workbookView xWindow="-120" yWindow="-120" windowWidth="29040" windowHeight="15720" activeTab="1" xr2:uid="{EE6BFE32-C309-4349-A8F5-1D885509187F}"/>
  </bookViews>
  <sheets>
    <sheet name="entidades por UF " sheetId="1" r:id="rId1"/>
    <sheet name="ufs_movimetacao" sheetId="4" r:id="rId2"/>
    <sheet name="Municipios" sheetId="3" r:id="rId3"/>
  </sheets>
  <definedNames>
    <definedName name="_xlnm._FilterDatabase" localSheetId="1" hidden="1">ufs_movimetacao!$A$1:$E$28</definedName>
    <definedName name="_xlchart.v5.0" hidden="1">ufs_movimetacao!$A$1</definedName>
    <definedName name="_xlchart.v5.1" hidden="1">ufs_movimetacao!$A$2:$A$28</definedName>
    <definedName name="_xlchart.v5.2" hidden="1">ufs_movimetacao!$E$1</definedName>
    <definedName name="_xlchart.v5.3" hidden="1">ufs_movimetacao!$E$2:$E$28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4" l="1"/>
  <c r="B20" i="4"/>
  <c r="B12" i="4"/>
  <c r="B29" i="4" s="1"/>
  <c r="B9" i="4"/>
  <c r="D27" i="4"/>
  <c r="D29" i="4" s="1"/>
  <c r="D20" i="4"/>
  <c r="E20" i="4" s="1"/>
  <c r="D12" i="4"/>
  <c r="D9" i="4"/>
  <c r="E9" i="4" s="1"/>
  <c r="D25" i="4"/>
  <c r="E25" i="4" s="1"/>
  <c r="D24" i="4"/>
  <c r="E24" i="4" s="1"/>
  <c r="D19" i="4"/>
  <c r="E19" i="4" s="1"/>
  <c r="D14" i="4"/>
  <c r="E14" i="4" s="1"/>
  <c r="D13" i="4"/>
  <c r="E13" i="4" s="1"/>
  <c r="D10" i="4"/>
  <c r="E10" i="4" s="1"/>
  <c r="D26" i="4"/>
  <c r="D21" i="4"/>
  <c r="E21" i="4" s="1"/>
  <c r="D18" i="4"/>
  <c r="E18" i="4" s="1"/>
  <c r="D17" i="4"/>
  <c r="E17" i="4" s="1"/>
  <c r="D16" i="4"/>
  <c r="E16" i="4" s="1"/>
  <c r="D11" i="4"/>
  <c r="E11" i="4" s="1"/>
  <c r="D7" i="4"/>
  <c r="E7" i="4" s="1"/>
  <c r="D6" i="4"/>
  <c r="E6" i="4" s="1"/>
  <c r="D3" i="4"/>
  <c r="E3" i="4" s="1"/>
  <c r="D28" i="4"/>
  <c r="E28" i="4" s="1"/>
  <c r="D23" i="4"/>
  <c r="E23" i="4" s="1"/>
  <c r="D22" i="4"/>
  <c r="E22" i="4" s="1"/>
  <c r="D15" i="4"/>
  <c r="E15" i="4" s="1"/>
  <c r="D5" i="4"/>
  <c r="E5" i="4" s="1"/>
  <c r="D4" i="4"/>
  <c r="E4" i="4" s="1"/>
  <c r="D2" i="4"/>
  <c r="E2" i="4" s="1"/>
  <c r="K5" i="1"/>
  <c r="K6" i="1"/>
  <c r="K7" i="1"/>
  <c r="K4" i="1"/>
  <c r="J5" i="1"/>
  <c r="J6" i="1"/>
  <c r="J7" i="1"/>
  <c r="J4" i="1"/>
  <c r="E27" i="1"/>
  <c r="E28" i="1"/>
  <c r="E26" i="1"/>
  <c r="D27" i="1"/>
  <c r="D28" i="1"/>
  <c r="D26" i="1"/>
  <c r="K15" i="1"/>
  <c r="K16" i="1"/>
  <c r="K14" i="1"/>
  <c r="J15" i="1"/>
  <c r="J16" i="1"/>
  <c r="J14" i="1"/>
  <c r="E15" i="1"/>
  <c r="E16" i="1"/>
  <c r="E17" i="1"/>
  <c r="E18" i="1"/>
  <c r="E19" i="1"/>
  <c r="E20" i="1"/>
  <c r="E21" i="1"/>
  <c r="E14" i="1"/>
  <c r="D15" i="1"/>
  <c r="D16" i="1"/>
  <c r="D17" i="1"/>
  <c r="D18" i="1"/>
  <c r="D19" i="1"/>
  <c r="D20" i="1"/>
  <c r="D21" i="1"/>
  <c r="D22" i="1"/>
  <c r="D14" i="1"/>
  <c r="D5" i="1"/>
  <c r="D6" i="1"/>
  <c r="E6" i="1" s="1"/>
  <c r="D7" i="1"/>
  <c r="D8" i="1"/>
  <c r="D9" i="1"/>
  <c r="E9" i="1" s="1"/>
  <c r="D10" i="1"/>
  <c r="D4" i="1"/>
  <c r="E4" i="1" s="1"/>
  <c r="E5" i="1"/>
  <c r="E7" i="1"/>
  <c r="E8" i="1"/>
  <c r="E10" i="1"/>
  <c r="E12" i="4" l="1"/>
  <c r="E29" i="4"/>
  <c r="E27" i="4"/>
</calcChain>
</file>

<file path=xl/sharedStrings.xml><?xml version="1.0" encoding="utf-8"?>
<sst xmlns="http://schemas.openxmlformats.org/spreadsheetml/2006/main" count="182" uniqueCount="49">
  <si>
    <t>Resposta A Adesão SIES BRASIL</t>
  </si>
  <si>
    <t>UF</t>
  </si>
  <si>
    <t>Região</t>
  </si>
  <si>
    <t>Municipios por Estado</t>
  </si>
  <si>
    <t>Percentual Nacional</t>
  </si>
  <si>
    <t>Entidade por UF</t>
  </si>
  <si>
    <t>AC</t>
  </si>
  <si>
    <t>Norte</t>
  </si>
  <si>
    <t>MG</t>
  </si>
  <si>
    <t>Sudeste</t>
  </si>
  <si>
    <t>GO</t>
  </si>
  <si>
    <t>Centro-Oeste</t>
  </si>
  <si>
    <t>AM</t>
  </si>
  <si>
    <t>RJ</t>
  </si>
  <si>
    <t>MS</t>
  </si>
  <si>
    <t>PA</t>
  </si>
  <si>
    <t>SP</t>
  </si>
  <si>
    <t>MT</t>
  </si>
  <si>
    <t>RO</t>
  </si>
  <si>
    <t>ES</t>
  </si>
  <si>
    <t>Sem informação</t>
  </si>
  <si>
    <t>RR</t>
  </si>
  <si>
    <t>TO</t>
  </si>
  <si>
    <t>AP</t>
  </si>
  <si>
    <t>AL</t>
  </si>
  <si>
    <t>Nordeste</t>
  </si>
  <si>
    <t>PR</t>
  </si>
  <si>
    <t>Sul</t>
  </si>
  <si>
    <t>BA</t>
  </si>
  <si>
    <t>RS</t>
  </si>
  <si>
    <t>CE</t>
  </si>
  <si>
    <t>SC</t>
  </si>
  <si>
    <t>PB</t>
  </si>
  <si>
    <t>PE</t>
  </si>
  <si>
    <t>MA</t>
  </si>
  <si>
    <t>PI</t>
  </si>
  <si>
    <t>RN</t>
  </si>
  <si>
    <t>SE</t>
  </si>
  <si>
    <t>DF</t>
  </si>
  <si>
    <t>MUNICÍPIOS</t>
  </si>
  <si>
    <t>Municípios que movimentam SIES por UF</t>
  </si>
  <si>
    <t>Total Geral</t>
  </si>
  <si>
    <t>Contagem Municipios</t>
  </si>
  <si>
    <t>Percentual Estadual</t>
  </si>
  <si>
    <t>Sem Info</t>
  </si>
  <si>
    <t>Total e percentual nacional de adesão</t>
  </si>
  <si>
    <t>revisado</t>
  </si>
  <si>
    <t>mapa brasil com estados e cores</t>
  </si>
  <si>
    <t>UF e Percentual Estadual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</si>
</sst>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89999084444715716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4" borderId="1" xfId="0" applyFont="1" applyFill="1" applyBorder="1"/>
    <xf numFmtId="0" fontId="1" fillId="3" borderId="2" xfId="0" applyFont="1" applyFill="1" applyBorder="1"/>
    <xf numFmtId="0" fontId="0" fillId="0" borderId="2" xfId="0" applyBorder="1"/>
    <xf numFmtId="0" fontId="2" fillId="5" borderId="2" xfId="0" applyFont="1" applyFill="1" applyBorder="1"/>
    <xf numFmtId="0" fontId="1" fillId="3" borderId="3" xfId="0" applyFont="1" applyFill="1" applyBorder="1"/>
    <xf numFmtId="0" fontId="0" fillId="0" borderId="3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/>
    <xf numFmtId="0" fontId="1" fillId="6" borderId="5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0" borderId="5" xfId="0" applyBorder="1" applyAlignment="1">
      <alignment horizontal="left"/>
    </xf>
    <xf numFmtId="0" fontId="0" fillId="0" borderId="5" xfId="0" applyBorder="1"/>
    <xf numFmtId="164" fontId="0" fillId="0" borderId="1" xfId="1" applyNumberFormat="1" applyFont="1" applyBorder="1"/>
    <xf numFmtId="164" fontId="0" fillId="0" borderId="1" xfId="0" applyNumberFormat="1" applyBorder="1"/>
    <xf numFmtId="164" fontId="0" fillId="0" borderId="7" xfId="1" applyNumberFormat="1" applyFont="1" applyBorder="1"/>
    <xf numFmtId="164" fontId="0" fillId="0" borderId="5" xfId="1" applyNumberFormat="1" applyFont="1" applyBorder="1"/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wrapText="1"/>
    </xf>
    <xf numFmtId="164" fontId="0" fillId="0" borderId="2" xfId="1" applyNumberFormat="1" applyFont="1" applyBorder="1"/>
    <xf numFmtId="0" fontId="0" fillId="0" borderId="1" xfId="0" applyBorder="1" applyAlignment="1">
      <alignment horizontal="left" wrapText="1"/>
    </xf>
    <xf numFmtId="0" fontId="0" fillId="7" borderId="0" xfId="0" applyFill="1"/>
    <xf numFmtId="0" fontId="0" fillId="7" borderId="1" xfId="0" applyFill="1" applyBorder="1"/>
    <xf numFmtId="0" fontId="0" fillId="7" borderId="7" xfId="0" applyFill="1" applyBorder="1"/>
    <xf numFmtId="164" fontId="1" fillId="7" borderId="1" xfId="1" applyNumberFormat="1" applyFont="1" applyFill="1" applyBorder="1"/>
    <xf numFmtId="0" fontId="1" fillId="8" borderId="4" xfId="0" applyFont="1" applyFill="1" applyBorder="1" applyAlignment="1">
      <alignment wrapText="1"/>
    </xf>
    <xf numFmtId="0" fontId="1" fillId="7" borderId="4" xfId="0" applyFont="1" applyFill="1" applyBorder="1" applyAlignment="1">
      <alignment wrapText="1"/>
    </xf>
    <xf numFmtId="0" fontId="1" fillId="7" borderId="0" xfId="0" applyFont="1" applyFill="1"/>
  </cellXfs>
  <cellStyles count="2">
    <cellStyle name="Normal" xfId="0" builtinId="0"/>
    <cellStyle name="Porcentagem" xfId="1" builtinId="5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txData>
          <cx:v>Percentual Estadual Por UF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chemeClr val="bg1"/>
              </a:solidFill>
              <a:latin typeface="Aptos Narrow" panose="02110004020202020204"/>
            </a:rPr>
            <a:t>Percentual Estadual Por UF</a:t>
          </a:r>
        </a:p>
      </cx:txPr>
    </cx:title>
    <cx:plotArea>
      <cx:plotAreaRegion>
        <cx:series layoutId="regionMap" uniqueId="{00000001-33A1-4CB5-AA53-5ECE68B5A369}">
          <cx:tx>
            <cx:txData>
              <cx:f>_xlchart.v5.2</cx:f>
              <cx:v>Percentual Estadual</cx:v>
            </cx:txData>
          </cx:tx>
          <cx:dataId val="0"/>
          <cx:layoutPr>
            <cx:geography cultureLanguage="pt-BR" cultureRegion="BR" attribution="Da plataforma Bing">
              <cx:geoCache provider="{E9337A44-BEBE-4D9F-B70C-5C5E7DAFC167}">
                <cx:binary>3H3bctw4su2vOPx8qAYIEAQnpieiwSrJkixbli/d7hdGWVbzTvAG3v5m7/M8b+cP+sfOoi7uKqos
jbx9ItqnIibcKhYJJjKRuXJlAvPPy+Efl9nVpn425FnR/ONy+Pl51LblP376qbmMrvJNc5DHl7Vu
9B/twaXOf9J//BFfXv30ud70cRH+ZBPKf7qMNnV7NTz/1z/xtPBKv9SXmzbWxRtzVY8XV43J2uaB
a3svPdt8zuNiFTdtHV+29Ofnv/jPn10VbdyO78by6ufnO9efP/tp+ZR7Iz7L8FKt+Yx7Le/Ac6Uj
CXfJzcd9/izTRXh3XbgHklLJhM1vrjt3g7/a5HjAL5f11d03+17n+mU2nz/XV00DSa7/vbtr58Vv
5LrUpmjnqQoxaz8/V/WmibPnz+JG+zdXfD2/trq4lvOn3Vn+1z8XX0DyxTdbilhO02OX7ulB/fKQ
4E/UA7WhCNsjhHm7CmDywCHUZp7rejefu1FvFKA2Uby5++o/18DtbQsVzCL9SCr45eVDkj9NBcw+
cIXgtiDQwvxhu4qQ4kBywphN7L2K+CXbfNrk36CKLzculDELt1DGumk3n3Xz7H0R45/76+L92/3r
Yned7K5/IWwYnStuhCZyV2rmHLjMoYLIW6lx/cb53K7/bBPqDV7l6x7pKy7g7sbHpf5be4Ffzh6S
/WkmaLEDatvzRNNbbdi72hDkAGFG2NRlNz/A9R1t5JtJF9+kji93LvUB+RZW+PfWx/ndlOxzhk/T
B2abCU5ul/v1P4vl4dADwrE0iO3cKITejX67PPJN+ed/3X23742+sjpu71sqA8L9SMo4Rzz5umN4
mjI4OZCeEJ68XRoEU72NVFwgFSYl4uStwhae6vyqAJbo/vzv4lvi5e7dC7XMYi7U8v09NT3gzGNw
0/btBCzk5/KAw41Lacu98el8U3+LJd7e9rjEf2uv4K+/nyHCS7uSMep5t2t+aYkzZIMhEuos3LOP
9OJbdHB330IJs1ALs/tbK2ENdPK9vIFlkwNGBBb7rIj5s/DMcBe4bttS8LtRb1zyuin//Hcdt/rZ
203R6ruL/7lvvveAhVpmMX8ktZx/z7UhD4gEXPTcWxB9b23wAw8IhuFHN2pDvrmNYM6v6mKTfzKX
36CY7XsXOpll/JF0sjq8m5Z9dvm0wGlRYHjPppRwLIXtkMkRMhEvHahsL3q5IR2wUg6vPl/VGyTi
X1+++3HM/ScsFDML+iMp5uj1Q5PwVMWIA+ER5hLnNvtawH3uHdgOQA1BNLn+LCDNkY7//K9vyL3u
7lvoYpbtR9LF2fdEl/YBdW3m8rvMaoGuXHogiIP0Xy4c1tmmaTaXkWmu2vYbVLG4faGRWcKFRr4/
sLQPHMo57OsrwJpzRFKEWmnPP8Ln3gzUmyL6839/g8c+23y59XHJ/9bY5uzoe/oFsLIUwAW5/he/
vOO32YHHHIHf3NIA7G7wG4hzFoMDeHYElx1/i0nu3L3UC+RcWOTfWy9v76bmOwRSYE6OteKRW7Us
wY3DDwQVlHpw2dcfOJFtcHO2QSw9Qg2h0c8+A3+ab4io+56x1BFk/qF09O5umv7nOgKkgZMGuHRv
dYSlsb10KPEOBJRoC7bIC8500W6KzUOvsh/jfLlxqQaItVDD93fewHYCFknBjOwK6ogD4jGbwRpv
PgvssGVH3yDyX4b8fLcu8vPzs/ti/609xLl6SP4nIjr3gDIQgt6dY156CMYPpADE8JzbehvMc9tD
gG3Z/PnvT99ghX/duTDDWb6FGf699XF8NyX/c29gOQeUONT9Kx1dImz7QBLqcencYhtU33b0EW/M
n/+++27fC+33Cee39y11Adl+KF1cPCT6E9eG7YDBRKEZ4fPWJe16rDnbkXDNFMjm5nM3+A2qmS28
+Bb67MuNS21Auh9JGxcndxOyzxCfqg0UnJFXEtSWv8z2dqDkqEV5cFXeHd288FQXMTDM1bOTTXEV
198A/Zf3L3Qzy/pD6ebVd9SNA6fkYOK/xG5kXNu6QVHWhl/jBPTnPpw5z+0RFgv0A5j5SqMn5aG3
2+/C9j5kqSVI/UNp6XuyNxL9AnQmZr5SBhDI0gh+garVfi3p4vOf/+ebqlEXf9261MgPxuFcfMcI
g1hu85mkuOuUWZQEUD0XjsvBhN6W1xfp2YVGwvwtHRxfblwq40cLMEgcv87wPjHAsLl67jn2sjCD
krmNAgHDxZtlYd8NehPmd/3ON+XIex6x1Awk/ZEc11v/bpL+56GfzX6JefM6uFEAIvt2dJFzoZ0T
tP3dpo7ILLcxsb+pdQaO6JspjHsPWChnFnahnO+fONvugYOiITg2/HP92Z0FlNMdTqVNnP0c21w8
3DzzN+2mxlzczdA+7ewPr8v7H5+Dv3XW9vZ7FhEpAf8JBOS58NDbpsnA7jjenF4v2Iy3V3UYl9+A
cr7cuJz/H6xg+PY7tj1ZNjtwGPPQa/MXj7mtBo66lS2lkHetUUttoBjw7Hxjsm/IC95u3bvUyQ/W
/fTue6JNrAlbEuRjW33AOzqRqNI47LrxZF9O8E5fwmPFRfN0V7V160Ijs4QLT/238lJfebdtjLPz
k6d2z0Mp7PpDAGK2teGwg5u8+a6vdgFy7mbp62+yP2rc3bfz1v+v++S/3kP/ZWvBCnFwfb0nYauN
/uGr1wJij8Ti1ocA6M1sHX/++Tka4ZjtArh82e0wP2YXpuw0W+3cdLVpWux9QDSxHQZHZqMKz234
u+fP+qvrSxzddkCpaALnYA+FdJ3nzwrk0RFuQ5+4dITrSeoCILkEyXmjzfUl9FM4Lp7mCuArAR9q
f9kKcq6zMdTFlzm5/ftZYfJzHRdt8/NzlC2ePytvfje/r5h5fenMTIAnYUho/sP1y80F9pvg5/R/
8cF02BWSaCXazupXrsnySpmpaj6PnXZilZA8OpI0bGM/jO3hkx6H4RNa3NNN59ZprWraJ51ydOH8
xkxsNmNimmA16aaafNm54+eQdKZf8UF02aqKR/EmsaYxVCF1g1QJT/M/Wtumb8bIS7PTIQgSonQ/
hvYqrWTwPmB66pVOra5R8Ez1eSpFaVQ02cz2TdtR7cdjT7SKYm2/okGcfQxi+6wWQqYvCDdBqEzf
N6nqRRFIVU9j974TruWsKR/T8ynpu2FFuoCdTInmepXEWcHxSMbcVZEU+qSmTTb6uuzj34c+yasV
E3l2ZhHRlGs7m7itYi+oK990pD1tzZAxNTltGKuY26ZQYmjszq+HoL0gkWtt7Koioepo0tcrTF25
MU3TnJdDaSzldk6VHQ3JFKarvg7DMzZJNqqy8VpPiaozp5QFmXNI0rx914eyjY76oE+pyouCH3dx
PJp1Q0kyqcZNS3GSi5GUKqZx8scEKN77peOQZiXSiZxMWSq9o7AJkndt0Lqvos4aK1XGMt/kwZAV
/khoVa0CN+g/9mFc9wpbfIL0RSzy5Dd77DOpWOtWwWHocDfwIxpEl1VXpsanVpQWbwqX6LZaM+NG
3RFveCUOnaaP2CbJyuw3E9he7VM+ZOGKxlWYqcRjWRYqm7WM+cIl6UdjJvtVHzpurTqbx4WPF7L0
JnWnyT0tmQicl4HTG9H5rujzwc/jqU5fVA0N+koRPTbHeexZkyJcp41f8L5MDqWgbXNIS6r1kbYM
cY6kGze/pq0I9BpYnazFEJtwzWnp8lVGvbZUrMhrx7dlrmMVDmWXrlglitLPqiQbzxNZur3iMW0H
v+JFK5VE+/1HlpZjsQqpV46q6QuLvepkV/e+VYSJVE1q9VgBZVWmqvPyIvSlG3T9urEj+0XZ9gM/
oUnWZuciyLP+HRaX/uB0lMAWLJLpV13YZsyfdKl910TGr9yevLEaSwQrzw7oURAEY6aizjHjEe1o
TT8UsTtlh2WUjpEqSeekKqlN/6ayOfs9dzsSr7wqTDw/DeSQ/VZPnkyPUtmZUY1e7TXKSYiVrl17
kr/XPKlCVSRhmRxpEoaRiqwsOnN1V5S/BQk1Z2GY2cTPeD6+GYlkloo8C2+ZWyY/bYfMNH7f2zTH
zDYRJsMak7epq+t3lbC901gP9scQbTSlCrquIT7jsKEX1EubD2GuaaVYU9GP2YT1dVgmdnFWDV5a
KZkmQ7/24iC7hP1l4wqN2uz3xGLjb7WN8dZD5xbvLe1Ek3KsPjm2Wnccjpoynho/L6b8vbbTNFnr
zsvOmI6Fs46JsF7WYx8065B15kOXW0Wj0qEqp3Voa+cs41ToF4nsRXrcRoSRN15vTxTu06nN2qoj
jZ9Xbh0rLqENxd0m+DUcQs7XugrbVBGRB7Ae0ld/xGVZM6xyRySrfAwyCntPTXJILTrBx1ld9Ws/
yMpTyDi72a/E7GWv61GuJtpbo2/1o9OoYaBpuuKWbb2WRGjhR41m72QhLE+Bp++PxzjjCUYs2aYK
665bObnuutPcacLMT3NOPjRJUpe+sENCVnlvytdlXvJc9TXl+kVQhOkbj7qk87Ha6uksbfr+Yzem
chUGzseaspD6yZDnqbKiqG2OyqLoV2keUFiSrHR/mNZWWCiWlXGhgnoSmW9Ybw9wvHafvrCito8V
4+3Qv7DQmPuaG64TNWAhvInDKjHritvN67we602k02FAUNBh40+dtN4OroZVFQ5LT9DA/zJhPHPP
UrsbXoxRm1in7mj32q/HwbwNPAS+l1o33h9FlsJPMxbH75KxSYuVFVlJo4q0yYqTMEzr8DAcKpGt
nS6IB1Xn4AaPEA+KSE1ZT1vlubG5SCNtpYcdz2gKX1MYvYKbiofVkDdu40djxoMVIa2V+wjRE1OW
abKLtOkm6lsmoJ0K4ia8nIqIpCozpcbDUzKuB7ty7OMxqKLLsrXGfNXbZJzUZIxd+5KPdqpMmbcI
tSn8hj+1U9ur7Q1cO5jhUpdjHYfQyzVy+vLnv87utqVeb3b86/t5D+pff73ururW1FfPzjZl8+zQ
FJ+vd6Yu75mx3pebMNIt9pvR1c4f98DeV+DczabXr1z8z7Ce7UqKBPPrSG+m++6XomYEdXvrLd5D
SzioeNsGoBMMPa8eOkDu8B7q8hLtEmjGZEiiUILcwnsERD+YTGTDXHDmOMCCd4APmTITDtqZXWaD
spjvu5N1R3nAuXsAH8bfhnsOQXLHJPq6UNYBvHUg9TbcG03ZJW7lVD78qbOuom5ayUBMaMn6Mjl7
RsHr7owyI1SXEptiD4M9c1y7o4g2toMo45NvIZ4fUk4jldM6XkXhOK0eHmopEIZyAbEhF3UlmHdA
5W2BMiDvwe7CyQ9MFZ1qrygOM82ym0Vws2lxj0DzU7ZQsjOPArTOZ2YIOwLcxSicjmnuNnT02zAa
X9eD7Z7UXdb4ZLTz10mZ5+8R9inIhSfOImA+qtkcWTeHCeyKpsea1U3JB19bbblGHAcS4m3+hrZW
hi6Ah4ayF2nALCACB3qW0Hjm2HRpF+UkEPRdxBG36ArPj9Osee84U5orZzRSvgzczv2DpmXzWyFz
FgENNv3ZmLtlr9w4bSwVTkl+niVj8MFpsSdCaS91UzXVUjerKhf2m7GJaLE2jVs6itVxKQFE5HDx
sBwUi2ihKDZvX6TSRcsSw/9254xrKyla1x0QEXgXKsnDxPkUMc3a93WYhhdUdk2oosapLtK01/wl
zVkSHwmnG5JDnohuU6fldBk2XihX1VhkZ1MbDPEqAeKsHzGqeRXsGhUqFLAp7qFhB/nfQr+WSfOY
0HLwk3BKT0TKbGX1Rf6xYbFjq77s5MlY2oEq4m4Al/iQvu8vULRJEHTro2kfDcdIIndWjVVVwAu0
H/y6lb9XU5e/b6khr1NtjP/kkbCd2cG257nLXMiFkGHj5G3s2ZNfDIlIFVBSsNJjAmA98fHq4bHu
+wLGYceui6MEUDgli1w2dMmQ63KCEQ9jtm7r4TNyhhBtAA9NHZ2fslCbBydto+w6ty7Mm3+2PU6Y
jhVLJtP5gRUFauhkq5I8ZCoLx/wkNpNeu1mQrW2S8DO0cWZXTj7SR7weve+QQJ6ii0XA+yFuzBWw
7ZcYp64PddV2fitLq1f5RIJTx6rMIWBHepgHM4oMQrE2tGcqtq3ihKckAozjA/udRVL4pG70i0oW
+WmkQ6tSbVA7L1tayPIRM9+jldlnOteHQFAuZ9ezxTDkTpQznQXGx8EXRg0jx/vlLnvxsFr2jeIS
iqjLUFoSM5uyPUrYd3YRjUnnD1HSqlIn1Hf0SB6Z9/vuBfvzIcjcyO9wdD7ujpKOLHVbj/V+3JcF
8H9DV7FVV6pvsmqVmyE4fFiqmc5ZWhvncMquQNfSjCwW64cMnpvyoSZ+WpUh0KOXItnhomo+sLHQ
8TqhjS2UrbPa9dnQVu8ik1Wd4g4zgUqNJ39lUTSYdWJE9Ek0SeStelORj5NVkECN0zD0fkoT8wGe
wLpoB6/+1TYlgHZSNeZF6hl+NZouEypPCy8/DPIpa5Q3UuTvLhfgBRDAGr0KPJKdp2aIHVUVTfnR
0qOM/BEZ3DuExyHySanJr1WX9cC3sovfIpGVF4UWsvLdqDXHSIR4pIwOxgs382S5qisj3g0NqVo/
zqIRnE+WWLbKTcuP8inkTDVd15ZHXd73qU9k4BnV0KL7aBfEy1UyZsUpSUpEmzh1nXFVVTZMOxpQ
TgYGl+Vvdds0SIzzJvZ5Yopx1YiWJ0d9X0xnbJw5o5LhZ1Xv5qOSVt5zZQdDeGqcJLNUEk2N+dUb
R1KtwSclH0WhO+rzxjMfTOZGZFXEkl9ko0v/4CULwpWXG7AvdetNH8Ks7nO/mzInXI2iGOuTsODk
LbViWq4nK6oCvwSesJVt+o6qoq8Qy0icyzdp13cTZjA0n+uUTZ0avJy6KzN19FURJXWovKhsP1Zu
WbYqlZapT2vRWc1hzUykX4bhWHO44pYkx5qWQhuf8zyL3+ugIkjUBWMJaLWiqnAz846sKRyJKpgz
JSoJKNM+YQU9aYuJTGos3eG4LbJeKELr8czjPeGHYJOC0I8rZyRrJ9GEr7uajZeR647Et7Jy7P0k
79Jk1aT9qFU3RJT6vY6KN1jebv2Kjp5JQA6k1sBWnRjHdsPTVBTnSaaR8YBXM+BjnIxX/bFXVIM4
TdsqsF+KuhpeBgYkpl/2iKhKdNNUqSCPwmwdO1bTrcbYlR7ookImfjDFRe03U5C8d8jUIN+Kteut
YtMiaR+nJEuUlzjRJ4QvylYD6cD0NV1QlIdB45Vm3QdG/JoGoOVUV5X1pu6C+lObOv2o6irCkuyj
3v1gGm+iL009Rp+awSlXXZNkbwUp6Fs9VSUAMZH8M5AyuKWgbjVZ2zSSr2Q/eZjTrEPmP0ThVIMt
lYOr2GTISxDGNr72QvKKtGVRKrcJiTy0SFHiv4MatkmHSXirkGNhqNSrskkVo+Odl0XC2vU0RUwc
gf6V66mtgZuljF81PNG/yakcP9t5ksNy6nHc5BVPKIiV1LL8rqi9TE1S6g9ZFtNfK7tKQ3Chbpyv
u9jJBj+08zxZDYNTnwykj8mrYmzYie5IN85OvypUNKZVsjJhlL7hiTemh4BlyZtGI8ct/Gioqpez
xvThGIfEejU6WRqfSLfPY9/yWFusw34cgUdZ2jowRi9/XWoxSR+ergQhVRAXBpyRIVSJQ4KNBQ73
fU5YZFTpStH6dkUjAuDacg9kYaFfD1gTnQI0NGtQaZiFEHgv873YLVNfC245qpmq9IjjzKXLIYmq
XnkDTyfwO405r4u818r1Avd1ldrx5IeZm5MXsuBu75sw8IbzKq7jDyKRUXs4uM4UneRdWL4AXS9r
lQ89NaskqofXCZNwb6Jt2XQ4gOEf/GwY3LeyTpLqtA3rVKjW5oaBs7MrcOvlyJu1NxlxyiuD9IAW
pHuXG7cZ/V72gLduXkXZIdiPZj1WaSFWvVXn500fhjDqvEzqdR73wQe46Gbwm6HMzkzblBuQrzgk
SWrbvB35WBJV8jH7QE2FWTJem4eKUyf/FEHuS2JqHRwx0EuXFToNq1WJHOwwiUYnUESK7Hc+Dnm5
jqK0b/0s7epIjUWKwOkZNmVnXj05oaI4gKo+bJoicFXi9uEr45rCrGmZuBcWS+hlTE1QHoooyD01
1rVV4j2IG6mqohoEamrJcxBxljzqvdx7V3W1l/tk6pxkxQE8pXK40yZKoD/1yspZnSk8Xrzy5sQG
HqTTLz3Zpt4jiPc+EkGPGLpfKLZGACXOO2K3kYg9kiab7LbxxRSHJ4m2puNgAD38MDK4nzxI27FR
OsL+C2yvXSJ4DScZ2VCg71o42ouQxjvObDt5AVLCWsvcAcFcDk13HFjNdDP0LQ9zfoN1FxTQ4s//
XxihnSLnXdl6pnXm+fySFdwr/N3VSP+qFs6/v+WAbIlTnJC3S5x6hA2dfKvm56IvCvs2bPAILkV9
b750W/NDv63Alg0wQCjAEwrP+RcFhHYqF/APCY17U0Z0n0IB7eZ+jpj3js19L0iVGJUoAO7aJwP/
mthhParKuS4j4Ii6+siYguuTcHKS9hEIe384zpmkGMpGpZMuCZrScgOTtnxQNG1G5/OQpXTKVBHE
Fn8bcjiCyy1N3Brndklzd/nN4nEHeBm7zsFigDVZUDUkLhC8smpQFULiResy8a6KRXL0lFHAxmHi
JA5JwtFW8wkR7mKRI1AhABuUA6RtAVi0JcpQoK3XD4+ySDduRgFl6IJC81A3WmR5OmjKQLK8UUGR
eOvAICLVxZD9Hg5TtYpTz0Lz9BcrfnTuZqlwEBxaO7BhhUsOS9w1jYxOruMNiE6m9vhhLPvhMMoA
QJ8+CnNAooF0FTjVaCEVNTJOahLUKuGR/SuJq/y4LYfHiMH7cwevCFcOuhM9eI5cMEF1lZGodb1a
DSmPXD/yBmSfae04BtzUCJBHqz5697Bku7Z+PX9oKnPQRQM6h4L32J0/r2BVmXdjrXRV2CfEqhwg
vjQ5I0aK1ZOHgovBgvIcBrZ1aRp2mROdGxTgddYhLIpBHzVGArEkefYI47FnJtEnwMGtYhpBrixm
0ikBmC1UQVUXN8mxiRPxQsBPvOSaea/7WrtPS+VnK9wez13QOGOrJy06jFcXdCpf5DQorXXSifiR
cfZoS4Dr9HCIDsRDK9qutoJcTmOsnUp5GYhwP3BIPK5S2xp/Z2FXPTLYvkl0cHYSdsTMhQE5X99i
QbyqFrJJUGMPUbRZma62X0VCBL7D5bgSg+SP4IO9wkkGKgzrDPTbYil3aH2QoOErRTPDleMl9jpu
bVeF8RQ+sp73DQWKArwIjo0DkbwIKNRyHCRrpAJEI9mqtTPxqkkmG1AzrB9ZYAva69o0todaLLBu
csu6oZDKmfTrKHLDIwk67oNLGX/Z87T6UEvz28MLbfbkW3TfvSHvTWRsDWiywERGJPd5HTiHOEg1
fGQ57x0FxLUUoJXmBtRd80BKGdVI/Gu0YHjmPNVl4luyYGiOe6J/R8DC9gVwShyE3GJlBU7Aq8hz
K6WbHGXWQYvDuNPikdi4z9RB9HKgH2ySxqEPu7LUKIjWcSUqZdVosvKll6UnGSrdf+RlE73z4K/a
RxbXXgtEsyhH8ovj9PhixMSKsjoWDCQmgNlR1pmPDuef7Mp210+fQBfMOchfuFzUz3ZFEw6Jwt6B
y4gCy/X7vJErlHzbRxbUNY24a3PzFn8w5igjzoFk4XEjS8Ymc4paVQxNAU2BvAnpY7IuyzI8KnrN
VCkctHmk6RFz2t5SVVcYNREePeJF7pulwNKZeUecuISlMF/f9lpxTrquQ5ShRZuJN0XDo+Y4YiZv
HtEgnZfRUuS5447YOLgJ/OpimQ1NKCM66BqNXFF6QjK7O6yqkr3TXX0WCms4QSlMr+tUU9TqTe4P
Yxr50EFLW+/YjFb1CBS672k8BFesSBy8ONffFu/Tj8BHVjegJ4pIUOh96OWgWds+ZKuehDb6qupO
XDSmzYdHtH9/zjHyfKjYdbn4HjwabTbkhiJSDExLv9ZJ6k/MFI9odq98W6MsTGzsSm8KKzjtPqId
SJnM9vsqsI5yHqLn56NO+mr11LUDuaBgTNxcHPYWvhtMTsGAKNHAM8oalM7AfZQzi0dm777zwSio
AoBkYCDM5yr7tsUW2g7Sxm3BX4aeuNByRBNa2iRHxGTJpzaup8OHpdo3jzDZef8djli65xGCVE9x
5iAiiaTnIPgqaZ3aAUFLl8ybM7sbvXY1hECBj8j52LgLOYVBU0qleaWyvKhPk17r4zIy01lirPoU
QJD7JE3oI+5v3+TOaBOtTADwaFTYndyhlHmV1QUmN6bOb61lUFiwvQ6keeGh1TAqrPbXh6d3fuKu
W/DmzBftlui+Q9a88OyGhX2B3qRKdUFTrERV1SuWo+HUKoanw05AaSAYwbDbUqAndle4lE9T2gte
qrE32ZqkkzkcWufpYNpDQwQACYAgdv7whd5AimrN7bFUFmrnRyxFa1WauG9IlToqq8kj1rnHl+yM
NlvRlv/uQ1s0g4C3InEWUJ/Fbir8wEYb7COWMeOThZ7mEh+KYzawO1l2fGAdo0gTTaXKOtKcRCiX
HOkiJyc6d+S6dEX3bugtK1X5CF786UsB+/zQXQ18jYScLYR000FOaYvoP1mt9zZDx9Rr9KYYlFCc
6ljXArWLMgqcRyTeY5mo/l6flYzeHbEszCEnES2j6DV1aACKmYEeL2kSqZh01tN9NXozrtH1fDrt
3B20rUVZNmPDwxKAKtLdqQAhe5yz1jmJUd5/0QZuG6kM1bpHpnWPSkFxgHcAEJGObS9ifx1V9oT/
9wL4a4NuQJXFsVz1sW5OHM3Mq2Huyyuk1/hV3MWPDH3PbOege11jR9MNs52FRp2gL0o0SpcK3bKl
sknBDsHFdDhH+iE0fE+D12cqgx3AUgTcWvqWOhhY3U+w2SluqVaNSaYVUtzsBSvdAienPzTWPong
XQA/0Zki0ce1q8KUxzx2SnQ9pF4xlKoy1vR7Z9mZ+4ip7JWJMwaVgRkQSycWT0kpe2JKWGWKiiZK
BackM/lxNZjmEd+ybyiU5EB140QqAupyV6S2Dwqt8xxDVWGjQHtYK/RefIw0GR8Bh/smD61zWAIU
DWzo89odqcplFA82yls1J/G6toB1oz6q1k9W0RxmEBoxeTj3YJHGNqEbeVUcw4U504DWXNQEK53L
RxS0RxYA6pnPwxg41nsxClYRlWEWaNWno+eDE7Y+dcYrnpyTY/8tGEr0FiHEzDtMd6fMtVECssK0
VCgRBYdtinJEyrrEBx1y+vRp2x5pFngrxBR6rIJpTErlie6DdAu2LmwUbR4eZI6KO+EF4oCanH0f
fC545N1B0F1foffb0goN1+RllQzV25z1+tjD9oMJ+0WG4ejhAam9b0Qcle8xjqoWmgJ2R5yqLMl6
bDhQPPQwgagdroaiSP3A62z01jtB9KIYunA9xo53VJDK/sMarZPGQYE4Yn168fDr7LMaKBL7fSi4
WfD2u28TFlluZACrcT10bFqllaxBD1w9fRDXmXuncCIo7GZhM6Lqp7gpHa2GuLZjf+wT0a4a4pXi
kTWwT5tzVyOaqDz4Dm/2LFsmE/C0IGyEcWKHDbrfUI9WpLcOqdO9KNDl/Mho++ZOCtQF0B6K02aW
8MAMjRjyTqM43jrBadqN1XEJD7p6+uRJkB3Y+nS9rWvho9zMrdkYwhsmTV6/1CbK14PD4keo2D2y
YNqQQMEbzkTOYubS/8vZeezGzXTd+ooKYA5Tkt2tZFuy5TgpOLKYijle/Xn4/mdgtQQ1/A1sGLDl
YqVdO6y1tgZlHmZq91F99bacQyc2M1f9a5polx8k+4DZIK6hM8/T/Qm2SQxiP/tFZldvqnWxkkbq
4IK9fZ7l2IfZgVRAdz2itn2yfx2Dyttq16j8OspHmd2JNQAq3JY39exCdzImYBDuewgvEpiyL2/J
dd94YdNceFt2V+LMsnC/TZsSAZmW4NwJ2FqD0nZa4gR4k2UehkX1+t5ZXGO6c2GO2fEyh2V23U2h
dSlF+8I1IBKg4GcB8MbFOttMUSvXGKuwjtYqt4tYGd6azE12ZzupE8Oi4/d/PqM8PBb5Z6jXLPqZ
TRstf9mBgtg0pTIwa3Z39Kvt0k3YP/vpippsKdkxTtB/CqJPt5V8c7p0PtvqqSyNy8Cvr1e9+deO
DNWFI/R8BRkqsHERiT0s4zyYwlZ6RueygnXhZiJZ67INImNT5sewt91faq5meeGe72t0Pjtu3p5l
xHzRDuHp7FTRukva2nXU6EokTti6n9px3n60o18mpqmtH6RAltsGzPFV1Vn9t9e38PlxNe0dWU+U
gxeJVXs6fKWhD07zWIMO6tKk9PxfAP++uZrkVBvqKhqdSx7lc5Ozj0jASiWNDOuuafn3Le3nDGqO
2daRFhYBazuOV1wVfWEnd/N4tqyAkW1eOM4nb8+Z+bTywXadGtx4lwtASYHOsi/ttlZO0jXSuW+L
acuApCnyRX5ZgnR5fVlfOLMuSF7CV4faHTWTp5PstsYvtD/VkShle3TB+A5xKE31WPcdiLjXB3vB
8FEmIUwGo0wOhXjg6Wi2JQpnHiCtrl5/j10sHk0ZFsnkdKWZOL1yPxR2RZi8yLkfjhZ0Pj8Sfd9+
VJ0D4Ov1r3lh5anFAgRAasHckQlPP8Yq6Qq3tUCZilZxXadx+DF7+PIa6GlUrrJ40wefgFGrf37K
WARK6GTNAAVQ8Xs6rlGFpds2nGR3dcoaYoW0t1M4mVl/Yblf2tv/6ABkkUhjO/vf//3MaJ1L4A11
lPaj/Ditue0fwK/K2wEooX96fTVfGgy5LoJ1Ejz8OlvNwbEsJYaiBt3uGTcQTce3s/YFQMZ6fnx9
qBeMn7cPYVBM9Cn02U/nZUrHXX3NvPzcl7/ywVw/BoM/nWA/lld5vqnPr4/3wtTIzwNtcckGBM/Q
9aUjsmpca+x67Qew5Chedl1KNZ2f+fctCyg38yQyNTLFZ2cDknGT9gOk9HB1gLTC1QPM7G7avjYt
TR7w9Ym9YFMDfCpnt3II4v1XmvjrgOSL9sp0FDoyQTDGslZ9HomWoh/YyN76BUZtMk6g3LwLkdNL
4+7Cboz4H5Dk7KyMw2yWEF0Zd9Zkb5Yxc96CHqviTmfqI+SU+i6YlLjg3L2wjYATcAGQL94bM5xd
h8mfnGoQKaZuIEMgNbe8KVqYxH7vXTAtL5xQRAUADaBYC0MrODuhmz2P/jRXdST7bYtLCN2n1ZuC
q7GTeTLrVFxIsrw0NULqvXRCrphg8emNAKmdtksQasqbjndtic1KqtSt329BVl44ofsJPHuvoH/Y
1BkQS2Etz95hAPjWkK5SR0aalW+djtRR7rjq+PrJfHEU3l3Xcve+VP89JH+dTKNqispzsSZwzdtD
K43gVgk1/3MeDCqLRzYCZQnIX/4eCv81Sq8ou3lrwyilu/gxqLZyvXJyamrJSl/P9oKJfOlUkJ3a
4xicimd8EMOAazaCv+UADh+mYXuoapC1Hv5U5Ld5e2GjXhqN/N4OnyJFTFz3dHKN7nPPbrjc3QoV
SGedfeyL1L82lqW53eZtvDC7F7YMi0wWGiAqY7rniT7fauYF5Fk0Tw1CFZsyrClJa1Ne8iJeOOwM
sSfFyM/SQW7/kL92bWlgVQ4Z93iZJr9KEDsYE78Axhxlmew+vH4QX1hFFpGyJAAFWgeeDyYXc9FD
GsA7D5WrEz6n/ak7B7CvFEBgyfo76t+tIxBaMqX4JMAhz5/trQ6gjSyWjvIpk3Eh0sSxZEaWFnyr
I7tl57rPyevTfGlNcardPf2855n2ZfhrTXeWeFMJBx+zL28sKomHsrLTqHCsS8n1SyPtb8NfI3kN
kDAQQTpqxiGbrjHVQ3nQazE1cC8btvL1ib3w1IR72xGAn8AJcBaeDlcNXVAq2DHRsGzDaVtdcb95
Mkxat28PYgnXG7/N5Of/YVCYjf/Bj4iWzgaFKT+bWWBrFDBYxAwYyMdq9T4qT3dHw2vt49wr58KY
L4RnGH68aqRtgSw4Z+vaByjP5Han0URpzShV+iZslvLzKlVOx2W7+uZWRpe4wuiurXmpLhib5770
XhHChOJRA+49v/xIjfiLjbBhNPqL+TBaeo1K1aXfhWzHN1sg5KGXbf9GNP2Fl++51dmPKzcFP5qE
wvlzpOE0ZAP5yUhagIYoZ6SH3M6th9c39LkVIOr0yUMCKSOPdv6+IqAxZpmlSNjIUX1LNzWpBLpM
rY+OXOpvw+im318f8fmC7nEuKTX4bxYl2TMjp4ZKKKPDg4BEWs1Rm2n3Phy3Io06SipH19Zu5OvU
QD+hkfklxMJLo//nxZuI2Ox+9tNbM4nayEyYMZHRNKpMfMHFjGa3VtAYZlgwUablNifNYjTFFcli
8/frs39uJGzeEMDglCRsi0zp0/E9qhG4yRgJaynsa359LxpnPlkqCI7/PBIpUjJDlHH+S7A/HYnY
wQq3kldSy9DXid4CeExhQT3/6E3uqi6Yo+e3FDkDwgj8QvaUtMLT4fpcoNYy9DwnVtn+4gFJijkv
ErOQZOAGXZ/Sam2/NrPfnPLVdj69Ptnnl4XRSaUDdjZ8Oo+f+TvD6HkFsksQksouv4UFZ6Bvo61/
vpL7KCh/4fjyOp8La3FDAhDaMx7iLMKbfHWQAFrE9f8wFYgg3HqQnjC/zhYSnJ8AkcZCzltzDyBd
QpAzjOkSDuyFm09y2yJVSaMDnOszL4raqVvNGp2U1HBctILA04dmlV6D9VtugmAQ/+ySAjYz9mIH
AmhER2fj9am11u2+RULk9qGcgvKtS97rUKWLc//6Er50FkFdGv+XsAST/nQJqzwziLdW3nx/7q+N
vHViuBNVsotcXTd9Z9y01Nof3C5vvipfNReuwgs2BjeOJSXrBBj+HBcMyW0C9oHzDbUUemtLRvHe
CUqfPObid4+WJVzk1ZysfXQyyJsXJv/cL8DDgidBsYcMOITyp5OHmwRIgvRLhMiQ8ZXNyLxIW1zG
eIQ22QNzLIr3qVjc/8HgMDDYAjYZs3Oe+x+yrG/TiSBgNds+Fnzh9RRs6ovpj8UF3/XsunPzYMrv
jG1uIv3VzpMJclK6Cp01S4y5dxMzKPuTWU/5BQt6ntT7/8Pski8w0DHaZ+cI5cLKyJARQiqiuRrC
ckxgxIlDbeQibr3eeEs9Ud8UtriXi1yOLdXOBwmZ+cKOnh3nZ59xZhGcxpghC1pZknVdFS3Ip51w
DOdT7Vd2UoTbofbsIeI2k3gDyHh4/TKdvVj/jQ64D7SKSSaVDM7T89TVWZ3l/pglQZqON27rrQcj
HadjnU2XygwvbevfQ+0L8bcHvdn+6lZTloxhmB0GuwwSa+nrC9t6Zvj+mxBqD7uowA49CM8uiJhU
4aosV4nMOn++MUDAyrhfm6K7ttc8ND74zSD/0ZvbBwVFT5UPItNO+jpbRRu2bOfWYZrMUqVvhkUM
ieYEX3BWX5gakkI7i9DcFW3OXWVI1qUUJJiScFmD6nY0S7u4GuzKt642JKLg//gNFv/1A3JmcP6b
GqXLHaXF2AQjT3etRlBQZauTJdVi5Eib5M0Iddbf+tnskFbzlxBFCzXNp3Rsqba/PvizI0M9n7MP
WgGgPbb2LDbvpsF3hETf0W2H9Mro5Bp7gF4vjHJm0RGfATBs4UaxgTa14LNRxjKDvFJbJnqZazrF
q13W7/J2CQ/CW8ShX3mtK93oo21t6YXL/+z6MXQAGAcsnEU55Zx6GkK3l0Ve2bFp1Mq8t9xmaj9l
w2AJJwLf0g8XqlEvjce94M3HlwOqfnYH1eaUlhSNFa+FM0XlvAWIZlpl7I5bd+GdfGEocvchKXzA
TdzDfW//uu4NbK6uAE4TS6KOg2z1liy8y5i0truwgc9MKJpVPMZodSGzirTU2RnNC681l3FmVr1R
3yo4/ychtyq2hJ++HyZq/HIec1QMFiT4bHe+sInP7uU+/K6W4u3IHU7q05laIgzxgZUVc0gDFBgG
K0Jog8S0IWz8g9p4+NdbgUoXNWgeYmqa4CSejtekSyFziVmzysK5Kko9HdpMDRcW9fmsnoxind2K
IrRD0RY2whbC8OM08GpY7qDuTBU+TJPtXrAzLw1HdnYHZkOiYH5PJ+VqcqdZ4KUJRszQ+bFxujVT
sXJLuxwjSPqrpQ/rUGbO8d9XE3U30gC4/iS+z1ZTkWoEv2+J2A5q76sqKGPW/T/CgdgkKLU8DWR0
qABx45/OrqzXUiGd7sQr0/kaGrVOqGI0FzJwz80l5Afay+yUDB9f/GwN82mS6ZyHeWJZVH3cIKsP
Avja9b8uGKPsOSJKoiSmzlNT6FPOqglEnqzzZpzSOhiOmdFfOg/PzYeHSSTEhZ5JxdXb//4v80Gq
Xq52G+SJmBAdUQqhkmw286tFUqx/fULPnrgd0YRPhdyVD1Ho/Inr6p1hm2VF0kIT+7kVY/Xouml7
bHN3SfqgFjcpSdQL5/2l+YGEQCaO9Czjn82v21jgtGUV80y1lIyBsfeW9qNFoPv7+vxeGoobxftC
vEJe5OxYuKWaMmhfVHA2e3jXqLqK6ykwvzoADP/5Mu3MPTBIZNT3tN7ZOTc2BKObMSiSZt7qU9iX
fzrbuwQ9eL5fnIe9DS4ppv2MnNnb3jahp8NqTRrHXz+O9bYlm3DUHZzX/o2hUMfQm+gu1caeX66n
o57ZCemtSOMomSW2OW1XswPsTTVVcOEsPvdFKGqSQePZhH5OffPpsXeXNStaQVAigjG7r4oR1R5/
0XHlNNatqXJZRSiB2FeOGuT314/JSxPkESOyRamIHMjZBJetb4RYduk8z1sSb7SKu2IwLmWSXhyF
pDYyBmR7IaudTTAfQTxJN0t8a5qOdlMXYMjMS3nd50eemAZDaO/yDNTizoKq2jcqbQ4qT4xxk+Op
npveOm55V1RXbWUNwwWTuB/rv4qLTIPhIKOg0kAURTT5dFITYlBtuzl5IrfWOaVFuz1oNysThHnJ
VYXjFF69vlcvXAGyfuGORsHjeLZXanAcMflzngQ+3sYwmNSsfFEHVwQqw3ECU343+X1fHV4f9oVl
xR4DumFU9M2Ms80bxO58tVOOUHbgH12do5SSjaR0a4L5S4T5FxYV59+jJMfFo6vI2aKG2lj9EAnh
pB+GtIZ6huu3K40jhZd5Ya+uClSYqn82yyQaUaPcHzi0KIIz24IU0Nz341glmmJoTG5JPnrzYF9t
dj39fH0xX7gJFK645iSKKeeeI6iG0acKoKYqAUPvx5M5uXG5hb/+l0HIRJPngAZ2Hg6jVpmC5xuq
BAD0fFAajWg9h9sFq/XsXJA+4Rmj7kfOZge6Pj3/C8EbxcW8TuCVtw8laffE6Lv5pFbT+/z6hJ4Z
SM67uxfE8BIhe56j23Snux1c3SZ57dqPEmSWvM62FYJrUsvOCBNe7hklO2du2uJbPo+hfeGIUEJ9
Nl/iJ6CSOMg7EgQi/dP5Es4VED6L9rC6RgEHXGx2aZX3U7n1aRF7ldNXyJllSO8hgxR0aIihsVQZ
XhGblO5ki+y5YVbmh62yV/U9K8BiONdI9Dfik/I1GYrPci1ynV/5tFEQv3SVCxnEIjOkyFHHmzS6
58acGtJGqVpPrZEME+Xe/DSEeWc/TksTijr2lJr3f6+21kZgTlXDH3MwmvnzZm2e/bar/K761RbO
MMbWuGbmIRd11qIbZw55dYOmYHZj+LmXUxzLp/XLovRAgZy4zij8I+8fCpGrib5dGFFhC7o3Rrkr
JeS2KoNPpHcs59aDR2n8Cnt4Tx8LftDOoxpKlKljVqbyk6kUCPklTYhe1K2CB1bGVG71/MFchQdV
sh5yKZOKInkR5+sQdh8Xx+7yd13tCvuqDENJgpC51O7XtlwRqkrsdl5896prt3SzD8OUk4uJS6MM
Hf+qU72YT0MF1Cry0DS0/ARmSpb5cRW2KBCuayONpFbSXt/X42bqX2WjPSs7DcjRfG57wtkpKbu6
EW/By9byLTqpG2Dn0USRULkTbTQqD2TJF3NMDQit9qb19qHxGjCtYYpsxOH/1BFH3y3zh37XoKkS
YYsx/OzK1e+/NWNXortPkkmPH/o6J+kaTTovO0UoK0PzStnWsLz3smUoiCLSbWypV+aGQCG+tLpx
++wtfpl+zNxgasUR9YB5Kq/LcRrVg6/GZpoiKDOB8zDPfl3O0VCi0JbHe1UWH5tWH0v9ufNh6xN3
6SYcPm2rPcslyiZ3Ew9Bb6flT4cX20rpDSCCtE+2ucutgIq/4Y4fak8Z7m9r25y0ICndt8qIVTr5
uYozmimYfbyObd0NSRrWc8rwXOTwMZdrBWZ9bLxgO62pq/XXwC2MvEC8TCFPhl7K6M/fsJWTZUTD
iJ7bfTsGwCBPog+RrIusXHduGhfpYI9dlAWbJX/3nbbcXQLR66EtiHU1jS+IEW49fHVn2bopTnPR
rl8bhd7fzWw1zvbR0d2YfrBDOehHmK1LmbihRJ0QWsTmR4ExSJ1MdbYab6oglZD9ScZvn0oBemRI
6tFj8G5u/bta1W33aWrrcDkGssYCxcDuehQme1mbqbhq15LKa6RbZ12/aqfioh4rY0WiIfILYwMi
onOhO+PW7qyqCeNNIvw0n7QSrl/GhgpIA0abVVALuB2R7d/C2JyqcfvlKkEVK5GqBwUUmcip1s4R
iJAOYMuZtHExaQ+z6fkrCEuRIz25MY87y0oFKFU0foAlR2sdpMV3t+2WJov91NiM9x6Obh/sXV5k
mEfbAERmjDCw7vizytdcqUhYadiN8Y6H6Psb3yxbZ3hb1IZbdtfdUKpmPHULtOA+nggKfC9BnZl+
INrOvWpEtyhTWl0PWOscjPTfXTwcIdD2y8Y5aKzrza4wXx9pqbKO43vU6doiPPQ69GfzYydrYh+8
u8C1870mKfw3y4Ba6m0AaKi3Dk26OXM0h+toHvp+RRIoCWkr0d1Xebu2Vy1aHlkOonCoC0T3XGsO
fwWVRc3jOOSr92dostm/NY2iN775mdXXj5UPGx/UH2AlgIeQSOtflo1NjqwJbyGel4w+DYbX+PJx
JUAePxlD3ZUnuqZ41m0foEUVY76MH/5QIW6UjWtz3cmtPM2uNBGImNvUjLx0Tt940lLvQpgHR6sM
i3fU1dDLjCs/7N3HIHOr4kC6CYnziKJ3rd55zTRD3G3s1hFfLJvc90/mlNlfBi/vSQuMQoQnPouS
g6mKEYn0RZf2Cbi1Ud72q5Zu4s246XGRh1b7xR6tQBiRqKq2uRNuEZbvrSIr2zuTF1jet062rHfY
u+bLhuq6+pTqsJU//Y3ONA85gn/+w9AaW/gFLBBSkX0tMj9RZjOtJ3zVdUBPVAMaPbSikr/rsDe7
e2CrWXVc0mwJf3Bka86cNIG7PHSepfWvUCL7DamwYx0O9YZY6e/MmchOR6LuLE41Z8RYHly7ojwl
9Dp4H/S6tdsNbSIcaP3OIsvik6Qdj6GvnLn3ev9ouF26mFcLgYJEinwO8u7PFNCn6PdUoIQ5R2ow
nVHE/SAc64fVLQvqjkrrxdsSGBpTX8aoIKXpQrcPldGFCX3UHZXaKbtdEBZcdat/+2NlGGVUB20P
U1al1hB+R7HTaD75mUM3HHC6HHSU93lWPCsu6tV2QaaYYzUgt5kGS3cKgqmEf07do32TCXe2I4Ay
yAUF9YI9B3rQj1/Rvfe6CA5VNmIazcKMC3AgYCxNZOkjd6kzYEVGkTnBpyWlcPpJzqL6leqGRjet
U04oLY6N+ckUZMxim7Noxz6tR6qf/bgF7wF48WKHlaGWB0/Py1XK/ZJ3hbKVpjOGar/Qe2qao96e
iq89oB4Udev8l5e5Q3XV1Iv90Myz9wDpNEUnmGfhaxqY3QLPsfdu0M1V4wc8hYCUtHLD6tRuCFuc
EDORw8HwJeKZdh127tXWG8BagPtWn2rTZ7PWTVx33WqYCblRZUSI6gq0ctGTh/DdlmV+zD1X3hHd
IEnaVOX2PRO839fNYLXOoVH9DAR7GKpD15rF0QtW0zk6hk5PBB8ohjRr0SDpDC5IJU2layOeAI0n
HdWL8TQzj682WMwybiVvTOwWE5uSrSWqQBOo1iFeu3ksrvts8tfIQYG8PKAUFyL5mC3zlGSr6Jeb
FMmLNcpz7V8VVYcAJWyYwEwMwTMUmftQ8UjPGzAfqGw6cWfWnkjsxVpMQHapeo+5sz73dq2nyFrD
/qOT++lHN13kH0Vl58HskD5hRYQwjjTfoo5k+B3dS+CFhwilBj3OKqIxjXfXyGopHup60/3Jcvq8
uV5qODrH0R6s5WMBy7xNnBYdS4Rb+5kyUM3R9Pqwcg5yDYw6zvmZd/s+kAlfixrRcyktK8ZHqf3E
2fBFwCWuFY9I7ldT5OnR+h7ObnWb0j1sSUA2Z8zBWAb7lImthVG+Zfm3mq3JEPIuxdGG9e3ytRpI
kes2GthfVVgxwU51zJ2SP5KGxQdPi4C2LyiTpp+6Is/llZPK2Yp8PBUgGHkQ1nFols27ovQCdfSt
HD2bsB+9Aanb3qCkH25FGNVbX5PtmUD2RsI1lcPVrwz3sI1V8372+8r9UBUpAuazJ9Ayrxa/oY+Q
apfljeunDTTr1A7TWKezbyY1+9m8bTfDuqrTvHKvaX6xSH5IOHiX/mhukQ0zaIoGf8CY9fRNKo+6
msQ7C2hV/cOsizUSATYzar1lTOnR0fLfonMeFocpnPD4EPlFp1pq7d+GZe47p6DEhuO6h7r4XWz2
Mv/2EF35UpUN70mussxOdB+G3XHYUoO5mL3em9U4yD7OwD1u5NK5nyx37YMbLeEBxMqe0vebn2o0
Z0He3y4TvZ+iaZ5x8qatCa3Eq510iRGdohlVoJbsfm0t61vvhOouK+vKiQbDTgeMYZhnsZYThnHe
TOdjR7+cb6IuZBiJiTZd761xQK7ABeJQfSm6diI3VvTDqN9yLemsAx6el8+TmSHuFX7t4zYKZF2M
2spua9Mdw7hGXpIOa0WN/jHdrwL7iq1yp+M2qrnnqOrw/QTdJD/QNmKQUUqNWl1ls6ADWgFUh45f
0Jh8ZLIl6eBNoE8dqXoxvziz2AFRsDnzI0lIFH7tCTSoXJQ8bdZkoEHkpml1EvjTzWeV23PUBH6R
xX2KsjeM5NKnW8cMRbK66uC73pN7s8qE+tFkXrf+YMIQoyUVHmvh0U7qhIrmkl9pJ+iaW3wVoraC
bcmvSDLw/xj56PZJvzhQ4SGwqM+U9avflrmlv1RTz7+QflHf57Qo7/Te4OFoE6XTTW8sHrUUJS31
OFBfRlsb/ckobP3YFcLAZlb0Pjr6i1fiFBgyFImLQ2GfPJO+Vdd2WfWP1NldurkQ71cD/Yy0/b6D
Y7ceYCA1iZK5x1sgeLViYLxoY8nSCTKcQU2AOpW2d09VHmGKDTJTeASjb3RH4Xf+8jHX9DS7HpwC
d3iYDP+wlRPvUNRnGlHsBq26LPKEUF/zFOZ8BGjNqB7zER34ZKpaaZ8wxfUbQBQSiq+9edBuRkS6
nS1HJwAgRfjH6KzlDy2ewj+94xLZTrls13g0RpeiZdDzngGwK+kFZlbWQbqE5+BedrHIxaza7/NM
yz8AqzatsxANt39SLCEGGkKTLiqD6D4G0q9/VHoV9o0NO/1kGl6Acr0XdC06HGSBjzBXiibOXQn2
RKnW/DTVcuK61Fv6jY5181tvc+T3cFjFw2hb40Mowrk4NXg8wCcHF1axX1F0OmToTh9nB2H8Q2gu
gYzUmK1v5rZcjGPpzMsPHznSgi5q6/Azt9FIQOVF214iaYtzKo1uMkjcpNv33nAmqPJNoJerqejt
H/PsjD6cnrX+3mA8toM/BvkbK7eMP9ZYzW8nMTUcpbb3vk9pmT8qF4UMKI1lfzN6KS6SSzFlilYw
PtNVCQgXVf85q/4srSF+6H7JkWjf1vVDVg9IsvT1Vqp3edY6lE2rSf82y75DInulhcJhFU5Zgtws
x1tRLU1HM7q1/ZN6jvy22k36MPKE33ulGr6qwQ2qaGLVfvrt0N0uVWvi62v2PEJ/ZTGRtxb4gWWp
dtqu0wNbMBDORvBWqfFt2BGGR/lSDERVq9rDhMDN7k2rWvSxMTKXjLyJmtFx6tdpjPI2c/0TlUvz
q4eavIc2SS/eOZ3LdbegXfokqojhkwVaexc5/uITlYIkoFkNjfTCw2wjHc5NXuqbjZqvc5wtAvuD
1Q6UPQdnGE5+zlpHyHkPXlyP1kiDzN7nkMnJcd7JNlCfQF6Uj7M1kgci8BtpvNmErYGSfo0NqTya
9hRl6v6eajrlzT19y24WJWznEAY4McduqYIhLsa9omJIM702W79EAH0Jw0fe9DpLJjfTtzkM7+Ga
NvDet3qyxZuFtqDu0QyU+pzisI43ftqF71Uo1wXuYwHHoLcXV8arattDYC4+vR5NR+dx6jTOr6C1
F0BAWpa3ztZtnxwa1w1x5/aeRu5opUPKys6cKkqR83Ga1PZFpsu63GEt3OoYWoV1qJyADmotkAnc
2SYluJNMntVZw/ULQbf96BZ2+qHoIPpG2UB2KUoFPkBiFavxp8zy6ha6327CyV55x27KGp/GEutw
7w8rzf/YQpMF2GYv3qBlvUPTzV6o+Wyejuhe57WHFLfdpUWCY1y708w0Q0gQ6EBWs+9H3GfnJxU+
+dFonP6zA5z+G2WC9TYtx3yJB1WGn4N5qml5U5X3HV3hfuTuZl/XTLOLqZLTNGGhSoRaBph/cHBz
KK/pwFgGjDuunCghh/kgDXuyItORLSuLzSAPYrn9+xJxD4J9C1QE1tNv7yei1DlCxDc3b5tVuN+m
tXff+F7efS+zwvls+5TQot4phx9Fj+pUtJTkP+O+qr0Ks5eXVtSNffCdCjNO8qjC9G5z26WjqYRZ
v0Ex2sigVtGjrxlTnBTDHM1klX5ZQ+tqhRetxB1fBdCsr0HmOXy31UAJAbhRn5wmp7PsOnULIRC0
Ulp40tuhPclKzG9ksKtPe5Rih4g2DX4a96oOaABgl6ume8eWfwGmL++t0ZunqCI+2uKK9kwhscxU
X2kPPcJoajy/jlMbwv5NsLcitKbVefS20MF2i00/1DQC/eymtrleh0VaPDZDXv8cgFi/QT6iXo+Z
l4VLVKOC8cVYSKRGFi8w5P+sNd+Xk+YJkArZTEys5z8sdDb4PNoNoRwoYueTmiaejrleYf14XbGU
N3TzsG/LniAZ39eux4QeHeJLhpI/8nCsBgFp4CDk1OO13FUbnYKjxtm7xHDFvR9CzGV6oLsBwkf0
0+SZSovinbaJJ8gDUVM+la3M77oNoYSTFKF5HfSF/zutHH0Dfh0vppxwMcwhWB7JLPttAgxZzvES
iEAlgdsAoC9JiCGVCW/+TUax6edcDqF3HIbaOrrehEevh3zLYqvr+q9GO4f3HuA+sPYaSZKocKuy
i0O0H28pZdY0f+iK7ENaFUMTN4O2SgRZJ3yvANEoOxrstPowhoIuDNXc2Fs8OOZy5wTpGvIUDtn7
ABVeP6qaIfOPdjCaR/a42fDcoDpXVi++Ai6C7g7p3eoTt3T7uxJ23HxVUCV69MXcqRtUI3kcFW41
ndDMRVyFylimk5E2vp90bgBL3U0xMg7Jshtpltu7fijb8LAtqrhd6ffiEoC5qx2FYu3fZbPHq6b9
lDJmOXb6KvMpFB02kIdfXNls39twMdqEPSzuxmWwzCScew53Wcjq8yCK5kdYlU4ae3goPykyrG9o
pjCohJhZvx2WVZT3BlIMQ/o+bEgCJwstL5B/l2PWfTXtlb4OWABnfOtIK/WSQAft+uP/cXZmzXEi
XRP+RRVBsXMLdLdWa7Us+YaQbJkdir3g139Pz3czbiusmDcmYm4mNDRQVJ2TmSez3IRxDMEc+QqE
P/IWDEp1OsPBKq3DUQDAiHPeBz9cJ++bXdcPG0HBySQffIjDs3U2Mj6cbZ6e23oJftRTW2V7XzbN
E8bp9repFUUfLZaoX4ycUzc06Li/bqIIMF0iFHove5dVGrjTUu3EQIzRThMFkZ/1YN1DaDa23K7S
iqybcKMtfnBtglxhQ0ycASwA7CrOVenrEKvSVu98v2iPSShW/VBqjBOwTt8aEeo+0y9E/lCGmp5s
vF1d8WPidu64NFmr3hAb26qvKZ7JXW3Wau2iGkQv3zGdX9dgaqojZmR2/fRHRUzcuFuNrrvzC+H7
OxO7HoqNpSPvZsudBmTKm0YScFa9tRwqipDVFk77l7l6Bra/vIfcPHOCRX3vkgmX08SbOisCY6at
WT1rAukRbqsuBtsUFRadlgU6hLEeKHGvsjpqts25nYqlvJoNYuRiPS60QumGbI9wlR4T+awf1bI3
TWoMFDApMuBa1T1RwAz33Rf9RGhvus3tF2kV1G1rsRn1fgP1tSO3yd27ukI1QJTLpEDciEP8giWd
5YWjcqefDMTrKQQMMVTs8ppVXPciA7BSQXo7rxjjhAAlpXGYUe0usaNx54ycOvB7lo5pX1dJMtxD
qtT09mvbyOP2Xb3m2p7YpvFv489zqulQEJX6aG52QCotmRoH5PrF7dCk0owdPCLuxgDzRvy8Rxzf
G3cxoatkNlEJGIMpxX4KgIye6ox4oHgrUvKa2rbJSbG1S1o14pIJHvLHydE7tQmMO0W1LdVl3vvy
rFdqnEMF//+YsapGlDWVn4FV2G3KZpzzQeVoZdJQI/eiEXWd9DCllr/FGBMrqMykGMkjxHQ8idwp
0a92U43GIaNLPQdTtW5ab3F/ZYS+k5S8pOMaDSwgL3SqajP2JZngW9wn5vy4OKIm4kfmK2FSbOMe
JEzu1ZGqFYLvFW8s7SO6sLYFmBc9bPllwT/NieBpl45qf/GvIYn6rwkSOQPCHygEL9tlA/UjWNJH
D9JtIlqTAf2ozDmbKmlXbyLLN0BJOygfExh6tas9EZA6TH9wG+iCyonpIkJeCCIhANldq/I8sUzm
ekcNLRM6ODM0sUfl2kcTHF/Nm9xaGgBtO33kFMp+CHpJXy0ZuryH8pFAGJ2cKISmqQzH0oeTWr1R
3U45JW+MH3d5XpcZNcacko0cz0s2v5nJalTUe4u6Ksq6kufmmIjHfrOtO7S/G9lBYxKAsBpNTwQO
bN/11joAYFnqjF//IRnCYA7UuzmRyiOaZHwSSdtVu6DvindyhzhO1ay3t2UV/Q3xa9l712LhQXNg
JTcEfrtsQUlrPs2VjV/vDPp05pmt+SOZ2PK4VdYYvOg2xZNu+u9eIwDmt23GcWvys4qRZKxc8Gsr
nB3nnH0Dgzbc06puKrJSZ31GJC2+NzATHGRBpgeCgqUornErhU9Kx25+UISurej9N2IPlOn1772B
ZwvVuvsuMHE0IppR/4tpLgVIb6+Hr0LXVNbkrxnXFbnzrOosS+4ajs8xWkY5X0KOMH2LkJlwJSKK
pXutnc12oWbq6k7LlXqXSzY3phYutoYz553vzWxWveca98QLEmE0JJ6pIZjq2YlTwt1SkAxsYM6m
zsYqy8FhxYkJHlx/8YSOmxWlZhkp4NQnuWSApSX+eEvo2MAeKdYkzhmH4DFRtk4gws2tbu/Ko9PA
PmjM9Yptz2poPyjvQ9cX7a9E1PYx8izraIVnq70vdDAsEXx5PuwDu8H0xdS5vOspQYzIReVzO1D+
92wHfgb5xPjIxGS8NnqK7FTj/p7Uag5L9jrGk+bcW89tJgLffacobGJuJ5tkN72tz/NUiMdUFsR/
r4QXvTZlAlo7k1hCaLOe1a2LNemPnpPnBqRZ3uLX25q3HVr4BMiuLoneODLEumhk/y0B+TMOhbVO
t7Uhh/oyccdtCzs+L3fPMCL8XyGOhsdHr+FdPQzU8pafBzlqnkHkERLb7K0pwWYZouxpaEVfltBE
qsxuTaZhp10/zv0uTQYofkKuiHitV5Oioq8M964kVbzjUafUCi1q0DejhJjeNQNbcbQWmhXrt4b3
a7SM9d4mL3C4VL7LkbMycyMjb3b0Kzi4Z0cDIuSDi+1tdp7byOOPxxx+mEq1FuVfm4LbYUNjJhGw
7vZc6Fm+rGXly3A2S3HJ0Hv77hIJpiNMnjFbLaCAvxG3N3sICWo4fCf1uvN6EPyf637uKGltr3Ki
rvSdX/AeDmwHKoIjWVwzc9XYA20WpvHGD7ATYPGGTW2OSuhD82rta+NrJezO3AmCcfJoyWH5wZET
yHgvA/+N8ZJr78vFWt80Sq4XboiEFpqNqtl5TIe4kd3Nw3hY8E6/APAxlrBlCT1QLTVVnFqJMKLW
34R1WOVovRhOkz+hUs2+T2CzL1h5yuwAT10/dUXuvPdbm+mQoscA84ebe1NtZ1/rwO+WfufMgfyB
cFxthBQWmACQRGGX50ZZLd+aLe2dCzNrkj4eUYOwkBns/MX3qDvQww6eOJ+rlRIP5Q1phqXI1G7o
c/tywG0Cukk39nti1SABsvWTOOsXd9l7+YaaMJ8cQ9AxtGJIr1OnqLlnmAERadbruidP1qqimnd3
0cjWgEtmIPO9VMt4p8gQ7GKRDIkTrcDV1s5pHF1Eyqgs43JLqj4JMSZyXoSpYYSa1DfHfUEDe++V
QqoocIRYz/M+Mx+Rw+IMYMiM2sBr8XBpRwk6kx7rgDBNEnVTNZaq2NyX5kH00GOc0gW2wJtU3p0x
uHO6X8RYf/dIXSyivAGsDiuROpxnZqUex047P5m5AJ9pyqn1wn5kHsd+tnEylGRFruZ2VfZ2Lkgt
TECb5tTxbtDqqjL2OYe3OBv9jk1JOBPjdTPuEPuU8JbqkFSdV1yabB8gz1k3yh2BSOTQl+kK3OMs
It+16JJs4DwTWFmN7haZ64R6WJZb+cRcl1uHNX4WKX/eb7HbmNsYckTCcUycNO8DBrp2DOMjL9yl
Tko8LAOXqGFfaAD9RT9kPMontW0MGesiyNtIlOx90ZyZGXbDTdupPZBQejtkR38Ooh7lkzCy6Rvz
Hnx+zZQQz7nWJI3Fme0PdpQKhRTDTnzzfCj4/l7RCbBB2l4D0WVabLYlZRYfZ2P2igA4IAbMTRBH
4ps40MTmbkecrl1L61CN+L5xGnjJztY0EaGNY+q+mUdRXDnrkrihrw2dh+mMM1FUNQCqZ/7qOu/K
6bJvpCG25Inm3kTQJSURMecMqdxvZTVdrbbR5ldUZ+7VogyvOThzM+eR49SIaqgcQGuknGUf17Mp
AGC2lMWTOU77Mq8TN9JZeXpX03R90/QEjPiIFoODzVfJ19JP1co05eYhA+LoKHZQvf2lUpQp+xpM
vYyIwOwnxmctsi4novREJZz8Upuuc8b09fTDnStnZ5jZ1H0BuofzGhmKXNmUOvdXMNf5zxVu9b0C
fX2ylYt0IlE4+kRWmVK9jR2leZzPyr4ZkXugEIODxUdpXjWUw2yX0WpiQY7p5tK/egW5h+GUgZZz
koxeHxVlPvAqFo+lT7JwY4dNNthPAdKj16yS+snoPH8Ka7PRrw0G0ZIEw1ncUU9sT2PR8eM9v/5q
E9H5VOrWCEL2alkwA4XuBOWY3VO0rKnKsTxym43ebRvGMMcABqgB93hgLuX1fignbb86crS/WoY3
3dmCBjUciO7+YRppQz1CE6TiBFrzvOYGKemSybrMKUndqMrnYx5thmc1Zp8WxrSzQmTBp1+rA2dh
9ubZizNiLb1uFj5PXe7GRD16eZzwAEkNxjqRbzVhHUS5aeXIlvEMgz9XCLbC457M0Aov2A57IqWu
iEP3Rxi5Uj1hMFX9LPXct6jwt+qmqag8dyuZj9Ba0Lt1HBSzrffHKMnnTrt1F62E+3JnCVOiuy3h
gIEb9/V3VRrlKw0Bc9x5LbZHU64GUyuiWx7tdC3uzXWWgEZygYXj+GhVhF4DZrryx/ZmHpPuS22b
1te+odO/A3ay7KhDefV9ZbLuJW3X+mFwS0psFOAFmrA8sZ4yZ22ZwF9z64uA5s7O2ibtXrO5PSoQ
6UHKcMHGbTxMRlOKcJ4CzguxTgV0EmTio+siaikybC7DpWvG95mBi+8uLWhKvWHxfVoUCSkIpNzW
MPO1jfYqKCc3Msliv8u9zaF/qrGbDqfJlHfaWvRdTRiZAq60i1dUdDQe6zj/1KiJ65DcSVbuMNh5
e7apsnluIYFZxEGlSQsFDDBC+IIsCAGagJ82t8yuM9JSvai3zZ6zd+GP9l1mTxlxHhmAeGWItTqz
62RkciLV4106JMgqiqO4PrTtJVvRoE3imX68urEc4G2ediFuVD+mt4zQYJibyMY+N+UI7tsfZUl8
ZI6DKSSp6n7sAaQ9ASSqFyNdTGfnGRVY7Nzn8gs6ycaNmCUBrKJHc2GiC+mtEXsrgg3KreZunYiE
iUVn8ZKzEfo4Ztkz2ZGi0nsWmaV0bGWrcbYIKHf27VS/+spJHh0qF56TK6Y3aW0w+7h25sTKSGel
ORdL9iST3EkusGFdbpoOl5g9y5/NDDke52PrELIH6zp3KdW61YMx1crleFjb/krY7CehN6ZjGY/E
8W6hcNfkhhmL+X42/fFttke7P5P4hFw2FfQ71VqbQEXazivY3cKW5/XpWWsxVQ/+mrcHY+lQ82hb
qEtudUDO4JkZKdKMWb3n7oKkReDZvh+M2v2l7Kxyd6Kfm9fjlkBnBs+BdzfVw7mX6BorQzjSl85f
JDMOmZU2nErCB5IBl/hS9QwUIIlxky+bV5HgtwG+oT/ItnaOg6RNFWWQnV9sTgNqrRK06YAWKD72
nVjLL2XQcmDWXb2YLJ/euigdeCZ8boy2om9yy3tj1MWPpd287xkacESYmWV8I02WRsipcNqxdYbC
JjUN5grTyUgoxd3Z+sYqLAhhN3/oZKi6yGoUFZ6XU5N7m2/iAtlUxllhKjRMeoPYZJMuumxX+JTp
4SzoPsMCig6BUbCY5whxMn+Hux1ZTG4jrNfGtAU7lMXRWzSzcZYNHZ8EYH9wO5jKulWgzk2cLNby
0pmclCw+e3kzG+KFwqIs3Mt5QO8VNkGbPy0rFBk41OJcM3e9sMIRVGa7CTFfjx+UsungvRLmwu2l
ccGL69FnlFo8loFOEa8dRYetE+T1Ye7mnE02aV56BkefF2tovzRGrq2zolLGvhGayG821K6MvLEd
MxulBDAg8T9gCNV8UTZwnvLIHqKj80OPKdL5TAdODcdQ5+4Q9cIE4CUYheEGvPGhtGer5HviJSQ9
2qXRcSE7Zv+6JLe4AjcFEr9mkAzEoNGl65El06PJBYoAoeCsyMbdrLzK2pMMBIxdTFb/3Bbm8r40
nDu4cMEyx8W4dg9eIEV1hbg3vyzYLerIW46dFLwyPwKJTE5YL/XWM96j4pJJRahrb1uKVzuzl3d4
Pa7al0NJmPMsK/+mt2tAYBINN3oAPG9hWhvf6b8x+6acy8xp868IDUbym51ZTchkcoFORDO+Uka9
QnV1lgKjDVeM0A7XM+LyKfKBuLYzEhFVnt3Ar2rzEVXF9kaxNaOB156dDE9jWjL+seux3fLOBfT9
K87ey7NOLT0d4OH9Ng7ohNFVTAJHSHpqAO3U28RLgA0aVl2+G3zJpjLIUIBlPgV12z4MUPeIqYzc
eBNIIpp4y0sn2SEICZBD0Y7WsT2gC4LdPn4A9rRiUGg2/txFfi8Gl6raQ10Guxc8jm3n322TtRgQ
lBu3yVRyd0Bdu1xvMyHfZPGyM8SQIdN9ilB6ghOSZQeO6ZdPOZYIVjy1bY/TD8o/CsuyXsGHB4ct
p5cljb6PGEQiExvHES2KyEpoBcGygbPFurFUm5ecdeDJOcZEFLVRa5jQhNBujbvHakzhx4R9GjHd
JWd7mFomdJyNdByfuH6jRW762YSoIpz1gYJxmXcZrqkXGMhIUBWjIYHb5uJmuJBEbsVdUa9JWK5s
73CHgDznOIHTQCMy8dBzbYV8dUqzZGa4wToTh9W51HFtzWSNbw17oMhJnwmFVYPLBgW633Bis77v
q676ihjRUjs6ef00p1mdnQuKbfiMXFl3XmriqqWlYkWObjNKmEIprxcKmteumP0HLIIDBEekEyW7
KtgY49wsc/zS+7n5PWtNz4mLQhvnhD+36qYP2v5uWRvHQK/ho1pvj+V8nVhlH9nGhBKMKpzM56Rx
h29NVtHbFliBsskj3Exi0HD7ju0A3oi5MmS4VlMJgeBNTLdsU9scWUWJrlEVuBgt3T/ngD0GJH4b
7XjN1gg3jHYoeWb6ojpbcVPVMSIHKEGkPd3LykzcEHeI3LoLclKMX6lufOtgCHC9CGhAcpQYbrHG
bC7C38nFouXE8Xz8WafmsFBEl+kTvrrz3Zr1MyeMctPXrMu3XzKBLdmXfVC+BRzS/c7lw4J96Aq/
w3am8NCCrpSZESsegtvOBN8NkwsUe7Tb5Q9w+ea1VV6+hBI7+CeYW3CZZRjX67Zdglf8XlDwwBI7
Hcj/ViBTtoT/syrq7S2nn+KuZIWObaq92Y6KvHDGI4XnzJGRe9X3HD9Xgnrkxoi9DToH05kf5ziG
OUAg2rRbjeDEMHj5KVTdxbCs5hganrk4fAe2yFAWFWm/81WA1JqzhQglP7W3NIKE7b6QNGassWe4
xpWTNgQM5HKp2gM1Y/mta9mVKeKQG02mYutH5Fj/QGJa3DLLOqItzM1a7FCBJ7cj+1MWUdpLWrO8
nR5M9OFfFXzNo+PCHdicjld1W1n3RWXZzV1XLBP2OkE+r2emP+uHIRsGrE+33sL6R1VjcliJo7+f
lDWANi0rgyqrsYEwUrtglLqZfunv6IyEu8vtlhZRD53bx+bIV7NLx1yzPwZL35w3tjYnRnAX2w/A
Ux32B8ca+c8ZIzw/VL4pEeGv1uJiUMi1ePNbxBIHbDHm5Hqmr0HE5SXzvUYr927TDvCq5dHApUnB
1xM7Q0K2onpB0jAa1dvS6+Qxobr/iRHUEVpd9WKzEVAD7hi/sV6YAUHdUTMS9NLlmoO8H2Vw6Kql
hFllKqg+02g67+lPFEHGhTkgmXcYCFrk1sloqJg+DEvTrCpUJQAjcZIwGkMd6Xm34NFUmw6TAJdF
j+QuzomU9CEMJo4nBDXWk7l2+Zv2UfNGVeVR5TLx13dRZ/jJbVPYaIvapaTIhWrNyn1r1e6DqE3E
OxNGIbeDkOMWdX4yLSEjbyiYlGe0j2bu9d+Rmm1ir721P2RM526xn3bJBUvKrnZlX1OZVsJq7qQ/
+veENbYvvtU5Yj8jJHifZK7f5gy6CZClsL8MmyjvMebgOS2sh1cFua7pN5fuvGfoat5JPN/HiN9l
PNpboM60KBIEMYCnP4cyT19WlRbf63G1vtY0vT+nTtc5dCxrLjStWqxhii4bMMnBw4KE3sD8VlWw
M7KsEzDcet4g5D1fHdDad2ZEj5S2nIbwcJTMiPPDycIxbZf2o/dlLByh2cAr6YACFsVzr8r8MUjK
4BYCEexlSZJNHKEu3Ya+Kxhy0blNE7Cy371SStCAmOgtw7Fl7CFkxCp5czNAi/0QdIUdr6giAhRf
43phb26N64VxPHcKo6vynT1nALQV2g5rJ2vfuzl2oA5bzbSdD+2Q9lEyzaB8ODmZV8O82V/Tkr0t
xOoyJ4eIZmXv94oiBxvn/tfC6N9V3tWjGc+9AXOe+8wXhJgX6Tlyxi6twnlbxTOjiLx5vWKO7ueb
fLS0h2lLhwLT5P1RuJGl05qM4JRNcDeWyeaEtO0ZpUQiJZ+JYYqvS25tX5N8niTS8CPijC3c9GoX
g9VF2wIiE21kUSRHh8EV6g306LbmrQqEtDTY4Wp58prBsf6LH6RIjz1ZU++ntjcSGRWoRbP/Q9Sb
wwrpu+lySfZIRu30rJJDcCeaDD+NIIC7v7TmBV4DYnyIk3FdB4YtqADOzcIORDiMJCqPTS/oUEcI
+B0tbFMwkFi07Z25SgQCqMcGxmkSlhM0yTztOp2tKu4NLe3I3xiGjrQxTa+ztYhlt0y9LPZBFpR8
aVngUn8hRd0Q0qVpEUvAwfynToFodtMm5BzVLaPwlGtrifgi6Mz8AieyoL5e5ty/dfKy6mJr3ioG
tlrUdjcM/0BvT0ws8DA6q/4py0YO+zXbEh2vGvBqn2aUy7HkKfbxxtZOxVHAV/FgKyUk+JCZ3Oed
R4XREYIhkHzOlCYrn/B71Whi1XMmQO7bccXrpSMQ4JpohPEZ9awNHdkO7nXnwEBH1rYqRMa+KnBl
tBOJBpf9jJbdLO5HWbgUzWCqaPIWBNpxxSTRzzZR69e2ksWNjT7dOEoHQZHBZT3a01b98pOZlhCE
F9QQHJE6rHCgbkavMr5TBy5jROPSUJjOvX8jldXJQ2L72/dULMY1w6azcclYmfVzcaR1hGkqhJqk
CqXnQMTZBlNqNDeMGVgSNb81ZRDuRB1EyIH4ojxdGHcZ8Qdl1NoGL2w2DOdxGnoI5m5yIXpLYwjO
V5GOy2HhfT9snOv6zAbjOC/6DCbcmkGTcDubrpBGcHa26FC+UDNwiFTG0M7hNgBtHPy864GyTOYK
HkAnKwqTdjZRTjWlf+fWLbJYDqH0pqvQFIczT/kbWvX55tj+IcoxKibDhGiHWyYmkx+lAkuOZkvT
d9jarxCMEK7yEmQrH3OqstVDqVUBYtQFFrs7fPHsHxWwGx6xpsoeM7sZ6YeNoHvBccitgNua6kcq
ux49RFICLjHXXSnU6Y16lC1aAHZalBi2g/txmA9Ek8d8xev3YHW3mereQhWyANo66HEoJlFM29W9
nTPVEMFHuW+O33t3nEyDtW+TFMabpdvvjDHtKfx7ZanouDuve7MA8tkVegTQdvwNiWTm1zdHNeoa
Z7rT19QzzeCepXDb6y7Dk6DDZK4T18PMWXpWtq117oOUmKGP1TyNfauVvBkYC/zZJ8Z24+Z+NYYL
EovpzG43P7/0Vd5I4Pl09K620a3UEx2CeBIBsCgkkDJQ57sF9e64KPlSNRuImqSuL34EaTGLkEYM
hWIiGZk6qA7N+DePvNAAwiVoHDYGC5AMlW0KBI/8J1+/oi2dSdsIGFzaW4pJnrCdVlJo/z5vfXR9
+Le1AdEBGH9i1sA0lgkGeTLaXcnVCTpkP9DBtvldTG0STmU3Hbxy0bdCVFi9iiTldY1TXJWTPPz9
8qfj3sfLk9LKML6PiS0c2O+T1kyw9iOilTpk8IrGqELIPJ0ZaAQtZjvVDQxFEG6OnV72ukIU/PeL
n2aKES3H1U3DgHO03KN7yu9XJyXMdSDumrBMOGZ3vUz4eGoCAXcl/UWOqAk8LWUuG/Y8p7diQnRX
NmhNqGeAuzt3fP7kF52aBpz+ohODFeTOSdfXvI60tdl7ITDjIg3MiKrpqaMoZrOBCe+ZRdtV4+Lg
7uWvh6YBCzCXFGH4CviAmiT45EmdDsT/87OILzx63krrD1+xTrMrTzbNcVOnAK9MzqXIOipwyXJo
3Tb++1M4dYY4Xu3o7+EdvU1RxJyYpKjFbgh4RweCGNh/s3PPQhzHsJQX5trRb0T8mp9Y6Hy0DDHc
k65zXIPSOTG+QB45tOUAC88woHnrIjKh4JUocUdDn6OdCw6qYXK7tdz/Fv5wDDd00Rm7xxXI9eXJ
CvRb5g9Rv0D2YYPHwFVHSaG+1jb7/zmYEMT23x/tnzf6+/VO1tfqCsZSlGLssDGWo6Xqer1y3UvU
GBZK8W6MO7/r7gOnSvd/v/KfK5srYz3jYGnskUZ1/GX/MnwaVqeVuc3KJh/JuEhRtnLYqvY/OrX8
8zyJCGTZMI8BnPP7Vbh0bgUdX7S1yPHCOQrf/FpeQMkvDx5q60/WzZ/fBd7bbB9wx9CBvM3fL+fb
QRLUgpXaj5xgIyBxBPb4jdEaefb3x/fnN2HjsuGRQw7Zg7vv8fH+6/ExyNX3OudsSDqzO6dqYRKL
4eE8Qt7JTHIPsPtJ4PqHV7SwYWL+ncGEU+9CSa/d1RPfvMrE8iNZgbyCsThiin1W3uLV+Jk30kcr
hOAEnzEIH/OnU2/xhTwIG96W3bif6FGCTQ0qVt4wN//DUiSACEd4adu8tZNnmSMlp4rgWW6d16F0
HgMUR7r75CofPT/MyiXSKTJQUMT//sYWD5VumXGVEX2Ay2BhsJ0VmdnvNGgr/D2o2N+XyEeLMTAC
tAOUYuxmJ1+Y2/ZOuvrHJSLn4G5psAWJdJp6YjdVFDKf7CSnFkXHLy2wPIOnaOMZcRpS0gZTRd3L
3HEv0/o1h9pDHVoiXNnUlT80xzBiMc5Pf7/FD7YvDgYsyCR7JRnP5u/PdEv8zXKQiIY4CjDPKb3k
MKwgr1Zd7Lsq8cEjLPtgW8gdP7ndD94mFrBwzTgysbnYJ4XKbOZt5nd86UMy+S8mY9cFZ7Gcz4gq
m/Yp09G7v9/qB1/DsSAjmMWSHEmnW8uwBCMKuwpWC3Fo7OBruZ+E9Vke+Qdv0TPxc3MlHkUYP5/c
FmY1adEcv7nELKVG814OxcEaBmnsZWMAjuSFsd5I1L/ZJxvah1fmIGCAjahA3NJ/f5UJqn891iQk
FP5E78woTBInA98GwMgg39jbkbouDHImn1z4g8+E6xlUF1hdo247/rB/7aQ9A+8e86U82FLpi6Ex
5h0+sOIuADX5xDfpg3vE/M8ivoRP5RgU/vulusowt8Wpmc1n8i8WPcIy7fSM3eZQSXcKkfJzKYPP
3Io/uMHg6AxPepADamKcvFPGpXFgnvlIcol9jtEjRmKwJTmkBjMK/3mRBig+AjI2CL3BAvP3GywY
OQdD4gYT7IDiYETFtHTOZ25vf34Kx7wFg4hVB78399QQ0Jh9Mjw6UmAE9gE35VKi5suK+ZNS7IOr
HJ3x+IfdEwP9k+1zYlqlbpwAWtpDIapk46DVydz//FlTRfPJmTgomgbeZ78/MW1ks6Z8J64SyUh9
02Ot08ZtL8bPvq8PboeNWeJlb3DIsRJ+vxDckp02DgkS24IvaV6bfYRc8RO/4T93xX8CRXHLIhye
8ufkbkwKlkU3AJvcbnnB5pmvu3xACaI0M/875qvV+vJflxxWvEQ1IlB3jsEqJ/tGjqgbzICK2bIU
LVvmq71atY7/fpUPbszz2Rdtg8PNpc/7/ektuLemfdnRigcd5GGVYfvj6WHve1MWKZ1+Fs3z8fVo
AYgxpb479cSfTWPyPLAcxAhigAkkTBSeNUmZsymMor2bdG/9+PstfrBAuEVCzDhlcPz/o/XGHZ+Z
FR7kmjU5c7stPEM7bv99vePIAxjmWMddNzixGQ4Glwl3Rg7CqTKSW18z7jQU5fpJduWfdQHwk8NR
Qm4m4QLBybebuBlmU0fzTItgO3TaeLIwM7M8INgPDsHiM4Fbphoybxjrw98f4wdvjnILt0CHpEIJ
lvL7SplzI+864krC1rXTZwaAnOdtCuxhX7WYdoRuibho//dL/nmsEEvBozxyOpyep4d2tphNsJCh
HSZWsx0c9FnfKwE3eSVM2vPbhPldGbZdBob79wt/sGR8TD19PkCf7+/UaZbUSwpY3AbDORvFl8Kx
63BQavnPdSy3F+B6aTJuheH3yfnVKs0kv48ELKj85sBUY4LFm2g8PoWqqp1PFuhHS4ejGQTw+ESR
zP3+/iaLQCxUqvSlvs4PhWujrKtygSd94hXXuBGu1w6g3cGiuH7874/T4zGSNeKzfJzj0vpXJeLl
4NWp66D9R9Z0K3F82rU4Kn7So360QD2Tnpga0qFVPamZcXxSFn7z6JLd0gsHpAvfLY2nJ+rbDuLM
Hc7+h7uilcbmlraHrfr3u9owU2kZEGR12q3KY2bclYvgC4usT1bjhzdGl38sPvi3f9Lr40uFKBR/
BvxbEiYIyAWGJBlwZavOytoxhvuNuZ/PkLAPLnqMSKHv4WFyhJ8cDJuJSFltTNms5LXBSzHAtaKC
b3G1Ses6/vuj/LOSY3HQoTr0qZwK1sneUi8lM7aY6jAQNTJaFOWb7qpnJr+8TjMfvi7mZ13dP6ko
v+PBx8AUOiuf50r1cPL2dB1kqQsdEQZ8dvUun0fjetH4hwX52JwlPnSRzLsBjhf+G50ulFSYrh4k
YI1D3idL94P9JsD2hC3dctnbT8vLbEGjSTZUi8qmT3fE6CLmS/GJ//tT/vie/3WZ42v413dYuGM1
GwnZN8m2aTfsp6O1FkGRthPVVjDeOHUmzo0FTs2v8KtVFc5D2Jb7ZPIUxicpVR+tL974/8cqsDOc
fK0tVnKJZ3PLzI/hcopu9d3quxJxmJFezAM92t9v/qNHDPjNWcLJeYx0+/3ebXcjmQJTxtBzrA7X
NeaHvLVePrmrjxayR4y4xBrf4l0e7/pfTxiNsF3piT4BA73uJSlSuMPOTF+J3f6sFPjwhui5jv7k
qHyNkweINzISAUnB0RMhHic92kCImuyTguPDqzBSwsYD9sH+/fsNMdWUKJPQVEKC09zfY1JkTzGd
FvPPf38/Hz05wns4WgHeAR9Oyvie4t5npJULidHYC3TpsdfO3p1iXvjhf7kUts/BsbAmAfz3e6oH
PYyB4CUpPaobPxkzWE0fQS+6oqX4+j9cjKwrIDhKbHnahWNmk+ENTcE7Q8Dsp2kk9hKt+P+xd2bN
bSTnmv4rjr6vPrUvE8eOmNqwkAC4SZR0U0FJVO37Xr9+nmL3sUVQQ4zux227RRFAIrMyv8z8lvdx
hy7L/feb+tWz4ojGBogYMzv8Wb/IZlL1Nsd1oyhafouQhXnUzcG8YKvWTzk3nEgkG6t7iB3iXIm5
yAZ9jhfmXdGSQWn3ZI3uMI7jxwgPlV/11Pq8361fzQycfSQrkrdEDOts+1M6SsZzndAZalqFkywU
xzUJiDDO9dGFh/W2b3hLVCYFGx+ejPO+japkZS3Z1WstNek9QX1bms0ePTp9KzbxcKFjv2jNRHUZ
eALElzXx7PU8HHtFgDVOSF0bBX0f5pbwANiJwh2pX24Q6AsunDffzg886xLYHM4RMnWuZ2s5FnVS
94WSknbi6p+rtSAiV+Tx7v3H9ctWYByyjHFlEPN83StBGPRpQZuJ3Db0V9UhbI4kc14iKv1i7Naz
EIEWLgc4ndff/2RocddTG2WSYV8M83AjScGaJkHN717NR/1RroPsx293iymIk0lGq54Iz1m3FD1r
4jDiSoC+GIf1XP4eF8ZvEqpxLHAfUDFLGHQ2j/MjpSwgNVEsA9e7UkFDt0U5Bu+yWjikX1CeJvLM
Lqzmt08Lu64B3+ROyRHzPCBYDxX1N4NFZl9W99fGkgQHsR+V8betO8UVogG33MC6y+aZdTdzcnxI
+kjRxehKL0/z52VNL2v05BIE602HdEXiBm6IXJFl2OVniwqd30boRcoQpXqOP+elUHlpF/22f55W
uJpynFhRCXTo9fQjJZS8bwOx4YYi3NpOCxMhnHEeU+Uw9BWJe0lrkThHlTyLH53L+mKc7Ff9XM0G
N3IsCBHH198g46azlvuSsdRk5MfEjRJdq7GW/+7+z3ayErbYmNmZMY2vmxERh+/V1Y1HUZjpWsr4
XJBuvP3NtbU2QnoC4XC8UIZ1ZuETogqTHtEIMk/BFbUw5MsIYXAB7bme6F9tXPhVVyTJGnG31v++
7koTF23TtfqXnjrkqhRu9Xibi4ZfSrINVYdjFIVlMCEuzPw3Poy1VYqbcB6rqyjR2UwhSxFF4En/
MvV7KzKv88GTy8DJ9MRdlk/vD+N5U3ioRWIcgHjw61JlfWaiYrQrFsuaqTzWp/CIokrg9GM+XAlo
untmHpCmxp7tvt/o+Tx8aZRMAiKnMgeZcwdigrKRNpZTZKMRkt5Sj5B5izmbF1o5PwP81YrJyVpR
Vnjf2aom1B0iOUzXIsqqRlJXhNXhi1KTQ+36pbSMXzS2AkmoeyOuDobjbG9pyhIUmrbmOUYBbY2V
ece2yb48dcFvLi/69aqps+Wl6UFgLDVNUf84UjSRBxsEXH73YLi2gn8J/gbeO+zVmfXteyki0x8F
SEyZthmJTRPSWwz/d2cCMWCqLrCG+LTwwrxeX1Q4LImmUwwZxFXFXbmNUHHMfte+E1961crZKuba
g+7AxBUV0dHARpvrs5hKn9/vydsJgNMD+VcAIGtMyzh7KlMmdHK4INdWtoP+XZrQjMgoAl61K4xL
OKaXqfuzWeIYQ2M4IojJEMU6p+CN6DCo80CsjFg9SjWcTAUKwo32uhHy+khab+l3et9vEZiVnSlO
5B1KvNlvWmA4RmzLACRFXIMcPs56nNeouOeR8cmKqTiokXJ0Jj29dGZ7YyrWRsgjYUyJC+nieSNI
yyBVHH5O5zq3PKVWtH0BD8/a/NbTW/NuVK5bBGpoaN1XXs/DPssmK9Kn0Qa4F5ETXZkf0GahZFVN
ovv3m+IK92pTIaBLcIsOqQpDxy55HlzgryRBiqTbq93JP21d37dt/+rg+67rHxx+Prj8v+s69pY/
uYcrf2fveM3hwI971+V3W3fP77w9f+TV/m53crf89sCbd7zUcXZ8mr+x+Ug+fn2JX/L+3YN/2u34
NJuPs7311/7Od77wEr6C7ax/w5/5wbNtZ+tsaZfX8ok3mxMff+W6fNQX/mbn2Z7HJ35yD/Zu92Dv
PIf3eJ7neI7jrC/zeD+ft36Yc80fDvSEb3S3Nr/ZOvuP3n59qbff2Z5zdFz+TK+3m5LOO3w739te
O46/O/jrF+W7bXjnnfPEp2556f54v93er8PEQK3vdg+H3F6bvXf46/cf2Yvj8j/r7c0TOw/U5EnT
qqQt3R7805ed/0CnPOfJ2e6d+wstvTh73mvpzOx2bZPJHXPDd28/fT2F9sn2Ph8d0b7QjrJO6Pfa
Odv327qtqGSmHR7Rp93dHc/ZYbx5JNurg3vlOBei/Wd+xLdDeHZeC6SuTtBRvz24Xx6YLTyn958R
GS4XurQuu5+ud+RkU4mENtLh9sq/Wie0f3j5h3+fvvisjRNz9fDl4H85nGqbhXP48oVnaV9vmFi7
u81us9l4m821fWSG7Z2rLdP58/X1y3S8tp3jlufNymNZuM7tlWOzPr39rXN1xezbby8Y14sT4eys
rooALRPGy/3kPrBuGLFLs/rluP/eHDg7syC0QzkjTVz5X06hx7JkuZ/WBc+w3fGfnb3hT+uqDm16
uP+xRcnT/uFut9sfo317f2mKvETE3/tC58a+M5UkXyflafdw8p0f211s+xt/HfSDj41z7w+rmeTB
8CA8GxvorD+6J//BfdjdHdxPJbZtY3+6+urzAXTltLE3DzcDw+diRe52G+adt2eeV7Z3fErs/T2P
2nVl271lQnyx7A/eEUviu/bW9W6xQ/vDamDen6ovF+T3+nl26klLAWkJZioG+2B/wuYONt/788a3
7/6yzHQPI3rluFc+X8LD7r7/DZSXE8J7X+HsSLQgbDiP61B/wrwfGIXDatcO9+7Jda52O6z19gur
BWONxWeX2HhejXn1fcacrWe77gLuJx6O/8XdnU4YbObN6S607Udmkc8zYZfw9qzCT1jtvf1iy3ab
3Wl397wL7ee79UO/Ppy+xPbDYn8N7R3GDjt0uuPH52dmIzZ/6xzvsbH8+3Z7791vfziY/O29/cAu
Mtl2aG9Yqo/Xx+Pjcb/1Puz22+/3t+wUzi3bgeN59679dM1GtL29cu9Zora3319js/dbht5lVF+G
mZ7/YLjZXGmRvWV7YF8+XDlb78hSf3nhx3v+ejUK9+7V7adPTETn+4Un8r714kz12noBVSoFgy2G
XfKK/zF3NweXLY+lbzvu/q9NzrkwDwDVvWs0Qdm9bjYdDGMoaZY2GY7DifXPUltbXXfv2mYV2V/X
vR5zybrY2bwQ6+DfrbsyD5oHz5/ueMPOPnIg8PnT+t7dbnPk39t7Bs3dO7cvBxuG1V93TVbUkZW7
ezkubPd7FuQ61f11Dp781ZxG9pYpxPBjrX0Xe3y1PkZ3++nAScfdnlze8/4DWHeH/ywI/a8TIC5O
HReQSmDxzBgqgRGnBZ5NW8/R/Wk5d7p9Jki/d3d7aYW8n5czJvTz8zTUpYSOJRcRBdcRBLYGMZxr
RVwuZWud12781QypJSt3mViFdjaZkEwcSJ4SqJsctGabTPV8jYBwf9T6UNtEREso8J809Dgo4x9T
+Hlo5PThTkOyz+Gkfen+dXY3evk6Onkg680Ib+ibYLRZyKgnoxJGpWpmt2qaXU0oWfkxEgcXHDYv
RQHnz5EaCbxCEpmbOEZfT2hVzaF+zDzHKGkeemq8UU1VNkuQbqFVbLWy+dLH45degpyoBveF1n+a
SD+ccfnVXboDSXQpSLUa87MvhH/FxM9iydRQnKeKU1iLOIsJHUmUGkt5zpH+T/dFS4rbDbLpReqn
8ZLLd8gBx9+WGBDJhVT1Xwy+ruuKSJ462bLoLr8ekKBZ5B7l98GmLgB8g16WLgVjlVtHSXbBnPxi
Db1q6uzMUkuzHM3rtIs6XdilTIhrPJH9hZPer1uxWKOUMawuitcdalA3CYqMNdQvYeTL1iT4lYzM
6G/bA5IpRTIeybgnMns2jywAWxmqu8yjMkm+II7THoVB0O/eb+VXk4M8X5YEwTES986sDtm2YTXk
iOuksZRshpxDOSXAUuiFathdixWCXnJfVXtlSIYPv9+0KTMhyBaX3y4UFHYKacxRmFCIzB4mSRuf
QGIJOxR/tJscQWFUc3X9hiv5pcKQtw+QSkmc7eSq4+PEJLx+gMJIXo/QJEi3mWp9SNKi3EZWeynV
5u3QmqR/8ehEU8S7f56sEYn1oItVPtuoM9yJuvY0qOZDsOj7AfE+5Pq7raE2F46w6wH19VonHC0j
GkWMXaY+6+wAS8H5SMylmO26MfLwW4xC+OBUkhLrDnSBKnLlHnu9bQuEDS88ztfnh3X/MiX2LZJZ
yb0hn/qsaTKnI8tKadrUqcZTpiDxyiqqPTCXVLd2zaWw0y+Gl/ZU8mDwwFO5dDZzZ2kJ1FBGChH+
RepMRalvrbwX3KlKqy2aHw/oPFdbUBSX8M9v7dmaD0aOOnVFzJ7zdIkI1DQaOchro2cpOKlYCm6q
tpZfIa96wZ79simCNuiB4IRi1349UVGRHI1cqBBTy8jLdAR00tJTAHvlqehWzbf3F+SbZQFxmWRa
XWXWrrmaZ5u2MKGiY2pU3WoTKm5Cg7pplYLNfb+VN/NkrVSkiTUFRCNusj7Xn27JVsBVfUGBFJnk
3Gw9LgFJ4WZ6pH1HD8BECbdKVP/9Jt8M41mTZ8OoZIg+mPCsHEQ/KldS0+fEkDo3r7PhQufeDOFL
GSYprhywyFvUz7aGaJkjEUHM2Annut+hWpc71IMXF6bF21aIa5GFSaIbuyrkntdDiKb8kBg1ejVW
2mpeHQ3oeQT6snl/1NZP+dmWcHxhYbG0mOSyiQ7961aoxpcgfpLp3AeBeDdZA8jMsN/NijHY4Cen
u6GcL5xO3zTJiOFSXsv21qq9c298JhnKpLQU0sZtI7kT9BrNscpOuJHQ1TxZZreqFc+d935H18f/
qqO4zDmprWUnNIrz83VHs2nsBzEFA9r5sd07o1dulIPsRheaOfNA6diM1+2cbTscGHu9zmincr98
LFzIa/b3/c3T+5158RS/1xvldW8mvY1Qe6AVeUNCqQ3JzZOOCP650O8czSP1yr5q7D3wJHt+fL/t
87DAmx6uE/fntd2kmdqsQFVhqzqjQxGk/c04GPvf3VrPR3Jd8D+1M2UFymAF7ai3waZGYOkjBW37
4MIDO99hzls522EQZkoyYe3N4kOGc5CNdgqnurCW31yVzltZ18RPfVHiRlKT9Xkdau9r6jw8a5un
j/eXuOnS+tjfmxZnZpdCtmyWYpqpPcqOHJSo7I9IrZ8Wx/iAevvuwkxY5/J7zZ2ZXAteOeaD5kbn
K5L/9rfC3v9w7j9eaOYXBuPnpXseNsnbojUQgl97hRaqQxjPgRjpmK7uPm0+t+4HVCMvPbAL5uK8
AB4fYWVFa5uDy92OBRZ7j4v97cMxsm9a94lrgR3ZyYWN5dLzOy+uVJBrk7P1+c3O18UXN/BQvdaP
jvEusLNNb18Y2Nfu+Te2Sj6zIqmKhgbyEmsnIyfnH9VG7504wKX5vy7VdybKecq2KgCijMhcs9eK
RnsIKIUtm34/pMalPl2aK2dGwzSS1izWhWZqn/pgG0PKqGDea0WKKN2lhMMz/+bbATwzHokpyBrS
s38NYHaC0uUaPgRg50Psxi7u6xlDLNo/LvXyzG//tuEzezKGOSSpmoaVe3nffiyP9V75GtwQCAa6
Uj3ND8U+Pik32sOFGXNpeM8MTNhNsV6uM0ZhzqC2xfwctpzynMA2nMorvNA1HdPRLxjpN/6WM/sp
n1maWS7SrF0XBglofryV3IfcwYMb2BXDW/qyfXEf/5UBICGMIs5VLYE6vtcWu03NvBDXKVt7kDZZ
H4prcXJQHesqdwA437Y38Ew2zUa9tnYXRvlXdvXnts9GGWXBOSN1hbOKO3r6x8yP/NGf3dRvd/L2
ktvsV4+UTA/SSSiqICny7EKQgClJ5qZq7Qb2jyihvoJQqTo/90XjJsvt+107NwRrhI6CKZkMTIo8
SVp9Pap6F8tBlKmLIyid4qOUCVNDamIIu/NywYSrZzaHpqjsIdGTGnTTQCH1dVOZKeuTPMBNDVAm
uiqtoqAeTMku2NDz0VtbUckt4jawqqWcu1ZUaQb71CJ82aHKckJy3Ng3Q9Y64iznp6TK8w+Usks3
vz2KOHG4VnFoJz9NX+fPT6eJEnGspq0gdYMbrzxU+bGpapffAivKLs3F1YT9bLrpIHc4fDcUYmqU
35+tA1iMzWIZwuwYxVBYDnpn7QdkgFHTbLRSSR8yaeiQ+8+NarRxbreCjUp2fpMlc/BR64quRDRq
GIZdnevyLdnENYTJJq5MuxKhZr4/Lm8O32TDkbVEsgPp7JZCVtHrgVFBqBWdYYAwl4YB4pyQhTPW
EGJB5E6tHlApo2vDlPjw7Yenhpywb2FrhaYrkbe1+Eml6JcUjs7Pl+tXUpgfJB4h9A/F8vVXEpDr
jEWpmhwAWymYCUW2QZHln/H9a2jXVoO5nyuZbTcepgtW8+1iU3holCfgEsZJ/xLK/mmaoOMvjDPV
wU7TmV9qknc/dMhQntBev1Ql9IuW1kpqnTRMvArkcr/uZNiuwGNLXhBWXnXlImrd3XJO0I0ng+j5
/Yf8dl3jxcTthWwUtbriebJkaIhTXiJq6hjIH3pdM4H3rMMLd9Q3lxweG6oaCiU5pPaxBaw9/mns
QuITSrL0gxMIUWBP8OTtJA8VmwmV7+N+KT0jCzJPFhP1QJ5l9qzls3TBgr1denwH8q7XanXKDM6d
bfMyjGFZs7pMSB66F5aBcK+mIjUhVof+4Q54BfJ9vz26qx2jwJtUbwln/et+51qUK2UWILTUlqge
zmrq57mhbH+/FYrb1ngB2aAopbxuJRwHwlNzMiDtB80d9UsYE+V8KQH07fipokJHJBxrax7U2dJL
ZyU1OhKDnXisikOmtpIbCygOjujIu3k/Bf7v9mrNpqWihiAIM0c9mzPyLLbZInfQgZY43CelsOwC
iHwXLglvDYopa2h20Cm8uG+KTlB9Iao3m61jCHHhiiKahxmSjlvR1ARyabURRsDUDrtAaP9Oyf+v
b9P/Cp/Lm7/Mfvuv/+bnbyUCn2vZwNmP/zrE3xqe/Y/uv9e3/ftlr9/0r9Pw3HR98/yPw1PV/sPv
i+9PXVwW5+959RG09Pc3cZ+6p1c/eEUXd/Nt/9zMd89tn3UvzfGd11f+v/7yH88vn/IwV8///OPp
e87oxG3XxN+6P/7+1e77P/94KW34r58//+9fHp9y3ve/vzXYq78+6d8vf35qu3/+Iej6nzqx7xdl
HBVdidWZNj6//MpQ/iT6AoSbJFcS1snx/uMfRdl0EW8z/kRIZ82NJspEDT3W4o9/sLhefidJf1LQ
hBuVGCt166s+3v98tVeP6z+P7x9Fn9+UMcDaf/7xVz7tT7u5Qm0Nk4ZTrURONOmw6+T62axN1AdY
YwjFOllJROKM8ufY1IX2ikSU9vAEq0qtnCCJ44OFEPG+HKzuJrXS+lNQ58apWkCJVgjj3KsW6buw
TMfMntBZjN1l6lvRWVAv9IEErRrwq+qoInS3mjXpXgUwUd1IxuCiPbtrow79g1IQ6kdsevXJKo0Q
T7EChdeRshx0QaZm318YRlOkdsduFMKGYlQp2huEUjfg24ObzJiXxBkrpE9VkGrIZa3hpFJbiLPr
WLBsXEyHY0ziyVk/b6oOKoZAwfm+VPuBAFg6yNdj0je3YzxHTpEl6R7Qkv7jLwYS4FnrlKRaumkz
qYlsuZaz6wRa+i4TasLZ0vhBJjKEn0rJg0e5MoPrBjb73kgMC0ZX8xB3SeyhBwsTA+aqBJloKyxL
fLNQPr2vkDW/q9PsJoza1KsAihyrIZYPKsyex6Beii3sSgNZ05WnNIlK+LHVChzrM4F519A7YdOh
1PpQQUZH/t4yPxKVr9wFLVJPVct0i0x17U2lwN7V9rAEOMaFJs5/QlZFX4Z48ZDgdeI+mg8V/CHP
MMvEqedh2fVFaHk5Wp27OpLuhjnbo7Hw2FkQU5TkBs0gyo6NMXDktOq52HcSYomrePmsmQ5H5mSz
FtKiVZtROhlO1eTzKGV7EZVsH3ZFdEW53IotoILTkuPal+tFdNVUr9Fb1ltAyKvmksktAWkgjjBG
Ke8iOAJfgX70HuQLTXSUKEGVdZ6QO1YnoGp6DXQSPsidVMSKbaqlPUEPb0IgXNRk1XdzI4b+korT
nbAExnY0QIoiz504qZ4lCMGag0coSb+lhfJO6OXJTVspBP8SDV7eVfk2QSsQ+OpQAmxfxu42n7TR
9JEBAtoQt6kOGyfKBs0HI4DABujfDg1srbNa1RvG0Yq1Y9jKOPHtsIG7t81rg9JE1OytFCx9WlPH
Ss6GDLRNcNWljkrpUEkogEKLkAsF/K+Nwy0du7sZyfYlvtJhU6TSTaLHxW7U69BVoFm7VQOquSLy
/2xS6uOqYar6sG7jq3CGha5HS/0hyPXJFdN53jVAiz7lSQjlddRE62bQgtxpGwYrQhkBoG8UtV5v
muUdwanK/wuD2M+BspVA3l2T0pwmtiLVwmdYXz3kdbkDjqdwAZjk7EhgLf2cBYa1Qd+x+lrIlbVB
0dc4LHW7iI4G2XQTQbu5W6YQ9raGejiVLnUbPgyjml/pS2PJ/hCZGKlxzawHRKvLgFiV0gMSpR/B
i0X3ePbrbas3Ft2vkB4JEcUGqVkIblaYhbckqrZPhlnfyuDcb8bAQK8gtB4Us6mv5QgHGGkypLDb
QdOjsStm6R1iYJ1D7AWFZLOTvwPCmj/+hVyE/Vdfc9S4XQol8vKeBaMbiXxPvUd+Z7SLcW30YunF
qEvdiEqvPBrlgtBDJgJiRDNEG/cS0Bc0O5UKnGRBBe6PiOSAByqlw9MoZws8+KSIH1HDam+i0eon
W+0k415U48gFdNZguMJK+1hE5aZsahhH4IDyjQxv0kVVC7mRCGD0BuX0BXkEjnLoAMOLhaqT6IJX
ikJ7JCE3wmJm6e3UcdMXQSjiTQ1nUA0IDBLUKtSIqm00w0/10Mulq9ZQbWOSukIbcE/8BXpgTeVp
QZ1+WMYQc8JpQYYh0/k56dQHOWitp5z7TOBzP+8OYjBr90iN4bZZRPHGgqhxv0SWso+HWH0aG0sC
a2Vqh6nNZJBns7HAEegUdzIK4wegD4C2AsLVN0gWy56exOkhlVpY7vje6k08CcYRZbbZV5Vp2GGL
uOK3/dz7Bsoz4FhrUmLMSbuKmSvfSvAEm2m2xNrlqwIejPo4T2CqVMpOBA/jqhl3FgJIg93KxldR
78wN9T1wZac46njJEEOqRRLXhRGIZKFeRi51Y9U2EbTRpSSj+6aPfXgtsVvaU62YxwI5XZgUVM8e
UYdf9oDsxlvDSgl/wajAtwsD2SkD1GJIxcjvQMm33hSLYW83cdzvOjkVbjrJ5KjcyEr1jIBKuZ3a
aP4ciE1+qBV2aacaQzg9hVYcurkY/S6t4sSxclOfUPPtug/A3OPI1lCU2Y1Rmz0GCB0hJi+lEBEF
Q9vMZhHfzUsp3gy6UW2oyUk9U9CbI6anuhKrbHKFtM1sEeH1VnApjVyMb9bcSfquiXTzKTJ6Nvgo
EI+jbjCqebryLEitKdxOaNWnvlT6DQlTFRgpIzzCehMO2mw1jlhVMNlrXDPfQT9OH1UW9SaK2NS4
LRvB5zFtAwpal0Nf6TAZ8sJBU9TJA2DdpZy3uUO8d1+L8slKNcutxukzYbF2jzy58tGwBiQc+taU
HhGGjCCVdskncarEr8Wkyh6om/4DVq8+pnFg7irYXjdyTaluhHS8Ixn5B0lPjrVUhW4LN+mq0sT0
kDdV57cxTNVCuI9XYGSnI1ThZ1GxX9NrgliXDv0sd+4k952vhipgvLXGyU30oL0SIz3fhEZdbwwN
2GkOeP3Qjlpst3VeunVs6jvWMBAFRY62idjo+1hF0j1F7eORW47kNIiSwq6S5muKO8s9WAFElpBE
3kwgarexKAR+gFrRPZrflsc2ZTmzriw3KPnOp4oskUcqxqrjC/JTShYYj9SUb6Q0Svy8kGZ31IPU
75NA389JOZzI/oiPGnhXtBF6n3XW9ODb4C9IykOsSF7N8WA2U+rriuhQdsXezCMPjLyvBSt82twW
qHpG4mAPzZdKeZbSTj/h7gCG08sweODQleNmMXToNXGuBLeSmIaPiAFuZgOO9yjJzz0peJ9LpIiP
gT5x3IEREHErNUpBHIXrv1CjORNvchvq/Bcnz54to7aeFVx+jqR29eIWYscbwkY8dhC6QHnKYBy5
Fl7LVcu67OvmIcOV5o5mGCEIv0BaXnER0dMwVMsu10oNFX9WogueHt2VQHyEiRS4agkGqZb70Q/F
BKWSZIoEjqokBFaLJHlyOglfRfSMHSqWag9w2QgcIhZ9TAAEh3aSb0Ij9ksZdf1gYu/FBZt+AuLW
eUIIhARSWLzngDp+GXtx8Juylx2N7CIP6GPxvRMhK4EhX45FOOig2JCohpuhe8LYKm5EtqErzHPF
MS5urUMDKN3vRJDQpgidXR6SdJMFVrwHIdluXyiqoDDnTcN03VEgz7EQIY2YSs090BjF0cNUdyel
1zf6rAh7EeU3XoKM/ZCoo9tPcObjPA5trQzR44S5e1WX0idq7R/gBj0Kq2MXDh3nzCqV4YUIV0o/
6rakz7eBMq7cE/T+pgau2AuutRak+a6tQ7hBHU475HYFbxxKvBBC9XEBJuZmCPHYRWHwzJIGh0w8
PKOhFnkt2Eo3VseDEBpX1dAmniKb1FbFZogxbE+qwvnMiIPE1hb9yFo5ika7g/2gQbJqQ6fTFoRi
1VV9Rou/JlaPSR5bGacgr66yGjxGJX7uKBCv4vyDXlmnWarLLUiOGXI2AKAEeToXVC9BNJC4/B0R
kix2AC0q+yCcuaskZf9ZhGz53MPbSGwLmMu2FUCHZ4jAOwYycx6aP62fN+qXrrLKqzYLc19BeMtX
jNrcJF2S3RVhODlzKxKpTrqHXg3jowKQya9LdWMIZgmkOu/5HYS9VjWu4yXQ7KGTPskKaYaIOyYY
5eLD0gy7BhVhO9Fl8lJnIKQZ+hj1KnnTBjH0sz6F3mhlqBszbjDor7pMM+8ylPd8+BKFJwhJs5sg
1eznLrJ2JGgx+dlVNp0iz3aHl3+/RJnoJ10xeCMKhc7QQbcIJmiqspF29zpyuTshM6GtJuOmakzO
4VF/Y+bGRxxChFj6BcCLHqxQODeUfsztDj0Z9k0jGx76ZWOKhQRlNBuuKiPpPEBhEJ70m6StBk9d
mmkbQsrp+ninq9cjijR8ljn6Yv4DkKMt9scUKac9u+6wLZC2v6dGNNqpqi4CDltCcLyT1LLNc7CD
2AS798VX9P9dKT/5RlD/XhWk/+/OlLuyeYpzcl/+40/5+z1/e1Q0808TjwjOXjKUVr8J0Ye/PSq6
+qeJXxRGEyGlF8fI/zhUtD9l3UI3wjTx4ZKUqfOmf/tT/lz9K3wiEjt4enSK3n/Dn0KC5+rT+49D
RSMvFY83ufwK4opIprz8/pVDJcHrkAMES0n8Zq/uZPVDl9bIUzW62bhYasA6LdopT9A9jB86yZJc
44dn4iC+XpqS23E4srkSBI42LJBqsprdsyBMxr2wFqWrtBFZIVXFpaGc5OYgdxJGOZngIuTkCty2
kxrcTr06CDaIoe5q1sL6to/a0V/GKEbQYlafrVqbprU0Pd5JRQ8wqRYeIYrFV2M45vdqm0vkVbRt
+ZSF0G/tvtGrQ5AmyERxMz3GmlbcE3NJnAgSdmB3VSjC8tIKwUErfcbRIo1cAoXKGPaKGM37CXP0
Wck5MEFVSk7oaIYnqRM1EVjZpJDxO+VRZvd1Gx9ySvOv8j4fE7eXe2tXNUn7yElNvxa6AFEnoVDJ
8w7H4Fs4KuVDvWSY/GnqYWzJzTRtLDyYu5kTaWVb0qL7Ymf9wJpMNhxT/DMhp1Y5BF4OKiVeTqka
tZjTGXS1MqcizN5Ymz8KsET4/RBvzLaO/czqRPijUebFmplvxyKG6l2mGfc1cZkhxw6q5YRGavgA
GbJNwb72JdcjACZaLG0tbsIGwJ+DkRfVLlcq+XpRutCy4VIrOySIhM8z9xZ3AIq1sYAWO0k6JF5q
TvO30dSij7o4ZuvnPQKjes45N56MNBIqRxdS4d4EgPQN5UcAgDFONcMKx50lyJyJktICCFP2WnhV
FekInicrfXZ5lS8d+IvCsQNd057bd67sxziuvKpoVI8TJNKxmhio7tAU5mPSK72bw7jdG2ESPShx
p++LEDRfK2YkCVrQjD9zZFMdUQ7E60bqtA2uHGsfshC9aemtuyCZdKfg3Aow1woLiMgKGCk7xW+x
0YyMSyB0ws3SR6dSyONbLUhA6mVz/CGN1W5DiDH/KkWR5k+Bpd9mgGkHO5lAyOYkjXzjnlbcDjqw
pcxqMrY8M7wOawE9hFCydkXViVslnZEAVRNH6i28KaDTRgchlMym6qG1C3VMD0BfuDSllb4tpUj7
TFr/8DXOEtBAU6GeyEpcNdRrDq9axuIFQ5ne9IFaTE5XmMKVUE6NGyxdtMm7qfmoRFV7h9Rh0wAf
SAXo4KgCHsZFgg8SoqL0IxHGqpTvFr1FcHowokCu7og8UZchjCsHLJ/r+3TurOuwraaHkdMscLle
YXFWS/QILHF8FrtO/ZA1c3gqUlAfahUqn3H8qx8If8Rc0EKupoJl4lzSFEcsyhT0VCFmGzGFGwaw
dFFcLdA4eA5o34sNMWOzl5tPYtrjJCSL67Elb/I4GopwxUl5fJ4qobgtBu6CY4t7jtTy6QpXcehy
F0YOXcCebEtVnTwrm82nvi2jIzVNvV8Kc30LFdR4GOpWqG0Rd+ptW1aVR4Dru6jiarNLNZoeWhTH
btNIQ9eXRPY9XivosLx7fC6DMnpUh74gjN5NR2EqsqeSQAd3JHwh/dS2bt+M4ke1LacHcIxzaAcd
qJ4qKDfc5JJvc4kL2E7VWboFnTfe1K0S4BUOoN9Ni4GqYBmKHJchKd3XeqJz2MeHZ0fLktxHgypt
htoSPxeEvW/EWjQeMxJo75hXwgcQf5OrNnL3NWvM0O/TATgTen6PTW8Ut5lJsMkrWqnYGc1I2jho
N/ikOKzsniIo31TxDVWl0NYcfphU6owQT/w4V9peI9yyLZAxsRXm/A7gVP0YT5x98KiE7hCv3ohA
SZqtMUz4vlHZ7Y9Rjyhil5nzF/I6/g9757UcuZKt5yfKHfDmUkD5Kno2Td8gyDbwLoFEAngbPYte
TF/17DPbhM6cmFDoQgrN1cT0NFlNAplr/XakAqo5DpRk7JUqJisa5eofB84wylubuZFHdpl7FZSg
nQQ3t/Hgy+QYzqb8YgnZbZQjlnPv1dk/8IINTYmtHYUdtVNQ+c/kqJgvY56QKV1Yy3ohZuoqqFrF
Tees5tbw5LQDMrKjtilAW51Zc5XJcCsmlryaYIIdet/p7HRBmNAdpt+qnt7YltjDXbGk6yUfw/F2
mvnDfKhZiozJfq5TYcZh1QGxSmXt+f31ccEP7rawq+ZWOxlNjjJPTpWT09Sbm+SviCUttvSljbdK
r/2lKuQT/1+O1649e0HVIWzpxom1mF9J6afGHvTY+k6UaHZafSW+0vgU/hyokc35DbXueXVERWj3
GFzs7Ap9VURRhW11N2mv+lmoMY+7XrbP7cJOuCacr8lU3C3pACFQ10VUM7fcd2Zbfth0Wm4IMjK2
g9n6x0pb6kA4fHgwx2mOPWJezqugDE/lqRNZFB1+N83Ova/6tLsxqbnadr2V7dVgC7Zl50LLGWIk
agfjzhk+En9JGdEpWzBE09LCvRIyLsR4yH1hURvWmWeJcir2gzK8SUReHCeDEuN67mqeiiX9pDS6
vKVNCGmVdtsjlQdyZ8ui3xn8nt9Kfj7fu8kpboLJTJ+7YWlvGQWS42QbD4IazJ4JIUoEpXu1XRgs
kRUvwGR7+zx3rI3tr+0mMBvJu8gtlzUmNERBj6q980PZfXdrhqbrreKsGxtJG/e51+7SBcVekAl7
t5hAhvHQU4WDDEdtfXPWR6Ytul0DqsuCbKxiq8ddNHUziTtr1fmHap3zB3ua+rNAKrJ1J5P4pmks
z0QMIYMoRuuQW0PylOdeSEtu2G5o1KV50LSmnaVo5VwycA96ecozWZLvFSWa75kh2dQCpbeN7twH
trVlY/V0sOpOLZcFB8BBAjJt+fetp9DtjThvqvkkk9LhXbeNiSLmxlij1m41nZUr6OCQNPoNXqq5
zTnPdzScLafUdMsjpd/qdRqEcW8uqXdHcJf+FGvtbejIcx5Z+Nmmehp5Jwo+l7SpiUVW6T4gIP3G
LvULaEAfu+XsEEVdUcVXhk53lKpyduZS10jKsGBV8ZXSeF7N3H5WsmcVNbK8O7eZ08cjLAOlf+K0
KEp9M6SbgMXW6F0cs7APnsXeSCPqeCY4yq17QJ95AfybDbBba7VqO56Ey3lFmdLZSZZik3dWhqB0
bfq9l0rUiajC6gdcb1xKQo8VUTZJIC+NhSlsGrg0BdPSNwpbaW8Pk64A8hip++Joto52QX4fMIvU
oNtsqpculP7HnBNaSbYpRZpeHXy6Qwi9mAVfF+pLD+vYrg/rVHY0X+b5remNoLrKPtjs99wInvoC
b9LsDGnNP41RcAI4LnQWny+MJJqZU2019UtaOvOr7urhy5x5Pf2rQzp98O+wtlyrQReTHjw/54M9
7Gaz7j/U6rTnHHSgjTO/Ln/MpWGT10iReiQsv3rN6e8hscyATbPMBHdMwJVV+dSa0zroUzDbgSsV
7rSvS+3dTEHvXMd+iMtsaiw6A9PsfS0baysZIYh115bRxfS9V2qTZb354oBnHMHK7F2XjM0Zq2x1
mZIhOXsNfbEelOlHOC7iYcR78b0SlnVEJqs3fkKtfOT2XbKhcNG6gCCT6VyppCDEjaHrVBsWFCYV
05CYJgXSrmrUbQCmT92l1XxroHI3fmf0295whvs6kc5O6Cqk/7s3w8s8pS3pTnRlXkoLqH2F7Poy
93V2WGki/ebVoti5Yhm/TWNtjbuSUmnaxyZjX5hq2YzZOB7p56XPUfFOuYXKfy6JsJ7Bft7CpDqL
rrFvQ/1MjPDyBNVG0d8MnGLJM0/Oeua/GEeWhxzd2upZ25T0u01peDSEh3y6b1M52J9aO8qP5rRr
vy6N5DSTghbTxFW3Ml3t+3KtKOSdSnFws6R+sgrL+Gmxu9zmS+A9UOlVHr1+oAO6cUpugva1r4Ib
BpxdURVFysKzhnfKspLLWgz1wRaeveftaLbFFRPNEGmdLBCiz6rjpZ5HY3ilcS3dlWFt7fKFWyRK
Xfi8RCz1sULBs2wgJcAw54V9oJndahsmanlwssXeU5OHHE+VckdcnXUc1mV5WvxqpoOYN+9ejHr4
2Qo5ne1cFYdpSPRr5tpbIy9erKyPsrLaeqqKx8w4Xe9a1Q1fljC5T4LmvmVf3NrJ/Jioet24Vv24
NDagU3ixFv+panNY2+SR/PYfni+eLLXEhZ/cVqXw4rJf8IC3iBe5YrW3c3ObRO2m937MelF8d9u9
q/txWqPBFd2xmyt1rgt0qJ2f4xEKYfx6uu4is7STZ5GZw7U6tr3Lphoe3a3Tveqy4T6fi2A/6eRa
kTqInVlSUR6wTnwpPYyLY4CDYNbzKU2M4DaRFkS3v1yKuptVLGp7uHV86Z4SI9Tn1C22lCl1Rzjt
llHQTH+Sfe3yRlouE7WdvaTUX0YGlaTdNRmQIkA1cNl7XBe3zL3FQ1ajQ8n0xZDKvR3zckSp2Q8W
RLc/uM+MLYGxGZv+URtlCBZlhCBXafoIGxKA8SnWQ5nYzhlJh/Vg1l6/z4J1NjbTsEDqEQtofMkL
bV+JFegTP8khUW28Eu/8CNLX1luMe9soS0DhPp+yLYzusJmafN2LhYZT117TJ8ef/YKnzyn2xnXE
S+rBkdEA6ozOrn6oMutnUVzDBz2IuAcobO+jqRCctvUMo7FO5i7P/O5hnYvB3wXu6kA2VkCiUHLh
Cxx2vdFho0FsZdPfyrWAKrSN9iUc69GLC8yVP5ueks/I4sbd9dqw91pN1b07LOtLrW3GLM/N3S1T
j3NOp15cSIi1NmrQ6SEP4eAIFiCkTuUi22SDv+z9Nce/w8p/aAxaZNjUi2anEmFe8gU58+yWAsFH
Um5Vs5h7wu2WehNQPMQlBkZbRtwx5cUfPGebTCvq69GejNjJRXDyS9O/FElgstLK5pJp0SyxkZjp
cSHm5Jnm+IVcvrTwgHzt8WEIa96FZE3S/SwbLpsuED5AaK7vDFujg5FZfiiqEiUtEADfQzdcsG42
dVvPTNKt1slA4Wgo237rtZBnGFJ5/rVHR2JQUbdSpk4Q1bKaD6oHVKKfwZS7EJyAgrrJS+O0UNRt
1JgUow65wo9R86pDlFT32eCNfHKX23+W7aWwKXZ3pCGeLbqe902eD59emtjnqoN77XAAvjBZBScI
0gRI2k+P09yuTzJcm+OiHJLoUWNEEgzuxlNr9qk7OnYid7RqtK5pDxzQDn4deyG7/Fij0zBaCxqJ
kNX+MCZj8ARdg6Ng6PRTjuZnn5HD+aRqC/WJE4ya5s2yPrPhN8d+EeG+dUfOQhblZmNnU7FjQRiO
db7AFa8lR93AZuU2MXute3UG28+NX0wbK7GK18TojHtH+MZP7UvrJAu/3nqpLcAnunSmG06699cq
36091t0NJbjWMczq+meSjeFDl2gOHCeA3EigGSOIfeY85Vh0R4s2/LmMedNuVd2W8SJWmiTTNBG8
J5a6XxHy3VliLtMIVZa8rNS63zfOMN95XmEx0gpvfBeVYxybceXl6tipjnVf+o9FYnqPaT/PT43s
1cEtXPOGF0KeZeBVF7SA7obXEw8E41qcaXN6TRG9M8EZ62XI6vG70U7Z18bpl3MbzM2u0J3BZmZP
B79V5tEwWLIDCBZEtHV1L1VXf3aZQhkFCb0rayreRT0lR0qSAalWYznVjm0fF6+oD9VSpY+UhsHX
FypDTmPN6qYKGCgjh5L7H1an+90gJx9l1ORkh9YeVzOq+x6kZeWBDGPPb9EI0Pp0IRu6+Sq8pn4y
qkE+w9INj0nVhlsLpvGATqe4cWfHvoGFnJ5I2dNvMCDWg5ERgOjQPfMgAmmfFfQ/SFE7C4Kr7fDN
FmLTm8YSe8qsoiVIg6Oqi+omMOkUtr3JOFV56fATayeUy0bymOQJa7Utsrgccoqt5QztQp3wOLJu
wum0wsVaKSw+yNxOez+xWnqoQ0N8c6mluIhr4V/kr82XPIPlXS2iQM1Emt8HlU6PzdpWB7pFzT1V
4yx+iVdcLN7pHgnT0PSxhbiEgWmt9myxzj1Yp78JlqrdG00n4WX9vduDfoxf8kSET57uvUfP1ckz
i6mxW+Y2f3cWiP0KgeBWoah6WtOW/vR00ttMJPWuoSvv1kvVzwK06amnpi+JzEFkN9XVWwy1ar7J
0be4/xBN1U05bmcYw+1VOrLxRgqByVTBhJ/gqYhSJAS7AgaxiPJE1me7YPnL5rJ4SxKKeGyO9GPY
0SDu1dYchXPgg1Dpp2VMjXgkN52vMs9NVNmqPrcsxPeJJh5C5VyA9RUfRDJg3Q1ear4E9jDdZdqu
3qhh/uIsQWUhgBiDO5BCmHgyUhc3YomWxzSV8FYAKTqGSkb2FyYtUBczEfNR2k3IfrD0WM2FoXk+
CIfx1BWm9A92VS5VxByv3gjgS+kzp3kH1lXNdBp2vWnfJxRw8hTN5ATsmVaZkuEegAKN2nr3CVXy
drIZF5OcbwUF7LSk4VylOwaP9lbXY+u9qTKhUd6u9cIDkxQBHUyZyd/gOQOta7LCfi9MMDkokPzM
TTs/B+MAKIZYnzp5acjswTcBzRoP5RcnCxTyTTA60KYindrpMKxI3lgIZGZvZFc2yO/n+ZNGaYAF
Kez+lpFBnB1HQpMz1oL2yQz0sQm4AKBz1fyJnj24lYnHtwv02D/ZGWs3mGa2BgekyDm/fpnXaezl
Ko9N7lLm0Qr5j6SxYz3YegUISN3ZBrGamlMalMGWd0r/SF3Qu+towXkf5PQit0o3pynxWOBL08vS
SBMkEAtlBje/oMyJIWCjhyQAsjXDQ1haISZMJqIte1yzcYI+e+VV4p9Is/uJwrt569cqR0NWgJ9Y
o97Y0zBEealCRJV+cuLcVY/Dyg4oXKjTPuhufb81t60rqudG2cVNquw7yoceiDNAOFAaTcbuCbph
tAQb4eZmNmuy8lKMdnoZDKc5e4n4Wg8hm6IwWT/RN3JSph7agmQw0k+JG2Zj9p54cAcyCHLPewuy
S+N4XwLSMyKG5OZHPib5XliF2ioiWw7NgiQoCSb3dSDGB29p4tc7wguSnd81KRt9Z8ZzkDwpmwU9
tbkw3VLBRtDHeQgkA9S8+PXXaZiqS91P/saSK9EBOkzvoLqH3ZLWJfuMpaJAhiH0fqJPXTFR8URj
grNxGfpOfrUUH74EipYMah+mK+e3mliRl3Wux2Mjpgzxw5IkW7VgZolU0WZNPHskO8NoZZZmmgJb
G+2uvU155m7QP+QPiRfWNxw/5W2IMg79Z+Lm2a4fu+RJ0BJ2jzpz2NeFjRapMVruh7HlxZmX9LsM
qBiJJ7urECeB8zPoeXdrZ/NggZ617DyDdOd/1KT8f172TxwrkDW67/+clv1v1Ufafgx/pmX/8Vd+
Z2Vt9zeTOJZrCDHVvcGvzPzfWVk7+A2tM72euAldtNUGnoz/0LnD5eIv9AzSaEk7ok8JLvWfvKzx
m0M4+LWfxiRKB9/lv8XL/rKp/EHLwuwimYcV5iteW6JIVvmrzl2mwi6TNG0jX7tudo8hcdFb30nU
x+ysbMrjFMzcdMFamhGYJQFl9qKsZM9R5uXRtAAVomaWHHWRT4K+EQWtNf5YUME9eRzWFVxBkH8l
usUQO0Gb8RPM0fyYoiKrorFFPQXY3JVnEWa0ftlVCxLfF7njb5mSKzatHpF4xpDePtv16DyiV/SL
rTawph1IFIIYCGuz83dNZhh6Z0KruLHlCM5FsMI131IjpmKsZHyz0g9flgmrFfKGTpbPlEShRC0S
Y44kQOar0Ep/tHqYXgLXAS7lXmCqrUolm1sOFSBnUFJ0llk/i41rhvWFJihAjJIX+r1zUDUfjG5B
FJyXLfCBJQdSzhuTw3paZ/2DCzRLmXeXvtlasmjljuElfMoI/AdGGGkFjuw2h1FNsBmscac8J980
3VS+zt0QVIdVOdra6UTjz+4QDka+cZV4lUQ10VcwWbDgoa7exwW54S63FkXQRcpIF9mqsZtN1vWV
3gCglDAIQfoVZ5Y9bbAeOEzeZZtdlMgBoIZygpXsu3V9ckenzreNy8UWteM0YeK1uv6nCuZS43F0
CJjWdZulO5dCw+HLajpYr7RnFDeSHbmIwJeU2pCsBP5CT3v1iZ6nem+ttHtKSTn/qLtUB2ijOnnX
u7ZHpUR7/QS6wU18sH1tP/Tkl5FgxFdwtn6fz+GNkjhho4Vk9582YTw/s3CGnA56WcDCodrfeU4T
5LHq846ZtMq6l84OZz/WpjG4O7eSfANVDaXaaMpN22gB2WeKMXL/VPtFVm+Zivwi7qAvn+gtzJHT
u1q/BaFelyMAKTq5OkhhzbG9WWUUTDXzae1RHh35WdCsp1mvU3+oUFeu9Fk74rXyTSXjgTaLPs4p
tmiiXsv8YYX72q5p4QdR4/XmdxYv9DtNiHj/bElzBtL1of4iDhb3eaSlAsldLimq8xHWf7PtnnGa
7ETuRIP3QsIuuHZ1wKA9MkQmApajE22v4kqJ0ow1dFEfAfwP4SE3Ze3uwXIDQkJQbr+OBFQ1cYLs
144yV/Tm/k9H4u/emj97af4q/LieMBwsf0piv5rP/iT8+D+bxP43287/VhL7v3U13nU/mqdR/vgx
Yuz6u5vrL36w/3sdYLxruLP+xfVYf6xt87f78dff+Q/VkvcbrnPDMIg5MnwDp/s/VUv4wBAmOYTA
X4VO7q8/+v1+tH4j0g0enCapAP8gEoA/rseQq5M0O3o6SFbEQPZv3Y7Or6aZP92OCKD49oTWub59
bRK1/+bpdnQe9viHeuTL9fSSqaEU6xbO27HeSxtE96BmmmnJZsqlnDGB9UXHi6+EEO1XA3UJsBje
YiRDlCbvkA+n/aaUjkZZt+Dw/8CO6576kI3rJmtsKmGNauy7Oy/Tg3nmverne9ZcmR5nabr5BuhU
og9BdBAxUHCaT5P3OFptFrdOp8t9OwzjBs6HBM1IuVfBkUm+KaBGYAjxGGQu4po5FWD6LdL8XTm0
vn9W4WJ8Fa1q+SJZBmRn4rpKwUs2ZdmY3XffaPWuBKfJn3Mja/R56Kw8f3aLBdsqeEbd4gOrSbG6
CCednyHbBrCwqZRTskdtivZgCJuRREXCTZe96EbTuYWYb07Fssjsc6KlB2+F6sfjJF0ab4Wn2Nva
RIKMFQn/4jRa4Wrf4BWyV3vQLE8wI9krHFASQpT2wj41KlDpZkyL5WA3uaKViNvIXXOapSh4rh2M
Q1qN6rE25rT6YDqAc5vpnkhuRDc0zjEzEmt9LFaY17Ge/XSXNJ3Xn2rpy47OgWb1HsDGy+xHDw+G
kcpvkT1aiJKRvnKym5Rdosf6RHWWhTtlTXb1wh2LJvRQeblfH4caveenqVO2da6lqTHqMrZsT2jP
i4WbO+s3yxNdsX5fqFk1es760Jl22s8UZpO8nD3rxZvwo0ROI9gsh0IN2adjyWBrqrSPtZOa56QT
QVShbv7ZmzR007jmn/3UB6zzuvppWHsrmnVtfgt5UhU/ocq1p0dk1vZ4ccXg1PsF8ME8zm2Z9DcZ
W39yCAekHH0UlpA+WP5y4T0IXsgkjcyskokJZuOzJSNULc5t0dMWYiBIQV7FHTe/DrPoT0VZGOK9
Ry8m70IPNOudqD1viWWRpdbFbT173qhS5F4FLqrBJxUq2uybn0nLUvFijJZGZqBAwnifPPuO3FoS
12IjEOUEu5VPbtO9t3pe0GkEMmtugDtHJ7YUjT3xXHQzLYfYotTW8bvsWXRIoEpwW6ibyQJBeyp6
1y2QC6yqf/XT2gQgukrA5NUbsvFqk+qO8Kogk01bMCWnVtZaJ4O80wq2PQxp82j8dohNdvtIpjn+
ibGcFlRVTANuuelaR/T31jgUd4XXIpKIG+0n9sfEhJEXV5tipm8ZUdhwq8T2k7i/ChwhvpkZTIpa
C8fr0F1TZccCN5RdJzfYSKn51oR2GPcwGtVjS41svU2CcqZIKmiaeLhuisFQFs7ttWzdRAg8j7eF
NgYzZilE3obmSyxusSEd1rggyfajdMiMnY1sKVp7p8Ry0c3dDXLMr9PofYRpr6Y7S3pGviMNMZhw
AST5rkk7rM2R/gVDVHNt7xz02WWs6aeXlyLLQLwi0+7H+R4YRssbFFchqcOKBpUX4xfigpIfuEPr
KjAvKRMZ+Iw5+fZL+wu9aSHrgefbzEsvrRlOHhqaGiNu0KcgQvYkxPwVz22PnYX0hiivsASYMSLI
YvoYfoFScgRaul/svCvuU0I5d3Y+D/Zd3VRNumNWhTeNTD40h82STguo3yDf18Y301NfDbb3mgZO
15+NyV/sQzcFGctDvWQfdlsKeQO3ZOQXYw0bHt8SqZSqNwNWDL1Js0EEz2Qi8uzhpfAQzsRCW8V0
rh3h+XM0NbJSJ0JIbX1fEPSnjlkq2+bRXkRT3+olWa2vprVkiMFzDUOO0q2elmORk6d4h6Ii4emc
zBpYy+HsjAf8QdE1g/HHoqfqnTZhf1Ot4qNMZHkO03U4+NnMFjA0/r1XYHP6hrJHZa/Z6qKJCzXS
s6gaQn71V4VDOqaPYVfQfz6DRSNFyHNQUgHQk70NWpXVfpywl2FHGFy8U33QI0Kq3LVKTytT6reS
drdijgqdZAj9Qwiura6KpI1h03OEjXLJirgwFLVPuZ2tnzUmDJxjVdh+0W6YVjdDuS5Bxxcg2eFo
sYH27/PsIgLFPNE13YOxzAsinWV4l2YLt2Ug85I/uKqfgszyQGF7v330W2/eO5Y4I8h7JsFB6qNa
QNPlD3fKbCueVn7rBJ6gsJ0NHAWJuahjzdvE84jVwCj1Ccbgc2omQ2y8ksbMJy/vjXzb2UudWwev
5o790ooStYId1HYocEVIc9qAmy26jiycqFunUeOawuYQcRMVfdfi+kzCzn/iUB+SNxmgOYwM2Sl/
lyEhabNobdlW+mhhsxm3YU0i3gtSnCaL02B1r1/WS1cTcJDEG0Z4FXbtjN8D0fSwbXGp8UQ0plEM
x6F32jB2fFXo2zJxEoxfa52Nu07rUm3zfg7kXnmFesPUiTIDaXlt3uIDtR8DrEbFrbOqxJf+ThpW
d9c1jlDf7DQssU8NS17GoYO77lz53pKe5UK+7tPUQz9sGpWm4xfhJJP/kqUctIduGQYV09FKnKmx
5OkxXdA4Hwurag8lsSft0XdQXeDcqEZpRaYu8nZHSghquYyFyNtYIM63YQlHU8yNsXWsvnnV3jw/
2+Xk3BS93RxcJYpTSHYsqKTRfOahO+5np7Ptw9yRYPO9X0aKR6ml9dTN1Nsm000T8Giwvy74Q8K6
1z9Hn7UKYCN1m3yfTnLcQUGy+7oJIMcmYZTy9t1gqGWXI9UF5XcQROCh783JAKrsEw9DUrr2Saio
g1f+jWOB7pGK5YIPnjAAT0TaaHsKeMKEniZ3E/rrcOa6zR+xvsDBbPk4E6S+Dl03vfO9gZAEkARH
e9ZobLn+7DRH12CtifTfq3/YpZHn4J22ClfA/f2a1v+tPeb/9RSL63ZB3Mm/XGK6//Hf/wzx/f5X
ft9hHFYOYirg3citCIgu+mOHcXFe/ArfAd2jGRE3xT8xPuc3Ai6uGRcgfaBGGN//2GFMkEH+BOuF
41FSyn/+HYjvuvH+scK4fDCSY8jSQEXJ4w9p+tf12xbIYHkO0XOkatT7rAg54xs+Wrt1PIlV3Gqu
lsZ1AmpHGqmtKfrTj+t/sf+bfwUArp/AcbB+8N0pGCSP+287eSf8RJX4xVBMFci+AUh0clhKKb5y
aiZvmTtY+Nec2nxzizYv9lTq4qcv7T7fDoutExBHy0VjBJTRHAsgwyF2ML1+/uuPeU3S+evPiXZT
51e3JAZfl83xLzCFkTelpECV20wYzSNngffc517xX4AhdvC3rB3+B756iNwZUN6kS/X60/oTHJLm
KRhbChXOpJGA4plDQ8bj4HvfsIQHuKlnD+4bMhvxQhJ0pIbo+W60POc5YKTrY9RxCXqQHiP6VgwC
UlRI/GF3XbmEZMyWiIJ36cxSC8lK0eJ9Qpukc4O3b7aenBY95hbN4hJG/N8LdUzN1l63BuWP/clD
Q7a+OLJYrR3ZvO0r8HVjx0ta9twjZUYL6iARvqSMlAx5q8Fi1Rqd9B40QQxhHBSiZ68KRwEliL2V
rImhcpJdQC4IhpO5rBCSuTYjrJYWc51jN/xp6w21vlsKJOA4KJF53E9GzlcmndIfsmhExcMIbxKf
OpyGAJbqpUExCnvrreUYgxAmB8+ZQuuVTGSWyMYqxnnjNSXWvLVduuatUwKDalpeW5qr3oGezAda
saMWMzdQHzHw7V7I1pBxfrWZHgdHiQDEcCxveGChyYMuIHFMap8MzmE0tNzg0rSuWRAdsg16EVLS
LJgwIUYB7jYEXRRv4fWq3RZVWJPerJfFukldBHHbYahXi4yOq0AlSwXy9dKqY2zuI8PZmgbBFofD
wKtZjGRTJK6esfHJ0Jg2NamDw85C0i9fGti38Ch0YVFBWrJaxRRlGN1LSpI0qu75SjkWo3SevVFW
zhaltggP/joZHkksa+AedYJpLxqV1y1f67UZ62eefpi4JgiCL520rfY4JAvyV58SFnX1h/bfXfiq
U12ahCBkKWzoPggmIiHK0Az7mxxbv42YIlMODMCMxdtoJoGoFnYjvyf4j7i44WoBjywci2Zc+o0i
zcYkly8qJqldnp7CfrbgQlgi8Wb3pG7kTvBCB4JTvyRa1N/TpiuCqHeqqYydCVOHxySSxHaCFzxW
GkT2YuqmWjaDWoPHxGyzt4Iotm9G3RsYMLOuGNBm6flg2GsmbpEFeLCSKuvfAhPun5KZqXwfakRm
1dIW37GpjfWB6cp+YGTyHrKWkoKY6BP5ngamnGPLHLyTkYb+/AR8tfBKDGVCKkBYhsYeHyVyJFxt
hA/aaJPcwzoA2ENcDvVLa/ryJ/S0OKLzNcxNUiRIf7NuFCp2Aifto2EQLbsW0+stwYm4T013dj8Y
ZAXveMGFFHWj1TtbZHz6UBTjWG/RjpY7L1hMZ+cYTbofx7QmeWgpOyPu5kXnGyOzwjVG4d1upOVY
aq/517zblTtXcZ8s6wB5OvELzBeKYOJJrESULJJ5/zjkLECIU4Kx2g5dEqZRl896IsJGDAgEDUXx
QFE0/qGsJTleukaouzGEi1XBvH6rWLUW60JjYg+KGdk9sbFni0cQvUf2SDm79TrYLek01hIOX5zC
T7+46ZwQ+RGED6YElIlZLKZ1F9qj/QXTwVvlWflnaUjEe3nlNRF9HgtNKsLndiOshz2cvCNPH/xu
zm+JkCr8jbFmq97jpTZhqUheIpPb7GUfyxFd+I4EOfczr1cHu2ChimeTdVzsq3HFL2iPzWptla0r
F5mIy9g9VkOK4lSZGKQYITNzS5Ot/2IGc6j3fl7Lc07OjYyIkLIJYyCW1UXP3WU4Ppa8/YZ5b/ye
KuwLkUAMcrLJY/kU05q/B6LK0cHZU/iN+AH9DWDkIbE0LPYwgVREmLusiwxFTXqUr+6XsOtfW8P4
tMjEIXKVK+fdqr51SaofJ0Jivvmy949atPgizNF+DN11/L5IaeuohwcHIaOw4X+Sd2bZdVtblu1K
dgAeqItfALdiXVPkDwYpUqjrAxwAvYkGZCuiYzkh2+9R104xHfEcOUbEr2UJF9XBPnuvNdeDPhfd
Uz7iTg6M0oNClM5o+WW5yoHjhcGcXrfx8+As8D3yaBAOQyW9f63mpCg2dDXnl6Tsz+ypkvk27mzt
Fktk8io8ene5kaX3zPOYqrjpECV4L/X6S5PqNFPwJLVYLFWK/qQ3Cv15tmu0jmmBnHovXfS5gS2G
/B3lF11GlwEeeG52tPjGkYCXYZN40mEBiourJU1r1CH00jAHpUZ1m3eI+rZd1NZf4kq3m7CQTvFQ
jQssyQFsnx0SH4FvmTM1L6VnNG8G3wyFHW1WvRFPGyeB3eQwJzVyINAMuj3+C0wQ82WdjMMaQaHH
6gmZ6O7NlGV46gZl8i5zdOQMIJ1GE0xquNVoUx3aSYvF7OncYJuGzTeObd8zRl7qxfYSI2hivV9z
n9yBXtqSdO9DqTLpseo6+yJMhHh+rrQZTdM0uxrUzDOwy2nC28TeMj7aKEVYQt2BLRw6aVMJSzpr
1xG4kZI9XTNqNHlWLU/u4JOBC+RQCtbFlF3T5wLsMMONfOKhwuz01zcP/xOGIDo+6Q+V5srZ+01B
8CsHz39J0h+M27/+hd8VAs4vlIGqyhjehYvL4v6PCYhp/2JhEMWfvSYSUbhTuf9TIYCLmpCZVQFg
OCZ2gg/bB/cXGMXEN8CMZJ+oEmr2F5zbPxbvHMJy1iEMQxb2JCZc2x/L1f9UEu8PFfhvh/L4Iv8W
+XZUGf9NkW/syT7W339X5NvRdfv/Hfl2tAtM3b8v8s06oomaf3vk2x8YtTzEP2S+8bZ8vOd/nvmW
Je3Qb9wswSkrj5PfunhQ6k21mqk2H97+P9kO/7jP/P6U/xDKdnQn/oOhbH/y2v5wlKMz/tenzP0z
/+3odnd/T/7b0fb8b8p/O5r3/lfmvx2dYPVfl/92tFT9TflvR5f2X5L/tq7l/+zprO/aj/lvR9d0
TH7Pf/OiKYXGqQ2iP88wjVDhQvn6u7Lgjn7G354Fd/Qhnf/LsuCODvyfyYJbH5fjW4sqxP0tC+67
cuNDG+04C26J1FzdtDbyt6AUlfkCtk2z91OHfsL/iws4lZpJaxatNUfXjoPA/oO5cMfnR00ItAeY
j6l+jxs7WsD/FXFjOHqOLup6UKISEKtSNhqmc7SUa+NczqZReL4utaw4WXsdWh90I9GR7xhda3kh
wE9PMAXdZgJ5Khh6HERcFd5dFmGaPu+zPtNu8MPnahiD1av3mSsTcVskgrnUNJfwWmfmK9WTa+Vq
BifAjkplP8VOK09rfYrw5DM5kc+VMJnP06Ey8+VqhlC5wh+R5LfvSu/NveG37Jm8c9LQYG6xnU20
kzwWBtNozCqGcYlDsK/w1FT6umeeslY/hUZTtee6A1TtPKnrssGBZBIjiE6Ek0wNZO/7GtH4N4zK
yLUFyBZvw+QNOoAdt1yUKhslvqxOl+Iqptc5P7EBXTiwl5pM6qwims/MCkLRLbL6OGUGNHsV2oVW
QVjnJum8sWIlaejRxvKF1gitHNU0Fnawhr48lekEBaKSCcAL1xlQibYY9NUNGDHHXlWHUdX5ytIs
D4POsoZndd1BetALOn9u0tbYL3m3PFhdQZNDl/1i+sjl01dPsRtsTmJuL+vB5gJ1mOLPxJJOjU8b
wouDRVEG9xRHk/rsjdi9N3Wpml1YepWV3+gSOfkr5RD6gDAbpkTegGrIPbzLcwFEBw2hOc9PlQmJ
J0EqQQcMe9mQHEBZTMOFlKM1+DMZjU9j16iaX9du+SzpCL+hXK1NP8E7qaFLBcFEq0gOX+UiAChB
TKhwScB4ME8XyK2dnxWmdTFZkIewYybutaLWCTqhuDGb8ySKgFF43qxssQbGLtm6slJA+2rsvZlz
AgEoK8X+top9AL8OmoN9v1SGF5Xe6i3RJFqBcwSUYJhYgP2DXtIFR6dQFLVfy2K5dnW1zHZOleBT
8ujWfUVFADRZbyMHClDTRc9ZK4zlpOgjcb8siQHvjxY4nb2xUR4kcR+3hTBT7heusMeGhxCX85xC
y0jh2T60USTqYFKH/AG4xpBsl6WqrEBAZJJnwIflhVrOFgicZMTbNAup+khVintiIke8x46SXERW
55k+OS965ecZuvNNX9kdsqtcSeoN9l7cUoaM51t4Lloc6KBw7lxnDdNM6ddCFCm75bFNnfqd+cpY
hnxakeROTM1RaKPPe5ANtgLfQLp0mIABjTRvSy5j5i3eOXwPA9tis/b7CthAhCSuktrlu7rWRBME
V+K76pY8EhS4iqXG3c7TJp7GlYHegRdyWU+apsaOaJhQSnyzyL03VzGg+Q6JoZGYRCcEwZGdSz3I
o5m5r5M3sFNSI0+DfFoFsWZpDWNIBAtQLaX1vrhKV3QbpexS6cve0LpNZDZOFeCfQGybMcW/79MF
RkvcWyphVKwP+PJta4Y5YOMc4gXSQaMKN5WmnzFNkdvUlsih1QSZgp8qy1wEZm+U9bmmDNNDoiTV
ZQlXfQZZK5BBNeg6wDYspYDFlUQJiVNuBc51Hhb5FrfaEAAaN9C/8LMSXCZN/1Dy8Gg7pZ95zlNt
NdYOOhbCuZZDRZJGbn1D+40ZRbguMjmXkQcCZE9Tat+1jQpab9rwiOPfjjS8R5iwA9aopLyea9rZ
voa6JgslZKVpB1KbSVOCT0oAVhiYNyWO0AzfNjoJosoYrJfawjh/UNH1T0FOjM5DO9YqN1cfIbcm
JMecF56EpRpnNfGbDdqDBxyoyqMu0D760RwVcQjrKiW+QkVLFsxZiaCuH5MFwKTbNFc6tKE4tAY1
f6vodD4roqzOoBVE8EDBGuCKS5LaBVAPw0hCqXiXY++eI2ce6nDmmoQlMQ54f/WV89SnaumPkCSn
TVVWMK8HdyGoKTOguvROroDrHkX3hasRW/AtbZ6EQqpuE+IZFjkAVAN2DuC2weKJx9YeVCbfCohH
ZV9s3HkeEW/pRC3685zB3FCUyIr3XoRNvucN7HeVRU/4wstEeWFCTBpwbXro/Rqls25A9Wo0qa0K
+WI0xE23axdlTvZqpIrmrNURONpWaxTbAX8ukTAF7Ba/n9r4bfAmnWwtmph0UPsMmRmeviklF6BD
2YUtjQ9cr6nRCKjZlXewk1O5tRj6JeihRiQTUE9oiU/IhnJFw0RWs0gU4aAWShqiyeQS9XLkn61V
kTxKrR68QMe1yPjRWAEftiTyCFyfkd1qepa/azjm9aCmGVz6DJQJJlW7dL4x04ahnTSc2QyRdAzF
vrOX6iqthXXPI0+b3CRRJPfbphTRhteue9QJ/AEAjF4EHzDMUMQRtssfxqpMnpNstt4nR1OacBQC
ev1gdokWlktuzadj3efWRjSdjrIm0s3iBBWrMft8JasvyNSACmZFrLv7xbM7LairXix3c694d6xF
kFcmO20GAmsW7y0WKkgNFQUk5ztFua8T94IBj6CJC2qH1Ak6vVeRdrr5NY+9YwEykX27tydkb76C
mbGGaKP0SD7GjGdDL4fkBkjrXIJmaDu0i+TJ3zHBc95HJqvfUnN9gxbkdtqu02fBWweEOIb+MvTX
Jp8+BRu/g5sjrnEH7QVzjndINZ651W2+lEG0xFjY4PPFb65tYfuK4Y5cAteIiu1oYOCGGkB+C3Pl
yb7Hmw3SZ1jRun7JL0bctcLQ4o5qOcCno+7HqYnrkE8fPkda4doh5p6AF4G8sLOjodqZCTDSra5b
01cjbW3jOic/iXe9dmk1E1bogDy1TJZzU0lgro+oWmt+njPxPUD9xceowEPZmw5i3dqaSduryJri
yyllF7hAWVvYzaUBsUylWKM1XxFLYaced1OtIhDlOZZw4rq9kWfeGsdGBgsueVhr4BniTati2mMV
aKt4k+RR2VyWE1sGYMMixt6oMjF/sfk4QWDrTBvihjqNqY93VSu3Xad5cWgiBXydFB0EsdMbFtxe
bJca74fS6lADRmyJj0s3c2Wiqup30k6Gl1Y68x25w5AOO/g7XUDV58XnyOMquUP968SngCQjE+lP
FTMjnPT0TTQIHoF+LeqTBx3eX4y4nhmyRaYKkkbrMfxxhy2ssJrc9FMZE8SRO83pUFf2N68mXXuv
9UAREKVm8L37vI+jLaETy5camdPZZFvNVd3AfOAzOnV4kTKrsMJkVOA2ofhqNmoJ8CWsjDJpNj0/
+zmpe08/hReTnuZqzsRqgqIDNMh1mh2fYo1SEc3Wpa1yzXWv1yE8wrCCcFzp92kXA0XPOif9kqE9
v65t1i2GCaP6del7jdwAZXRfFrgdlBJ9bjy4M73tsBfTKEMbRRnfIojK18aw8ld6Rzqn9hgnd31F
oezP7dKdtmqSrLBMMAWoAHMXEaLFQBMFdKcHER+vA4Dm+BbgjvMeCUXcJIger5cl0m47jDmBkBLc
iJ1OI/eHsLMvEbFUJ9WoiXcCZiEuCJlh7C7IM7tQhgYasd5ZCUNpHKx30LrQ++PQfk71RRNbnPNi
Zu6NG5fVI7bPOYf0eZgn89GZlNHyW1Uu+s7We2XezZ5b384t09Uwa5r2KqprXj2c4esjn3tV2C+N
q8BrIgfC7BvrGVyP9w4XvX7R7da1LjV+P4tkpNRF2CV2f0jbBjUiuFBxPbK+YddJmuTZAhHc+Hmp
Y+mlroDVW6Z86WED3ZmuGvNHGYh1Ssy6lN+9+fDDqTTiCzhII5zpjGQpP2lVC/rv2OD9VhF2QGmR
7EVCpVTknWd2E2JULENg2nR2MGblsQ2hCHOue8bEqY/XAKZSnA+osYdIM1w4ycgAN7gKbWeFhcLz
qfOuZJ3z2ggJeq20MCQl8XfAS52XbF6M097r0nfcDLMXsr3OGH/LxUNJUSWuE7SyBppqQ4O4rfny
Faw3Rv9W1nPxOCg9WwrYtQ7/hGjNHbseRugK3e4bYbkAiUuYT3lQ5aiuA/IeGKsNMZzCNB2JVjSc
rLmM+1E1QxeRcbHJkbXWm5iIvga9IvgMP+17E/Y3kORbJ9XyG9NIpne4NO65AbvO2TiiHR/Khslm
gDmivAEkxLUaCg+pQJ3rThIARIGIQrdpVVcBtfXZZwLhS9A/7JTBnMtgGFNqHI0C86uiABU6K1XQ
V6ItHZ0Pag/msyAFwi87EF7GnKjJzjRi7mjd1cbTomp9tkuobpxQ5oVGTThYpbNRVAvBP7kXVh+K
pjXOyeXJHvrYYBFMoxn8m5KkUmx5uquL0SIZ5OAyczLDMvXmHf5ptElNpnS3BW/zCQUaY0dFt/m5
HZ/+OJTWXNzONlPVoOmHEUenK9LtlBPBDlQmtc/ZriZfO7vrQbTpDd8BcG1qWJoY4Xwl0ke+rkrB
Q66l4yqoUYrn2csXipbUQeWxkDbxhlHCRs4NDDWjRO+IWko6KFnATooYZlxmZPkmjev6a9tZJlhx
AtPjfWkbnH4bR+N1DkUJGIe2FqBql43POa9jukkre37lX15ejAxHIM69hbhDCYdSBlmj9MXOqbN8
FSsrbnyZKho7UT6WLWy1cuiIMy7t9K5x2XqGU1x2X+vWTNmai5mSLbPY91IiQFzYWsglyCPN49EJ
FlU4JyZdjpExeUv/MSm7ioKUZGGNTAwnLvzY9LIXRUzOG0pO0QVjoebXdou0ENN8ZTy5va64+9Zs
sT/0SzLmoDvs6GRuS9vzjbxEUVV918srhQTzFCeK5YTgkF17Qy5QfL9SU09Rh2MecBOUC92WdCIz
QZeAELzsCO6Yee1F1o8TfYasiaFHZO4TIHj3kbik7ovR1cUNQQCgLUbMm0gBhhTqUFGWyBoSnFJv
UpcUgWlXYJ9Nlsp2g2qm4vcNNTIom7PKAFaKfzSwMDQxhvZUBvNQYudTGhayh5vijTdA85QbT6QI
Bru+Z7eVgA/4Ys/kI1oKtSd7K6k/Ggy49WAyneJqGFKr28TVDJse281obQpTq9+rJTW/kcBCgwhQ
lpf4hT2Pl7mmSRjObMZAci2LciFA9+R+aZjDTmdrhUpRb1diA52casvrk/HVanulCnEll1kAMsWM
d7a3qBCT4L9DT5M6EnJCVuJHgkhJDFuYpCIfp2WFUhgUBjvFqQQyv7AwUjiakWIFsTIVzZbvHPL5
ETlcudPs3nubraJlOwhc5Gnuej3bNOmYvVqNhV6+Yu2pQ4gXae8ndvSCcTu/l3hqb7qJHZE/A9LV
gnGUAdanbdyOsgijSMqVMhd73QGoIL5iDD3JQJ8rGU+1qsYpxf6p++rUSvRiWGCfeKExS7MHtJ+X
FRWDjKHznoyaEoiWk96TOqTM0Td10KJHI14LXJEaEQEoq3y0KBNoPnOJ+Mejm0XNLyRftwiHaYg5
AcME8jWedG1ht+9aavVQeoV8mkit6RALCoQWkUSjweoolgPCvPKloD65AipIcyOxTMQ5RaQbF7hP
gIGM2mRE27GpRLMVbLhmltwsLsKZb/GZKcYhrgI9wWKfbWVpW+/f+8B/SR39P0HgsKY0fuiQ/0Hg
8Gs2oKj/1/b97b17KT5KpX/9u78rpdE6oFdwYb8jRKGPgjT2NxqCCQ3B/Y4fUHWcGMiF/6l10Kxf
LPrS6JjpSnu649C1/gcNAQMpUx70tL9FApp/RetgrpKKj1MFU8VzimvUNEz+DPHF0aTGnLsFfR69
DNanVbyk2VL/Oo16lpwi2JftG8RBzyGgyNm1WXsWudZuqVHLGv1pGYMMIV0n850ZtVHx1DlkKACq
UmP3tARiX9X1zZKJs65KNzJlU5G3X7sJ0IfiKkGRN++9m52UEelVSnktG/gqNs+vpXXksdtbYXTA
tIHVN4a1Bbn3hM1lh97ygZ74To7uVV4sZyJGGjkYS8gm/mqAv0p3dbN6EkdZEixm4CrvFD5A3S7W
021ZQDOzU/XdyqNbOBD7yp11EDfqTujek8QIPmfaiU5KpDGYt1gdLgSYvzahzHLSvZnPez0qzokj
Omh6v82q6MRZ2+S97ewqo3lKTITNqRWdcGVO6OBs53fZnAv7Tof/rCnUDcNDIRzcsrTujKXbVSx9
QrRBjnHV9Qh9y/hvnglSsptYkfKtNQ/3lZqcRp2swwH4gUkprRAER/qsmQB45nTME77dK/qG/ky/
zVOGQkoeqGQPVeikYvltnu+XbAj5uAdKbx3i1gxZafkWzScOVFeskweKZ4pKJ6yXF5J6fKpafxjr
g9la13H2pa/m0EBRzOYGXz88OO2kKgZfjW8aFQCRfIzTaZta9a7jdjoXfJfQDDrYnejfIledxnOH
sBDb2BBYEJac6+DEm4xcFnU0do3e7Y1RCar2qZMnLOybsr8c5rfY0gNV3gzJA9OUOf8GL31bO93W
MZ6THoh/dqIUN3oStMLbL0q/y6kMbOESRpRtMEA4YM+8AKPcrQ7IjQbHEzS+XZQXlEvO2YThc4Rt
Y2bRFDhWsoWVc0mRs8eRe3Ac+zFPmqt4sUjTk/tUQo1KwdV63EERPUSxFRaiuuij5DyKxU4zrN1E
EFg4NtZW690Db9SB7Bnoh/bBLbpdP3cXKLbRyRbbJo92qT5jrsnol5SCGwf+bUjO0wnGdp7zkKru
qfSw3Vn6faMLgiHRni82EszYAFFELk6lF5t5Nt5SN9smVqz749JtNG86K81lD6N8h3Oo9QmLwOfl
Gbtiii4LwzghfG1n2lFQjjFcaJl8aVNE2qa3jzRSs4q62Sd8zna6xsXziiRUY+MBb/GXWA6PhnD1
UBQ0XVkBbrqE9M2YXnTstqez2uysLOLtSx/nVncOkzcctMH62iY9j3dvb0greqH9gdW4o8jMoJGj
LqxrInCsW1fMX4EtkWOcQk1NnABDxsMC3AizkZORiUlLcrCCNjYj59Gjlls20spdjZKu1cWzgmIa
Fu4i9y7O3R1+PkSkot8ouWy2bucVkP/1MShTG4UovnS2gdlF2bpv1ZLfTaTqBaD02MehVIYjlR3Y
q6XbvKChrCtZ+QrSON1GUow3WbPclTUnNOTt6USpwt4ZxLVMHlh5tl2sg2809rGdhxZwOeu6fsi7
Iixo7QiXSspGx6mnOC/nFWOBb7QW9VbJBYtov+k5QUgzV7oct31pjyBEtG+IUzNYLMZhTJdN40R9
aOCF4DLsY8LskIefS93apJhdEOuqdPwU+KDebadop8Dy6eRn5ikKdbTHpK9G6aSHWtI/OXp9ntvy
PBXWPuuV3Yzjtq6Wb8hBUVNmAOK71g4Ny9kiAH6retIiLe+AueMwjNWVTfQTPdbqVqrp3pbGwS27
O8WNdnYVPRbCQ1JMvyKGWFyre409jLDzi94ZzuORDIRSmXQWhHqPZH43Os1+mReXbA73K9S5My0u
T+k5vhapdh0T5Ed4z/WUeQezLqGQLU+WhhLbKwwbKmNyCYWeMQOoE1JMGM8ClUeQDOzOO686C3x0
Vyi3jlOeWwsBXn+9Cvrv7hHTVMqBn5VAaN7//X93KTXQ7Usl6o8V0G9/97cSSAftROVjurbOvs2i
5v1nCaStZjGbLQJST+ZgaCd+V3tqzi8EaXr8LeocS9NWi9nvFZCu/YK5gOoImxVsTLSif6UCWr1l
P1RAluq6+O/xKFEDIQRYsVQfpXKAn6FYerIMMia1awNntl9SBd3MTl0y2W1TD16T36YmGWULcLOz
HIO35cslL5sgyUg2wIYcD2TaCs+IA44Vsw0gO/XO01WiTITDvk6dR5Og4BHTK1WYeG/avIwPVpaI
U7F4E5FmspwFTvRCBwtk1tW8MwulK7+4WdW8iITUUF9H3iA3KcGBBxieabKZHcW87jVzjIMh7uNX
Op2I7qumT+PA6EYF7JK69I+CBud06iytvAdARxybq2D6RiPgGPN2oKn1ojgJmybLcmsSGgtPZxhJ
Sh1E8hqX/55lmvgCjsLGfYYyUPmL7DJaxVPJRvIc+EQX79pcV/VbfVnIlAXCXGjZHWNVnP2J6JyL
yltyb+dYkSeep3VjwkudlVvFJAgdYhL9U60MdKWG5yxRlc+7TFXnLnRlnjzpeWLelpJ/EZG+YhDm
PBtFuRGkpZ4uZW7dLpXH/FzTahUISGZUTCEVCz9dKgxaoIVCjHxEhMYuN9v6ViVl7wtkCXXh3ym8
J0wVxesyOxVpIZ0KD8maO0zXA1HIGFPW1WO9galv0TuiJZjRDmWaO5hXZt9HN0JEy/s85gAD7Fx/
gZtYLFC3iY7dirqfcbhMI4wK0XrMXBPbGZ9VzY2N0E5NkhpctXfFXdpY8YHas84uY2IC3wqyaOls
mUg7NqkgFjdshY1dyIMtUoREvLrigiBhnCpaK00KnqQfnxId+B3KCwmmGCx9ep1qtOZ9wI4tPn9F
KA9imXFNZeC1GA2TCnrhdPC+/JbvAxSFyqlO9WJcUbwtmGc0DkLeZGyNgY6VhvZM2DfGYLMRXISY
GTNt6pqHg4iUpgbdBc8XV0iUSr4XoDGuYX6uw2C3dqmO1Yzkb7cXwGuhMtd02azcy7Z9laoq+ZgC
dBNuMP6LwUxjF5nDiiCJK6YcsaNlbTA79MqQSqwzsdZG0kF86qB6frEwzKNTlJsipLnj1qHiptYT
QCw124HOZb9M6V5MVQDntokPEBYW+katwHUwLVKmG+ap4zc5DLBQy6XTHi3oVMyGGAMinPA0Z5MR
xkk7Bur0S4NoKfLZevN8aTSZr2qHbpzfDIl+rqju5IAdjhfG+8W41IFDO5fkqLKHI+61WLjjglxI
P4bh8xbPw0pCJ6Lu1mmN/Nbt1SYUEAJeRY+65gwTu/PQttj6gZNZcuZSi/51aJvuhQBOMN7x6NqP
3oqY3MCcqXjW5hyTB+HhGmk+dpW+tmQykbhIw673cd84XujxGjC7WaLsXmsbcbK4NYvYh0/Anwh9
/6DgYpHXkM0D+DPA+X1faT8o1DKd2nvuOGQ3MoWG4FASIkwTC0BKSKPl5wdblXU/yOE8kt1QpPGF
cC2+IUfLtlE0OWotk9zOhLakZubvmQNPk8pxDH5+JO0PX4ijQx0JOb2I8eRiEawOENztNzjUwfAU
RrlpI6IF6LIl1tsKktgKzIMEaiRpIGOniejjOe5D5mr25ue/6A+K6vUH2divMShAuLDXH/zhQicL
PXGoGPTj5nY4OGSMBHRaq18LHVBc8Xv9/3Y7+c7qmLURZeFjPvIN0Fums9uDHsXWBfBpTiANIj9T
rigkzUvPFe2h7Gfxybl9/2c/3lg+kJQKpEqpuPsxDh+dnHCNxuOz2vuQXYPap5e4eVz8r/cXiX/V
hy/Spx/tZ5/c4z97dD8edNUJfriirpPhvi04qGt9GUhQRUDQsDmwKtiDuvvJwY4f3eMzXG/vh4MB
vYhFMnEwrWKLPOJFYrIxnIyQGz95I7XPzmv9KR8OVfYVOpD1YrYbesBB60cBII3ADe3wZffUh/fS
jz95bP7gPTg+vaM3kwZ/QXL69xuYBAykAtxrfhWQ9PLZkda78rNH5ejFxIFfzFr6/eysUA3kSe8/
0I29ZLN13/nW4edvnfbZ4Y56ZYaBBa5YDzcHr8tW3akB9uZtcpEeGKruPr13x8vO8XU8ev+A1Fd4
wDmcDF55G/yvlX/yLbh9+PlZrT/6/34NoTb8+ISYVpYVynqUZUt1EYAGCQhJ+OxO/fxcbPVIcQ/S
RTOZQff+ebt5zYO7d2v38nBrfPK4f3Yu66/48LRPZG/nDVoJ37yOdi3uyAeIjyfRZyvUekl+dsmO
Fguvo0GA2Zl58h4BUNAHsf/VOXdO+v3Pb43+2YGOFgp4OUlEKBu9hp3j9yyFEE4viGwItbAOrA28
ef+080+IePTnx58f+4hhYVs/Pn1s3X68lvh3c8LBODaQ2i0Eo/CuDBb/PfIZmvv1FgPrZ5f152sV
OOAfjxiLKbXZFxD3wNJv+SZv17jnoxtEPo23TbWJQzcAmfDZcddn72e382gVwQ042IC8e67r80MV
pkHlv51cvXxyPddf/7OjHC0edEZcxW3Xs7vVT/qH+qI9MV6jq5HQIUSSL/MdQqFL48q6++S46yrx
s+MerSKZq+gWfIX1c5oExWV9HoU0d3wruGcsHn7DD8tTpPrfPlu+Pjnu96/Eh3exmOQwqjnHFVsI
tIHc1DvjXA8/fWr+7DgaUGhHx/NGo+Ho/Prchdy/fkzBDm00ztEIPY6IM/y0DJi7XvdXcHx3yLXO
vMMn1/bPVrUPx7aO1s60zebCkus5hnAvH4otw+/tHObb/qDvo1+rhr80fftv33fSGYp9uAl/GL3t
6vTf/63/od3061/5feJm/UJvX7NWqs33thKPw28TN8v4RV8Bqfxn04aisK4v/+g36b8YMMZ1mEW2
Ri/AZKX9vd+kefDHXQOnCC0pjdHgX3IXu866aH94IVcekOqwz8NQo0E1d48eWM1M3NnNY5v8txrS
Yz5hIDhIMZGX59gyupiqYfJ2SLMZsdir8WBDuAwySnvMVt2YlrypEeiSHWyEIQY+Q7c3pKsNDSy3
0SHQF9dQ9iH+X8rrtKAJch1P7rjssQ+M3kk0UQlONjmAqRrthiZrQXYSe7zRBwTtagGx242Qf1le
06Nhnt6yoRGE0A/N/dy784lJQNn7gkn/a6boaYCrpNq4k8HsoFVR+mgWUwyAPmJnuUJAEVTrW2BJ
YzhZ5IHUAl+E7yH7U06IUpGvtFaQY0iXwdBmRGhET3xqQCgiVIf/nNtclaBIdWVDFk6i+w246C/2
IFzva2RHjPJN2chuY3dK2m9HGorQ7VDH9DcKkMnuPCO2UiCxXRigACrRUT2wYUuLLQJhhKvI6Kc7
AlbpxvNAjOZJrrXJNemw9DKcwhrKx0qpSaooV+21mloohhd6ADkY2ZIumrLwKzemovOnYNaA2n0X
bWc2yAOStYH+ZF2j8x1bRs4ILTcJugjECdagw4HUuWwt+yrPW/4XBeFUdTtahtyBC1T8RB3raxSC
W62wDnaT2o9zOVBtCqY3I/S988RCZ9pOutO/kFp53/VQ4IZZ7WCGGqTSoPVQghqYagg4SKMZgeJV
mToCGJSGNL2Zp06f+zOCjb8lS3IoTXGN48gF7w0bHWqgL4DqNC2/6g2Ti1H7cmruvax7c8qMtExy
cSe0ZCWKtwANPmHVdm2LM2ajLYPCrI6qTVNG4PPRsRU3CYR5g+uUSwL4Es626eP+pM29rwpXNt5C
49UjxleVd1sMIn6dMG2kgTDaLALjMXytcwMyfbXtRmsPl/YtqSA6uVXGcAavS2wvqBTTdjtYyWkn
nLOCIhCAkVkdSEq76wu1Qa+REOpsf+v67KYAOnsqNfcb3qowSi0TX1VBrSi2fUtcajSroRzUu6XW
Tns1epngExWKtQNlx3i1rUlRjAtwPUxbh9Rb/SktcZt9ckacy7Vi5vkWtHhc7RYDAfG2cibvtBW6
eu6CuS1DR3MvpoFkPdt4wOd1WSjynEfcydhsSpeoXLNIT5BduYirKi+7sovli5cZL2VPJHVAUEZ2
o8T24wR3JN+ZJH3ckUBgfCsYjVSnBGLHPDSGvdVn46lMEMcgO2vGE+bm9VuclWN+mERLwkapYxUj
ecfML1xRaeOtC2K9Jc7RoaE1u0T3NWWrEJoz2YybJZr4w1Rq6QZZ/ugxkhWgAE8HGoyv9MAsdYvr
wrQAqFKjxvnOaL0O+lTtzOj/MqIKgtJFYucDG1GTE8kIehFnSmIydkMaNWcXM8Hb5g5Fk+mdRm1H
C6VEA4CeqGFKSJu61IkLWGQjyALQ9IY8vYT4Ua8rc3ToMcWpxJFzAubDviD7xIVGjQaryoNcJegP
vn013dF3y5sXOUX6EwGx0x1BLwCuBnDMOXcOLFIgG9iIwLvmNaMRHWjvNPxXM7cKA/HBzDoSSz47
fix6VpM6jbA1xJZcJ3lQoexNHU+kvTmeME2cW+nYE2k7/x/2zmRJbiW7tr8ie3PIAIejG2gSQERk
3zdkTmBJJom+cQCO7nf0Ke/H3sK9r0pkXlbSbo01kExWJRIEAnA/fs7eaweZOjoxGrxIytY8QUsL
+dkvSVg4bXKiy0mytBt1beulhyBtT2N8/Sfk2STcfRtIoHJ/noBuEd2n7VYAiiPr8th3AbzQIPRa
vzqYRpJsbcnLsl0IUDJq8nW7Ltm7SuvPY1peW2b1HKflTTs1F2XSkcZWTNepGIA9rs6mAsw4pbvz
Vzde3VulVwMSpFRR5yqMCKb1zZfLeFyNhjSBJl4Ps1vkL6ay3a2xmByqOiYauhM3RKA9EKsGX6ak
8xlgmzwtyA+4aWhjHY1MYLkxXR888HyVpZ0++nm1QZIAWXXSayNWfecayjVt5G7orum5+SHYJY8g
isoPR1Tyl7y78bHMUrilhcwRc6zzhZU5dZTEIJNSZLCzxA2V8Y+A5VV9Ap5l73tiPM+yyp/2QrX6
iCpuulinZT76diWO2lle80k9KdJ5Q1RbV72FvF8tpjqbksm8L+jMou9PI2JAHuumNM+CtCHRyPXt
c4c/GOo4yQ6uM7s71xzY4DzSEVJe8U0H8N3CZGja+UL2E3QpMnLtlzUB280qx1FuNUiDbNPqkbxD
KDwxtx67HfNV0dXHEg72bduSe+qv67JfkR9A8PqasCkwzXXhRuE3ukqleOl1zUQZ/cJ5B9CdiYPt
XCFonM6zytS7soXwM0H1C70tl40+Xw5QnRS/+xJ/340epfiqszp/SryxAV0MT70D7OTLO0/WzklK
RBd6Dr4Hq03caT/yXn8mmLFIsVuY3YGwNCbbqz/aJx0DnU9+BsKTiB78rnzK63DQ04DKOnaF+Ax9
Yjgv/9BnT0kN4c5X5XJvIfl5suei+tSNHVEgbVd9JmWPcZc/zz6YasO+ZeuAUpimg/rGO1ROZyDP
h1PdmPrJrvPpbRzU4qEU2OTk+DACXlkruU2t1bqhb1trDARNzHQYHfqyNmYfLuv6DZeAeeOvZNci
fzSO3bwYly41lo9dt23vC5qTxV6mAA3P6sSCSE1u2LBHG2pDxGKxQj/KvtW6V0XvGk92N7+5BGTc
pO4c60eD+G9BnHVaJsZ+TDM3wv4zeftlEJvhBq622JDBmww7T7P7eM14eTNN8iIb+6myIYuHTlyZ
dzgkrS+Lo8sDux3ZlmiVuhDtcvWI5dvyot5ehvsqDarXYXRbG2B+l6gTpZFPZF2x6NBTvvUZjHbF
ApaU3ukCSG/vxVV3NTQmUYvr3Ba3s92pLyZrHQOiZhly/p3jMhzI9jZvR8JdzimHzCpavNm5Hpps
EoynVtHtPOCwXwpvzMrTwCH9SeOGSTtKDyPAndKMggWzL5BQhkw7k7fJN6mYMBIOGDTKBt47WbXW
WWdgzAqTkWWZ3N+MKR+IdTCHAmNjaW8mR6/KbkuxfnX69NPKKTAcpT4rx/IETSvPbE3M+ZR0dwh6
Jnu2rNs2gsR27prrjZ1ST5m+4h8/fenNmoQsRenLd0UANRXOng3sSjsoP3fSxsmIu4iq7Yh8ZDoY
Y876vhE0+WawlZLwa9qbB5GM3IPf9NQyTbdVdDBSCTeRk92UZ3QwQBp2iBIk2zxk8vqmVwS++Qua
rqknBK3BaoGQC+EGcml7N1DI+3tLOYpPu20Hog4ZLteAwXWgx5WwyqyeQ0PIZqI7XWHqK6w2uEiR
4+VPXYGR/LZe8QLc536eLQcX9B6OFXQ1O5uzKed7NMoMgyodxF59jOsto3mQy2PhMKlBZFc1bxBh
2lD5+b5WmKgrrG7PGk8AwUSeGoYbw7e3Y4FNAM1JIJoKAwIKnWfkgbo9qKo33op45mEsdbUiZIPs
1xxUCo4+UkTKvPFlnUPKV+esvfJaBat7s+YygD1XaCnOgRbrZ5iJ7bEfm+HVd5SrDoQP2DGuJS++
TtlrPos+JiRX1J0HWzC+0jE4Yj7mtjHOWqmLdC99Qp3CldlUvLnffX2Zwc8s8WAsFV0P3+/EMV9s
BC2cJHLnCUNOveIUHcvgYsrGeT0OKWYe8kFNRVKg57BWgefTQNNEyyS0I8qhxQeHmstNmRXLvG6M
QzUI+9EwNTszU3fCWhX4whzO+b7uFbaeWeBwvbTqRY8nxQyfzAP31n1Jph522wjKMMptp59C5AC2
2pMC2ndUZ2tzXQeGd2QttHuo3IW5nAaDlTH+JNuuYKJqmU2IC0uy2wpw2/t0tacgIrW1Ha8wpbZY
iPuFjSypcVZtIuoKAvQalpxu2fGpyq1jCdJgDZvWb09wImc+VtvOxGZjFBuJP8bXtbNn4lWZ8sfK
jmY43pIX0EqrEyvVd7knttxMTnnkFQGzTi9oKPqnfOF19r0Zs8S5TCA68t7GbnPIM6anG/sATPmh
xBl1Jxn23/WeIBi3T+bXNU+fe9612zwD0LrPYg6Zk2y2yHjAUkes2KdxRlF9bsU6GOAHGMO5xa3n
HH0tdZUZMCqdKSXyHHZqeU36Hy85a33oEm5x13o9Q9KgPsEBv0aGNX/2Vf2SkryJbmo0PnPAtr/p
dFbZdcP3lN7ytS/R5CHZ/COPG07peT8hbeoahGcqT25W1XwmxuqhXGz7WLfemW+SwcBpjoIzNfIo
F2bIT7jFRszTgRn0wWN92mE2Bd3OAoM7XN/VNAWjVfTEA5IiHWrVu7u2IXGAbO/bNoAcnLacoowu
0NR7WNxul6A6hyB8JlQlcFYNM8Vj4qYMWbqamBL5DeFD4F/zgo7Lsc+DBLefbXK6R8OBFlYFubEr
RWxZIPjWRt+yL1ghZmRfnMaF9oxTmc8gEj1zUM5DSqzuAyjzVWFI97AwKqH65jT/YyVc0ISISHZu
7h/YFshULoiMfls8py/I7RblbY702D0YlsQSAigTpwU8carmyXTFZz9It6P5ksxfJv5jvNxYJZI7
ItAIqezj2j96xHK7B+X2uBlG38JdG4xUjb5fWRj7kiS9gcWBZbDO8J+ey8lz0+ds2PgCRnYSYGfm
a0yLJ34sXzyMHoTKyJ2Zae6ytErvLQTFRQSb1npWKYRfv3EAAkzlMQPLGw0pmVs6A3heEs35WA3l
ygR9wllKeCknbyzZ8kwxVqsx2uGvbSJft658BRyB9idb/fR+tliUEk5ic9hW41BG/D/Lr4hoDHyz
7lDP92aQDvOlwSH8dJrc7rTIs+xorAN5qPgdPfvPZuX/tg9/SC8UaMLo0f5rtPkmVnv9jxBiYZfV
dPC/1dBbltO3//o///+P/qONCFHQcWkhUoOhPrN8uvX/00b0bUbijKeh4vyp6f9HG1HQfXQcz/Uh
n9OO3kCE/2wjiuA/bczSyBXoMFIzOH+Lcb5NX35sIrqcQ2hV+ojXQNdQ2PPf/9Bdl940ETFA+EYt
pQUbW8YP7jRARLGb8esPT+jmz7/0xzSz9/3KPy6FC8EWXA+H9bsm96A90DQpgAyLGw5Ha3RCPoe3
f+ciNESRNAjXDLb7/eF+TI4XPntjBY4kJpO4Ns2o5lj/J97/XyoasMf85bmBbWOYxcOjBYuP4ufr
GEhEOcqZ5PPVCTEZ3oJsG6XbctWsSUt+AW2JijA8EyOl3dqEIKz0HAasbvPQnZtDsPU4unha3wDS
YPEKewMftB1yNJ0RF1cEOlTooPIqRczLlsyJlKwdL5F+doByQB5Jjqiy2BmQgucTKWfDi2S/CbWJ
nE6WqHVK65tIYDsQxDC+lYmdrFHQ0rAJlRvnbIdzhYbJSKohicS8UpA5RgeXYBDS+A4VvblstAV5
Grlathn5c/1Nkgk+sulzdAs144r7GVcWNJ0JfTn2ufjKIt6E+jD2NnsZQQtZuBKMMbE1EqQRkVHO
JJWKOXmWWkx6l+mJiGJREDC4c3UtssgCzEdu94KPKkQdOnxXHJWgDfgVZcqqxvrJIa1h2vrC4uuA
9PTMNtpiS4YV+St/P/ar0dJNHtLCoCqOwX9WkeNwAjgndqq+Mr0c34bXes4rjRHP2OXC4tC7jD42
iAaVOECkoh+xRYh6vayRR3mh6xb1hb8UMxI3gsckavKV0jnzO+2fEOs0FxcARwKYt16HWGoX9M5y
a1jxZIYAQpyXtJoBJIh57m7rQZBlrByb52yORm+Hzrgul6aquqcYyR0nKw4TDzjemi912gDjEVjy
V0rJeQvJKUrisnSPAfDccmvwSwPgX3leWLPkEXgy/4YzIX6Mi2Z6sM1Zgj+vxmxYueF2gQoPNoRE
DJ10dyBfmheBnO7GqVY8EAMAkae08NWL8PvaDMXcldd1KsBpJK3lPhVmVV+uuTec1xR41n6waw0M
P/H0dUxCzXLSpoP/yc4C90vXEclFeTmAyHAa2Vw4ubQuwVZnXaTbon8Ikrq4H/vAO23qinCztHU6
YrdLdtHUW/BQAzZfToyCMGH+HWn34vT4jtBRLlRiwQDuGYDPGryOEyZBXte2S8l/wj6BvA9z784h
bu21SeyO0zmdXkpQAL3bQSMntBMxaMOBuKMxgN90TU6ZampONt2QVpij0UXSLdDzbZJybg0tYlYQ
7K5iVOFKpmcSbv7Q117M7e3YeO5bgYsDUBoxN0STucanOc1e4PGUfGQwkZ4hHFElayKM5jAmq7Ld
iUxw2l301N+Wql9B4KzMQUgrgBe+X0ia0bsmB58fugaxZOS0mNdET0oI4WLF3tMzIoBNU4Gc7n2j
jyF+5ctXl2pf4tPfID9YpjcNf2EkpxyUYlqT0uxp3+ZGG+8nb0JLBvQ+bnZdZRi4S2dPwega/OJ1
GvRM01ZZgJsmjt2bFn4xsOo4FlQKq65uh5ac8H3cEFAEFKtaCMeEGZ9RQwY1mC6wKI+p4S/uodJ9
YtHUyNF/Eje7bqksuh7oo1Y4HYfGVlNEZyFnHN/ng8ZxMxX3aoxtEvhWmnRJbNVy1wtF2a79ZWB+
5KUJh5usxbvdGqu7bv58kstRF5NsF/jWHPlFZpM9488tQHEAduLY4KtieZILylUnXZrPZrp9/kRI
mF3Ep+g/AgAhHCbrZm1Apsn6YY8L0sBeLzoDc5ldoN7qDGzFTtyk1QUdoIQeSTwSjNB4117VYyJA
CdkM+yqo0+OyAgeKFBJUGaJ3y72QoNnNfsoHnx1nb+mOhTdY7YGMV5EesPaPmDKhV95a/uDfpUAL
Ps8tzppDZktGEprY7y9jKj2SqvKph4hFV7JfjeIOng/eCPIN7Ve6sahve39Sp12FZnQP7p6PgYA9
80GuQXuCljI2dzFE87e+yJLPS5vkL9Ww2I9VYwZvWnFoAziiGAoKuzIW/Ls56U6mk3acEHPiIcpS
pNc4XDfZbGqJq9aHDBHaFkCqKMhMgEg+DvkX6FUFgt8prdF2lJ1nROV2gsXtY6c3BEhyjLfasb3b
ng/da9eJL7xRWJ+YfXfzPlb04nYMXfB2c+5uryA9VdNhWr3cO+e8OYB+8cbg06Qt/2XlTb4o27a1
wYxoTaQFNQUdz3zBgMQhnIFgg5cnVOBq+MWTkvXZ6Ph8ADWV5ddY8tGSLC/FmRYVlnymcZkD/05j
BvY7kjrCYXWaG6dvrSvfZ5vel0okaOhd83PVd8sEJs1Eo+zFyjlD8r0sO3IUkXCOtim/9qOh1b6K
5+VVcUP2DnYRQVZqsTg1jUFCi9IaKxfvUhs/2IZYHpVfVydlWq8k7q2I3rZYZZN1mCLwTtB7h0KH
Qv5O4pF+rYO25KwTe224xDXfLMx/ZlOFMYqrmo06jVp6jXc168gnQA4w2arSNN6sfrAXTvmajAN7
zU55XsUd1K1C75zB1HdmNiffUKWW1g7Bd0XYzGSAwEpsXdOTxhSHwysn97eitLs3MNY84PKBpjV6
w/g8zVnyKlGIwOrQ5vptE7epnVVZjtrgSAiop6HKoNMsA0t0LqfqvgtylkJXVssFPvz1WjUL6nw6
gPaO2O/2tCVojj9gm9PE7xqT8Ty1tfjkZY5DcHSJBWkmDedJisaKN+69c9Y7k3O5Nmsf7zqPkitE
hY7FsTR1Q6Ca31mPsZeYb+00D+NJRfsy2UNeWW9rszdv6gZoxc5QlX/nOrXxtXerpAxLUaA8htrT
4lLMy/KiKR2aL/GgN+pA6bDHkqxG+mg269zdyUYOlwzWyueg4D7xr2UXOpHd82oX434FHUNctUwu
pl4V10RHbPkGbFH3xB2jwZ15OjJKcH+fI7F3Ftz6o3sxsbOMYT1vUaVWETyWaWZzPoXncai6StxX
8G9EpEbPpyuYddMTa4t91eUOvCrwf0V67pmO3lj/4BA55Gbo0IusWZATTwGTcDszLjBLMhkqRoBw
4TLazU0PnaGl6WQm496QrnIJbqu729gz47elwShCXkmZvRa2O5/jpYPUFmQx82ISH5D5uixD7s5x
Ck7wNSyL72IVGEGBRqkvEChdg5zvrnlk665ftFXk8YHoHeIzK2Gh75R0fMa8U9fG7Ob3DsQ/vHJe
aZ6uFdgfOokpSoCm655U4jlPlCP+fWVzv7sVAAoNv2Bwv87k35Lj0nvJNb3TPo5WqvkzNlmft4Kl
nDeoWlzqKwB1z/U0YSNOVT19Nxcx3xDukw109IbuAp6PpuTNFYywKS7FdPj4tPKX05cwrS2sykEf
bdqMuH8+RcyAGOpO5jgYySm4ZaQcRCZvyTFdLPc3Ojz7nW4MqYoJhB72vc3BUbqbT/zHkxFMhg7c
aKWivHHsB+EkmBVaEFAvikBQgSBkSfnppoWNp5QS92LQOsv3alHgS3AFtE+WxzSfznPRWud2B7iO
KO+tKY5Nwjqf56l5aIX2zYjfVXyb6jljl6/olBIMMebfLc/sb1FwLC91msanfO5bJuvsNIhEmyJ4
nbU9v1jZRCpT3s7+7VCJ9MEF+vSlnsrqfrJFD5ps4pD0p9bzf/sZPzYliAT9sJ9x+dq91un//e+f
DHjizz/1j1aGRaw03F7TdiT/i9PvP1sZMAg8TF3StE3KQZoaXOsfrQwLzABAgAC1FKd+YQtO0v9U
RJn/yRkdqZ3r0yezbDP4Ow687QX+oZVBVpsliUwn+I3LBM57AR/pVfzLscPCZuUoG5JRlX1S61Lh
Um9jeaMKQmLIUk6HGlJXCVPx42/Zeif/3K5Py0YGHp8XxtY/JPQ/tB5sYRRyGsxmt7j9DaqtgiAc
oF+j7EoYHn3q3BcQxCYmtBMWdBHHsbcz+l49ph2Tpj/f6n/ZofjFw2B+RWqdz4PFevGu2SJK5q8Y
9SjdCcsKy1EPXyZ3MUA1zhielri47P0nQrTTs4+fwru+yJ8PwRcWbRFr61K9W9FMqCQOu2WzcxYE
x+GQMGA5BqOV9b953O+Wzj8uxMGPt8q2hcOC9vNyVtV1HmtiUAmD0/HjuOQ2U1EriM85o2vv+PFd
/epim390EyHhJgnerZ0DyIvUIPxpt/Kkz1pIj1dTTYE7upy1P77Uu2V6uy8+CS4DJdZjtd4e8A9v
kRVLBxMh90XdG7/lg7U8kjwzHou6LImrIr774+v94tZcpIjS21qNfIZ8uj9er5QGfe+FjrTbeH5k
gMcJUX1wDuXP/P2fzJeCjuV2a/BI3r0bmbuhjwb2DSjXIELkrHW8c9baPmUC0/9N19H2ILHicmO0
Xem9/mHG+uFBknfqlkRR1JShwIc4wOG5NxQkR/pJvXiDOTWaR0V39je9wa1j+m4Zgr9jcklOQC4F
6s8PFLCnVbINc92phm0560xeicWE/lVn6eO09UT8MTWu//bPiPEZRyE9LY//493nMHojrj00i3QY
mThxLiDmrFD4Bz1mQR9f6hdvKAJSSUAAMTlm4L97Q5kQag8qCoqqfmUUqIH3Le7on+guBpBLO/Ti
4+v94g1l48CdxloGrub99dTkJSTuwgNveumeCrLVIjC0EGH8rPzNG/qL1ctnIGybPEOkuts+9uPH
QKUrhoRTFUiSrLyCZL0SIw7V4+Mb+uVVHBRt5Bm5bvBe0W4iScW6zGqi8hLEVAynA/7xdPnxVX75
2FxGB75DhU/b/ed76RHBdu7CSEqRUueFWOXK5UTmGHkjpq2m+s0S+au3AgO8pOsKp0T67x6daa5u
hwBoewGH+3FYbwnxm3Yu1J+dh8LgNz/Ur65GDe8T7WRKIe13V2vrPnftlo+7W1RyVmedfYAN752a
89yer9Oqf3N3v/jJWJH5mhGFc01n2/t/WEwKT3BsJN10N41w4TghmwJqMEfP3/kHf/GrcQkyX32g
BfIv8wvaPxZUUb7jeeT4uiEFdeQVJJdC94u7+49fkV88RR6itIS78RHARP18V/FMy2ZIfKDXTFHr
iH+O+sp5xEH5YGDQ3ZWjTP/+6siOzTuP5ZZKUW6r5w8PcoVhD58G0no+ZnFInzKSJIcSZuiAHYlR
tsyzNUUf3+avnimjAyfY6llK13e7dzrQ/awMUCxeX54JhFP7suJ4Xkj6QR9f6RdVF9v3/1zpnSTf
bU3to55DE4u+FWUhSr0n1muAI2hzocIOg1vdTetSW/scvP/vXp5fbD2Bx+JFajEnShugxU8PF/Sh
T2MEWvYwr8ORWEXjZiUyPVJOr/YbDgHMVBY/f3zPv7youy0zfB6wL95dtKuCycp8G0bAxEPNgrJ4
5Gz9mLp1dzBdZR+mPpW/ueb2HN/tsdtGwAq6HTiouX++UbS5EHTsrt4ROYrONq3P6G6Uz0C98q/I
8KsXp6LH6xhmdyomeMof3/Fff2XeItwdHhV24PKof766KRtvtkta2dqbrVstsCKUaZe8GrHSl6tv
bPxZ1V8abf+bnfCvq9D2+vLlOOyFwODelRaMTwMyRGomW6K2rzeRwh6Sp7j9+Pb+uirYHrUEdm2P
vdB7v9+OXq2zTBC4SoGdviTwMtMICEVTH2Q8Ny+DdpLXj6/41wfKZRjXblNwAZJu+4B/WBRSdKup
iX5sVw1oJ0Ck1M5NoNcCkkYhyXK1oZF4dWKOtLHjXP1mefjV1f+o6rdxOqv8uxd4NFDKYCptdmbb
AsYg2YEU+slpQHMGExShXVbH6xS1s8mUdFKG9e3ju//r8mSzp5jbrslGxuHx57t3VZZRNrNoiBlK
E//zWrSSIJLU9w9/+0oAaoTNPXJBDvI/X4mzBCm2JbtmjSC6jurVBwoRFODdDi6Rm+lvHuxfv1KI
hRwrqBPhCwBY+PlyPVD3fB5wCLiiVG9sKFExQZizipgR4lA3x4Tu0ud2ApqNok4+fXyzf/1YuLrr
2Fsx7lmW/25zGzSTW91z9RTKyLnVAoN18lr87U9yuwr1KYWwScrju3vkC/GzItjkYgzNzvJFXkFp
NU7/jVvxiXeUXEsE7/fpXkoXTwYXcae1vTF1HS8M0s0x/c3C9osvnxQRgQWS5EyK7XdVVUAdWU1b
unRCKzEKSGIgagS8UEdQ8xmUYuNvl6i2vyE+tjCogNPSuze/R9bUqO0nMgwU9uXol1dOMgLuS2Z5
8/Ej/NW7uGlOhC8khf378rTKMyD5GU4Sz5v6UxOhS0hzoYoEUd2nbd+ZZ8oenFuny8EveunvfOu/
WGMo63ikMClcAVX750/BKYsRVSTFeDwnjBaVDNSN9EvPR+PudQ9CGEykHZmpB5klS/ebm9/+9p+3
Syouiy8RWb6PTOPd1WEj4R+jHbOzUDJ+5sfI3F0t+BhDjQsJJm5cFHdwdZ1/Y8HhwoEI+JFZdv4A
IfywsA/4AxTCC1piFkJ0g3/h6eiv6SfL08X9xz/wn/21H++S5qS06D1yBKYH59jvPsWEtUX7YkFV
HygGUbmnnNdhlfPAPj1UG/N5Nod9tgi10eYt/7wxa03+Ovt5d0CZ5yVHA0zud4C59mdv8OlM449o
1kMmlP+tXtqlJm5gmvE14Eo7LZPtWDNWaXeajGYrQ5cRG2U6uq5txJ+VMePfCT/SOqMlYB6LQtXo
kHgyLIYztSPLxfneryQgM+htKw/wIP8aqKmeF8G9cRjpYdR6w27VME9th9nf50CwjZBRJX8tqsj5
VblZ+dW0a0QRadCbm3B4hjFd9f0mpNACpnwySgMnceJPF0hRMu+cRnyidp2QhbX5xNZj544lUixD
wvFHjCOSPcaZ9s7KEYnuxqVL7hdE+ng6uc0vwyDtgHWoJDVq1Z5IoyVw1ZmB7lTDk7TKF5nkoEwL
6gskFdmSn5nlgq1FBkN9sbqEy0A7Yt6buy0YGIO9gAQAdxWXKTZKcki6wQloGw7WIdX4mKJZGWQd
AZlXZdRLPZyZg6OyyOOsAIZ0SabbgdPYABwUvPZu9kuiMAI9o89k+NV8IaRmU9tY5Hkc2GljBjui
HfxzKF/SRF9Tz7elN5JNYuuA6bWFm6ONpqxhBDwh4b7TS+Bx0gv0cJuWscFMdhHDedZyBqDIt1lQ
VGXpK1Xaoo16uB5EuKODfSBFZ4CBCDX9Bpx4/6lrvOFZYsjDsKmzHL0CuVvJzk5j62s+EooUjSMC
+73vzExLcaMMxBfNqpsPudvgPiNmorgZXQubU9al6BJIPyCJCXErVRL0sqJHPgMVK5qtel6iJF0Y
Za8OWmH0b9v7IVXnJCE6EuNz2hSQySBjETZBWNhq7Lohce1dXeG+DFXWrnpP8crstMnG7Bl1Sp5H
Y1IFRuR7pdY7Nbe4f2Wp/NtKybQPB22ol7il+07QQ79ekWKyja+Jq9ME4nkO89cgDh6qoAcdxshT
4vdakapjWjbUOXFMjKbTNUAzBSdVKTx5GcI5Bu39Qx/UIzA9d9Zf8espP7KZhb6slZc+8DbwGEzg
c6WXm/MnCML4oRKfbI4wULMUp0Vlxzg6UmQGET6srn+dQPlO3+Ee2W2IuG9Cxtw1ZrWPPXtqo7gc
2vI41r1lfqpkvLz2zChJYUjatL0Cio30ohVQ2I+1s/YqnGTPuSctEQijQIib7jh5k0VfHUuvQRKR
G5dnqpqX+WR02sw+H0WWpMg2lk6G+BD75VNiTtlNWnsYjvFJMEEdrYqJvO5M/3kCWWjt5VgZuGtc
s8R5TdvN3Jlr513b3uK410NeWw+qTbHHOGnZpCck7Igu6vQsuksfx1f5KQG3V+xF3qTNzVCbZEPo
KVZv6BArOzLzteQYY/ja/qZ4i8Dylk68vAz4HmJal+lSYyDHibzLc0ME55m0+teF/3y6Jgihrq7j
tkRTXtu1PYD9dGLSOXa1Q87KvXbxpocL4vvyNGcF9HaMu3vgz0iGLudhnSEJVpSelxOxasMxm6Uk
Q0Ar89lYxjHeBTSQ8QXwgquzBJPGcERpjnGgrBm+R0ahjOvBGcZgDwNtzJCww729yqZs082QMDiQ
G+CmSdStC6RdMHFeDF65sW7UFiuSuqj8jpuEciDKwkgvxqqx0wNaBywmZVqp7DPU2zy9CiZXrPzB
3G/3ZOx59gl7JZLwaQis6VrHcxm8Ku3Y9t43MxdcVyXrJuznXBsXQ764UPSpQhHY9a0+mIWu+wOj
q9m7rSs768/doSjx77v89gcdiOm7xO7cndTVSCZFscRIn/oy9vLTxLTyryapcAThMaLTT8Sbt35Y
BjW6e+ZAk4kvx2g9bIKxo6IBxZ9xklUz8hEbfelOjAh6N1WaRXjLaM5p5LQjHH4ZD8rESSrG8hyt
e4X/gCFIcOqsZfXZgwLJ2pArTZkyNF15nBcxDtGAIeGZLBmdRb3PLYVx75hf2GMBWGR6aU+7mMi8
yYktA+t9kH9bGC4/u8mUXLqY568DVLEHUQbFtVX6RXHqVlpNYd3b/EZeuYj10DcZWMJK5+Nw5VVT
353WknAD7In17NDJWBbzMIupHUNXV9rCPlJDLWsFQU0Hy9R5Ga0Lq3PYjblsTqkG1gUuOQEYoSCl
cNmXNpzIq8ocK0womg1016eZ7+1dOaxnUz8WxYk3D5OB2w5Y0444GcQg2Ure324gtIEN2ijsmLRH
oyPwqpyz8rn0Gts/at9tS35/P+UfQmgY9Y4q4ebW2IqSsGEzQpTUpqgNcTO0BIfAEr0nwHHw9pKA
PN5GSQwPq6VJBEnvcLFwCKDG4ZLMYLqgSC7P+6WOnQg6gAYP6uBOQqPW91e6psIIW1NhuytcxWnB
Qor5Lc4N69L1WsQ01cC/DnMQTjKL76K7wDdQXvdEr2HAaLK2iNpEsY2Ns1m2e/ZhkqSWJaaWws3b
Pje5KW4rf6HMIKugv5uIG2x3a+DAA7RJG6T5g+CYYD6p7e8MQTwQNXidM5iKbTLDe7bL9L7q+vqY
D+5MdBMsSxMGuJpv5diXxWE0WrPYjalAcWyMnP/52Mf5Au4BUTXDPCXf0cKlr/lssuVIPiwEBFXJ
fKNM/K7es3Q5+UGytOPWYs6pj+zB+e2K6pBYhsF1rz2ndfOoHTdwY+W0wUvB58m0BH/1k5/2HbyI
ZOybyB3UdNPmdCdJHx3mi4T3CnZwiwUA/VPs3ExidS6yVhTI0SbvC+YtJ4ls4ic/8/biAM4cvz6b
scixVzpaFSFVSbm9QQYpMD42d/touKq5mqwuuHLnBP0W5/XypUPgyPMauv4rMgtT7SlovT0CVHKL
Zm/VbDMm/5jdXJTj9xHd3GPd6hrffifPMmHHPWqrEvE77NNRhklrJF9T0n5atFN8NFg/434T+Zsj
PGNsLsSc0OvtM5LRdl0yTISlUkQsF7ZlZ6fE6fVjROAOAixAoHlFvVPzbrWlqx761bfHkxbrbhkG
aKWQ6LSctq/m1UupvHBp9iFaDc/GsFl046lTJbWiDEsVxVjdIhMnJwXutcB5PNfA9du83qiWYwxh
o+ehbyo+3iV7HKujaFo0KHGbaooyZvltyIiXY4uBxDXfG1NH6YmOFncaTd7ybu1WTPOGOYp1P0L9
tU+YG3WfeogbQVTHOHgiwoKw4/s4qYkyMTsziMqRgoE9YyRIpkvH+EhESDbsV7/DXpSkmr+2CTAn
kW9jEPJLQO0aSmuV35MJQ+l+qmLXuhKI+WBogc4ne2dJ0T7WlsxWLKkphtD/x915NcmNXFn4r0zs
e07Am4jdfShf1d6TfEE0ySa8SbgE8Ov3Q89Iyy6Wupd63FCEFBI1zIJLc+855xPjAAhWTAV/e1+Y
OJiYIECzuSx9D6QB+NNa1mw60L9GpbnTxzqxSIFo2eWUMsYh6QT94JOiK0HcoIAKHiMkd5LgcSt/
KMc+Y+vpmpM4y4vIgV/mjfI2aED0kNZBcuYSLAt+MdaKcNq0jVHA4CHNGPVdYVXknEewyiqndrWl
Zw2ZWEh9aueIVU96B8+PvRf2d3xxPUp1CtmaX90LTlztoibm/VqZuOUWsALiO8SFaHjoADc/EM8B
HxGxi9UpaRswO3UzemhL02j6kYyJfygGABBrMKrmLcL76WLqMvU4VjZKdT0W+c5D9IU1qiWKZunk
foK5KTBQvpGea+x7PfTPEMbxIxzMWT88rakiGHdpNCxtKQVJF7Wg98uqyQEBw1SICtSnCMm+HxTs
ImQL+t3Ojb5nyktjDHluMEbL1hqSeslyhoOscDP8s4IkHqIivYb/BQWguod3O2cA9Iool7SQ+JKp
p/KKBfzydZiOkbMq24EcCCRU8a6cHELRU6WNCsm0ACDIyw+VCJ0pyTNMevzdAof8wgDaO1uBO0zP
9dBhKFVAvhZuaPNCKyPB9JyI2dhWdN3wFaUYA4c+CaKbOol5LVPBisNG0lL3asrL8tr0QjvflX6k
4SGHY3yXOB3+2qIgE2jlDgPvthlGjsvpoFEv9exYVJnPD6QkyEmlp9xKzIzx6rbOm+AKpan1oA3g
A6EisMldsHOF1onBRu9ZugeuxwxH3vhCyoyKglQviTbfR3CoUbtuQg0rnoqczFomVs1Bh31VdIM5
ekZp1hU/p4h79aKFFn+T8DJ93ANg08J9kfiMYE4tGTmsdv55navcPScahMthn+ufJ0wDLSu1Ii8n
zmzHXbO1nr9DODr9xswnb9OHA7kyRjP6H4hejqo7FsoJ16G0RNuTojlQiKPqTqDqtjKRabcCyABe
vyLpdloYIE9OguqqQq7EWcwKz2rQRfUHPafX+vBPdY+/Rp/LuZZLjdUxjqo7UJECiZyfPOXSEkyE
Y7jiHGSwJfYeZYUeU3ZEidRtGa4zbsaqSLxxC5CxWUOoJlt2tOsnYfL6vF+QeRVYvPe75rv2U/Gn
0KRjU1GHXxYgwV/XekCwE0L5YU3E94+Y2AGoy6GINeS6VNn1lrifFBMy3oSeoxhum0/v/6KjQvtf
N+o18VZ3ZpXa0Q+SuDbZMyWUv3POxxjpFTk9LAS0ApvSKT+ofh8VU19Ho6zJC0Etlfjbo2JqpaxC
pXpaAO+yva9WTEg6iKZcYRwd7OErNh3jg/LtqdfQRe9Cgc+ZxWhH5dQiCJoybTz2lrIwrp0Aazhc
QW8dtsQajL3mb6si6pal6XwgPvl1YIqKJiFkvIGMf6x8Gx1hZ5iMOEkWmppLquPFiK7oDD0uU9Mg
25X0pLyF8x5+0NE4Kutyk9+OfPRIvZLAIQ1pKwlAYxmtSiPp/UvmgOHKl/nsVgsm1lmp23H1kFu1
0e/7qME//f6LddRq+OtXoHKEp+S6LpFwb9/0ZrRL9tp8gbgeNE6riXE1Rwrs3x/l1xeKa/VNpBWG
gzBMO3q8DB2bvuR7MpXeHmydBRwP88GTSt1hunQ/eJt+vbU0OHmNUGa69M1N8+1FMffavjS5qIk/
/SI6qpAgS7qtm6rhWgiCeUmFYrmy2w48Sadv37/aXz9WGpDMaUQ3k1CNFuLt8J5FwSgXfD51y8m1
HYIGPBMTFUlQu/dHOnVf2UbrCNpQi6HyeDtS5QOeHGLauQG+9H2WhDpBrHN0mOcKjs6gZN3Lf2NE
IBEaedhzRuDRrdXhQUgOt5B4I6G+BaMQEBMT/PI2OVLXdTB6H6guTr2gqElo7MwCXgDMby9RIZIh
AyFkKq47VnR/qhqSktymLz74Hk8ORGl+lphbPLWjDmPcOUpi4oDsQOIH+7aWvfIwyA9GOfXE6Njq
CAkRhuna0XqrXK+dkJ6jc+gie8Yo+NOOWL96TSwZ5gUSnD5ooJx6GSk42UgK2TnQJX57/5yS2uno
za+I3vs3qpgkJOwwdMW6y3JSt99/PY7aNa/TyWwY5y5arsWc+na00u+yDjEVrz4sm+eYkBeqYykn
oqk6x5/J1ojtWf/4/qAn5nBWK514diZwkybx20GnwJtMuyyLhRdH0YZHHICbGoOFmScbmQG5rpj7
t5Y5Qll4f+QTT5OMD/o1yDmY247JcRRFy8iTfOlN0HmfDT0F0CE7vd/VE0Wz0IyK9fsDnnhJ5xkN
tRqtRx7p/IN+2pg0ym9tK6LwmZsClYgCC9cJU9u8P8qJp+iibuc1RfeOBPvoJfXHIJyjKGaxBhZd
dsoptFkTQgk5d8S18zwTbbzSR4hDH0xoJ0dmHbJ01iO6ufOf/3R9gZeMVHeRiVDF5WwxmEYA/45v
YzGiDvrK0kKIEyF0ffDBwCc+E8bT2PLQ7+OS53fsp4FruhNu2zFwnlbDASdxv3YGIW58onU+mNFO
XCNKKxNNF7MZ6IKj5UFmmjEpG4RMSXtsJWphbgcb9hV31TRuqjKuP6W6/5EA58QFvrbHkVQiBje0
owu0q6Lz/Z6PJNYbguJrEvMKKq5bcqOmD76KEy+pbzIFIDRCCQgZ/u29TOo2r3FA8vpg8l7B3BtW
StofSZl+HWUWnWi0TknPQxty9KpoPUW5WCKNA+/SXaUqLdZulPQf7A9PjMLuSOdfzJ6oCI6mz45M
S0rJfoF3HupppRc2yJnoo/ztE6Nw+KG9zhKOdcU+ejhUBfuBUw7kmJEuyhXUYq1clbVoP/q+Tg3E
NpeGPmJX3oSjL9vsLSukMj7jizRSWuYEnTIavrw/ffw6KxLxwXJDRgg1YP7z7fPHUgNPh1YXhUE7
PTB5ghCni8DVketrrFNgJePn94c8cV2ovSjKocFi1nhNcv/p8wXujBApYzNtmhXntcirNtU4DKv3
RzlxYa7HvIhS2LUc63gUhTA/5OiPyMSHp1xmkXuOnq7ZeC7lTTyKH+kTT4/HucR5dQMcL2y9oXUu
XNFiYWeCPqjI6tBFAEW80TrRkvKmG2rz2/uXePJGzspuVhlkD7/UA3ItBrHFjRyjIl7hwglXWdlO
v72MoZdA7WkDF2fWPT51UHalZD2wwHSZFlx7Q0s7JknH365tMIrNUoKZyOf8cTRDBE7UhlhtCO9H
7b+JsqFZmkmv7jA5kderSMhIU+oqlFXafPv+bTzx5NhuoScH3Mah8lhb1cdaLCWarUXpWOGnWfPx
aep8q9lkJaU8TMmACzfvD/nrsoJChwfGeQDXCEa3t19dpAyC5pwhXwRmMW3tztC/ZIJU1XNhUDO4
Dsre1KnGzvlg7w984pXB4ED+DocQvr9jhxFWIDaw5NbQ/mhJfrMtoJ5VpX57H8vl4cTDoEV+OQv9
28srq8HtfA/Xtp95xZZeJXoI9IAun0KW5fYHL+g8Rb0tAM2jIcpBGaexBZqf70/zSceiBhcXGQjY
uHibONbc0YmFRSKlm8BXDMcLmybZlubJeP/7t9PlNiK48nh9juN53LiX9L3tnDaDTbcrd4lTG3Vn
+f4op15QF1oeV8hHyDr69gJpxFW4/nhUuTPn+RRCfDEHtKpjaklyF5xm9/54p16S+STvUlCa3U1H
a8I0NWSSd6hyAqus4lVrtRWhB1FMgM77A71aUI4fHU5hQquoOJBRZby9sngY0yCJTHhCU0AeTo1m
p1s0pT9kO1sfs2Ldpe5AuIdZexR9yupbjdmdJJ0codsHv+XETZ7lYxyHuMes7POe7Ke3aDJC06km
RIIjWvYl3cOqHzeJAW/UDfN89cGFn3hnfcSNmBNeV4tjEVmuUtCyBrXvRA9CIujznLSkHaGRHoxG
/EEgNgiFRJClwq5a5Yh2IhQucwdZlxznMNEbRNlSNLCLb15qkChkD4S1L7JBkMRAEiFR+67RI3QJ
OGd98MEdW1DZJrBZJPaOTT/+s1+cRUPuR6GjkU3p82Xn67hvtQtFzsAW3XixC7xwlmTJZhsRmojz
QkjyacLR1e9NfnT3wddx+tfgSfMd02H9OH6JEqfNeo0m6CKYJhRgqFLiV+uMZS9z02+vbJj3e031
dIsySV82y6eF6EcPVWKi/Z5O968789NvOdpOR+i2EwTBcwI9mdZ4KTPQasZHJ8tT7yovD45UylZM
PkfOgHKEheBajBK2Mlpatd+8mLVML/pGCw99wzHw/df1xITAdo0EMuSKPtL5+c9/+jYsZ9JKnDuo
Wm1iP2sxoWodc/XBvZu/sKPJgFFm+ysnLh7l0Rc4ILjMho6jCFIS+TlIwFZL4lCesTt/tNs4eUEc
67AjeZpBJsLbC+qTihAbnT1NXbnpKqhpGtVEAX+wpzk5ClkDTG2UV35V44ZuUBmY1VA4hbG3KYbB
6lYc5siSfv/5nLpzHkstzwjTE/WNt5dTc37wMHwyEGCHDUaDZOWWvXtTETx/9+8MZVOtnffuWFPe
DpU3Q4Muh4dUDW115QVzolXqkU1FV10lD//GYGiKqfKxi9ePFyIrx9LjEHxL9GwVbbquxV6ECmZF
PmW+eX+oU8+KXSBrLBZGNhFHL98c7+w0CMU4lNj5TarF3qXj9R+R9E59uMQHuHMFitXmeJdbEFhC
25L3rkBFqy26SSXIhmL1GFEE21RdkK7ev6xTbwb1RPxoFgQZTD1vH5fZwn8AIM8GpUyRFU+59lAn
aBo4OkQfPKxfr42CDM4Bd/Yj+3zHb4dSlu5nQELyBXCjehsF8qb06gMSPGen1XH/wYWdGM1DyY9z
yGengvHjaLTOFHi86xy5tXAOs2j0HjUTEAO9m64DGQUfbGl/fT8ISdF9e96pcOY3jsaLsZhZuiiR
lbgy/FzpExId01C37z+uk6PgJeEz5jznHM9LgiSegahevKxVmD6Tvlpfkv6afrBinrh3826LRELO
H6zeR0+KjgDhkR6CrqIf+2tdJ+OJyP9EHqxcOU+GDLIfv31ZvIJ4V7DQvnbS3j4s08lqFKmcOnDk
cx7Ije9x4f6mM5illyMHMdzzhE4w53G5xBBdQER2zwmyNE08mEEuKGBbxbLG2N0uNJ7ZB/fx16fF
vI7O3ufYyib2eFmUBGLbY0/jb8xkd+5OSXChdcpUvz27u5aNWReTHLM7R/C3d8/Lhd57PrjkyGyB
baf5y1TBEiLK+G9k179M8/jlghwkVy6fE6dwAmaPP6oQya/oNAIEdTnGn/NSVOu0jT5qAfy662cY
jr/sJ3x0Udg23l6QS8KF9FyySCB7mBJli5eYZ2pUqXnRdxXZcknji3StSZvMtwRlnH8dBBbqxEKX
H7blTl3zPIVQAGA2oQX49sdAr7ZiUsor0hkzcseweEfnVmznv7sXYGnBQsqLyQTpYKt8O4w20tO0
5qph6Spv5ZvqpTC18HcPbvMgSDTQiVD04r18O0hCE2NwIgYxEF+fJdHUE2MYBn/ZqX4ryeiqeinu
2vrlpb14rv5z/ke/ldX4+hX/93+++W9X/UvddvXLH/wfmz82XfH9uY3L4vifefNXNP/9+sdgf2eg
2pv/sn5NQL7pXurx9qXpsvZ1uL//n//XP/w7suh+rF7+6z+evxMHuSJ1sY6/tT9HLNP89lkv/3U6
8wWZzM0f25f6OW5O/IN/BxqZ/p9zN49CD01uDD9zWfof2cykFhEgMpeUNKJlXrvP/ww0sv4kxUjD
hse+ZzarstP6R6CRYfxJOgB1FY2mOdHA7Fb+cRuu/9pRcwf/5VfPp320TbCxFLLnoaqNFZeirD6v
GD9t8Puh8OuxsAx8Eb5x7dmclaY5ks5uxvLSyIwv7NavkK9Ga50gX8IzNZInW2NpdNmucDv9WU7K
J+U0DjeVW6MDRYq4MMWs38pxWHgcTtamSgJmL+se4gTt/LwsLqmvx+f4eMyFCVV9V89OJxbZZK2F
7ri0BiMjq7fZwY27lk0wUltJrvoEiWLUjrdyVNvGC2clryewzdZPKSGa67EPDYwttYEMnUDVGFP6
QzX69XnrFAF+ExUTGp+Qwz7U5CFGzRnubeubbQcNQXcFOAiG3aZi7MDQF9EzadLWnZcimkxq29nE
lf3djgqyKa1wq9ktdhayeTtuCzIbnU9kF2FIWKKV+FyJrNoPwquvYQS4Sw7NENYGw9uW5Dhe0ka4
CoWbz50r4AZzHKoVFPmXHoAq1tW8W5i9jzCY5OFHWam7JqjVph395KqxGmMZdvNXXupi2biiW6dT
TLJOZ90MorCJZalIEY7S9N4WKB6TptTXjVNsCLt3FgScqXXoAneXdWGuRCHXCcSSQ+TVeEqnZN2C
zSP+c3qgASdo2IhyQe0aRsfYFPsYcegMBCDiL0ns21K12QY4FRnxPjI7AnLy9ZSq26nV4aCQJbn2
aIAeyDXd99aArYISi79GaXdIsaE86RNQM0wU1YLupqwXuYymlS6Fte+I0VwZXfC1TjptXbWdvPWE
eLQ1a60cZ9igu77Nq/E69DoYqzF0PItszQVw+yej7UA3ZwDIvLH77A3Fk8icbWEOTxam7sXUUp33
w0hbTn19UIPs9xR/Z/a5Xe8GPyMzziECeEyVmFWgnAjaqq7vQ9eaNh7yE89vn0zGuI+EVe+c3G6e
p6a+7sg9WNQNok03qupzXbVf8Lk8JIP9WPlIVKcpIRq031YlSmx06umNPYjuR2i5uA6G3kXBoFd6
WyybklVv34wkZ687JlL3LMnH4QtRRp5xpflBeWlxeKB/hq0khUAV5FedlyVZtdSs1HuEmOfoyZJE
ltFZhkR+Ib/NfHFV2U02LTj00i6gGeSjFs5IfV8UEofNOgo4Ey0sCBPOQ5GaVBaS2pAuz0KPoOeO
zF+byVYpov1YT4fFGNqGdZEinbmiKhdWlyQjxrHNkm1UnrEiAD6VGzMGXbDG6Ys8nc6gHn+vSwvh
tQs0IESCl1ePiBWdm6Gj+I8viyPKUnMFKhWE3pgEDawcnxGy9eGBpmJ8GbaW626bNpwOgRCFWOXE
l1MdnEiWQjtQSj43FIp87ilkv33XK3ySrjka3j5Vlt2tUmMI7jFN+cHKGWWKtczPtFunZ+e2bM2q
CCGUyQrmK5FK5iZFI+3v4hT5EpYWZSA8lt4wUbPDXka8vJKd5qMgCKjDYWpP4ewYsD52oiBucOXm
plNvDHjIcjMFNAGApxMyvpY2JqGN5fSoHzxNJJRXIzoFy9YFpIDIaQietH5sgJQEVQmqqirshyaq
SdNsknGOHDfEiO8ua6U8c2VA9LHuTkO9Mgmo3pdRhAJ4dOLmCXxvqP9IgN7RuKm96KbnMIVlUc+H
ehHS8W33mZv6mGo4CrSXeeO2FcLZdmovRlXE4rL2IVUsNNTM47WvNV57L3AaNCuR28aOPiQPuDRs
GH1pAPyFA0uM8C+rBdkqhjWoZ6MJpheilILb1I+4IaUfj/4alck4cfdrnIEkX5r2t1711rUfBep5
wEH6bCkMPWsnNntzlWaTBfWNtdWfwS+xsSUtt2er6ObS2MS+Vdm70GPRuEEs7qbrivzncWkOdop7
yexi7IChPWARG9qrmrV+0xui32X2dKaJKDlL2xr7SdEWN3YIkgVr31amnlpFyh02ZEuXVxQ5KXT4
mroizD1YTF5OVP1YcY+xUj7rYTJtIye+HGpHbEdIa3gcGu2cXgD053zYaw4fW4HZb9m0qCKGIVyx
py1WsqmaCzqX42LSO/KA3Y4UzE6ndOniKKz8YFvVsbM0UxiG6dBV677M77KwvwlNKyDGMielvsAG
tuBEBDWUhOr0odayVJwHjbXLDaZo6IPUkEm6cr6kmCmHraaHhM861QHWFfH4/mTvy1BcAi+azlKR
bes5n70HARIUF9FQaRddJnddHzwTKg3zKSt/1BVd4qgDDRMJ/Tr2m5CsWk6OTeO5KzdzTAwlAXNC
eR3Mb2hu0Lg2PaxaYiD2mtlq0VPyvixlqZZjFGwCDfNwWpkk5dqfZKi0Q9moiNXRuQgAUQI1qpyL
dJT9KjCI/wQuuMPHvxZ6voOQau5q1TYvzmTjtYqxFKWZ2kUxuYzLpBV4azqW5qRynxCK3Ne61u7x
Sg/Uomm6GQ14R0hSXwF7pu3KHnpMRj6QgLnvP65bQU76HClFFHpV1cHK6jtmDFIrzxKFU7HrRHxn
1wiYYLhNwv0uGr0OD1GCXH+p+7WRPUXOgHE3yi1j2tJUHJ3LPtTbM0OQYbFx/QlLHNyIHvl9nqIs
b7IK4ilesiK4wfLhzPYHUv4BNsJDUhoBcrFfTpB6HLc/syYCQhZuOyUga8r2DsshRb8eFw0NIksv
XxS7r2pDg922r9uIk9yqi0c8KRRnquIsRza7KwdAcs0idb3C3MXRpOsHxAZI9lRqIJqPY19+z3NS
JJeep4TcKSJZuae9YcOxgxQFW6rjL9o7YRcBlssNQ/WfC8wF9taPEGnWmySpLWZoQ2JhjyIcQKsp
DqzkMKbVqMNxyFh8C/w+8Q5PAOohr7DM6IwKHz7jxMn0kC0IzdqnCYBwSUXYCol2NMLGaS7orzOm
NOMiu3ZGTXXXWoMTmyh3IaZg7SnV3XYovcQCIW1x42v1hHPGanR5M7Ln+TzTQayr0nHx1iSe1WOb
KyA/rgjJDV0yp22bUCODsKGrRLps5vBBY3jGGlyyO2RHVe34FU29ILnFi/YOpF0y0tkalJvWVXGo
rdNGzw8J5A52Da2PwyD02+ghz8cUUqkavWwtWsKfb40JCBQY0h1d913cE4PNFCmB6E7bCVvODkc6
e9qGRcj105jxhjO/j7v72LLIdjD0b34kvmIf6iJqUbGBuSoQ3jJ1BmyxVsDPJFN8nXjlg2qdQ6lp
a/ZtK1+07qY0rWiltKnagmrd6S5Hfrv1w4eEjHZPlxe6k+hLUMnkJjY5MHIdr5tD0oDDd7JxhOXv
LS3zl9SBD50s752GKnCvZhPH5O+6QKyIrrxqalvdcIOfoiSZ5WHZFVRTcLEOrhcF8rl15WEcimQX
dPaeLdFVaOrVZ6ax4dJuvXsaV3fkKm460wIHlVGhb4pPeqLTIGzKYFM60Epk+5jJ6rrxu11kFF/h
rwLiKOI7IzJvokbgnQrk8CUOC1wwdEaqKj6MWit3Om+fnUYrc6jMjZ5U0QL/NQrPdPqqq+Aik/Zd
awX6wnT7C4ziOIZdX57HnoFX3Zx3RI7/ZEkcilZZ/pj6sIVlpnNWwaI4uOoSbdNZr/vbts8vnEbc
ZHnyOLnNpTkS9g4/4IBj+1vVtUR3NaFYwGiMtmbU4veV5ad4QtKKKYUw/RGKb0H+/Ne+q+86zb2l
7Bgtw7C/iCx/x1lq04TdWTc0tLboXi6j2j2fiobNaAeRYGwvwbPcuBXOA1zn14lv35CuuxFm+0g6
NWAvo/H5ROGnmV1F1rbXfmKpZouskvNO6DHbPG/LVvdTGbYbOUoWcRrDS2nL5ajU2uyrg1G0GJxF
k20Tv/oeGHa9DZX3XAc2mQN4jBr/MIXjo8fRaE0TO19Uof198NmUV9h6zFotscx8BWoHS6CA8mbF
2aeEwxBrS9V7Z1brPGmTnF40R/TngRU/+FPS3qnGWfYaKOQY1z3wriXyoXUog0OdwwnMtbMCCCmN
8uBaOe7WLpzzhrMb+8s1zqL+cey686karlMOVpfSde+srE0gExkaUz1u8KQevH3cJc3SpQP6RWUw
Nu2kusXvYH62LfUYF3qzanoDIIIZcyyDwbi08+A6kmW1dPxJrHwwkmeB4eTrsdF5PAAvQC1bxnjt
mdV1GtDmDRtNnWGH/TaJCk8rkuZzFpuKrIURtATE6ruaNsyev8MIl76Jl3FE6k2WfPLiS+Gt4FGW
lNcDQMie322mzq7bLZ5YaJCq17ExsdqC4wV1CEemSRvSHayZ2GuhM4Heq7Xsoq44xYH1Jdo97vYU
UPmnLHCIO7bpQIDbGiPlNn2FA3PssbD34HyYbVKvCOFQEUcBTrihAoozGOtc2NSYvKZX/LD5iiL2
IAM4zBMQWb0uGUFs+83sV+v5X43cEMn58Io2xioz3Pcz7xgsj1IY5WcTI1XX+Cx5xSJ3eP5gJLNY
zMBkF3ZynNQ4rFKK2V/kK2FZUYCpmBPGZD309sRuti65KqGgQidCqU3Y4KAmvd42G6CmHGHgkkec
dXyVsxsnoJbdLCW88nsQVP0BezfPxSicdF9VbXiTvlKrCawwf5ihKe+LEKP2RrAEsp8d/H32Cr2u
Bu3ZBoMdWmYCSHNGY5cY4w6lMQOzh8kADdLL5tB6wTX+i0fyBM7gWF02MO3zVd0a2kXuQuEucpSz
G2mJAGOqHdYbpysua1OcDa7PmScZOiJXiHrBjKPWCaUY+ODGMmNKIISZuI2abLFOx/g4XVsq4/ol
BPTIOTfwHXeSxTI3uy29lUeTA+BZ5E6XooQNUKtyWc8M8lGAaIUTtAPkBzbYS2gRNPllWRLlZdlE
bg668dgSb73OYZyzBF0OFg5mad4NnkPwOmVwrA22GYhnzQeVDqgcavrUxG24yZrulqJWcE4nCiOh
OaPWw1fquhJ9dlu+stiThNzNtf7KaPdeee0ISfztZLmUvUvYDlxPqer0zHTKCy0aN2USoZHgA6bG
+oqCb7T20qAOFBjlqhWwEICGlBet32+AiXxNZqK8IpNjgcv6M7lN4RYai06MCRh6NjSwrodvOZUB
dh2+zJbhlDBZecYtJ0fO/BGlDqSFvnlRFuMn6kgvIoS/w0KtPVt2eYi1vrwZBnoQYDzUlpV5Ku5m
3iY+QiVN57q0Oo6SYT7vuvqGPAhO4zO3FfMs7N7SLetVivn+mYMPdwfahbnAus8uLCSJJF9rtYET
XoMokm7SDLQ0lbYc12IpwLl6mc2Xb4XubIBEAntD7bu3DmUC9mJjpfFwX3MI5qsVVZxtUozZbGVV
4+HITHOFvzG0IlVf1DLLm9u6A2uycGu8+BBlyr5e+05A/8FpkE1/g5jqfhqjuegWWb1YI9BSxdIa
CZ9F8jH7OhVF6XIzeGmtrYEwsio0plBfqyi1xaFoR2INST+EPZqDeqbzD4MSRe0dweYgM5WTXlsk
NvyIJa6+KCzdXU75kH15SwmvqrRvpUntbYFfoN/mWVc9uGQiIC4eryFB9os81Jq923UveTnlS4C3
ahN0g6sfgHzIJdEOa8DHrX+IBq+fdo4R1uYNeRoDLWDdYwGgEJhCFAIglxyUL0a10pEmhmeN41XV
tmVz+h2WR6xoqHrjD+mEib8mE2/O4khT5cO0ZFa9VE5ZHJIhDao9GOQ+XhSvwMTU1AgNmjq9Gc6a
+bGsUkm1eC0cFgjaqFqcUHUhX3kR51hsD1WGnmItZMokS8J1cIWY0RmXpVZaSxRqwycYCv5DNEoN
IGqXLduE1I6YytRlBqjrMWYjUU5mvdfinCoS9ZwXK5g1SFpoJ88AKbMtnmDc041yrIce6CrZEBrR
HBLh5GFCE3ln4qje8er7PpUnxl7pA2WWpVZE7nDeliKaHdhmEOYXLtJ8/a5JsCNsmFQKieoboeXO
tGPkuP3AQWWfGkGTPE+1Ju84+sFT4ZAqp+usURBWh6TENUrvbrTv7V6zs3Vda920qWN7mHZpVYjs
vC6iJKNK51oPChhsccuGtypuTG+M6wey/uxw3wajriSNwJnwTOhZMgG/c/1yDW21LyDyFL6dQLiG
43PuOQH3gGQ69gZBkxXRrijLOYuBGI7knkshowUCQacT/pHyoBGJhtFN1pTk7DBNpp8DZHliHdaa
0H/Yusy/xjybHxyt9fyThIpHCALpAY2ZtbyZERbRr12YSElIA1acFf5JfqOiej/H7CCCuQpIoflq
kXSs1oI3hsIj6tezuCWDbSMlQR48OsUC1oYllOwhTfHWE4QX0NnVW/MuYMnRr9nW1QCu0NCdh8Lv
XUD0nRSrTtGtB4GktdQSbcvn3y0IwzokOGdNiEZ0w0kHELiSs6t7qnVeTzESU7NmKxx+bwIz8Beu
QGF1YCYT6ZIy3MQM0QbMYqQpAZgWSUa2gWV1zF1V4DTDJVEc0b5Dz4wVPXPns3oX8zK3XpI4a5xl
Wr+iLFjxA1wY61uXL+sSKF0WXg06hMxDknQuhgvq/SAFe+eTAej1Mxwm65Y5gh2fWwkmd+my1W+j
lWzZNPmKrSV9jPhrX4fR2m3r7nIq5XQR9qN5m9kgqGE5YhfPqeQAht9D9TUeRyfY5eyPd/TbgEZR
43zw+ak7dhdsiaa4Ci4TUw7LiWQaSpfEEWWTLC5KvU93XlU/R/ocxKOhhihtL0CFZ46XEHaIJymJ
BCyBDDMLhtZlHcTWwbMEgFvb3AtveskdtYdnQoICJ+dpyJHwGX61Glv93qthsfnUX3FCZtKiyB1Y
i0TGd2OVHQrp3VqU8r71ff9AagPkJZbxjA3IqtMM565ovfPQry7qXgBqKMctlnoUl7FLkABJDXAf
w0e4Nd97Qjs3QOz0g5vPId5JkozsmbgPC0g5NswoejUUcGznL/nXb7UVL+JvNRGvP9rj9uD/k5Yi
JopZ8/NOS/G5Lf/Ycg+a8o/v5R93XfZzY/Hvf/zvxqKt0QVEmK8hSUJww2r7v41F70+E1w6uM4Te
2G3mQf/ZWHT5MxrFqBbox2iuRY/zn41F608wsbaLg5PWIgpg83cai+jP6Bv+LOnTyKF8jaJEZ4d2
wT3qKwbguyFz6P2qzhJbLQoykB4aiBMdh+5BA/uZ1d1Lr+T4iTaPttS8wmiJ1ZP6vjLUACuz0O/w
Ag4rFuZxV6jkTIxW9aQTD/ctrL30OgWtd9l2BjSJIez3JCKpCCxk1N9ElpkZiyRCtTjRuFyNrsbS
Fge9Ti/F6W/9CnfBkOTF0wBUb1O1yXDwwGgvCKAguiJCGUOKtaVtTeQBD5aRNmpBVmGzUR2nnI3m
hqm+9LvGfeIMXEPfc6f2vOvi9DO2R19f9HkyUVqT5XfP1PjdsnI/x9ReWHKM2xJOFKlCUzHczyqn
h6aPfVbkoTiUDtF7+DHYhCmlsytkscLDR25UibkudJaKnLevadh5W5Sh4sxJRxj1eZpclKSNf9YM
M+n2IW0e+omtFM6nRnbsDXugrxohEUuASRQ6X0+yFrbjK6tPh/ucs+xDJxyiPSBqEsEYDIRpqERx
xzwFJpsYnNBcxNZQnhMoZU5rLevI8EgI9IL4Zc7xJJhe1mGZD/eaUOF3UEtcIK9Kl8PANuSdaj2W
VmuAnx2PHYTtOoahF/nWdKaU97r62Xq45+rYMiI7ZhOcogVdQSf/H/bOZMlOZs2yr1JWc67ROs6g
JofTRyg6KdRNMLX0OL0Db5PPUi9Wi/PnrVSEwhQlq2lOMgf/lRAcGvf97b02rbUUg25Ty87flg6C
2k6mVvw9ckBJ0iM2Z/Ouq+M+DSGZ1X1oGq4+69qCBjImzieqyqNbqeOZBnpyEXf4gvBfjHHGytwv
Omj0A8A5fkj2emaB5oHb/sPssfZhh6ABT9Gjc4c2RsiwACZ/nl2P6ScOjG6bV5a6j5iZfdOA55ho
uQ34l8kK+678lhrFLYkcpHAplXXEqcsWKqYp9mRZbnAraSt8P9h+f1CTjB9nHw177ON8gWXXWn7o
GVHNFq8fohN0FJrWLE9di7T275OMSU9lTz8M5pnE9nT2YWJvzcwEUcF0yuBT3bjiMdIW81avdJrH
jlUb/Q9G8SHVqKwn6cz8QlGjxY51WHUt7Mb4HExzYBzNQhAz6/qqQh6slnKnYleyxeFGNXOP/TuO
TNaKgIrkrfI0v+a4jMXWdYbhI22t422SFhQfxW7BQmvAPpXsmGIsIUM0Vqoxvc+3pLL45Beirotd
dlnXmpc1bt8xl6d2Xmb+uXNHeZCUKk5b87I8NuuSnVpsMiQ7acHmHqsXe2Jmwjitg+lgXcrJo0tR
OY2tFJxySyRU2if6jqQ4feZuxpecKXw1nBmW27us8jK24m4W75bCzniUaxrR22UqQL9kl6p0tsnT
fV067neQJ2ibl1p1NBnrEdewPGRr//qyeNA8cxkaoqeVsveYgmZrY7t/KW/XlyL39lLqbgJOo3yN
eY4nop8eC+7kg7q0wdfJaPghd18U3zHqpDG+GV3ns+qr9WG4FMtjsZUHvho8lyC7vPhBVyvkU/op
+39tK+eT0pI3RX5pro9tHtM9KB8WcBFbL6YwDAgYr455/F1OHoQpD/+YZHsxZvY2z3MDeYo/pE4r
9aw4ipnW3FuRqnuzX2QIseejUQRnOlXnh5yCzH1Wd5+rOGq+NEzWzrGCEsbkTRxpbIazNXpNlD/Y
QeO/bZNsbXYzSQtIRP6H1g72vpgZ2Nfpzwa+FDPGOf+G7a0DP+kyQIjduvo4IOzrsC1NUEu538zL
UWWd3OkWn811zvjO2XW8LNJD2Xc5tXloYAu1h8OwiLAyVRFvI5JASOIiDZJtwMBRHaPJ24AIj/03
qah7G3zhMvm7joo4GULroZU4tcWhn8yx+sZ/p3U7yl33vekAvGOQ6B8pSdxb9FkH0q8l45A0wNHQ
5CoOk8TLAfQWiAPg+pz+2ou5Y4RMRvNYz35joNZYdb03knqPegdlIqU2YDmR8h0+66WpgyPzgoT+
xKbx2a+x0TEdRO1xcTd9FUzhqK0fyLH0RGN+QCucDp3H/PMwwBL0D0v2pVXLe4hFU8a/y3DmU2S7
xa1fVEZ1jifZMNqs7UeLPtcyrPgXiEMz9UGNat915cmujSi0eo+cca4og6SBmj01WujjPNfmuvrU
ag8ElyfK6W6Dha1GCGwH60WTtcNVZDQxdpiV0bgUGVUsVeQ0w2ZNTlm3RZbyTcaJYNq3MmAsclhx
zeeidCdrP+jSoSdD9MEV9hX7Lnbn4mqgr7reNWlbOru58EUeWnXPltolicM0JpkfVGMsP1q4iAew
XMmjkQq1nMdh6MRBpn5xLUzd/GhMjtgMgxZfu3xInFOUgH59A8vFCgun9pO7Rnb4CtBapiVMk7Y2
w0qVqdqnZTs+sHuYnFMsKG0m7U1tLK91v55B483WV6Onf+yQF+nKL80Xk2oGarz5vBYJTom8jh86
L5PLPcOzvt/k3lgPoaQp+RiXWfC1raaIh7et28zctnUTt8eYYsvuuq492pINY965a1u7H/QTavxF
NCqomznmzEQ7dpglPwNAZrjRVzJbe0/ritJ2MJkG4sLAeRAWjruNC4C32ypKu6PuPR8XHxiTEtZ0
Y6Xkc3YN1uB6GzPRp+6YobcNMxYsL5e4i/rHwQk6eyuy8QDktym3Dv4nvARJxs5KO22q7+ISC8qm
x2tyNbbMOvisztAtiS/VUbgYFv2d01gGe6WoK9nO8QA9OJ9qYeyztG+D63qpKAMYygRnFODCae8p
9NkBg8SMIUzlfJgiNucqH/v6WmUivQ9GTmw3dV5KNbNyoFSbDAw/NWPWUEA0OmaynfhbW3jZwUwF
QEN/ambglbiJBjvvD9SCmup6gv2YPTpRYzTnoNfpkUY9+QbuIb2gMaTDYttjW8pOmIFYNqnJzN6Z
YvS+NT1yR5gzipx3FURuqNcNLoQdTPJ6JyrLQusbkT6teP5Qrm2cLEpn1iXovGiy6GCVf9BOidPG
MhUPWBJkpLv9AV8LtMKqvjWruXg3okJlBw+/vjoSxiEIG0sYvydWFim7Mb2F8Wkd4OBF4pyPRK/w
Onu52LFxwwcCKgc0bYtUZO4Q3nQKThHjXDPCaQZncoVgyDukO5qDPPtqMI/txNvOEmqOr3lBzZ+z
mPXwoU3M+dylKI5b7ujh4Mnmm/SyUw32e8r4qChBcWzu7SNHHMy+fGvznjFGQhqZdx+zgU4S7D46
OaKFbEvfvjZnec7SOsUj5RNiq4qDn42flSrZ7OrtMBVfhOo+yEp8mN3urYNwTKaSFnLHW7ZGQeF9
hw0qhDIQGhHOtxEm3Kg+s+568Mb0GiQE5qxvWDw/J7P/rbPmcwvQ9MSUnhcwJjhFjbPVNqdZ1c1m
HOnbknWT3PW6Dcwr3XRgBj1caXivqtBU3cPkA7Db9mPxMS9T7goa3iB4cHdSa064zA9GsWVGm3rw
J3v2wvfJwrwyXAYRh3CTYAemDv0779ooKu8bgxtsW3GNk5PdLvyZUvfaCQ02ANkjWJmvZRbPDPKT
/idWg8A/e3XG0Ed3BiSGNmk+iDnQ32q3Y/KWTAjRTMd49jaa806OGqkO3LOjcvMYWIC2Q70glmz7
fvW8BUvu75JRufm2sKblGjGpTfe5zCf7PAezkR0buBkaoDcpKMhh9LAcfJR3XGTnbvFQzUt3wRON
73zo4Veyhsbxx2pnS2lJ/MVWSST5lRz2WU2DnP3GSCwTxqGYk5lQVTD49LmY5vcsd8g0t5FlJY99
VuSnoapb45ryZsKBzQS35HDZOP+3nvCkcFWsVKL/Jz3hqZBw+XP/JSTYxF5XkIDtWEQa2Mb/p0NZ
WP/C9MLunVCZ6Zm+JGr4byHB/9cKCUOQpolqDZP/oiNY8l8mefoACcER2Ild6+90hOcmfbZ78Ikc
iBvEO4BHP3PPO1PM45wpGfZj1xfHiKUBXeWDbU18oOzuXjLURybOJuBWRj74xol+cGmfpGys0JJL
M9wn0rV5IfPKhRDeA+WHeYDzsRMu+O6CRMV8WOYokrc2Q2TmBvbUQ8uamttyTcGGVo7fEZp5fj/M
FTzirh6okkx45fHFIsm7fC7TvktvB8C430swQ2qLPZKvMVvv5sbVa5SfNGL7KbJqNtzLiARs8gLG
8lImACqD2VQ32UQl/YFOAylvkyGysY3648KjbVYPVptb5cFKo0q36K5OyaDaanE3FeAg8zi9DjQZ
WLwncVGhRlrktRH6O9vARhAw4jdogKiYeJgiu9Y+s3bQsX1pHUoLkQaWpJzlvnDHJtnaE52VN0Xt
TMF2bsAY76JSLHgSTF7BW2SCpt/jVF2CsEutisaLBsR+s5PQkZsDIX2MKAqru5NB0fWcHMWAz+CV
YSWD+61NsxXemZKGCKcgKvFFO9Vs39qr75mFu1yYVc59193FoLiXQ61bx/wMOrLw3qO/sjgBRJoE
pCirzr3Dt9zbd1SegEo3kwLlgjkCwyYi0l1/9qMxeywYYn8Z7KL6EOV4pnYr17XYLKz4No2M3UNe
YjfYELV1domv6e6MA+1u9VSXbx0HCYoR2M5fAk6ZoqTcZXITJXU4tLP3ZZqNtLlLhlLf+SUGmLLU
47spcuruJkka5Gg3qQB4GU6L463ugzK9bfrObKkQrJJ048iMF2I6yJx9DqWW5m5Ou1Tc6HnugwOV
jnrYs24qA7KcxTLcLYsRWawlh2LCYgnq3t7GoHP5nJfC6fZiSDHbGkPxpfXM5lNazbT7NbPZeii2
Shq7eaD3oA6sDlZaEcXqXGN8MU9aYypoSlu9g4kJTinNR4PhJ1+kLuRhmdwvOLuDfQQmOdnWihX9
D6NcZvfcpLI3j4McdW1uR0+XUIpc7BDZuFNspXt6TVrHr72IFfISIWm/6SdnifMzf7+M/C3y5PJh
1mwAa68dFSVYrXNw+/mj73UI6wRmHiBjZyfVzS0GJ8s5qlgBp2Hl1W9snfIQqm6KAIHXPTq16afU
FRmmT/uy3WBNXRPx2Y3dT8l7FtTTJxS94ugE07TvhqF6s5YRHItUqW+aVppqrD0g3CLaBUpiePWq
bgX8d0XK53xB1GeuhGWewoLaZHeD8BM6Ub1NDbM8OEXhka+M8jOikL4bOzHd+279xjBjSLEa8qwc
8vkty+z2YYTxSmAW+C2ykMlLjKKx+Ybsqbz2SQjspnSJVn1yYt264HDkkZiND0vgY0XIXDkUOx99
8q4dreXaKHD4sxbtPkk0LmZGBbfhxsZhs+1Wdw0fffN6shoK6F1r8vMN70tMGux8SpuHz2tvYvpP
7ktPQY6v2dn/qKTLKFExqcxBQQnkQgpKFI60gPtlhyvYYp+DNy/bmgqPITkFSxgb4jWTeydEYdxZ
bdeefTM3T/g01hDJIjtq6pS2051v5PO7UTlQ88EcrA6+2U7aPbFh51j3Pc0H3bDgiDQqB6efaJbh
HftigL21k9e3TPSq8U0zWsawSQmVLBtPR+7CRNkqsuuysNxw8pogZQ9BjARPJ+mTEE5muz6s9Myf
i94zsv2M3YRBW/sYxG033Ed1V7mngNF39GYdQdJRUCqKAaIAX8d9hrt+m4IxC6ehKW+0Xgt12JPX
vMNxsQeghU+pozq2IZq4pYF1KQ++Tyxs8aN2taC3IrdXRTmYrGKn03zu7zNjZCKqon4IwjjDJncY
TUznGL6Ud1oMASMLyLxxQCTdj746LTQelTu9sJmAblLfeHOg2NLprJn3rR25nx3bpf3EAxsIMQey
M3rYqE6G2+ljPHRRgjuoTXnn4EszdopwyxwaFcA2QNG6uaWh6oqYrk6uCm8u5N43ceTt5drvc6w7
ISSbG10zMDOz7tTi2JVvlritd4uheY/rgTzLB1xtcodwjKi0RBGuhG4cAEm7MoMJm+Mzg8+i94bL
/yqrW3/eWWRN77Msr7Zs0/lTzlqnkX4cEvVOV8n6XcsX7xtA8vlqsjHOHtoyu4vonfikMJwAYV+4
R+CBLE35aVFJpRnyuSbpgwJdjv1yj5zcLJ7/BsJ2htMFhjSbFF4CyIvMSyqqMOzkYald9LIsY0aX
sYmpilyfi0IDi8fzlYyIg+Wiv1SLehjj5AExdTmbQ/eR6lemfnyrR+d7YZpTOHeB3MyehytUDxv8
TtdNXY4ee79mV4rhyiiJWdBBnasjuZxJ8P6T3PcBoZmJm5X+GstpvFMyuf6wm0Usbmr8+ivtxRc9
vRGLMXa7uGsKYj59230Vmmqio0XV0FdVjDYvxEK9my2ZoA9HcyZOU1fxXcXu7wN0a+26208Jzmnm
Ki1VOK3rVA92PEzGmQjmkOzYnaKwjHnWPbL7b4B086g17+wmnx7hFbPjBekXNIfJaOeDwxJA0H+E
dnlDHqGaD+3MNh9MJn81r8vi2GmjG3dmqTli1Zv+twJ/4mPt9isbXVvmDwD64sGmgywLWyY1YZqN
d1Fqk+DCP2OnYkQsnJESGBpwVZMz7/hsNzp6GzM3bvjypfgRIYpGjRVsMYj5n2ocaz6FNNRk0VI/
kW8JbDahSTRtg6DJgeQmjzjGwcmYqLUzEhpaP9aeOz/NbO80LBLBk51KWBrU71QTQwCl31fM2YtN
XCRsWr2o9bLHHBvHVeEDvkbzMOV7NRIs23HvNvhm2ikvqV4AiE4XxOAVGRD4aOEXwlsSiXWMS6cF
ostojHiwWKGVMes5jSHDCOH6ZNaJzBNdTlaO1iJKS0nmx6wbPwslxzdlkbXyszL75IMVj2SeSlZj
BhcQO/UhnoR+56QWt7Op7PTKoOMy3qnM1j90FQGJN5oRuSkOjPe+wcOLC2ahvRUTLsqRIZiPGD1D
OibSSh6cdmFygyOg/bjiK9owIzGWQmpfkPGlaeFGat1SAgrttIv6Ff2jhK2iWHfRxwAc4CI2cCMm
m/qiodFDMT6UF2Ut+Udluyhughaa9IYC1yC5q1dRDv/hbL7puiBlCu+ni/jaXiQ8QG4/KF5wd33E
ZyNTuEIxSLfNcsZElDyOTm8c6lURJG6AHrCqhLR4FCT4zNknjOf3lUPPyCoquq5fXHmr0lgXTnDV
X+RHr8YkgiaFKslQHIFyRQzat/lFuDRix7CwJo/xuBmXVbbpRMsOvpyT+EDlNPLntCqh/MS2E6JX
vW20xyN30U15cZWP40VNZSjhXfu+xotrOqheF90ViAYabHnRY71yrWGpV5kWN1JzEBfttkyH4tb7
R9G9qLtLnX3pL6JvexGAIeogBtv9vF+Qhwdk4tpN0KtX5bjL9DFHSsZjgqhstmtpxngRmyfXHj4n
Fwk6KVwDjSmt965CudtTptbiSc5ZLh5t/uRGOPFwrQIRX8eRzVc1vmjdKAPo3ogvaOCUyK56uOed
MjVUZ+z5axNd475XFxU9WTvtvlkXdb1tA5e3oeuwFp1tpmbpogYmEKyt8xscwos60u+EZF/CZMPE
3NLxsbWQZkWYXyR+Rp24WLaIqcC+TBpdnR2itrCg+xVyh8kQmbS5jA3siDKXkEU+44R5nSzYldtt
pJHgvV7nDgRPfxK5J0A6yn0nFveB4Cu0aVlEzs5aZxfDP2OMpVcUyDDcMAAmYKtyovQNf2tzRWvr
dOwqLMDREHTffTisoUsBGJ+cfnD+oTn/t57xq57hgbv8k55x96X93//xRMn450/8p5LhCvwLrHiI
wFs2lckOcsW/s9byXxK5FBOlYwqx0qv+r5Jh/2vFX5q8Tl2bBKmU6B//dkQQ3naAo8Ip8Pj/f5m0
fiZj0EJ6YeL5gnZOfyWNPYtZUyARr1MSkoLGyFCFYilox/3ulyty94+94n9UQ3mn0qrv/tf/fIb3
+OcoRMd911qL658XNaioq/FvkQykHyLYsW5iB1hNxecYtMg2zQPjFcz472dFep2rx8ufbT3Wkadn
VVgLTMUJo/PAs71PpZ7gN47W5s9n9dJRnJV7vzaD8TPhaPk1om4NEsO3yTw0cxP7A8jG8sR2ddn+
+Si/XzvPBF3jwQCCKOg9xzTgeDWT3sfBNuVu4odJMBFezVvPGzYqmCkesxqdvPvzMZ+F7/m9mBmv
MBaTGmPrNxhVUDnrgnHGKE6fwtk0yFmMHYYOJHrxyum9cCjBbwSzbYV50vH79CLaTNHZO+Ucqhjr
zUCk6dANEkduVhavAC9euJIUpvNEAS9ZSVHP7gqvFpU0Kr7XDJ6zE12U4ii8rL8GEB/c6hYj75+v
4gv3x5PjrVakXxAGMwkuJUaO11bWUh9LK6qNXTaK9JXjvHQJPUhAFLNzetAtnx4H98gyp8prYFs2
ycgH30zpPSWV+5lSr+aVg710ES8tGyYmIeC8zw4WMFyX5H4brNR2vh3G1ma9BJ4QhXDeikm64Z8v
4osnJx0fzdeXHq/Jpyc3sqCj4dAmyV8M7oZKRrYXvY3bGGjV3z/PgnIJOpKFbcEP/+1Q5EIpLuFQ
CRtsl8TQHkZH/MoNv16gXwxo67P15CjrCf9yV4yLX7edxQl5i7pNErp3JZHS94B23Gvt5s37Vg4f
//4a/npi62/6yyEtw/OIDuBWn8nkbnu7EDddRqA0oGLq3Z8PtV6j384OcIgEW4M4Hjx7nJlaJe1i
JChoGJjuclXDGCDR+XdY7X+uITc7DzOrJMLWT08o8siwJ4HfILfRxutMCgzGqMThz+fy0q0uJG0V
Yv3aQj15ehS6v1MsYYINSQuJPZRBkZ8LUUY/y7pL3gW8r/pXHq6XbnYuHa9DYhqCO/HpETMWgsSs
ARAxfxUHYjNku9yvdkMV3p9P7aWfyQdEDT0RO6T93AUJPIFWdY9XRhJh89FlJ7dugZT756M852Dy
O0HJWCHuDGT4kDzHxCaGZK/gVWs0tnVIvzk69JaEJr26jg9EXzBhC+8QUcINCrfX+PpHlKPFdF/r
d//9fOGXuTRV2RCP1tvn6YUNUhovx5GvjIVlStyj1CfdKXGG8jVQrbW+1J8+AByJBR9bKxg5OCWf
HokkhkysibV8QhibBmh7xBdfO+9IqbyJhTGdW1DmO1CrRDk5fghvlm25H/ZWH5wG7M2vLIV+f92s
rlqeyMBkEeo5z/49ZHupyhuJUNam1A4YnKCkBa7XMW5KM7Zr8FKjeOiY+byG6HzxyHhtWb1Cs2JB
8fRKzGMdLPGakdEJdtshLuxQY/kDvsygLPikMt1s/3y//f4rc66/HPHZAzvbzkQnKt8mpusybFVG
BIBm21e+SC8ehR+YCyegZDx/LUhfVw4ryoaEj2SIFdCeOLo4DP98Lr+/fDgXgZdagiYT1Fk8vXoV
hvwcAgYssjgQD0wAmp2z9miYQ5F97dN22f/5eC/9Wtyy657D4zn5rTojVwvlcXyWRKYhtIyNNK7s
yMRtK8vujT3OQb/Fz0xM8f/vuPLpeYohnppGoaIVZdVCM1DqRN3l8oYe4faKhSA5IpSoV15/L13c
dbVpImx4vuus//2XD+JUy7KBRsDFTS3vIyWR8JLsYMxI2gREFBJaZj78+TR/f7MHK8vdgbvKypr0
2NMjDvTBVl4X4/SIGNKKpoGPUmbjxqgw8f35UC/cnx41Ntw8Hh0ssLOeHiqnRzcnLkVgUjOcMfNl
2E+999pi+qWjrI05bEGpA+Ez9PQoIIRFNwneH2ZaRJhiUj8X5BrbZf773woI/38d6Nmru5pBf5NS
pr/ArzXlpMjQxKvucVl5tI691l2zXpynr+91X+2b692BW9169jvxHKdFQnpmA8C5g0BllAdVlYBA
Sk/ual8wTtV4ZzagJpLXqIovPIIAUd01TSXYkDvPfjg/n+SS93z9F6MP3pL4t28t0x5C4pfNSbVi
yajNil5j1b9wZxL/W2FvLAO4b+ynPyR7EoHUSiDNs/Ao107A5M2CjkBc1HjlzfnSCV72yhZL4IBn
9+mhZN3NnRtjdzISNeKubIYTxlTvnLqBfewjH3m2aLrhlTfMCz8p2H90BxYizDKfc3QxK9lL33NU
Z8DHBoc/lVudqu7sKWcgI7y2SkmwQw2G5FcO/dtDsn50WcfZFk4OvoHPflGAKlXdNLxRYqa0mPlh
ONkWAIc/P/C//YIcxYNcCU4X5PJv75aWQXirF+7ZhfkAYvCQLUCxsEwzV61eIWK/dEa8XVh+Sh8t
53mhTe5iwPNq8Gh5UE0EsAdj+cz0vHitg+/Fc8LjwE+GMoDH5umtki4ZIWNzAAJi5bDf6tm9IuCB
NW8aule+fC8dCmi8izn18qF9dqh+NamQVOZQDQZVZA/Qfcv8KVHmfPzzD/XSxWMtxCNgwTe0nn9j
ieUm6WTXUEZdM13HysMm0Umz++ujrJ8ZHi8unulfElC/fNy62E+CZvUigJUilw8JhfhR+Ro3+oVz
YUG96nkcA/jws9cGT5El4wLjo87ngOF4YIAEIdH6yhP0wo9DLoxzCaD08p1Z//svJ+PbAPiMOK83
LlizfZ/3BKCdMWNCGbzSq/XiCf1ypGdrgkrNTbTMJGICMb6HBevsKjuqX7nX1r/kyecFxDbSJIdZ
oajOGnT79XQs3FsliES1wd5qXjfZ1JAf0uoUxJ67bJSepsOfbwZr/Rt/OyKzIbo6sL/hIHt6xKUB
xEcFANmrOOACQs/bThXYCpxgjLUTLyJSPIF9wjgaHGiutX8as3HuvAqkpaPzhz//c166yPyQa2cq
2ixRwaf/mrgqykFG3DXYVXHR1gZ15bL68fcHwTtoAzVn5+k9v8ii0Qt9UZ7aTGlrp4Bh6GPYdvR2
/2ULCoIs64QAELwDmnhNNz49m8jN6UADH4UFq5pCWkPExtTG3vLGY9Ub8ytfz5eunQTXS5SDglDn
+fKAmTUQgFGBY+m96Cof5+ZU8wbd/v3Fk4gddI/yzRLPRW2/8FuyWLwNM2Zm1wqY1m7y4AP99VG4
bGygeBvyQz2/cngRjZwI5LpG9ZObQgduaKVe8rcyEYUmDE/QodZZCiLi099HLqOBD4t7P0+d8g3M
Skb6USVfed/+rnKsh6Fg1PMt+LzuRRL45R2FE1F5ZulDqByi9NqYJQCnpjgr7QUbYY43UnsPNcnG
XZP40RVa91kEdf3Kt+W3tRX/CAuJhREBSgsX9um5Lo0J6TEuWASI0bZ2eMy66g7sozlee4PG2j3p
oEhP2J/t1yTaF15qLNCZqNrAqllirZLIL+dPL7tnDmWgKMHJnDxMTCgMuk6vHTd2Qww//N+/v3so
IUR/dkjwcuinBxxsjGmLyVvExdMPJcRp9365vPYk/P7psfhJUce4g1Yn8rMrit4cT63PzyqSlHy6
xPo0V4t/cpkFv3IL/X4FOZSEdE7okJyzu/5TfrmCvCsFrkiuoMq91NjOqmgkFNHEegw6x/ueUJ4d
vfKcr//6p98FZCqbrS+gFcaTz2u3krzxprhxaNWrSmPrBo33vhn08rUZfGi/VmV/RQKZrurEUcey
tbvPf/4Jf79dLQbZpPxR22nTWEefv55xWTVmPOoB0getdNtC+N9xxn32KsSpJiCuNbivrSh/f32u
R2QfySQNhfX5nr/TaZbaFqGcyrDZR5LCOvKovNaD88JN45nMctcF2CVq/vS8KG71yTuuM/siavZe
jMEuDCIreUcDBfbjP19EbvlnvyLCmmSszIiYBQ9I/meX0QLp1nUOBDa3dAvjOPC6/kHawajCYc66
t5MZBdZmCmxMQfMk5/ranu3aObC0J+rMlEw128UIWqh0PD/lJjEy+5q5nzGGrF7X7F3VqfFEnLrI
Dzpi1nnWkqjTXjpguI+66uqUFGQeOWdu6jk+R1p3xQnvlaW2fm/FCY6/PPGO6yBpOHRNMFR3iQuX
6uTkuJ/3Vk4yFb5f0srt1ETWp5qPD3zDgpJCoC9K4lb3Rwgfuaic/oEIUqE3voSSed+ZpVVspYpj
i9QTudzoSupIOUdZ5tO8ppFwI/EFyL8DDaTv3tY+ax2TnNlydnVP4NfFu4kXh18TxzKvtnHrA98k
8E0Ej3CuDSkkllPphqKLRzekhIKtwYymne4sqdqWgNWYtUeIUfl0iEsvjndZN2WYjG2bSKaGyjmH
FBuY5JAE4Fj+CYR/D0naT2IbaIxroYpF/iNaMufTtJT0Hg81K7mtm5TQeemz7/Xa467LA6Mxm59w
Ueggk1ap2EwA1MfQgLoHaRNRkITzGKTxefAn32MNq50hNPUSwRgbVm46TQqGCou4jeVetjUYnlwv
QuxE0dCCwdCBvgGQtYXaDaNKJW40LDPkZheJ/WqzVFxO2LAJ1kS3jFflzANmRAKMqjucVRHW7IIu
cX8TgePGbQ64PNsUVdcVoYQfPR6bQjTvyHERC3eqNKOOS1lab0BG9eOWzXN6GvRkzNdVg6y07eAy
kJStgJ4Qba3SD8CWsJxptyckkBXLvE/VzMcuLaroCz52H4+wSodym9lO1LGrMl3ILFH1k5xu+zjn
xfgzWUxgJzOZuiR0rMqvwjIPiMiDdmh2PTbGbyQIybMhyRafhTeza1eVHdwsuaVucJkmzmFuQc9S
htZjq2u9AY9dwWefTZwnq/NiU98UAlZOPg2sFeLtOGj/6yyz4qMm+HVdyci7K+sUek8i+A03mNUn
tgA4yvEdW/rORV1VW2lFbbux5yZ7n6vAn7eFVwefi6YalxD8sU+PUi/EreM7RL+U6LP7wIcqfoD3
DBET55uX7etAdtVOQROHAx2JHHhr2WPGTV0/+TKRQv/pLaNpAesFkBaNA+2EbTJlfthmOKUJd+gy
30MLmu7JipbmJu/FRICzXyDN+n6VvB0t4JgbP+vslJRW4Xcb5rTOzzQokatw3OO4NVQDBNTFjlYz
zRq6h0LO0CnZ/Nj3Arrxh5WnjAGcFr4VOmyVxGtjWN1bEpd1vsVKGNtbnpTidqprs712jLi6gxgj
6l1qGoW/MTLDekNUw/yRL5IoC4C5tv2IPziYvrAS98qrJMpAu00lbUZnowQ1e214eVA82HlaNNdW
przornFp/LuOzb7+uLjWnLyPiSJH38betc23dlOV5MpzQ/r3DRxeGwphnVObZVZanPvUaEeYOGXr
bQtTRMtVNdr2tG3yyBvOrQo8vaUsYSbCVtmc36bIRWyd+OhM7aE1l1js88ZPokNjlNEPGFXa3OZE
96Kt6bRdufcLEBBhh9WRKVGcTsHXwaosgzE/X+z4GFnAQO4lJSTumSQNfyCAZgs/YcKGfAoiTNJ3
ic+05+N6Izg/UnckNsrv0toZmLZam9O9B+qSGH0199B4ZqiWZ74ALhq/O0VF/j6KyVNUR4xkgz9u
moyPG601XhtP1nFSuo7wHWuZtT+jAS3gYfHcwrlKJxAbhP9AevHO9PIsh/dElCfENJrrW9eKnQgO
AAGh0Bzpl9/Go8NJKcLhqAdu3E72G6oF4ALrpsSSTsSiFvc6EZDjOFtexCxWbDDntqqDcBySirVt
1qsPbh5M9n528nl5nw9x3JxjAFeAQdD1EBqTOB/eCIsU5duJ3YftbsA+2PK6zc3R2VM1LQm9uEHZ
3pIQYOg75iXdDTC+IxGaXDmQg2yZ3sWOP92avq7fOpFFw2ft0AUH6a4T34SFzZkXtoeEahRlocIZ
E8GnxVkAtcSi4FHt/XbesJAnO8ETaFfXkV+P1tagoqEMS88y7jJkfQPz4UB0e05to8eDk+gPAK77
YNevW78dLPn4pjCa7CZBXjQ3QqnsY+kXQLboImt/TPxpsFk4/lDnRZBwfdyIVgphNhivXFiqXxBa
ivbN0vkkc8eZ/XJILmaN8iTe4IUjzQG3M+ms4FQZlnxQhR2bOFvHYd4MZjDj/qQYD99zwkv6/7B3
JtuNI1m2/Zc3Ryz0zeBN0LGRSIqi+gmW3CWh73v8U31F/VhtMCNeeXjVc18xz6zMCnm4JJKAGczs
3nP2Map0MPeBWQO3mNuk+FCLNICBURT1RzKH6ikM4I26QwaVHv7JArVJG8v8KSpkvXLbAL5sRqRC
7QPkKS+lAI3WFnqxpCNkhdmdZMyTwcoESwYN0tISNBlLweIYiQx03Oj69BPRCfLSJMP3w5au7HQn
Bmgmv2lZ1cq2OINSt4ICZjNS0X5yE5j9iSOyIXzksDvBw5pzGThGMcItjPIYqbEVppmn9nL7zVTw
7tnw+KfWVso6fJuAjhAoxsC60Ze5elU5+BR2ms+h5YD8a14XUxKesJfh+9MXBTxvoC3dxyB1yr0i
19PHWKXRd0og1gWHqvKq1GGsOmMUCl9KN/Z3FDWyb93AY9zGOF3JdoWx4ftM9MZ3S8DeuuGWxa8q
dppvQOzSPVgTCWaCarYfQBDK7zR+YGSrs0waK9sehYg1LW4bLPxmjdV6ssaNOGvGUxzOkeRlMKKx
qbSlIHhpXJrgR5QR7xB9kEX2Ilipgi0HiiFsiqRPHuKx1NDKhqX2re20PvSLRAnJAKfwhwsalzFu
lb4Wxw180NRw6W3FR9xW+rhVrViOnEggIxKCX5jqtzi2aM1SfUety3qVWXYfamAkaQZmw9sozhn+
vnjWgELGsz5KdxENDG5iMJsilLY2qU4BzjfZVue0HJwuCGRoo8AD8XEtRtTjbZzJLFETg92PXvTy
uzWyKIRKuRCgahCYYC+EvQSbLNUUTEpLnLzVmjGNrkLtHN4SrSBf07Bfe1kOE92ByZb7iZrxpVJD
KLcB3g9vSiKFT03KZmMLrnyUmSDBeIPDYHyGZmJhIpOy6pRmgDd8A6hfQ1ZDr3c+Jh2RMx5eaIuo
WYgfTjToYLsFTYpUOpA57pGlz6t7LelFnFd6ZJ7zFH+OM+pC0tn5ZFTt6hnQYStzYXaIzCsq16Fi
ofiVEuN1CqO1pigKWnWsF5GIhDDJYewr2RTw44IKosToseconLgGm2cL60K7xGrms+wJJ1kPgt41
orHd4/HEmJiM2MgEk8Q0W5GnknkCV+A1CmtDcpUUKJTHJNU7u7dYd6HTx2yCgoK4ECuDh7iJKSwC
wRGjKVvh1c17pw7J6A8YQhayTqKF7o9VpJ+zVg9ApvskPCuTaLyDostqD3FpMLo6TfGXpUPqDOFR
Ezs/ieJY4RSQdkeFfM6XUY6Qr3dLKF7ylOcxS8bMo0rsevwv9VKUDDatqTEJTI32FE2RQYC3kmi3
jVmk5yJAPOhEKOvvFyNk91sJ9XQzDQFvaMjCBEZvh98B2b4Fh6JUw8lBP2Shno2m+G6uZfltiiek
AdPUDZdOVEIe3xBGMCsEA8QATA7qYyOL8xvkZ2CFqTEoK55Z0AvHMmHM20G/PlMnZaSQIg8WbjlT
r6P4eyIpFToDNqeRXeCs4sSmtqyOSx9olYcLL/woyHVQfDMy5covuUGWr+pFA39nyMDtciXzew7H
9fcUejFl+xLehj9XcOO3FlCWxtHNImmcqk8UdixNk80+4ClaFHo7y/eLOIQcH+apx5EFi2jHx+q+
MllZI3Ok/EQQSAdnuTPKT7EQl28mxovSRrKnTq4SGXrrVkmFA4QCNLNRRtnAMj6podfGjXWWZlV5
kLuFhwM7jVgFGJNrD81ssgfpEgnuLDCDszgTZmErQZlvra7JswOUo6DBbDkIxyrlFGtrQER2c2aZ
4TYls0DbJnPFZnKKAsT6CpCKPVxzXcdGpa5Dw+z0uzGajEfIC4rhyF1VfA5iMl76srOeq74A39uo
7UBuWUbWio4M/66fkvqdooXc2hyFlyfNKIO7EjtuSrlZnS+SWa1GqUBPOGDV1TlYa7ZemNXBxxK1
y/0AJKKFRhXMz6hsO8Wx5HS4kDI7vsm5NU6uyX5lZy5BY+5Z+2YTr1oqw3TguIg0VihZsDBc8BBa
urSdSSkIWqwNhVU+JEua1FswYlSkO6JaWPAyixwhOY4H062kPngJcBvek1yAcyXoh2J2ZyS5JDsv
chA4JuEgZCQNsgg4iSp+g7+v0SB9m8lEeEMEjogEFtyV0ax02ymKrVsEYFX0Lcsq+HOLWq3lATMr
7pEnoy9KW0zVNnU6DHVNJ4LfNEHHWVA1kcX3tPHpeVizY9LfH5beabOhEHMkOykb8V0dGMEHG+Fk
PAhL3zfbKSWBYqMIulZf2ElbIu3NLtF99KGq7GWBiIh9ybpom0+hMD/3Y59SF7BQzzizGFH0nFql
S2ypk8Rhx0G8AsAlaMMDVmisoAwzJXCyQNO5IwyGxM2uHlIxXf2ky9VbCn4WnykFfy28La4u1Bb7
lX6D9YhFFD2s1t/KVytrXxIlwgCHUQc2RaifyedgeqS5aXFwAV7zyvY6fZjHkNiE+GqiLfCFUm9R
xPxJJ3wJVGjSzpi9eHKzYhP6hGgKU1bM8WqCMqLIDbFFEYovxn9hPnF072unvZqBWzOSlWN3tQon
8E1zfOVzJgNCMYgf06w8+IAT1pHco46GRmxWAdbz6lW2IM82II7X7mEgDYlGWBkNLYcQ3+illfvV
zg7MyGBVYRHHtlpkiQyhLmqlRTFr8MfYgHBZC+VCnALce9BLu2vN69+ek795TlCX/VAKXCMH//zr
43tOQCCek/f//I9v73+3nVx/6K+IP/UPOlO0PhTsFv/K4/vLdqKYfxhoW/S1YE/xCbfu/7OdCJhV
ZA5RtCbRn6JCWfvubdl30f/9P4L5h0L2H8m9q5Zhlb5Z/4SgoVxDQn+oQKPpUKGAglpEDWIhyV8L
tj8UvdOAMVdkdYbmI2qeKkzTb43Uhw8qSZGGbaWd0O0kVv2nEqvVR5iF80MuJ2yrlSrobkKyf74M
ErL2C2Dd1hcTQyKgTwVKYYtGywQKggDD2VwhuLZTZC0ZjGfZpETSp3emgOHLjUq89xxgmvjbVJTU
Hce+AMgmtk0Z4eyT8sUV56B+RZkWvrYc4DhvGtnqlqfM10HsCvraRZ7UjG6gpNlxLOWZbSHYA06+
TdpmLHpA9G2zbFeEZRJRehwmo3gEl9cTZaibtcWDfdEeTUQbrW2koiYCOevFe2WZgTJlGMVuY2C4
0XGm/5i6xhTLb2KIv3NLv5cNSqQK2d2cxSN+6iAodG+RJ3lb12ORQceIKZE1RQOn3xy7+iIGgEdc
Acf1d8vMrWd2hvUFqqMyuUG+gDMD6dseO9Vs1AvNF3XZYFtLqUSOZjDZuUBjKxTSVN/pa6SxLJbj
K3E6VUN5sNYP8LHid47mSIkUMZgHV0UgHe2rtlQfS1QCsVsboItsvenaETdt2gcbxchTgR6ROVGh
VAquW2JV+RECtEGJNAzYtxSL6GEgmgE9Zrr6Gmt9JHC5rZwKK9WcxUHLLESuLmEmcoKlJtoJzj9n
IoJ2pYdSRUpiG5xSwEcSsHTuoV2JoJEnYOvhCLT0qaKEDCgslMuvqmjqaJs0kEEcqxD1F1puXb+T
wzF/TTMMdCjOYmtHHMYUOgNwlmddqOTeHgQp7TyF3jbb+2GODHhFnIVdM5QThl0WANQICo2NPTB8
bKUxDuLnOQw1csQTOKYOR1Xh0YDWcqbyofYOuaaCeSIdgtiRptU4n7cdgWiOiAG49uZUUDe9FVQ3
xTzFgocLPuYiLe0ksLM20ntEv4QrAP3ShRus8FQYKykeNLtTkrjZ1ZJS0oxsTI7UXaSON2C2o4Da
82R8w8q4RBtVWQzF1auhyhyVvcsECVIU4J4lU/5MFsr4PIWacodcHciITnIQn6NtuwNHzeCFBKf5
q4oES3NIw84NzwoC1hBEZWzCEhlkLmtQ1z5yk/LMnoi/7OylngedqnqdVT7c1PBNyLAe25Sv08ds
wfNkL0aaXdgDDbWryYH1SeGZRIShabFqd0HHn8M4c624bzWfXCAqXaIgyXdwPaLOr9D33yl5PL0U
TFyNE4pI68lClK7s2H2MHbJMtKZe1IWkbGq9RZq8ANuvc+tsnPdCm7KXGEXs5TZg3Z5gAYAFnQ3Y
T7ob4wm8VxFN35W8CTo31Dvhe5230XNexk/iRIkLDW8MMERg13kvt814lij/IU+QE0mD2Edl0qH0
MyDWsaxFcRqLI767NLJWenI2Rp0dF9bcuY0yzecJXvpXC783tCPobd+KIa0JXyvTKnZ7TqCAc5Rc
BDHUm+YCBKAL8Yr3+ZqYNojdzTzmmNIDaIjQZEcN6zVpLtnBYjtduwX34o3QiHR28qQo93XCcciN
KbKrzozJuXSlgVYP5SHKKBN1nruG+DfNU7RseAzVCepARwOIIweAUKraFGPTLQf/gxjE2SuJBdIx
mkeRM3ylcIbPSm6hk1KB7220c81dkQIW4Lawe7DFkhlRjDNV4GyqE9GGcp5kN+TCSGfinpQvtQfo
acfCMhNVM+T6GV4hnLxSnLoRabuSfspUBj6gZtAjLgEsMaAl2eBSQ4t7wjIfGz7n9QoOszVMtK2H
RFE3rKYLXgiF1qg70TeF3yxOqh0MedXB0msJiBKMOrhRshYVkpqk+BooWCSQocHlYWuMBgzqE/Sh
l0mtb4JJ1bVDHxqW6IWDkOgU12uCs+DnqTMcEYOoCZQB88NYyUa9U0OpPzYRjSaGqKQ8D3VOsUlB
11PsI9HQ/YTamuZnYao9Aj6V4HuKZFtxyYJpC/Gy6/EHVvJnzSHgyLqicxMEKIfbqK7GrSZSBdwQ
u7MSDGMdlICSaflFa0Xjs5kF0myTdgweLfxBMBB64L0+l75vSCTsw9bXsqjeMnzMxh8qMdHsZBYp
xDUUYY4z9FPZG7IVXWFxW8/j0lG6mIgbochQjw8dj9AneVFq5k4ida+NHsZ7ONAd587JjKigz0P5
aA0VOslGCnI0G2nDUbEjO/QQQieKvFbs43cyT4PHikYcQoemj78r6LipiCeReoGMynWL22F4l8NZ
+KiNEQ3Qv3efP4dMy+w7aNf//wlud59N8Z5/67+Xf99/Xn/sz/2nbIFiY7dlscdTUFdK/MY/bc+q
9Iey8sZBurOHRGeNGuJPgBv4eGktmKxodtEA8cae8K/tp/UHaDf8oYaxehQAt+v/ZPt5FQ7+9+4T
lQVqQoNTLNtfzNcId/6++wQZM7MgS+cb/+0UevZuY+/8k7+zff/g3/Ofnb3hK9vzvNB29tv91xaU
qv3lbrfbr9E+X36jPrzmWf/q/ayCiR92wyr+pIAN4tl9cR/8je053vY3io+rDudXL/GTbCYtoU7S
/j67h+3BfvFdf7Dtnf268e1727dtXtPdOq5747g3/tmxvRv3N+/g6qD81Tv4SVJDnE6riol0Pvin
t53/4HN9nXdnu3cuv3kltCxcr1+81PX08cP1bDmIByQDnw/c4Rs+3Xpf1//jn6c3/7B1Twd7d3g7
+G+HU227/uHw9sY7sm83O/t+d7/ZbTYbb7O5tY/e1tk7N1tGwuvtrbN1bPvWdo5b3rW75YJtXed8
49iOvfX2Z+fmxnUYLtsf5tfdv972j/75342OlXn44+jo2iaTO0aH755fvp1C+2R7r0dHtH932a7+
zF9dtp8EJelgIF7hDt24B9d1DyemxIFZcR2Qtl/bJ+7ZN2aFzQU7rH/DNzJh/Hubf7XjL9dxxHhi
OtlHm7/iq3Uw73abI//cXriW7t45H7huzLeDv95913WOju/vPL6RP+/3jrOOQf/AGDn56wWN7C13
jJ/hfvkud+SGb+TqvxxO6004ufzMry/5bwfQKr35YQCZYVAKBleCl+Qz8u7szcHdXS+FzUfgXfFf
5zc3QLmqyn51A9S/v+xiEIaKYe7sv3A5D5ets14EvnBPrnOz2x0YdG8M3B3/c5nCu43n1TZf+lsu
6cHd+m+27774G99/c3enE7eDZ9rpPrTtZ55wPleR++TtmRAv9r2zt6+jabfZnXb3n7vQ/rxff+m3
h9NbbD8s9rfQ3jHcdvf3p3v++PnJk9K3mQTHC5OWf563F++y/eLGbrcX++F+t5tsO7Q3zJrn2+Px
+bjfeo+7/fbjcna8jXN23IPjeRfXfr9d7yDj7MJssb39/paHwH7L5XZ57lwfRHzyLx5IB5fZtd06
fLwdI+bG2XpHRsL1G58u/Ot1fl7cm/PLi+tenI/fjINVkvyrG/KTNq8lGjky1hvCI+SFC8FAcG4d
BqqzveG9Os7vVgLt79q4/7E0mT8tTXlncs5ZX/G0Y/g7X9tdbHND14HOjDvxIZlX/JHpwv+z99z5
9Y/uyX9wH3b3B/el5KZv7Jebb+v84Q2fNvbm4W5Yn/BM03sGjXPxmGVeZXvH98TeM872rivb7pkn
4ZtlP3rHdV679tb1WArs/fo0+M0Mk9aH1q+u7E9LHuhIJAV8zoP79rBbp/7l17dOFdfJ8qtX+GnF
Y92XOMrzNGPgnHjgrOvAzXrt+JTrA4ihxUBifDFzGGg3XCqGN48t/sj14O+2jMmD6+35ku/2d1z+
LX/L+sHXzASHOeWyXvMr+fXrt/glP7974ObxsGDuXR+I6yvufOeNb+Et2A53Yf12/uDZ63Ta8rp8
L7/xbnPi1zMF+FVM5d3OW5+2h8OLy3q1e7C5UPwMi9E6Anly8ub4eX7f+sucW77gEXHgHTEV2dVw
X5+8/fqt3n7H/T9en1p86u2m5MNza23f2zKe1+f8+gznvW34yXvnnd/KpHP2x3Vqr5eJC7X+NAMj
54nD7XL417++ZX8f+lQlaWDJuF0h+LL9s7Sf/AGxSmvfsuYIucQUHsNlCOBH5cONEGmDZ+YBTZui
FX/zon8fJX++6ErPwI+xuuB+etITR9yhSJjo9QRyek6rJfMWBCu/eZWflKH/+mhsaeGcYBxg4/n3
B7tCRBnKMj5aZI4SPCZLgLS+zBoyPQ0076+v4//ykSQVpet6ManU/bxfIM0jMJCERzZA8LX0lAeb
EkmU/+tX+V8+0t9e5afNQlOWMlUeXmWIAj7RWJn3eFsSLyID9p8ZBtarx1lBwzdFyY0zwE8v1fdS
pDcBrQZgENpmNKEl1/1i/O4DXf1r//3EWMcCh3qA09gfSK+SflZiL2BQAQmghJFrHcyXHBkpSQTy
IjxnZlg8CStnxYnooAm+JWrDoZMHmSpRHYiGDQeaXGEZNagzpkIS7Wal195nTrno8eEJKkg3eyRD
YaFDMCbtgeN5aNJh3sAZHBPUblQbbTD5SX6GvUj4NuUBvLXYKFYGp4Amxs2s1T0kVmk/OS2yqsXu
JTJ1bRMVw9dSUsD28qrJt1QoxdFr9BQHeQ/3TNpYmdw+jZZmRntZJmSGHiRjb+qX8aMkcrBBgxJE
M3HZeUetCCM97WqhayQb1RPk4E5si5OIU/pJaZW8PEQUXjJniVaTQ6SPzB5Fo7jjo50dCQghnYp0
FT3EUacjpoxQmBd4noWGpj0Rbwto5ZjQ0MdArA3UCGpkFk6JI6XxFj2I0fgKTdZ4slBbL/Cs69ey
MdCJ4pcqFzuIFfpgGI4ryxPJazpMqTDKTtJVtWSTBSVVHvW6iCztDPjpIvZkYUCN1QqnkNDz2jSx
22YLRBVpY6eps0EacF894V0mITS2AjMGpToPmm/UTXLOBjSLdlOK+peuV9JXntQaWVqGMVuH1R2n
gjGWEe2rxqicx3yBv5aVMemhFa4U1LRJ1ZyI7R1B3qa5+l7IYXVpDTl7Neo6+9YUGtwcg1AAAKEN
cUP2oIvJYZbUTPdU6pHt45CXUejrBUlVTmdOlJITuLJfRTcMiHs6iygTMJRF7FXVslyadJh0pxPW
d0BySnSbjJMqEEOzKGSeyXX0BrQuPUrEiowuZUMV5GkocYWg6hCW2oJ6lnzFGrPXvh8gsyaR1R4G
JDdEPxHqRc0ISKlLchN0Pby6oWdBLcy2ObjEZ/R3Wuzm3DnKQiXaQSfLS3TAq2eUxFAltS55W1aN
P5tLU3gNLkUiBRj7n8j1zQOAZ+RSc2FOM9UfVJFONnZdum2jdHqtu6GToAZb+S3FH4TY0EuML5Vc
EwRJNajXo6qFlrwjFI2c0WJsh6cEadF7JiGptPslpshrxl1+T9OjSR+mgeGCJn4SHicwDjbdJCrL
zWIKZ/J5FtWlDKgdUwwJsGcFs1plI10HfJsJNa9KuuSpjGvLdBHCy0xLMaG/JAx6cCBSnJodLM05
capAzlKCiwUgn5GqgpttGjAyW4nm7Bn0jNkDr+mLs0glGVmEVAzRtmmNtrntlU7LvUTIS5G4JEmJ
/KZT5tEmd8QSEXEaK5CaFMZLsDZyEjGWv0vX7k4r0h9vrz2fZhxRAjTXXpC4toXQSNEhqlOwqyR/
0zhaoMKLtqgUab2F5Su/1WVgpiDWybo+0nkpbhtaeDwC1pZUsQg8dVEv0alS9Vx77PCuWqxeGb2s
cW1rtaSl0vav1Tne1tfOV2wWDTXZa0ds5PGy2MLaKOuuPbNqitb+2aTGnTP+q682kV7iIEYJX1Gp
1K/gN9ceXEGqqheG86ghK1z7dHisom9WDbvWrtSmz8lki4MHNIIAJvOcO7Fcu35AkekAtuaoR26o
pHQGl2uXkBlFPVNfm4fR2kaU14ZiQJQonghxmR4QHOsfU9sHT3jirW5HH4W+PaKv8MEaFAI9ShFM
07W8qFwrjXo4vBOoQfkxMkXlol6LkkVjxd/ra6kSCqPwKDIl36NrKVNDeXrIrgXO9lrsDK6FT410
q0fjWg6tTbUl9WytknZx0r8GPLLQlq1V1KhRqKfm/Zy701pljfCqnsdr6VVXM7QQ9VqRHQas2c54
LdRO16KtvtZvJ4LJWz8KGkKTuQBWRW+EdGxnqK3gkcxnisBSkpqf6loZJmyVInF2LRjr1+JxvNaR
m2tJmfnD+hX3anCM15rzUhUtiUJrJZqENosuXM8s36VrrVoQccT6Hc4ZBFuVWuzpTKOSGdYadxFy
jbjudX8ME3CfO2wm84NZFJTGo2uZXM31hJK5VVE+D1A6ip5cCap2QHZyM6+V9vZadAcMXGo86Nt4
crRrYR6jCUX60Fzr9ZKhUbq/lvGJ06KkLyWCutOuhX566BT9JV2T1M1ybQbkol5GrmBqoeHr137B
tXUwTvR8j2sK4E3FM1O0Y8rjgSsTBf+OZlN9aaURqEdSIaOwNVlP38cmh3OrRFL03Iq8NScW82iz
DKUWr9zT9kNYYb30RMn0c4ek6HnQpFU3OkOF3t6xEHLSz+57mgpjGzJ/aoyluVsLRvidB48m72jQ
knjeV+jxCD1Gvh8keLHDAf2GLU4VraBwaLN7sn8AsEMlDXInnjM1cGcaiq0j0oWf3FItSOoeYUCR
yCYnJHgHRtzfC5HFcg3wAop7Af3W2khSHU/szivSj1FUN6Ff0ucm0CsWeCwIOh/BXVo5ejDaGSZO
VbbWF1jyqb/lV0UPCY1k2TE6oewPCQbQU6OizGcz3NAKJXWh7DYhLvnMXXKtmTxymEru+ZKH9DjQ
sdE8loEhIDxsMOLNQ14QWov0Wt62mty292HRmCepm/WWMN8wu50sCUS+LEjDZabxF/hoxqXHgIEk
+eOYVJNNH9aCRITkuFD4kI1cpN+NKqf7OZUwmukS5Y+IliE2q5VyJkGn2jBgh40VYQRyszJifUgX
5RNGB7e8wz99NgU2/8RdKMLkhHIQX4qWXreDO0cX2YozVKogNjN3lqLgLanaYfH1Rkj2iL2GzkE+
02VejggCmRrNDwvacU3LMidEGYFNQuwYLgHRrNwintk0zVEeEuCeGs1LY6SsmZiJGGYGk09y8Hlp
R8jP8bTm3BNXyO5DeQ3mqj7qvRacJqjSqKrXlPYRYchhaOfx8xrvPiPjMp1KGEI6bykaMydk1N8m
ZpO9qb2YfvQp6kZX0IPyTtSbWbf1mta1M4oWcrRx6ePhN+WC/3Gk4apZMi06nLwYB38OXMlrKKV5
ZLxYQOvdWmEzNOlkvv3DE836Iqu7WuOlODv9XHpRYhXVLqsPS6DlKbWi7RUksihqm5jF+vpi/5Yy
/SBlAtxocdL9RTMpfu//8z9+bCT9+SN/8XPFP+gf6UT/0g3CzLJ2i/5qJK1qJUyk+I5NXuaK1v0r
CUj+w1h9rcT9WIom4Z/lx/7qJElrSrFJkWElB64EC+2fdJJgXvytysSZcX0LdJMkA4MpqLuf6lht
1QgW23MMJVkUY/BRA/O4MFZLt5LJIwkBQ0FjnzT1MbfiiQe0WsEo01KjxCY6B/pjp6itRDAw9WZH
Nmsh80kMCk4GcCe8J2t4bYDjOUNVGhYEBeIBUX3EMPKnUOCs3cbsD2dHIbJccEiYb8+SGeihOxQs
VGzXaflsyPDggDo2yfJViCzvPQKeh0arSeyql3zGb2tq0X0li6CNBHPuelQnKuBr5PCjSBa92dXb
ftaQSMyyiU6a6OJvkpbEHJ2qUj3mcicldhrE/PgaO9HiqUjU7+x7rY/OMNakQbPEp7O0gvXAPqFb
HkRLb/AgZqFsbvsFyxIQnrB4IblDnW2tK/RsHw2GjE+mHDLNy+EXzTcyMTHUhroKV40YpQs5Q7g7
3E6L9E9hgUw/6GYXeBMiXJID+5CtIumSMdKJeGmeZ7PqA08RQNTjvsnRU0dUfh4VIyjuSIzos+2o
wdxG/18hRGpHebpfo8kkt+iNJWcxTUxSSool/UwQ0ly0EWeuYwot8oVAFAysP2E6YFiySFFtxgH4
SmsmrL8BeU6JWxiylrlY12LUONOgndBiD5w3x6D7yPIE2wk2hBS7JklAD1GsiuiipJBoN3y1MjFl
mkCke15ryinRw1R1CHyXGS56qrR2M9VrwLHKVqPLSV5xiaRBxk/donlplXqoyOmlGrTttbJuNqqw
xkwg6IG4nzF97nWcwQr7Wz3pHY3T/bEZ8jg8omxL2o0ZmP16tjbCbRhiQpDVKvsuYl/9GEUR6dK0
LmMWCRKZK6yLWyKYrHNNW2a9I0gsf1o5hah8k0EDAbkukFLZQmI0G/1zgijP+eq6lubrsopkpNro
CJTO1bro1hASH+d1IdavazL+uvQ7mdQFHP9GZdXO2hcqJ6zjfV8Zko9NQyIfdEXFBGk8Xsbr+o9c
P7uVr7uCEsfXqR21vr1vRZ42W8YBewjzup8wrnuLSOYW2X1ssefIyeOC6XHdi0TXfUl53aPk4GpQ
CBXTGizK+fJUmErdH4pcm2XSGdsI6fQsjxjACB8WboBATtshngvjYIrWbUkE1b7rdYkxNZjCxeij
CHNmmXKcCYywfdeHqDvFSpOu6Ruk9ZWc1qnXcLQ4qSoEeaI5yYjECCWP6XZQGKgUVhYdrVZWxYUt
hlNEadGsy9HPchIM7LooCKuIo67dpBNmFk5hU0RhqTNfxzllH9OO46vYpM1ywFYoDk6/NOl5aiS1
hFxfsVXvc6061aUgim6XJCz0hKWKTyvSLiNnoByGmyZsBjR/paq864JEfQks5LizCl2wEGWUygNl
TwgsJXEsd/Mkkedj9BkbNVEasUmrpOuYq7xRudXkHjvnROCAxabCqp/Zvy2lw0O0T3wKYuSEGbWm
J25SVahvNA6KXyZVI+p0KGBSO5pCVfU0ow2eKXYNUOJqg+dcAmi6tfvGaHsP3c+CL76m3HhOOR6m
u8pCkrNVtVk7oB6tF28JV7Z2qZv9EylBQuvNXRoeVHQzmlc2RX5Q4yxLvIJ62WNXxUvLkE/FaaML
Y7ILKw1/0DxwJhaEjkQURc6WlyQblLesyYgsC+Ig+26lyUSNbiLNypbytjhoeqnJvtrW0msp6YCI
ZSttn1S1N5i6iClFUmLw6ZE3McmvcxYGNy0Rkg9iKCSXZOWaUWDEaWprJcdFpxD6/AZvdEQ8DSQN
wdYKYzqHkSCLTp8I/UEhHrZ6IRU8OpTEkUd2IhZ1siH0ug7RJcbWm56wIHiL1WBxwV6H/U+NlHbb
JVVtYNQdp4s2MGmIGsG3CfHUGGvITLN4T0Qf7mjsRm1zIbVB3cCvHgU83w0WkyGb59mDu1V/lAae
Q9DRo4sdNyrvKIeqqRejTu5cWSN/2G1nZUTYn/fxIVHTADFmv2AI4Z13L90Qc4wK0Tm/zV2jUoFN
kHyKZpDdkeecDK4YDCH5JUtjnERp2gvFMvNBljW9axXCha425MgaUyPCKIioTnqhPms+j1KOGBZx
OxSOuDAs3Kycku7CHiCwh8K43w85enu7jNbHNpSTWsWIMyOz1KNuMj2MfViFiGoKKdiAhmH3XpTa
K+PfyvbJGLRnzE2cHmG+JqzTpIRxGJzmdhsl3VQ4Wi0XzUaqWwJbBrVVmMut0dQOAoAx3ZDzWbrY
+3NSZ8nuaWECKtqnlWmt7FX6RGFVLAxivDjize8CRbxXUG1o8pIEayVm0jLLfLnPymxjAh87tGFP
aa9WDfVZKXMRw5yucadm7OQVm5Ggxj5TAYdi4uJDJI8aEaeB+FOyK/ztKQ6pMZG2RjNKkhsG+bB4
jSQoHTHMQ48tw2KfUQKhlR0LXaSJ0FOonriNOs7p1JKeE2Septs0aWwBuBf1T9VoMToYHCCpBrzx
6CcdK1fj/nuDSc3goZK1D8RHQc6tZaVCw7uQoOwY86LAPO/l+oYKbKJQsdLU0M8s7EUOJV3rQcLq
MNkSktseXr8hig616eVI0GjZgcwT6jfWcCgGnJPNMxlsY+2ly7oR6ok2FlyoNzFrOFbi52VUedbM
VTH3nlEMGoloFamCCBSJ37NL/CXwFEpyjqntZcJrOYtq6JQrKwMFaNHWRGWFRN9abTUSKgRCzXIH
LU9al1j1NLQ1YroCO2miHie+zrX8L/bOZDlyJMuyv5LSe4QoZkCkqhZmgE2cB3encwMhnQzMswIK
4Lv6D/rH+sAiMtOdkRleUcuW3oUHB6MZANWn79177hZVeHYriAfbxTR4YLNObTfteF7IWecvz8hq
tEcWmbFJRxt4RKR/6yPACmyxOWd7hJJrC8KV8kuSaD39dM5sReWQ7DPZg3js9U6ftg69niaAdg0S
0SjmireT09ofBikvoIEN1ca2Y3Eko07elToH/WDKenEfJxBbtyDa6ibo9JZY98nqWSLJgFB3DWdE
saE677wLp2t8yciiRuFLeUY95TEieLUXl8J0PW0a4CKcBiegUS8SVaE+3lWtUtq2oa6NAzdanBN+
JGw7c6sNHfWLGiKwwrSrDWSW/lY3FPMLMJnG1QJcwibTcWzs7RKn7RQKpyLHcMirSyibHK2nqclO
Oa/IOMbv8WCWhl480+FEfJ1SntMqYnIc2KpAsd6UrEicsWPxOmuuXgJX6eKHZISlTD+ma+77mc5n
iCqbBiSG0NzemlaxgFObM32HNRDuqz96sXvhccC+FEVBiF9PIuBegIqAtZG7GT5sw55zzv8ecYGL
ud4uqbPk30yWlJcSerW1N3UxaNixGuWFOGkrbpOozN+qMrMhaQE9cCGYDO2V1KmWDt2Cg3vTjYn9
axRRiWLqqxo3hALKOp4sxDXSZGqs/TRAcN0mJFDQs9J7SV7pICiOswTsaB63ON81ckKP0A4U4xkx
sUQlRuu9j6kcxM60K7vcSrc1v7pYImnJa3QubdtPXhNh1d3OGsa+vWID8C7SQjbGXnfHhQRP7HR4
gRdrYgtgQ38Ri+D2J7XKwo1b48/czFHq+qHNwpEGDDSI6VnPgsu2dInsxjQsm/e8qSoZ2qVO7SEI
QphYlE2q23xZC61mopD3AJql+2wBGbdlb4eSYacrdEIWVe7Ssum49RKrNHGCIKBuTzp3XbeFAVyQ
Glq21cmj3PPDrNC8a6dQ1CasHxM3ATgsnitg99jsWW26vRFL19nUtWdpQQYYhc0wbR3zbiBnmes4
Sm1nR0O1t3pD7KkyZfbb/PIvdRRumvfqQXbv7/LqpfmP9Ue/1Q1+gTiR//UfP/zrZnzv5NC9/41v
7P+2G6q3F5nW1cef+eFX9P91/nL8Xq+mpB/+EVYSeMndgFb4/r0fit9e7vfv/O9+8ffWwePcYHN6
eeO4F5Cx0KXf5PctAmCGguH2n/YVsEhVPwbz/OOn/t5aIBIYXfkZychMl0nGP1oLtvULmlCEsD6d
/bN/6h8aVc0gnIcZtE90jmBajIHqn60Fw/nF1YH3o12AcIiTyv0rrQWUAR9aCyQPCGqlNZ4HxxXk
vx9FA/RDEx1qwxAw8TEywAkt0emk5pZ3mtEZGGw1RztaNL4nGJ8VqulJDnQYXOnlL9bktsZWU2C+
KIFTPL8ELjbRxjXSLgpHS/TsEGUP5ALdfXx0IoMIRsQQDFGduZfWFnPf/M1j8BptRQnZoIPCoOPJ
Z4nZcoTinD5jNbixtVi/iFU/kMMeWdFq8dZN0Enr7IFw8n5h1Ou7/Z2ZGkZHOFvP8wI+gZxCTOgE
/XadsL74DmnegUh1EglK52kRUuA7qvXokDmd8yaNqblbdeEvOBrYTmfgYfwRXcpnkEG9W7Z5ijkd
JwcsG70WI1uwp9FMH7HFH52OUT0rS9f0W8R1GN+xOwDgn7rRhl5g4l3ZOqTJvcwMJ1iCoiiW2yTh
HLcfVLYCe8rFf/GkyZpslEnF4bmYsGcN9tg9Rzm4RBLatfkQu5CGNqBQVB7wt/ZPVbUinIbed480
N/KHiFr2UdRO2gXsKwbHCau+bOp1faMVg1u/i3v3tU6k90TpFc0HP3aHGztquOrM8n09nDNXXggW
oatYpe7nxdUJBB1IXr7poWiIbdtU6tm1muUzRK+ec7EYslvV1vUzDuH2Ph0JoIMTPPYAF/2EEQO1
Q47qwM9r9agBKXjjFW32eTO1P+lemdCu0tKUj0DVrh0wW9XnXZtIjj44Q9NXwBjte83Yjl4CzQpp
hEgoShfvRIalaMJKm7AI5nOPh7QeHp01eGVTdysbp1RG9pkoUas/ppkvTzln36/ubGUX7TRHL12U
1MA7IZck+6ZN8kuHs9YLqzK5ufUMl4K6Yrxmry6vM2s1ASTMeYwV1RFlAAAcwiWGyIxoIGH6L7Gz
eu4rm5wstrXMoiigxVuQczh53qXAdhxvM31ZiEe1h+tWd4yn0qudZ/D/UNAcNXSXwJvzC8/yVyxL
QdG39FVxPzeKuTJHZB37OHSrO1x6HJ4wyuKq9uH1PFrNgObHTia1yxZ4CQF7Yr+zlti/T22tO3hg
1PEDNf4+ieLyhbhv+iasWRWjmbFLGF+qpPb2sGrGey2tsK0Xnuife6E6B8vXRGq01qmO13QXEzhK
lc0RsXl6d6Vgzn/zWuJuOczxqcrOaa2w0Ce1BvPZEWYV6hXoFvWygBmx6tzbD3YpAMQSM2sEFE72
PVO/4ZlWgmFvQQaZHL2huWggQHL6nZ5Z1H6ociHfKg/k1I5NcLlqBi7iQdCkyna2GOksRRCmxn3S
cijecvQzLye3ru4ygljzLa7F6G1IFjopaFOsF5NLxJSLY4pOawBEWqU3VFwd00QCTBuF8YO+bzkF
HSWeu+myHMcWVWhmB7nmk1cAdyZ2YO45yVet9vtn4i+KS8Vc6nWQne0QMaUb5s4CPgKbo9UqO4wz
16GoTXv3obQ4z2OxNogi0CVneNcruyHU5WCMG6/lD6E7ukTbPjftr1laj/i0FJdx7dPI3ehq+Lm7
RBjtwQGO8SnNbELPxCKBQCXgMz6XdiFgTsGQCQff664ihotp0CE5+0I3CmVPMXj9r10MJndTFqNC
1GFSagNXaFMce6MEgtNoyTePFpPYWQa515u5nfJ3jbdCRnExVe0WBOHsBkymp1/FBAdp44uuBc7A
yncfETE+hzYHnLdpiPwHIMAUoKrv5H1UlkzLB0Bz2ZYFj3uCjJOJ8SEHniPvlTGT1qcse80yZQvd
J8E8djEG88ukZ4NkIWnFKihKCvC++pQ9NYow9I01VNVJWSkkJk74CjyEjh80c2A+5bkOd0IMqn3w
asRxQTzb2ADjSuOurieBsoxjD87PHP5CBxSuJQM47iwGmaRYUM71mZPHQTxEfH9eCg47sZVMr7Gp
GV89p24fOD0nUIciHXjUiMVMC0m418g/JqRZUufK5ksvSXva9JFc+7U56sOw1niyWZRH61TpBXHa
8WxybxdZeY1feIRYBZbxa4bYxdylg6vBTGCi1+6LQVZcH1StbwDGnGd8yh7T+GGY/U0MnV7b4Tc2
8lNWzYA9bU1YF8tSL/6B+8MxA91PGyOAlskbqzl/y1BMXVoce68jOhyWgr/c9Wy7n2KRcaDLqwas
FWdD0iVziU4Bd6fRwdypnTyoGx7tbc/ILIO5AdRtGwtP1sFSKQgRjTu1R6EQatyDKCB8J4HZph3q
ZOrUpmIhmB5iJHz3EYuTwsxr2erGGHyMq4lbl8/RqM8ZWYG1ZqFzwWu2E2kPmCmNpHNALWbWWzH7
UxfYMlpIW9P7yD31oMtg9SyD0+1nIrfvh8Zk6DGq2clIRV04AFUF0dTBwoCBWGblak6YWjX9u6lv
nS4wZIf1FXPo1Iedr7rqiCLKGHbC0Rd/o9N/t7lc2ShxMU+FHk6JTZSAbUq+P3HS8htNukbbup6J
udvMmgRB1mDOD647TsMJgsww7FPBHtWVZhcdypyAQlqEmXiEDKXTl2i9F6bH0Bhq0l8TpjiJQtuj
0pJmgBTFq2KG/xi1KnrTErgTGzVPCljZpFy1Nf2ZVOuUM1JXJOR7ltAbvzJJH6tNJ3V/j80UV2Ce
Z1V5mOIpupdEZ5HHmBk9dFQgaqHSl5bk8SJvudWZgxRMlAhHx+UObo2ztOve9uj1YAI2ZnSiUWtW
wdqXhC/RVkQMoVMSnwTSitei00CTFYVL6nTBeKzbRt1U31aEuUcgyNE8oSdDcwVEpnTIiDco6WRv
uLdkT9jLtvUi6qoV/KGuG1fUj1NWcBrzYofsAaMH9UNirATonJqinQKD7va+YmYuQ6fsTSdEHObe
FEk0PqE5iB+siBn6ZatN7hseenoevdFxo9SWrWkbikIpw6Sb2O6tRQ0iTOiYf8qYSrMcaAu3Duiv
+ivR2FyRFWQRb+aF3XsfD6LVQxfwc7p3U5cOuZlPyRcvgjsX1PwkCwxjHkUl58YKXd0MWR55XA3N
0tcrNtJugZnf4HcNMkflD06fyWHfkL4T0UjVsfxngtPLhoZSTTEwTsvCVm2w3BdDH+ubmI3CgW+a
lJ90+Eomd3pVpKdJlrP+F4fWK3ocerBpcShZ/3OdnH/nVOlQqjlxq9EQT5OWZgjRL71RuZtJ09X/
4KUcE32s7xi25X7kdmMBJV2XROJALaa8aZIaIMjo6V+t3Bx/O8tyAuVI+C88Tx/n/Zy/UNquXj/w
EMgoPxx9BMnfczOgRmvUUu/9vvi1M52f4XrXX/K93Hd9EUcnnNVhW0P8zZT4+4+uN/HtWyRBBg0a
108DlRA8XCu5JCeyvxIwYq5QvUHR/O4k+t98a9+/6oe3FjlzTcRZBGtUH5eDsph/JE3p/cRI8ocP
kBHqmkDGaBopMifdH99bNAIRQz+UBkL1dqDTON3r9fh7y+HfXqYPLg6HK7S+jAcXRGC552j348vQ
FGDjNc10HcccpE/Q/RgvWlgLptGt04vr1hrKXdK6TRhN0bRrEXrfRYO0bv/8Q/0AtP7D3/HhKbAa
oaRhASRNuw5AH92svWuuq7Vbokn0qT4cwFZ2CXnVJvks/PNX/1cf9opE8XC64lP9aDeE9OfOdkk5
OPh+GkoTeawBVu8nz8RHwf36WX//Kh9sgB1Z32nmDilgiXg42a0zhyIexl2djmbw52/I+NH3dL6u
RM465BC5Juk59gcrRg1/KUlnCz0v8EvoEBM7ARspysVTivf8eUjsRYeeUInnyBinQEkQWfCDS32f
K926arKIiQwpZiR3j1l+0BdDex9K3Xxu6jylyUiJju0bEhyDFbaon6xUf7ggrIQ81iiFEIesvZgf
b8sMO22sMlYqw0BmYXtpHXKO1X+jEf3bu/9fvgrIe4fIJnQrtHt+XD9qUyWNx9ILQ1PsYzTPu1T0
9k/Wiz9cdt7LujgZFLU2C9b6V3y3wMczrQCz9bJAGyFQJLRVd6nSs8MUiekni8YfF0Q2EJ4LcD0u
6ZD2B58FhyoW5DTNg5bk028wYcpH+v7trs3sKaB7r51iP/nZ+1uvxcdVmHTX1XtBuDQr1o/vz55m
QGF0HBBcDuktszcONfA4t6XVGBd6QpN7lUmYB/Tw0cuf3+Z/vIDIdqCPC4KhOMx/vE2mpW80bQL7
nDnOFDiDkV/mkiPw/+BVgGchFeLqccD88AazgTorQhvvGuO4M3kAdvp6mPzzV/njUsxu5nPLm7wP
1CSr8Or7+6R2RVlxas2CqKaSDVpVxy41FJOfzQDgVm7Mmvk6gx2GSn0nKp7EVkQANMHJMUZtmvYn
f9G6fX68sLxtkw4mqyId7x//oDGurLZdLP6gpbX2MbXrXWWDaUFA4CAlH0b/J0bpP96+KIeJVsL7
hILYX5Pbv/8EEmlZ2ujipfFcxltS6gZQd632DgAFOJ8TKnU5un1f/mT1/+MDyssS0+3yqqiExYcH
VGrk7ujtmAWw6N2dXWXLMUoHCKx0bY2fJWafd9QPn6rBcmAY61oAEubDLgCYaHZ95jJB7Q7ONacI
HzRSrz20tnCDMS8iYPepDk6mr43pSheLf82dX2sBQ6lsLzvUMfSqov357vv/s4cPsweDtCuu779X
NN6n9d/2DB/e3v/2Vv/tuu7k+/ezi99//u+cNvMXWBcOLAxcZzYXiLXxd3kjnDabgophwu9f4Tr/
Xd7IT9k2NsJz1c8EwuUv+ru80fkFmhqTC5/IZ2YapmP+lRnEx7JqzStb1+Z1ZeExFh+eqI6WI7wu
55nm2baptTvSy0vh7modjLNrbjq0AaT2Zj/Z8T4+x+dX5XMGAkIKMtC5H59jbbCx/0zOMydzP/Eu
yzFkIrgtEP0sy9N3F+dfFOOoej+sUsQfEo+7lrA6SwZuth9fzBgFShMqx01c1zNF65mm5dJL0MJx
hWy1qrT3gk51G4ohke62PxO5kjOdq83jxL/xu4bBsbMCvGRuaJ/Umeq1nAlfWY/IvDlzv+g20tEF
+lqobT/JHO3UmRM2dRiA9saZH+bOZsFE88wVG1bEmAR8GyOxATyWnRlk+oojqxFdDUdvhZSZtWEk
8IdWdhnEsfrX+kw0U12nvM9T0q5zyMaFema5KbajMwutOnPRohWRZtUCWpp/JqfZZ4qadSaqjWe6
GjPVCti6PmBx61YA28ob1Tc6i004keMQeFbpOYFGn+xaM1aCm+GNaB/8PEaRgZcPoF5X6nMTWmD0
0WjFbRtfzOPo6hiP6EtvB82a7ZOio3ohssllKNV7aE98pDvXqY2BFeyYeU0WIBAw7ED3VhM/9bGW
tBu3z7piW9qV2QemA10TNYrmMJbqcux2fddFkJQjicVJU8x9MVItCNU1bJZTqOtR3AWlRz9619Bo
43Bk0dKEmzUCK6t1fZD3i1dqe2Iwa+3GSgr3bUpVTm61QBbCNJVApl2XeUV8YaLWj45m6zKGsxav
fqoHL3tvyetC0GdnjRMaA738rcaBjOznsXITpKHleOX7oAaDYtD8o2xspkL+lCZqZ5hdld8ww4vJ
fLDhHtElr+gIA/wChKW3S1bvmaA1bcDcvMpOGlV0HC4LRqoWUVCSVnftqBBz6vqYfCPT1olQcIqG
dV84kMwSp8z4CGc/P9Td0GI54Rb72o4Wv9FInRwY8SzLFxnLNUtZZu51jZvtsSoa5e9TUxknv/EW
PnN8gWqb6Gn2aznHBGZ4xlw5J1yB9IddIiKGcHAj82hRu67ePcFAbclL+ZjUVr7aK8fhAtSa9NdP
jYk8CFXtUjoG9fRoTU2xl/Eitc3QJP1tq6vmBZ4c7Vf4VAtjncTVXkZzlvcTQt/P9TQn33y7HC6Z
D0JB07jRaM5L0ra38QpKG+xhijGz4r4Fr73y1PQzW22mu1qH8JlLvv3MX9PnRU0YSFYumy+lYe+n
HvHgRu87dQd1V94XZ54bREDYh8aUf25HO4GmCPiNvChNBl6rpm/jGQxHBMFtkbueJGgJovwGvjA1
vNuu16Fb4XLYSZP1bxmB6MVn/lyXzD5Tia5DGWEnrmUeSx+I8CbTLIwgJOdNT/UKtBuyPJO7ZcXc
kV2KAJu0deh3kbmS8AxnkO9D14+3C5pAY0fIsf/u+jWOO/wp+QNQem/ajHWef4JUCWtPQQr/OmVl
3uzMYhyc0G/8hLHFmdJXFEn/KT2z++ozx28qeF63Jiool7b+yvpD3jv/ih4velrQCVzZZyqguyzx
qou2zVuxYgOrFSC4nFmCdDnhCrYuScxbyyA0LSBETE/2csUQYnhmfNivcMI2ssoySGu3icL+zC+E
XE1XeMYPhZleQ2xxQQIAvMN0RR/+9aLmKv3W1X39q/wojPh/RkyBT8KlpP2Tkqau3v7P/65SDlfv
Z5XH8e0//9d6XDv/3O+ljO3/QtgoZ2CPowf95hXe9Xsp4zi/cMLyqB5shzMlRo5/ljLuLxQWNBjw
YtBrEOzC/yxldPMXvkYB4GO9c3EO6H+llEGI8aGuMIlJWr0gngNKzDM4J/241XtyBHFtGnlAosW7
12T10Umb4ahSE/eWPw7NM6udADjnX1jAzcNyJFyKsm1gDOnrX6u2kV8FY5U66DEybxYrIQOpSuwT
AEuzow1ssptoR7+Yyn3pDPkVMTsYKHwNBbwiu/7gOymFwqBM83NqIKOWhuO/oM2DbmHV5tc+zZod
Den6mHbtvEd8ET1lvJMd/Gdhb9qikp8brG64Nmy25VII/WpkDvDMbLclZdidDya9pz2jlIpwLCvV
XsqBbKGorXpnA8c0e/ZkoXYawuIvqWOocht5qDt576b5SImxzNsuHtsd9FtW5Vx3rznG2CyMXv7a
ELjFoFioJ5oR6powHbRiiyHwUWM6sIJ5OQFqjTd6ksf3epYd8WNaW1t65WtbIsQ+FKQsveIpKIeQ
xB73aTTWzYeGCabput9zXPRA8PKpJHaG1VECDt0bVWXaryKV8dvixM613yLJDjm+aCqESth/GYay
/lppNHmKzCl3OmPNIEGOsnPKvaB4EPZdKzy1R8aSbrWikQSWefmNM/TqQB5Pd+XUY7RLOG2ZrLBd
8mteqemNsbT2GZmj2FQAwje4MbJt1kXZDVLDddXS+kPppG5Q1gSSycRJTmjYbrymeigz/zRRUJlz
FzK+6xl+CH9PIIi1sZTXhq2bDV+wsMORZGrZItTz8dVvK7T827iqna098LE2k72cKlXd2Tlf1JS5
HZl6bGI3X8/yQAxQRFS7zvoCKX6ra/2Lp5oLYylPUd/rd2arf+sw2+wLK7tnhtXuSZ7R92paonDu
Sa9qIBuEHD1IiXLcgl/g5kG1BkiNtkLzWmJ/29cFQ2bAErG+J12x3fWMB1N8DYjkaBZ4OsbKZIqw
9SvzYqLzGlY9uUN2a19VWgN6H8HeFz6M/Ck3fPRKEE6PiZjysDBHNrMCO2q/6UdkeqmVedwBYw3S
lCDmJ6FiuUGjgX2iQwJt1m51m1ljdGziePpEGe7u7a4zr+Oi8D+LOqkoYOJ+vHbq1Djh1tM+LyQa
Xft6hlElm5+dUvaoMSBWhPHQm0+AWOwdidLGDZEA0RX5KUlLOoDXH/1BI9ElGsOxSoNEwpLe6rbw
Qytz3Dta7PMFhOAIXWpJ9mo1TjeGpTVPRtU+zhzXb6UHMqGBnWr12mNHEtxs7YSMs4sxIyUt1mtz
CbGPkbM16+YpnT5pMvqi5X3/FQWNFwpbws+Ik+witkEFWA7hrkBNTWo3vgBQZH0i1++rO2/fJz1G
opiWY4jhlESfCGPFJufg9CC6Ue1y0nnu+naE0U/CxpMFBjhURo0/yfMH/zJv9NVSkjXm19zLq6Cn
lgnPzqUenPVOSa9Ac2IWexHDiM07iek319U7cU58c1fKY51n4qDwszCyW38YwT1HBCwdZLRgm26u
M3KoT65Ca4nKpiB8GGtldInkXeugkuZetVEF0u3GsLVf8zJKd7S2+08kaciDNJKgN/C2zG1/WPwq
Ok2ZOX7iNtXuROkOBygPJd6SzL/AeYaLSan2xq04yW39DnntRnRSO0ZLgYc987TLIcpxMHBCGB+Y
v6bMICK/JUkmby+XMUEcOgl1oDHkhlNry8BOR+OyA8Zw42bWa1ZR3eSUontvSUqGu9J+LlKL1K8+
Bm7Q60kT6LzhPujTRt00ToUtCyD2lgNZih666ZeXfsLvH+vWIU3m7FYfdXenIUrYibqAS93OxX1e
lh5eq4L8wfNnX8v1/9lcpCyumP/zjpqwAcVMnelnR0i5OdDzwYjfoHUjjohtmyXTWGajCCOo6vOm
t33vOjYsUkIIJGO261RtcswXxe/si6QCycL1jYfSC2srwaFMRs/0aOGvIbqAeJcvSp+iG6XQOnia
4hZatOXQd337kKvZ+pS3PiLunIPkhTtZ1icCmZrThMXkUI2FOJAk1ZBXwm807bI9yTpJ7lUxk9XC
uQUAiotgQXQzvnZLjdENCRDJF6tX3E0cEJMvBON0T0qUQ7n/7YnIFZoHq5+xmucmb0ksVRUwdhIH
phPNFtUab/+3P5FSpAnplnRPeZ3KY+Z38VtMIgyZIPiLKKxzPFLFguumN1avdM807tPgSq0JynRg
yp8N1alPkKmIlCeVG98gb0UBljB35ydBNf30qlrXJJzML/a5QUAskPc5uROCZJqYZeoRZg//FaVj
tAc+32AgTvifxbiqWVTD9//2U6Lla3UbtSkPfcaBg7hL7SLOJe/T5tfkjuQnGnDSvF29LztZbbk2
1UNVpvXWGWrxdSRlaK8akuEYOdkmEGvCg0JjJP5w55V8v2pL09h2AhPSZlyPoLsOsHbguoZqDn2f
jxelgX9sixzCuNT92tq7Vb0CHOrGZVNOOZASqXLrJLqOPLNMtHDqpjbZZnxOF6bykX6YwCaummhZ
HuxUEh6hgDUwSY36Q0NGr75xYyDVIObF89IyuZqJfAuxVQ0nsZhTmJkugs2GQNC72kJmTvaaXzzZ
zYL2joiMGkeTqNWTI5T22U1wJXRzqgkcc0prj8XiusfO1NKbIUNaGTatKb/2WAkQp1RyOjFyWACn
q6w64Ml0h3tfoRnYl0pzHlssYUHMtwW6xAwFV8XkkARn5RWIgH8ajDrZ4g/7OiXdcpuOo6Lsi9Ck
FVyaL+0yIpjPMvdeJYbItsuSJPuuzuJjxFNHSZUK80KWunfVlMQWhE3GvCX0zAEJrudFR1T/jUb2
jpddDoCPiHhpDe1YSctc/TidvS+Hofg8zr6+NexkuNL7xjvFSRzt4Ss0MrAQI7TbutD6FWzNeEvk
aF+LwT5UGfuknjX+65LFveDW7fyT56YYSGU++OMG1k1i7LAGEu2kOnXDQz89RIPRfB4BoxNDYkwU
sRATtlnM8hMYQ5lsG4ZDGw742gkWCaQNjHfx9WIvVH2LtZyWSXi33HPz1TxFHiJcNNIkd5UuwCZD
IIzCLlLDiUjF56FubXhhw6BOFfZRKyRGNbqz4Hkd43GM91ldY2CyEcCNDCf89s2hG3DljkQvuoOJ
iLcx9OxKR9aiU5SVVLrConIO69nUPvHPmHiDwnxykMXTpMC79YaQCVcB/XvvS174ziO3p3NFvwZf
EA2aPbR6l3StrD0poc8PAxlXa5DXSEwt870vkUHCipaM/tt6uqDL1NJtYgnR2UpqvBdbe4mSV9KT
8ANgqm2twOqK5rEx07I7YfPVrgYvJdk41fv+NZqq/HIuEIyORJOH2tDXrzQE2+2CluiqmGzl7dp4
ac3X0Yq0k2Q125pLZxxRS7i7ZXL8HfmE9dVsKvfdPce3ETG28cmmPiHvQlGUDRDILOH595Ft2Yd+
iv0bhe+TNdPKTqblUWN6zH2cVYG7MRoSLDdKuQgTnRhFzAgMjNhenHKWcoprtyICzuGHzTS9tIv4
ZeR3XXJzOQc/jySjBunviYQi7mnJnfoSYbfcxmz1+G/MeK8IwtvqVIsX4IfxhQgyDiOqge3SeOqi
1zWSvHQJEt8woJYJ5R3L9oud+cMTH33HHloXV6XjIu9ZyJ4IWOW1cPAK95TKSj9gJ3pFBBnfNRIb
16SP5VGVSDUlqU53iA6tdtMKSwZsYs1llHikKahahQl0kk1hV0DNy2h6WMiUC5mbTBc06stPvW4Z
gY6Y8V5BOML6ynpNSYyrrPaj5YT7TdxF0hsvkWHN5M7Gryor8lsYTHRU7GjthSxmcZ0mVkeFa2je
NopwkeccG61t18UioJKe0ChziJDGHLFDGfCscqUdikWrQkEb9NAaqr+xUZcFi1stb23XGQfdj9XJ
ti1j5zmDRoXka1cp4Yq/rge7BJPhVPOANOpLqxa46k5/dBqIYqXR8gYakpVfPNIcrkqiXu+7SPgo
yxlObKK87I7ECI4XgmziAwuCNGENDObFuKBJ3BsOS/VF7Vvk0PZuUW5dAzckeqay2cteS14BBqUX
FlEXA4eIkX3YbBRbuma7qDGKYnxf5JLcMCYkdDePsvx8J1rTibXEPGBiRIZIMt4zdDaUkq7Z+LTD
Yv9R8wQwnc6fasJzS08GrvS9Yz5YiOyrorI/99K13rsG/NoR6hnqLMOsw4lZ1wnWHUouP6ONuOtI
0KYnbDTiffATAmpZned6J1ltTRpx3vSMTy1/qV01ssiVfEAd4D6NqYY2Puh1PV2NrW2clrTWPo01
TYEBD/K9hWmUsrB0yIrOpyy6HmXUXsPQi0MDI/Re5O2YhKkR9UVo+ItJIoyKpuc5GdXXmMTJB9yM
2QlcVPTg6wvbHzZQ83NizzV8l0nYwdwVo7dlJoP5PyZVeFf67XCJYcILJ3zt3dYs+As2zpiatz3S
U49icq6xI9h0FnFpxnQx4uyOiGCSCzLdG4jn1Ayk0N7iPY5ICp7NFedW5KIPDN1tbpCCJoeqLR5I
P9QvqoQ8z9RXmKhtb0DcY7bsGHqVqtDqY5hP7mLPcA8wKXSFiNGj4i67Ibhuuss0CC4bLZ/ihzqJ
8sdoluPbxOKLCj+a6GA3sx+n7BAaSlGYe9UTqwWvtrBl4FsFkrFDbFx4G5KXy5ETZz69EpVVHJC+
0CGYFl8cnaU48Ug2Saj5NYmHhEMiOG2HRrxRSXcHq23aXUOZzvHINkAW9Sha7+I+okut9Mj4jKM2
uWIKoQXoLZOT7jfiQHbAUQw2ntqimao9/jeLYNheP1k53fYND093O9Hf2jedjG91IDXpNkIsyGNm
D69pYdhH6mrTCLDOwXrQPNVeWwwFdo6Zdq+DJuPLJYu896ROcmwEc2/fuKJggxy7VL/maNURqzF6
4wJWy0nBFWa6O29B9KUXkzL9PYCxAlEwYTdYQtgZG/8iZevH+Ule533ciZaoEwtmHZ4aOyizTIV5
Umv3tYW2WoC9Ip46Ty/oHM0bhSpKlvEji9Sd1AwFu4mJXkrXwUEegPIUACqzgPit7ItPszH/X/bO
LLluI93WUzkTgANAon3d2Njs+07kC4KkxASQ6IFEN507lDux+4G2qmS5jhx+vef4ocIhl8jdAMjM
9a/1rT22VfPCrIZ2r4AzXminE89TlthHZeGogx4SZPXWvZ369MRo2ph0XnLK0GNHo+7OsNOb1VwO
pbHuK8Je00ypQ51ecTgmNq6S2AeRWXaKqTlcgMRzntK6PVpNwqk958Qw0AdYfs9N4p91TUs2ldvy
iCKZIKrSZbmgU8UhwID6wKxtVzAB6my1HinXzGJ6TJZ138HE6GToHTZy3qU71EscVqFzUjhD9tQF
ZftiNdTJTMHQX/TAU8m5SnqDEtE5x6vh5TLyrNH8CO2lueSq5VHkUEw1pnJ9sAnjn2qjGhgQpL6+
6cRY3QXEUuO2IsOkVko9a2e9X0frzC970sLVyFkLnw1Rmck5UyOKeRaQOpDGDJ5BMwFr1hwOQJ6r
i7lf2ZxWPkyB0uxYPThxpsLHrkGc4GYw6TyCzTeeZuOU7EN4FcNR2lXtrVFb+isibX0p0gbAaDp1
R7VjBwe1gKjgzCfOKAxeLhoh+0t4DSPB72D077rR02cq9Ve2k/Ta+Bg+D31rW9HMxjLymBGcEmEu
jsBhZYfQWb03g86uCJZNAWnEdgk0m/kpuRU2070ZsslV3pNwUjtm5LeeFFXqkb2wk2pXtkOJnz23
Lp3GIGJhN01cTmFwvCze8GAkszhoSn7ey7kcLsp2Ca9mG/YVVwnZcI5w38xZgLno1dRfFPiy48GZ
8lM3qN1zvFGkNGltnY8KikmeTR5blCbxvAJv2VHwCUAhzjGL7IlMqWcSu8VBYpu4JngQXHDuKGIr
k+p6rKfkfRaDcY2uKeJ6ssObHA7jtUKdPXhsRY+LBJv6CuF060FSp0nmPNdMjo+ALwCtmaf0Wy5h
kkHNWW5B83Ah0fSEiIph77UN+ORmUgIn9ZQpRBKzu9sqm3bcBLygeuigIizNRdDAGkgpJN1rnmfn
RkqmD5u+Xva4sDcHeJBHtRmCGbWNhnufgY/PjnhZAdXma70nEd9EedVQsMoE0UKFW9YDgWV17qtW
8kCxxjeNh29frFkTQwFY33Jy6Se57TQXoTeax3BXjTN4rWlse5UZkyCezpZVTidoyT3mabaopXDW
4wGKxwtBr5rHWFfdrpuyrJtlJiuWd/eEmtpDHcgjzuH5WToxo0WKEkeQLDTXLnhfNpmjFa+G5hOp
Nw8PqSqsyKd+06AgYrQ+yI66zgXLMyIlVNSqcOT5XHpwgsJUmYeR5e6EdFBY7QYp5NO85MGdZxgj
ESyd1Yea6ucr2aTZZU754bRLw8k+qZKp7n53Pv2vG+Y/uGF+PTr6kxvmThc/jpA2Lwx/+3seN2Ta
gwUDK8LmA2RD8K8Bkuv/5tEKutUPYjQmkYvT7LsXxvZ/MwPs1GyEcIpjGsFd990LI8RvPngtHqYA
wvBwMBD6DEH/24JOoPm/dXsyxvrJKuI5/BD2qSTATNuytnrEH/1l/EelLWRDHL7etdfK5kpo7Olb
t5co7OJ6LNYe6JRHqJFkFqkT0pA7+LI98RYzgCpJwN/Klu6OJtWAR8YoZjJUtSu7Vw7VRne9Jr2p
+j3F966XxmvJPfeaKUFc5GQqgsZ4DHrs3FnkItRnF6afOS442ZX8CETLoqOyc+dTomVsUAAjCSIX
4q9GUPHdKnmhk331d1LTukSGFP7+DqhhH+xZqOBpOJ1kZ+4A3vQv3ICwuzPVa7f3K8mANSns6TDn
bTKi/mLc22Xh0J0HuYbdaop0uS5KMX2sZR8aESSy7EnVtQ/uI7BKtoIwLoKIcYN5igo1kL3sfXm1
hCZQApWH3rtpYFM5lDnIiR1lhuFdxiDkMam77pFQUX23lGyZeROFiehb8bd4TIK88SxUXywQF3zq
NjAEc7RONKJ9gsWyq17YT9UPydJ7xDwxV7yJ1ea0g08m/RiGYetPXYvR21XgMbc5N5QKjAEJERpA
TPPZCm38NROkhXeGbyZfW1F1bGIEbo4ioMk6HmZZNrt2zprrQLLhiFroO+OuIAN9jmgUArTI6uUR
46zamq0bKgPZSWh/gxio9MzImk2wz21x6STh+NiNPsfHyqLhbJ/w1u5yjrTBwZ1N+6mxVPhQo/tF
c1d4Ixv50TtnuMWKls6zPlu8hcVsgegN+bEbujsPUClAbcfIrzL8EOcm1gWWjARDhtlCQgt1dp4o
wQAh9Yont3aGiyxnqWZqNeK2TQsXt6gxaFnsmsJlc8IspThXk4AVU9ro6LsBPDrB7lQY77Irg9u6
TtCEOp2a14Ap8XlCAJIxPohhPAZWyrY86KwHADN4ZHJwdNOu97n2SEYFXULSs3QvFll4p65N6Dta
xnZ63EwHz0arXA5As2t9oWO9zMG+1zOxHWLuPsFGtznBsFNgRKsX586b/OXKd8rlvA9zwubUMpZ3
6BMsDwRvMn/n1H7eAvSy3HaHgNpDpfbU+o3km0B4Vqbxgg48PsFx0yX2Iq3uCbZ6dzUAU0wbCryz
0yiQpOaE1ykySVigMlJejyEqm+U3OFX6VmaA93YWEfNbj7bnN7sfcEJVmB6+WglboahzM/0Fxpm4
ZbeVpeA8C/vSZe7MQDmpiO9PbBeaiLi85Nwzmq9ZZue3WHkAUmh/Dm/7lEl7NKBewgRMK44mSyPL
Y9uwl4cyaJL7HiHEgwqnyy9tblDZHGZUouM3KQgiVcm8vPZlgldoItv3PgY0CMMK54938H5c9lAm
IQltCT7nMPfM57K15ZcwSKY1HvzVutSrW18DyYL8khkBaQsRJKz0SdAupDG70T6lYxQZl+Bh8c6M
lobMPtUB73z2snyXWrD6sNll05uHwELujSEb0+lhZb0vm4bEsOlPzTkfZEAdYRZ+ITUwEBsP+QrP
MhJXTMPmvLksoceRyG0rGiQNnYN56RSfSVQQPxsZoebNrQDzPu83/fya9ikEirDoPJxsZVdSjI0U
R9+gcvOXuejq+WiDRGT7wmqmMUo5GhTMZ8cVxJIfgKVrRngKAhooOcrMEkxmiH/nOy1o3GaqMPh0
LrtAX42sgD7jIL186RqV3YdMn66J+8tpN9FJy7cxTvNGx4fEtZWGUwW5pF71CoameTZt6ud3Q+2S
6oP9m7x5qWyWQx9Sxgj5JrXDXaqH5ZStd1lGttnjc87NtshiZ0ypmC/IIIvYKgP/CuKWdjkX6fWk
r5lVRVR+mwEDmNQ+hzpLkFR1ySeILzuj0Vyvh6BrGA5Z4Kc+JrIh51lbDvZ+7EyfGkj8FEiCnKVH
ZvotT4ZxXYwvrKHkAGcEzT2t9Na9gDqRgEmHtLezXVmBBle1PUZ0+IV4I5N14/KoNImTxLJITpqb
WxKu7gOjEo3Sbem5Idpv61cn73EurhMqbrRC0Up2bVYttCZWTXMNYQsOWjM0PI/mFSFHQEo6rsz+
vlR1x90kWoRMY+R5aJUZ1gjHH9b9GDYT1r+pWV9bdG0QFyOhWYQT25HHhdWHbDLTdIjCcB7sM0H+
+hFtRvf7ZOC0zkQWTuCJnW90a27q8GqoyFLu5WCYfSxS5pEntM3W9Q0Nmtv0ayk2So3bv7r0Q9CS
YfFYiRt6EAjTT2i4fBXEAqIZvjNOtglHA+4HKz+wxBO2dmcWsUhkEwFjV0kQkgR+Ddy2AJFe1n4q
iytWICuPNRawMSprkmy7GbVEM35p7ey0wNZbXkxjFly7maLfU4xrIfk/zrl9xfxsmeD8mSMfTivK
r5Zi7Tks6ZrMe/h8zAdk+ulM4+Pt9pw2nBRiX+9M9zkjF9iIHGQY7Ex2cptRtVjt2lzQ5bsOI4S6
RXXlt6KamzHKZBWSpl4Gd9+uS3lB8cbwhcpWQGVL3aPCu4DEUbixkkEJbTAKZk5i3Y6aACyDCJ58
sEWR24FIcuyxkL4KcPtu8bVOmuUBLGZ+1bhwNkEJwQuC2KP9V66B5iOg/y3bPCzOLThiXhQZFoBl
A7uIl56J+oAAP9JO4IwbNBp9yzpKnGB9kcZkXrDfHM2zgHT818m1mMisxsaYaIttvOMIyACmaVZX
qNEwEZZOaIhypBr4MtOSm85H5rpJl9JRLMImX+CINeqeLR6H+1Z7PDKR3UAqYYl8aG18NPCXtb6D
zjxnUcUA6tLSoug2DNh4M4gxw6MBGOK8bzIIh1ue/dLPJtSVwuzrcUMAJPleeQYJ14waiR3NDL68
mciif2UbPd3ZMKibSNWjza60UsENzEYkOELN8qotNnPhyOf/VMJJuZqWBuE9pPG33RlG3V8zTE7e
1dYuwUB3NoAhzwErHgGh4jlMWbV3nKgWP6bsANgAsy4kT/b4znshDdSb3m5SZKZqKAmhh+0zRmyv
4N6tWBusloKRJFEB6EJv4tmQM7HgW66t8b6FVFnu2NKEAB5m0em9jVn6I1y8ddynSjRZNI0LH7Yr
8bnumsBBlc16NMXWUt4baX//BtZsdQ14M7hOzJ6RRJ1I69rmIu/iTXsCuNI1eI23p/xysHPh6jif
h+LVL1oTBmRTlQaD+gVEW7XWwVlZOmSqD7TSzk+hWJPyMNsiUfuUeE9LupJJD2RJp4+ZuiWQYHDQ
2puDBmCOqOfGumIm739Vq18zYmf2ccFNXOrjzkaqp/RtAgNTTwyuJJtWHpM+g+qlDdn09BgRjpbV
Te0In8BWxspNzOi8VdP1sjgOcJFxXXXE2ms84sZkaw8Vx1Tx6OWGsRsYDz8X1Up/g8V2IH8PZT5i
rDWka0NGUUYAYgXX95MPeCPce1SOczi3aNXI7ybh9M3rKKVF2nmFt8ConN+470I50xTS4GrYAXeQ
OXtc9/x/7Zc/s6yECaD6V+bLu2+dzJpvP56b//g73zMk3m8btBzm7Hd75b/OzWRIbMLa/8JR/Xhu
DsFY8Z/Id5B5CH4/bn8/N1vWb8CvSA5bWCadEAHnn5ybcXc2PwaWQoHr08GOacPHCZzPqOkP+UVi
V2HQziw09L8nu7BTz6aynn/4TK5//2k/VmT+3e/4KRTlDOGau57G1ZM1DefDPo1ZKZK/CbShKPyH
90Lg3udt+A5j/E0h+OG9eH1Ks9ZC10EIPdBC6ccvQR9CxYm7DsoX3IsmK1gpu2fSFt4GwwKuclSg
XS64hFKrihJWCON4GEtalPLFTo3T3tMrwKdugfDVFeqDo5O13LKVaGl2SBWdIMWoKkYsLdCG53xa
A3kiWeJXWuvbuj2f6BAHlBO6TEl2UIVYyYwsYBvdBK3JMbB1FXe25NyccyxxjxYXJNXxlJpMN3kt
cD2YRLeaMaUBkg+sDm6vLnUFyoIoh44GJz/XsSO28qXKWh1QGh3oQ+1XW2GSGtz7BIWO+XpH6xTb
dL+2z0Y+O563Xmt9NfGlBmzpuynuQHbd5CbtP1tXQtOC8rN0B87LMZ7Yo1MnTZB2bI8D+qDwP3rA
c9ktl3KOUrU1YWijJ9dGTr/lvYfTupyMWT59qUNa2KO2AqZsVjI/sV0e4kgUa3jBfsCDFGZRIMdq
GpQnI3QKc1fSYvVoARAed6sLKiZGBRjL/ZLK4tXrvdiD2PFE/QgGxybMsmk3169WI4d7awksCYDY
nO96CBTFUa6MlFBH5XHCDhbHM2PPdm307ZG7gQe3kV66/PKCxaouHpxlwA8cgGg9grvussIvLPap
buV0LoK+dCMjzXR6YDugHpkKDMA1QW8/Dktm4axdOo3TqHTE0zxUGZsiP1Ms7kHymAhoj3sBMWTa
IwzU56PE0qzaQaynSC7GU1OG7NHzuXeIEDtm+C66ERm+L2F5MUspVuhpK6Vd3eR0CCxu6aac0ZxP
SsFiFRHH9fCuLw39KrXlt5E1W5BpPT06HxSDkDkEjrJSD4Wz1wC2nEqWdNkbB6vXIDSHoRzSc5ei
I2aGNdsnC+7rzeQGHMFHK/MuF9/GbWqYq3TOknaFsQYkEmEb9Id+z4IpzXb/fG35n8BKtJFEf72+
/N//U//X9SvI3x+XmD/+2ndp1vkNToagywE3PqKAh0n/D2+/K36ziOmh2obMj3xrq9T7Ls1aRAI4
FooQboHJX95Kdr8vMbb7m7BAiWxLgssSyJP2Jyn2V9Ks9xkS/3GRIQnLzpEAJS2OvBafl/Hjg3l0
hPKgtqf7isldEHWeU87xNNveN3xmAWVVQr04gFAnyoHq6trqV6bfUlgUaWHBgpSWz9o5I3Wm+mij
xFxUfk9ZWsMpdAfkOrkIJGnNo85u+poKQGds7wjoaq7yZJm+ZPYy3TjpOo03ubAKvGNO4BfXEu6V
ed42Ya73GLnZE+bgKF/gCagrxGQHFm4zquaxtYtU+RHHU0u/TUVhos8O+mzrpcsB2EnvCUfMfDmW
IKdMnKMk6/RGdGRHjF17hWMET3eu9UvW2SnSkB2OzyatYNDioCYFOzm187WnAQxHAzYzKg2ynPpJ
TPjLUdsN+kvYDWFzORH4gpRDZuElB75b7WAbds45zgMe96ucgSvpwF++eOMM9q4IWQt39UB5FYyz
CUkNwB3hMZkytN3nQym+yaZbzoM6p63F8vMEjahbUUhGoMhDzJY6zKE75QYI3Dnl3E/AlMG4IZOe
XkPQYudsRM3PTXKI6WoGPJd4dsjzy9yEABPd+72izexu6PPsY9j8ZEPm5U/KEeTSrMYbDHQH07nE
fNBdBMLrGTgy7d8BObPPBo09d78mtL0hXQ0qjDy6/s4TIEcqolvBu5SV6GBaWHb4zXPcId9NWYb9
K/A7gqgLgIsymsMyvJ+w1oRHcmjD66Wn62/HzDxI2RWH0OrAo5DUyDhFN4c1WKx3s8F+wzVTazQD
X152fcXH2Khl7RBgNs8jx2aruOCCF1NUqs8hehhwXiVRWTVxALfoRaULyysI2/XQsXtrofWF1Ttr
aZ0chQz937nhyrcxZMRPKNJmGW2dpXjM2qQmjlLbnDUtq6ujcWBzr4a1uGiWgFuBUANrSdnkXRxU
M5v62ejK660nztu7hd/HzMrT4gBDmaAHpFtMqG2GQxpNdeZ0YRPK//CDaX7NQg+5yMhN80sHbxLB
dtxKDkiwlYdcTMAzRcu3z0FnDYhnQiw+do0VBRyYAFq+RPbFtpL0Q8tg3OzuERE5j7csWXh9M9DH
jY8yDk7UFTSo5g3kZU0HRb2TK17ife1JBz2Bee4NZhO7iKSRGOfwtNHcu1Spe6SUHIJ7R7dVTEy3
D7ACidzck7mcb5FcgntDpPoDcxLI1Fkr91zZggMa9gUU2nqYfPjEbe29j9am77N++y9BRwXaLq/E
TJjIpJxP+nVOiqRSKHqzSX8h7vQs2ed6rZ4qoGmYeqxiyEm+6SndJ23uOzwgjD4ElbMs53IIyTY4
9To9jIaTE/pYO9ngOF+d4Qjhelo5kIXYtdHFERbgwpGWTAJnpQ/CNoswajgrn/LRmvvameQFE476
SpNzvU2sI5qhnFpD9aj7RNwOnr+1bnk2lyJ7Jcx88ByoW5iy6ZH2qgzE2JyS6rSNhHIFErT9iw+n
zae1Srs3HHCzr95UACsDiQ/Z3ncRww6VlOgEdiWtj6YecU1oZzDiyjE8OOtU33abCaC9HjPPpbjE
srFoMt5rIE3XVP2ZasbiLsdivu8niesW06z/BdXY9Ok9CFGvOiHD5wrUJ4WjNZJQzGZbgRXsp/Fe
8kyElEbqA/hesqBz0jG6gQOx6qF4sZW+nVSPKseF7I4HIxDpTUsI9ZRaAq+Ms7KfqxhPyWSDavXK
c0ZYa3+SFL5j7WDCFvPObGR4yVO0XaKltKx77NEYgilDU2lcW4O4m5SSBKu7xf+armGB1bLOl1tc
KCXFJw2PMSvtjKMBSF68pR5OMQBu6L8UuXRX90ERxjP4yNjJGmYmFZmQbDcZo55iQrbO25SOBnK5
bdClko1zzYaJ8ek23jNrGTuqr06F4WcofVnBdV2lOuvOOsGwm316R85Isq8GGI6digrQ0Ob1eSvA
vchaB5C50NHgQkKy+yZ8Lb0z2ec1Ceqih143YMm3Y1kzQzhnWNCmsXJ8BAZXrXNMkYFPgqvpbHHU
VpKSnpo51Ms6ZyYLjsmmPXJ8l3mobJfpDlvsCB9uqsz7NjMzKkAE7MDjApGuZsecyiH2M2IP8O9S
ch3LqrEEVnkK5pKDawaaPt+Y30ZYSUQXzM2RIxL72QR30R67mO69WGDIlSemXy4imqgJuQfFy8Xj
SFzMu7CaPWc3ipERkQpGPn9GqsxXiUXMb6taySfIQG8gyhLyorPw52B+9PwmsZiXx33mgqQ09cDD
yglyrrKa5r2GFMXGb6QygLYBMaKQBUJqb+/Nbfgy+QqfpqaDZ9oHtp+YR4D2hg3S2ofnDBklmTkW
QxVXZtL0h83PSNdnsiJxIoYREWBdoGATUl/K44opINRLOm+bKOh5iYFbkXbQ4VQfJnL1rM/GwssP
kKQzkgoLa1avtwQ/FZzcDsQqeOm13fDvSRCukPEDiO5HZQjePrIK2Dznyt+KOOiT7O+g4tMwN2g+
/nyA3XjADwk6lwzBnB2RhSIg5PrVZZiVVKiIvppvbZ6UeB+Jc9mU5nHEOV5zqDCRpA+qPZ5aTFxX
cq3AftISsf0oJP0Vl1LKJ5+2RWAcjxNeEhZ72YenWc7+5oTBRp2dJFNievu2xc9IJM7A0NxOHU4U
gtxVf6I7gw9SMIKNvAlgQpxoy/pI0P9bxvPNbIDjHStJTC2z3L0rKfyNe0LsNbYtr34i7AbOcDIq
g9mpoIupFysbAH+iFiaq5oy4jGI08MSIGrcYtTNcSwuQGeRdkpQBfIzBB1gEnOUtQEhtjyT2d3ky
oVlLNjSVk16aAmLkmWQo4JwSL9zwo2sSrDc9pRXFSW0Ju/vi1h59KcQc7qfUg+JZ025LoISekBM6
kLcXUXMrndQFAcnY/0SHmp8Y0bGf6TBcPvGiTWvazhmET+uhCjcAKVegZxyaTzAp3aeBHWez4734
NHp9VZ8Q02kqVXvEsBrpepuAioM0CvEcfOJPxUZCNWaYqKxe4FGr31GpGzUVq20Sxt0nTLX7BKtC
esNAH2T2sEP2BL2qPzGsNb8BOKaJxXCPKbO9M5hePoOand8o6vkEuS48vzuUf7lfTZcb02g38Cvm
Nu64/BMIqzDrW7vqExQrYTuAQp43gKz/CZNd9URUaQ1KXOT5hptdP8mzlpi+IZgQxQPgWZ3ChgZS
62282gJUeY1+smFssZDpYVfhk3vKP0G3g1fwKEs+AbjZ7zDcBS5u4M/wHOUnLneAMZhHCQRqnihE
6m/pi9vguhtnd0CX/hp+wneNYXBuA7MDyasqAofEciH11p/QXgz7ZRsRTgPmu/iy+CZwt8NS+MT9
5u2UvqNYAAGu8gEgcKEtTFufmGDmcRsgYu37D9yBgIQBZRdP4SdeeGTEftE6c+4yKvLW6806+Lh+
QolbzP89IJfJemjTDVvMN+7YdDA7w4G6XcDGhtHBm+tI+z+TFCZs6m/gKvMTiOzx2eo4AznFQx5T
KLmltSFRnPby3sg2qPLcBqUbi2WDLQ9YVcUB4wUQ5nHjMYuNzOzLsX/hek6f13403Cj/hDhLBB3m
RZ9wZ9wsgOT8Kkvn/dBUaFbtpIFBl1bDK1k3RnQLNZuNxic6GtiX81rOitQQt2bylUEnmOlpI04v
QS3O5SeG2i7IYh2xd2oFe6gNVT3Q6uscT4ZcL+jM0NVh3LjW/u+I60/ctejpx2MDAUmMNO5k0S2y
0bGNzMbATpmLvS996nXZa20obfWJ1TZog65igYoBx1aLmUlut2G4NeSTM8znwLkdb5ze89myLvoC
b9+BEbvgRIJURvqpYb3cdZ+wbxXA/d4AGBWROUffdp9g8F+rqNbPMiqHCg85GP4banJoUY34p1M0
RjnlplmewtlB4uJuqyGmTGOgLihTz1+oEW+f0t4pvgo3IZ5qQjUqo9TUuE3avAQIjNCDOxUvH2gY
SIzO269f4H94fb6NaOC5/GiTufOfX59YHKanGL73tEnLi2EGtoGPd/k7mfcvPi8e1VAPEeosn3+c
TQX+QeXVeYmxMxhTgCxLUJ51mcohartjA827VQojNRGlaTt4j2/rMLsPmIDTgs1fW93XxHhfmTdS
mfPr9/6z9Mx3w/OCMmKf7TPxnZ/MZ0bBsIgBFhS54I36K7XuG/BLx4OTySxay3/6SWMcx0u3CfZM
Atyf9RQeM75jJMzI3XaQx2aXLCykjPZ//Z621/wn1YZdvQl61eQrRbjZxKM/fdBF5o1lzQ0lMzod
qK8s6iuMHGFsePPWRo8GUVZNdRBMmK5//aut7Wf//LsDCGrYArchiSP+/LvDvDYTlZeCPuSZ5sk2
ESRX2PbvuC3pCm9khodBcKLHpTTSnBA1Df2bMZN7I+X6cwwfzgLr+R2EWuu8JX/7zrfifTVEQlWv
g5DQMa9ekyf0/dze//rVbzfizy+eWxT2duBaCPA/XQzpCp8iARIVLQqvS8FMgEWBc66r8ez941+1
TYrAfcAYBgP2083QFGYK9ZMYYpISaQElsVLvwDhfhe0fttn/1mH5H74Sl95dZEZ6V4Dm/UQbyxXz
gllPvCvCgmdpUjVHBvXPkY2F7JaRSbNLJg2JoZzF+STc6W8uib/cYZa9oTwZQIPXMzmz/PmKsI0Q
3k/FkJVLPjgyVqa3jtexpps4TFpAWTe//mT/8jTD5AXukv/hAnQ866enGYQk4lD4BQH3K+eYgdIY
t7Q0/s099td39eff8tOlokIR4qITSdQYps9xxoP+ve1urTS8GaFd/c1jyv7Lw5N3JRhRBh4kSk9Y
P60hbmWWTRbQQDssIrt0iTTeNAsR8y1KCJZlB3vAnt8sL1HJcaos64jHbVjuVYtkiG679k+slxwU
OJQU0ObmCpyR7rVdHy+bf29nUSI1RFyxkMoRL617SjCoVcm85CWDmPd3LLr/9CWhT4NSCQD7Aov+
80WRNlSDz5yzQUTU3nOqsi8tBaa3//RKcETAisYlb3oi+PlKKOqlSD08E9FSCFwVZo2AOlfN73TX
f+RK//8dZyQE04QfPvytp+oPatHla0mr1H39/grEqOp/HHf88be+jztcnOg0gJuUOXnbv3GJfx93
mL8h8XCZMgZl4MDq+O9xh8uQJGQlIQSMk1gwhfj3uAOUkeNhy+QfH41asLP6B+MO2/G31emHBYCZ
ChckP8ZlFBIKbDF/vixxxJQ+WjNnQhcoQi2CTQ2Yp+ngUqh1sKVcT2YH/YJBZKAMHDSGfODKc6+m
UVP20XdO7DMqPmoU1YNNJcm7Zem3gKPMFQbl4JRjUUj1jdF6Z2aD4W+nGMbGZcjOGA1u/GKmFMjX
XdkSUhFMst3ReM9Ca3p1aR6uG/d68UfzhIBKfdZKK3yYS/nFSvz5xVVOez/7VXLrWEN9WTUafry0
NaXrTXfNiX9fSiphQqM6t9uyexjyNDgkc1l/HRObxuQC0sRhllV7FfZ+z5HAFWf5iBZsGgsOy5Gn
QpcNKFvEBUmRh9q6KvywPJ60p67FzLzUK4lPDvguD4nWPc0siXeZQC/Ax7RgygNTdJNWHIeHaY/3
6oX0Z0AXK4b2fUMQMA70SrsB4yIi8KTHTOpDCjHJhyVgxswxPawjvyxPW7888Yrlqs4oGl3nYjma
ILwggizqMM80AAY+tv795OchZSf5Wsa1AimRga4+yRNdx8U8jpFTaI9GBUCKe+qwyPvrxI/9JDPL
WIjBIzrnVbp4hwuz8VzMyjwGh9hhLSP6crUSY11cQVmFEZzm7FseBzWRuk5VeTUmOQdcocJjnD3E
j7Glqf0yLtWhCYLqUFek+kxLgYBYtWo7/rTUr7UGS+L4poSL5Hgc9Of8OPBpI1R4b81Jn6v83ere
Uir17ICQkaOWY1fKZ2fqn1aL8EGZPDorQlRSHbWJF7cENZz0I8zUKWZL/CHWN1OWDxqSE7O57KTw
xEkWVieSvgVPGBclGR9rmC+Xmu2AKs8oyTqDLXW8rHN/afFk2AOSOp5TIyLLnwUF4Gqr7PcIgfuS
XD9GajeqFuNGF4Sjwhlzu8kIIqvuSYMFu6KzNhZBcMF2o4p7WjHboDr2ExppcwiNnRkzuN9phM3Z
Hp99qiWmNjjYW3rKuTHcWA3erZM+JcsL5BTcAMmYoHgOkZgHcfBAWF2ulo/H0zsyK7VfSyS6AizU
1vRMYOqm9zxKLML54Gr3SAuYLrquaJt6wux+7KomHoL2EmD7I/MnPMnbz3BBMhSDjEz7zA4+trBJ
6jf71F9OkoY2bV1bRyw5455Ry0PbIOhTiHUvlX+uC1y1JinZD3YeRFOMa2cp48INH4YseMAZwitn
VBRnRnNsDSa2928ZaeNxbQmWYknetcoP0S/wjtAQb8aUkSBTjPTUTMBIRPHREH58ASPCHCtX4Z56
BYmM8UTJTSwmxpKlcVySjB/D8OAXHrrpan8sW1dIikPecYk2yq/ctU8pOAuzjVoYBqVzsSrxzXH7
W2nKhxkIYhRWDHSdyriiuoeJm65ercJQkYaktZvm/DbdGBHkta8S075IAupsIK5Q3S1xBFrZ+5wj
qvfehJ9Y38yu+6zn9sll+rYLC4OwbnGHBfosaAZC3FV/Yw7FM7wKrk91US/9M2CIE8oyAZGRBpCo
+7txsN6Aj71P3fCo0WzRM5UXlYXxxnrySszlzNL2sT35j23aPjA+wxoq85ekgmLEsHo/EADnigxu
dDAjTxiHKdNX0BijdJDtdT2D6GrT/DB1ZBnr96Dm8lTc32tvnnnDdSrI19YvczUe/C47z3lVyvgi
5iDSm9grg5WCMR45Xn7EOHlHGKHnAtXbSCmjOu4yDa3jVTt7Diwv41QuryRADjYHXVs9NMmZyWPQ
NPUHAc0PlWMBrnCjI1NB6UiWD1ppb5qivPE2OuPaDWdJ8bXnucCw4AW+zdssQgioxjXrEdcsARiY
/27S7zAK0Ra8aTSGNCJraMvIbcRNm/TvjAT6Q+hVT0s5XSPVH6SoHwJvRmTr39a6gFhlqb3I2pM2
MRiP/T/mziy5bWzLolPJCUCBvvmpiCLBnqKoxpLlHwQtyej7HrOpAby/mkFOrBZI2c9SNpFZzKgS
fzJtySCaey/OPefstft2rlD8QQDQTAet+VbL5lUwiPe95O5y0dsjo1/BQEMbGsIFzwIs4hp2F2Lr
hasAl6HRxbmlpivbZH4j7LdxsqetLJ/6kQfotAk+uW6yjzt3GccyUk6petYT564Ty2cjVd1NHNBT
ABDHBrCCkjJxVpXOBqba+JTLyXsh5Q1jed77ejuntOna/rDSksugUKZaW1+C43rG5bTlr4Ntl6vc
5FhEEYGUyPKTfFIJeYr0pNr5fXrvx9mqUp2ZhNHGBP2rwNjzzSs5ZiSI6U0J64CxLj90aI4fRL3y
v+HjjPffKEPAF3nZil486dNCXIyFrLFnlj7YsNuxyDxJfnQVOpJwDVV0BgmJzr1S3RgyJUVdBmCP
cJ1XOclY5mpGj3NYRo/58KwVpNlxhm7qW5pJN6nibZ0ivzVH6FIjPQWU7edJLdVL1B1TyX0Ksrxg
IPo4v1EUQnVeOKmxVPJinVNNvmpVyV22ZAeL+7zXyIqOxkk9RAi8KfWWVreCtgKtxUTCyvclNZ5C
ipbkCeae50xDQnUjWYm6N9ewjDWhvkYN+jyTjiv8yGT3ysLMskFuHjB+I+FzCRLEg1KBhp96S4nK
XK88O9PLtYyrkMViS6nWpseRyEG0Xe+bKe59oEwkhhcePBOlIaWfPFHbeMQsgnYFqk2du631yMZ4
7SG1cpbixE5xlUKz/AWAwbQjssCSGnFEkO6cPpt7pbGUyJQHlkLbm7oqDW/WK8pGk3oSuq5N/Wde
ZcPco+adIu4hjb2qyz6btsplVkF+M5svJVA0CiSoWJwJaVubcuI8QVKlKu5W074GqbIXwb3mrbTs
UmORptK1x1BRlG81jDaSjuuMFmq40E3dIVBwZ7HhfombDL+jh3Jg6pTDXq6iq4ISEZBc6rkllnM0
oSdquy6pZFEAh78vpYRhZgf1x69tI2R/FjXr0JRXHZoMF6t0y0vTuVBHVGCHflliZRXVKtlkb0hx
3tFAY3supMwMB8q4v+ONZGtEM15kSRsrMZxFl/nPRVz2V2pmzHXHmsOK09ZyZ5lz2j2edB/vHtpH
Jro8yj9qfeUN+bQxwquop+wuyveqKM0wvLx0yowV0ZzkRglkSNLnPo+oRvsJDNFpd+DyKB1vBjQx
hUCwQ4ZFp1bfx/kuLxn/xtBIdlH4d7mkR5Qp6XAThhJPbxNwI8aXOnhbiEANW1Yv4dcz186JpyYt
9SHJXwDIXiSa9LVMadYGZNIaxixAR9CgkNTBd/q+M0tqXvFWk240S5+SON55eQPcsjDmmLzDuVbu
0gZ0RJn1MzCkl5iXr2nEnJXFAAzYWhHazdDt2JZe0Jd/6Uc4ARCVRJ03EwUVuVlDoUxyHh3CWinN
4H9QBE7gs9FzuajUF0f6LJMG8yc1dRlBqKdy5ZdI/r1gIuAyZ+otjDoVs7abrN4RzYICjjZ6jT9k
tZT0ZkkBmUlHI4pSF/NQKzUiW3fWs19BuL0UCgzew/uKbia1SLfKQDnKjHpbCcy5P5JderOxJV6U
S729i6vPWb/IxGuzv4dhsqTDjKaIfI427l4ozVlV91NFgBTeSBRuZHL77V6qKbXH4oupmks8cieN
wxVImN7p7IfaR6/TF+BN70sWZtf8JuOC3kX5CkGiYLumYXs+RhL8pU9Ir7bRVGiQJpjeTGOAWAj4
VeR3btSty4A6bOjPpUFnEc5vtSzAugx0nzsREMfRxyRFd7H1OchXdEiSFsHOHFKF4FowIWcWKwGs
hQlxPh21DvV+BA7TY8cJcIC5hHOhQ9OxrEpzM8nUFS3f+fhAF/Bz/UXNH+ASTpJh00TQWiM5Xmeh
CZEwOoix8UgxitjaidGIFbcJ635b1JNGkAG/oIuriX+lPO1vvRQolHGlWd5lCeqtk5M5+LkFs2Dl
0Z9TakW70l1Ep1hjJy9FlhtLN0pnpIFo5AhWPZ0y7LNpGnNuyuo+BkAysZT7yoeCIaEzkwCHKlVw
5yj+TGx5+jT0YtBm57xpFgVeZYqEs5yqyuUWq1vMhasFnMKc4W/yWq3cTywssFzFhaV7U6DpsM5V
CiWOPJNF1pNOo3osgWGMerkj+MbJ0dGkbOb3/Z0JkHVohw2oo0Wj0IRdp6o0RVQF+QWy9yAijlHA
RYi0v2iw1ucD8AW6S2y/Tazp4JnWsioeChSGZSKvgyaaNR6KoxLsvreD1o5a02gJJtwbssLpTqOD
baJHrIDAWjT5YfDpOVOFXVr2zGHLbiHOtWDyaN9mkmkzREwuPCh30nhtN5VhXdtaYE6tMJiipZ7U
wcbUuL/iLBhaO8qpMsfWLh8BDt4LEtKJpn6thce28+F1Bsm880ChZNpNpaDzBnRZ9ukssPrb3Cd8
GG5oNoH5dMjFO8NNlvTG3Pjsh4c82bVgJW9TS8bcXGuXdOjMCw/1CS9vCMDGDInkCrQGJWF3qF+E
rmJ5oYsNKNIGzFeO66A0oZ8jvKLeO9V65zE0zBWNdbbYEXCCsqokxZjkQhZtjA4AiUG0SsvfzOuF
dG16hTs165K+QhbqfuzIktnE2tRIMb0Flx4E80LDYXrG9sJwN7ob6NC3pC7/Gg3pVG3Uguyh5tOo
htsrCXjCtfi+d+jIqmg5WLl+9eK05tYNwzn4oXAZ5yZIIUdlBHqCWG37LjdWlecj5gTFISRLT6pr
96qjB7O8Nq2yk+xGyAxhnbUiRKDYVoxu7qB/r1MeNkE0kfi+Smo2teYsN3uCyVB40iHzgw/ksnEe
1ujZ6+T+EtmfrejRPOLVDUBJYSDN6JQEhAgqOI5qhrOH6mgSBFYDY5C0ZELPuKasnSLm15tWf4gr
FO06aQJbzsXWVtCtfx7gSF0WihPnB7cvPGiFiaOHc73z9hVdUtlVnOT0BuWt6Ao22jcf+EeSlsh6
WGtFPbe2UKbdfUOD4kyFdHhVAn3btGnWPbOLTg5uma8SRFLBTINtOqEQEL5gz2t9C7AftUvF1aYG
HX9kePGaFKi237s+dOggadW1GsDtK1KVXAm9srMuKeJ5VJnSNhmKr1ku1IDslTvE6/EyDQt1jaKk
+QSjI5tpYtfPJBr1Sdc5WwH/x3Yo1XnjxuxgUNUTMlTR19Sk7dz0UKazp083RjtmlYzY+HJq+CK6
bO+62DK++JT9ZLCS/LkUY5Impk8r77izWpRGZm3FsW0gReC9MTud3YAmdwQQhoVwoaQzbxvWLgmf
I+0zDSyEZ7QDVytTAZgQ8vLbhaVj7qrKl7e0D+HEaFrcQqczL8HYNuukz1dyod8pupKuvazWlyVS
w0/oXTvsP63nMEk4JWayuARnIy5pecsgS7ZPpLmKG9EFBAwnaDz1JDi0QzLSgEeELM39C1Po81t8
yGisCP3xnKqiWpWlzi8WOccb2cFtEoAALscWrdSCu9qC1HTptnkoJdSVYqMQro9fWWa5uWib0rz0
otKHKjeUy1QF31pC/V61LXzS43fSBAbWdIjrKwxJystw0FlJDd+7NvPEu87UplzmFWq3LmpWCPKe
RTnjuK2o2C0ViStVHkyMqmNkqa41/i9V03Wa8bWtCUKutKCjljQ4zFMdzypTQRZP8pFOGSMHtuo0
lNmPVyoDoHNoxSGloXaLMreeS23kKGee8gjZh84S2nBRvNQceLy36YioRefAtIrhG6d5Yc4wZOHA
RbaH+kfPYIYniU9sr/pQcENEt4tUL9lEt8qgEJwIEvHq8KDVcbvIMgExCPxesO7RIu/jp1KKPHie
3GDRFxDAKGB6DIrHpmw9i1ad0TxnRItUBgtdumB6K/aVj0Ei3hwH0/EE4GUdhMH9kgY++cGii+gc
VOH1WsJ963Dix5NLBbDOYVxyCeMNUj2OekQ9l0RXphWzMBgau3EShyF6m5mqSs5V5GDiU4Ul4OZu
fK0rkEZEo7O2mCDTXmxxGyABuXOeh06/1CQdKVNlXJsLteHxRIH1RaFlZ3Y8TTLkz2rjPqRQJuGK
Ans+8aSD1tq2mftwPLnKCdqpoOraDVOOPZDK+bO2FGCpQYWGyOFxDjTXrL0J3KMRe92Od6ZiezXe
v9ZU11jC7JM8IXZ2nsOQ2aI23Jd2AAFlNmiCXGgBE2pSz2rIiWBXkkyQY94XkvcEdcOYqjCM7VI1
0CCNg9/MyZQHTHjGk/CsWM49ZMPENsQRfg2WcApkJUHtLtzjd8GFmXyZmKh7s06eHdNFkUr8ZyNY
ipYQkVFbjl+v+to6rBhPx6s8cobVJnGWdOMf6HzFWnZkeJeRzhTv6IfFLyCvpq3JtUJt4FRU8M9J
xaSmRRG6sS4mtmcN6xB/xcnpcCw5x7MqOiDedRLtBK/PF0nOhDrekLSEYwfPhOc4XmE6iM6V2fHH
1miStVo2tL36smJDxhU2gtqalyaA/gVozoT+05T1giaj6+PobPOB5jVSp5/pRRM2JeLdrdvw/S3F
5kuX3qbTo4YdTXd+XdU0LPa9MAkN1p7jjHILVpxTeSLuOcIJWR4yiq1auGW7RBYiKMc2Lzqj7iQT
uEjpF7DNx0fR5gU/cUOuzOz64nMkwGit/S96IZNJB2eD97ar3NWWqy0dGm3vKrHNp5YvSesAr20b
KEO27ega/2ypAUtbvRxT7BW9oNxKmuBVdLD07Fv6dTHEwiiLuDLlG4teYDVK52Xu3jRhzo6eljWn
7tgDEPUhjy9JUXnatyBPpoOSGat+UF70WNlkBm3jVfkC9USaCWY6M0sDjqWnaPM6o60sa2qA5Pzj
Xrws1LZYMhGQIED0oTe4mXRdv64A0C51iXxsbhRrN42ifU333FXG/1hF+2KZzWOdeMlCz8sDPbXb
mog3YBek4luh1+7eZOyjNwjZPz9HzrVFki1ohTmSuYdaUV+oLqAIKw+sYHsljXQadrUnYGWb0IU7
TPODLLdXHeAXs+qSFftNZVmITU0vffWIGw852lxLWY7zK0TChInJde1W17BFn7APkmdCJrpTLanw
91b1laPIU6PXyMtKD8BTbgs1GeinXgFvnKOru05MY6K0yidP11dabT6ooGMLVbGuu4YslQtnv5kK
Hbkl16lRICrtcw6tmo5zeRLzwiJjk6loMPv7wqOP30V/UWi0I0i9fF9YBrUs7ZJw6KDGFqS3Ur63
EuUFfNqytcASlvKN36pzQYGVrlsTK9MnRtHtotFxPhyhz7oEPjKBEUHrYP4JJifVX2nneUQ+cBTM
CupLoa4IzL5gfDXzKBs4dOxsUk26wUAhtq1EgjA3ouY6mpOg4tw3Wf+5c1MYHi2vBrMmOC7C3PbJ
iU10Fitf89E7UsoQQ3rbXJEn0kYZm/SkmqHpl+w6D2Gd69gBNF56X5TZ5zanebIemmCWCVY0N2J6
UGnnRQjBKmVbrcn2OMV7sUefkJHDnlaN4sKZ7frbsv4iOaat0Vltyw4+FvQhUoNAQLG2oi5cYbop
LRE+Is4Xo+5TRLD9pamdYCUMSm1rGqdX0OG14OpB0JgVNvetSVa/MZsrkc5D2teaYYavpLSIB3YN
XT+ECytVEAolwnUBsrqLVJ82QKSWlCMjLLlz9Q7F0TPVnmgNJweFk1fJ84aVYq5quo+5BdQpgrzy
oZHy2iaDX+xTzSnsBl+k8QuURauX4bcQhDOrJigJWyuEeCFlWrgzlCb8DJncWGNwxEO2PGuu62zt
yoy26hTk8dplYMM0aXRjVWqSNzdEQ7mnWaK024JWaL81MWGnMcGb1mItzwodq82J1mtkq5xIwd9e
COduG/Mw4BF86VRocyptgwgqozy3kTflTyyrxdRsxGgFapU+hYhg+UuqjbB+PYvdjeZm1L08HJXh
3Oksog4PaCKMCO1S07PLqvYpHfa9cY9IZERNmNoaNw3FBlaB6NnMmLsRTZOTvqYJeiJLMJwzlwBu
Qq+ggR5J+qJ7lkHHbEN2bugKkiVOCpSgVjYYKFmQoy0cFKoyQamRAdaro9jDyCs+ZCaNGuxJLIRp
yIvZksufERd3zzLF+BX6hHBqVjGKgbFgjWFOh5SjrQ0GZBpItAkmRKJiZdGCPkg9iQbVwJhXURp0
BokHUVbPiQBpqYPByht467iW8xlWTHAIJQI9NxUg94SRbG1VhAHLttPNS1rXIlp0MnprswFJbjpY
2bMptckCxrjyeAx521YlGE4yC8iQpWXhY1npBLgpTaZj06uIZqLvBtc+ha2S7G9oJgd8Noon1DCk
p3qga3XZoXodZuMjmKYCr0yS2pR6KH5W86KJnMug5rInXVB3z64kszaHpbwLXR60jY0yEGRVa/Gg
1qtBmpp+hbFBN4akZkSQdgq0c0L90KhoxRdxv+VlnxDjAzqKbvCQcHdpyDOIQMwxehL9C0jxEqSk
UH1CZR1A6XGcy16PtBsx9uIlim7d9nPkVhOItMMSzZFHXVEOpMUgY2gIUsan5Ce3GJB5SrIIQ96d
HqiUIW6MTyVcsstaS509si1k1wMJcRe/gqu+NoixM8adGOvFXKxAO7qWcSML5XCZ1NTRSW9Xlu3p
SkKypY8tEl6+tqBoLcPSoqHHmtDDG5Ic0epvMh11tgfsZon+rt10xNbst+NhjkCvt9WOXBVICXQI
qe7sh0FmXwvcZ6v4HkJgo/Ix6xmkUnomfa1sVfrQ9xR/S/L5ssX2IiabnKOVDBBfiAJORYlyNbi9
Kc5Tinw3Frf+AQGej9ohp58/MpXyEWhT/AIrPV5oeoo2kuuq7oFNt6zGoGZv4khzllhWhwtfGrQH
TROo1kLk8Z8jQ6wS6HSmdKWmmMwg1wxfGk2pnmH8yKu2g1mKHqwuv0hGhSMv31nszMKXN3Wbod6h
7IyawQJQCc9SC5eahJtgVWC9jQaD7CPwPXfr4fQCma7EVWaqZla91YzGcHgXwuUrQmbFJEV68TkT
gmwbdXnezCx8db7CxSOD0DdYAPVpY+xis5EPoG+B/RayH+4NzwNXHLguEINcGbO5YkHHPUZGhIxI
N3CPF8ZhP0b3GQqEjQQwGzY+/ipQSXKVyWIqCBOQMUQ3SZrolxEzWJ2KaYqKRqQkit9FoZi72qmN
fShkuMsFnfOJMh1ZecL8S0cQgrmbRYEwJQ90H+k62LNRA8dOqqoleZuOWxUsofBF2ZlBzqRK+ghd
AmOAciW91jgwZUpHaKK6hrCJ8PggLUf4K8ykvA9JnSmGjwAHodTaSlvp0UB3ZdpZU7jAw/SGRmxS
b3gsGl2FHlSCT77NLd97xli3PQAECO66WgpkVIqGq9tEYhqNATxPRhcvk9TmJSR8An4Uj+Jehx1X
jecg6dvOXQvCgGCny1Iq5qYna1sp5CqkuB32YR7HCrJIi2yIoQ36mnc16eTG0YqHTnUocgaiwYWH
sNCf8aw0HoU+GxCm+gUt9wb1qayilMlWqYxWHbrbFUvtnVd2132W0tVephiQGGb2DBViTXR3i/g5
vQ6PeXZoV02PkKoE2UWWqSG57gu9fhOjsoGt3vZf1bze93h7bWH4kCk0+F1nQNPa0iWis4VpwhkD
VLV91E3XPUY16wLZ2kLMXWPWVKa2ZeOjX+uhNywQKNFgVHv5dRF56qbJDaQmujsC1lmMcoBsbK+S
YjNYofK184Vq3hFfrGNutA+syHHQHrXawUfasYnbGmCdZSHLrTVjwOsgGxJA1gLprSW4za7DtgIY
kz2UcM8niRdY3aLNomTjBr2bzCLBkG8RvjTVjLnXbPWslBYeOi2yroputrbWpCLXN6i9gRSUlL4a
lcEacXOjzBRHgYHsyGV7m7EleNLKor8C6CZ9aXANXfY5bkwTSZIIcB1DvkdGhSlZX4apgspOtr4q
PE5/aukaZS3NMG9Y1RqmYWJUy76x+ieNJq6ajHgxqqJ5AQjLQfeCKXphfSLhpDURdZ0qyuA7TrCI
s2QUm2RQpyYWYKsrUrcE/10DNSs1OXs1YiUnrvCUNaiQ7FPVeN7B1X1x5gYO/TltTDJLTdTLAAnt
E8uI/jXIMsuYOj5wCpjB8ReWtXrvKk2+7UW9+VyKMsyoxpXMqauaNM5YJQCk0e0TJmSfI3VOCdKo
7Qv1Q4bAB9BdjkCFFg2FbqBCW1V9VK2hVSS3ktOVd+QngINKlNwAD0Yhbr+D394qgibeGLRAPFqS
OcwaMWl2ZdLGN7HWmEtDL/q1GNXpDtsl90VPe2vTum74TaewhttCaFWbSM4xr2EjtnfAYQCkcjws
OpheX8AbRYsOQc5OptMLN9C40Ww/y6Ntp6GPpXsBkAcqaE+Q49GEw92S8qbJRAK0iPceiXrDV6jY
IoacZOCiprU1PCKm0qdtrzufewweFrmpbYQy3IcmaS8rU+IldVV3Vsr0y06aokqXuFKIsz4jGI49
hMBOBsS5kp1ojZaPBmBJuFFyKbuuIAPcuLKLcRZOKHM1dXZui6mcnwmYAEqAs5CXFSSPHW0XVZHx
qJEfBZKtGt/cQel3HoKNliZfwORtir2mElkL4p8dEU9wLRtdvUzBiu5JTlUHrcYFJRIrUHVCna+d
PqHASisV9lBubouRKl2acgr3ZMBEtoARN8clsCe/rDYLkpjdJJZKDLeKCmF8gW/PFkO5din2HeVd
9F7Fspc6clHQ5qKJjt/wpVAI/jTMtOZOx7JmpmStiTgpXnmJueyScllARJUDcsdVXm3TgpRdK6v+
LqOIs45KpdhbnYevmGeVd1WY92vCFp1NMimaU6JkYM3fEKiQVDGl0adKLMmcJhEBlejHVNxcd9X3
IS5rVPbRGQi8JVnR1asiSn3kcA4WiFFO6cATerttE+w0BsTVmahpWAc6xlYm0FtnleJdUYwOZ/hb
9ZeeEJUraknDEuo/xoqKR48IC2hjVx3NSyQjqBfD9fZ3RkSmR8awg0WdGgCsBRoiYAleBUWizUdW
4q6IdWuDEZIPPkLg/S928aqOMnOuh0hZMS/r3ZXnIPtMWnlZJ0DSc1ArC0UgXSfaFVrIaFtSG0Bl
J0EzvaUakcFbVMyqRy8M+UAVIkp5SlHlvMi0ob3DQwXigqkHjB1dsVONPh4FzSaOWx29EQHFR8j7
oEERBGAc4wqytEUfjscyseE+ihCqubAgGMdkBumVGqwtng8IRh1ZxUPR9XlVYPqTrTzdKhERC91M
aCmHalnufMWeyNoNWJMcigJ3uQacOKXdGogD3isu/W66ZJHAA3F5Y3i1+6yyaVv3noRsuoeXsCV1
5lwp5J82KrSahdkn0kNtVgpFZXbXSU7iraUT3y4DcmlFTgLRdNL9MSsXjO52SUwmlZ5GEvpKKLYv
ClumB0R75sKo5eKzi9h9phqkNynJ4Kl31B6P5QJojmTJaO5bGQLJ+ZSdAfksn10LBqFE8gVO4M/q
0IwC9FT0HlQhplza+mV0I9KLOcfLi9Afwy+ipZryAfmcEQs8pkTRvNCKCHrEnOiF+CQbAw7ocC2A
KR7wR2uvsYFwZ1By2WPqEXXjlmjT7MfqE9J2WyhV4a5kkzW32uJeNG79kn40TRz2pdWNZbDMxq2J
DIeFEhEOa7rvupiOeqW9DoOumBcWnnw68QhkhCpf0y1lXLkeAFEJlCvvOSIG3m50KJaGuRgEY91r
WBvSY0k7YhYTDzhwUkOhKycOJQCXtVmUbQpKwkGszBJHU3PYYTIAkbC28g0cVJkAkGtMaXZeCpCM
iDYMba9Y60EjGiqz2LvtNbN7ci0ea41usWtiz2afljBMiU95P7GBClmYD2mS4J2Ga+UtEQgPCfTr
jSqyvTy22CY5N1asGvcZXQthqhnI+W2pkd9EvI4DnWAyWkSdTDUJTJxtzFGr6tf0JkHAgUMYdJ7q
PB570P9Wa/5HwhG9nvjYPT87Wv5e1y9Ff/NS1lH1A8wz/nSf+kl1ByALV+f+7/7S9xb43z/Qa9v+
XZ/Rtn94Rrdt07v+HqAni/qoE3rjXnw8qePJ/NkxogPnXD9zcEGi4x/FyEndFKUJ1eDTDzT9Aj29
rEgSqLzxg3qGr/rp9vzRDfjzazvdyT//nTfn/pTW5E55Aq6fJm+kC4gT/srFvzvAzxcvXoyKHTQ7
HOrNxSsXsjh+DG7x+Dl91f/9xf/hw4d6+Neu/t0Rfrp66wJ2FZgK9aTO4GLf3gTduDAlpBa6rJ5u
wkld8oFuggUL4Ny7wAQwcFCQKJC+vXyVy8ecGzQbasPxc4KJfaDLl0TxNClPMsMfa8nfmf9YT6D4
w9nhdaCPR/x5JijcHgWhpUiF9v91GXg3jl+Oy+5oxy4hzTx3EIByQ/TL9XFLj59364EuXogS0kgJ
Csv3n/+/LIZ/eBcUA/HoubcBHRdW8wYMudNVvl8WVRk7e8lSifJOg+F04z/QlIC4quChcu6NwD3F
VBTefK9Tf5z7b2aFeaGZpiVKIwb14w2Ec6MCRrsCC+H1GX+f9j/fAE26QLkuW0SWp6Hy4RbHcUKw
ov+VAOHdpPr3K5LhLo8kACbE6fNucWRZQDWt8vZ4XTc+3F2QtfNXBUkmUOBR85b47SwQYZfwlny9
Px9tMoxv9bMjBJkoUdQNQxwXhPHzbhSox5/LMpLOD3f9nNV7TfDf3yLoiIJFxRC1fwfDP68FqnUh
a7SgiayI3+/Px1oT8az6B4bBiA0f33uv78b37wRVZZgwTlgyTreBcPqD3QbQ5qeTOiNgNDEdIx78
d4zw/tWoXuBlNgqqX2fLh7sN45vh7EUBwi9peF6ScBGOn3e3QVUuEKcDoaQKePycYpIPFCrJIp4L
Z74goWleqCMjRXy9C+8nhaaSXtDJIbA8fL9NH21SSNa58ZIgXdChRVuieMoaHPeKb5ZI8wJ7P33k
aJzWhg8XOEN8On8zaVxICmEhrJHTw34/GhT1wtTZQlnaa8rhw00KS1FFTu7saaExIEisMC9+PO83
44FXpsnEAf794+cfbFrQtXF2ckEmciQqYDq8Jg/eBZAskiQe4ed/nzYfbjwoIsmPc0eDJPKuYLW1
Rq7Sz8NAMS7463G+nG71R3o7jHHMuReukS7AB038kUPmffPm+rULmRujigTXH/PtMMK/AHKdeyPM
C0OXxqX/D/IJOtGCyG/gSPNBbwTWAqNjLYvUGbGjMiYWUHS+30GRTZAJKZlsr8H1h8uqQDyQzo4Z
MexlETCJGfnP8fN2OqhklTDMIjD7sDHj73hq/O39pKxcaAqANFqRfwz2n1cFlf2mDFvX/J6A+nCL
I2Le36C2/vZt4K0gm/RS/5w9eXMbTPaTfM+YZ/y7i+NfeJH8qGVOPT96PlYx/Zfy9+qYf/QL35eC
3/78tX43Zucp0Lz5vbGmefrqUwZ//PN/vEnAHUuMP/3we8nx+DWv//z1+n77zW++6/tFff/Lpf9S
HIonrz/+oH89yxMc7T+fipefi4vH+tq/z+I3ZdgfC+GfHjQ6uOmh/Pm4p5rN2QeOD0OKMeqbIx/r
IOceeXLw/MPPhz1lEM897PzlmXsf/fJ7dexTFe/cb5iV2a//gm+W/nIL5e6Npc9rFvDcb1ik/q//
9faWn9Jr5x748lAcEg83ojf3/ZSzOv/Y3JFFkZZl+ssz9+adD/0pB/APfsnbSyCa+f4Xv9vM8Jdm
0f5Q/Ppf3w8zrikyqaV/5riHX//19d1oP26Dz70h+5ciOcRf66e3j/SUfzv34Dc+j/Lll/UhefGL
t19w2rT9E1+wYEjyJQyZXVpUb5bGMRRka/DPfsv7gXkKN8/9jnEpOPwypVun8JO3D/oU0J39BX/q
IXasUf/vB/6fGGCeeeQ/RYGeeez/RBX1dr6OCdd/YL5e8gjLXxa8R/w3q/BrPvfcR7n3D/Wv//o+
ro+xy6mmfu6Bb1LOOH4z+l6Lk+cfOXn+9b+Tty/sH1vWc4/OuntI3j7JH+mxc489fXm/qP+o3P/5
oX8v8vvRlfbbePB7t9nv/bO3se74G08Rp/Uf/wMAAP//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3</xdr:row>
      <xdr:rowOff>152400</xdr:rowOff>
    </xdr:from>
    <xdr:to>
      <xdr:col>7</xdr:col>
      <xdr:colOff>1962150</xdr:colOff>
      <xdr:row>10</xdr:row>
      <xdr:rowOff>142875</xdr:rowOff>
    </xdr:to>
    <xdr:pic>
      <xdr:nvPicPr>
        <xdr:cNvPr id="4" name="Imagem 3" descr="Texto, Carta&#10;&#10;Descrição gerada automaticamente">
          <a:extLst>
            <a:ext uri="{FF2B5EF4-FFF2-40B4-BE49-F238E27FC236}">
              <a16:creationId xmlns:a16="http://schemas.microsoft.com/office/drawing/2014/main" id="{C7F32B68-C6AC-B781-EAF8-CCDF7B9BF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1104900"/>
          <a:ext cx="1990725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523874</xdr:colOff>
      <xdr:row>12</xdr:row>
      <xdr:rowOff>42862</xdr:rowOff>
    </xdr:from>
    <xdr:to>
      <xdr:col>13</xdr:col>
      <xdr:colOff>76199</xdr:colOff>
      <xdr:row>29</xdr:row>
      <xdr:rowOff>19050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A1A3B4F-8FEB-495A-0E2D-06DD08B994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0474" y="2709862"/>
              <a:ext cx="5267325" cy="3405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6CE4-3112-4D92-9C9B-80D7CFC7242B}">
  <dimension ref="A1:K29"/>
  <sheetViews>
    <sheetView topLeftCell="A3" workbookViewId="0">
      <selection activeCell="C11" sqref="C11"/>
    </sheetView>
  </sheetViews>
  <sheetFormatPr defaultRowHeight="15" x14ac:dyDescent="0.25"/>
  <cols>
    <col min="2" max="2" width="20.5703125" customWidth="1"/>
    <col min="3" max="3" width="12.42578125" bestFit="1" customWidth="1"/>
    <col min="4" max="4" width="12.85546875" customWidth="1"/>
    <col min="5" max="5" width="20.28515625" customWidth="1"/>
    <col min="8" max="8" width="16.28515625" bestFit="1" customWidth="1"/>
    <col min="10" max="10" width="21" bestFit="1" customWidth="1"/>
    <col min="11" max="12" width="21" customWidth="1"/>
    <col min="13" max="13" width="19.42578125" bestFit="1" customWidth="1"/>
    <col min="15" max="15" width="15.28515625" bestFit="1" customWidth="1"/>
    <col min="16" max="16" width="12.42578125" bestFit="1" customWidth="1"/>
    <col min="17" max="17" width="21" bestFit="1" customWidth="1"/>
    <col min="18" max="18" width="19.42578125" bestFit="1" customWidth="1"/>
  </cols>
  <sheetData>
    <row r="1" spans="1:11" x14ac:dyDescent="0.25">
      <c r="A1" s="1" t="s">
        <v>0</v>
      </c>
      <c r="C1" s="1" t="s">
        <v>39</v>
      </c>
    </row>
    <row r="3" spans="1:11" s="27" customFormat="1" ht="45" x14ac:dyDescent="0.25">
      <c r="A3" s="24" t="s">
        <v>1</v>
      </c>
      <c r="B3" s="11" t="s">
        <v>40</v>
      </c>
      <c r="C3" s="25" t="s">
        <v>2</v>
      </c>
      <c r="D3" s="26" t="s">
        <v>3</v>
      </c>
      <c r="E3" s="25" t="s">
        <v>43</v>
      </c>
      <c r="G3" s="11" t="s">
        <v>1</v>
      </c>
      <c r="H3" s="11" t="s">
        <v>40</v>
      </c>
      <c r="I3" s="28" t="s">
        <v>2</v>
      </c>
      <c r="J3" s="26" t="s">
        <v>3</v>
      </c>
      <c r="K3" s="25" t="s">
        <v>43</v>
      </c>
    </row>
    <row r="4" spans="1:11" x14ac:dyDescent="0.25">
      <c r="A4" s="12" t="s">
        <v>6</v>
      </c>
      <c r="B4">
        <v>21</v>
      </c>
      <c r="C4" s="7" t="s">
        <v>7</v>
      </c>
      <c r="D4" s="10">
        <f>VLOOKUP(A4,Municipios!$A$2:$B$28,2)</f>
        <v>22</v>
      </c>
      <c r="E4" s="29">
        <f>B4/D4</f>
        <v>0.95454545454545459</v>
      </c>
      <c r="G4" s="3" t="s">
        <v>19</v>
      </c>
      <c r="H4" s="4">
        <v>42</v>
      </c>
      <c r="I4" s="4" t="s">
        <v>9</v>
      </c>
      <c r="J4" s="10">
        <f>VLOOKUP(G4,Municipios!$A$2:$B$28,2)</f>
        <v>78</v>
      </c>
      <c r="K4" s="29">
        <f>H4/J4</f>
        <v>0.53846153846153844</v>
      </c>
    </row>
    <row r="5" spans="1:11" x14ac:dyDescent="0.25">
      <c r="A5" s="12" t="s">
        <v>12</v>
      </c>
      <c r="B5">
        <v>35</v>
      </c>
      <c r="C5" s="7" t="s">
        <v>7</v>
      </c>
      <c r="D5" s="10">
        <f>VLOOKUP(A5,Municipios!$A$2:$B$28,2)</f>
        <v>62</v>
      </c>
      <c r="E5" s="29">
        <f t="shared" ref="E5:E10" si="0">B5/D5</f>
        <v>0.56451612903225812</v>
      </c>
      <c r="G5" s="3" t="s">
        <v>8</v>
      </c>
      <c r="H5" s="4">
        <v>612</v>
      </c>
      <c r="I5" s="4" t="s">
        <v>9</v>
      </c>
      <c r="J5" s="10">
        <f>VLOOKUP(G5,Municipios!$A$2:$B$28,2)</f>
        <v>853</v>
      </c>
      <c r="K5" s="29">
        <f t="shared" ref="K5:K7" si="1">H5/J5</f>
        <v>0.7174677608440797</v>
      </c>
    </row>
    <row r="6" spans="1:11" x14ac:dyDescent="0.25">
      <c r="A6" s="12" t="s">
        <v>23</v>
      </c>
      <c r="B6">
        <v>8</v>
      </c>
      <c r="C6" s="7" t="s">
        <v>7</v>
      </c>
      <c r="D6" s="10">
        <f>VLOOKUP(A6,Municipios!$A$2:$B$28,2)</f>
        <v>16</v>
      </c>
      <c r="E6" s="29">
        <f t="shared" si="0"/>
        <v>0.5</v>
      </c>
      <c r="G6" s="3" t="s">
        <v>13</v>
      </c>
      <c r="H6" s="4">
        <v>2</v>
      </c>
      <c r="I6" s="4" t="s">
        <v>9</v>
      </c>
      <c r="J6" s="10">
        <f>VLOOKUP(G6,Municipios!$A$2:$B$28,2)</f>
        <v>92</v>
      </c>
      <c r="K6" s="29">
        <f t="shared" si="1"/>
        <v>2.1739130434782608E-2</v>
      </c>
    </row>
    <row r="7" spans="1:11" x14ac:dyDescent="0.25">
      <c r="A7" s="12" t="s">
        <v>15</v>
      </c>
      <c r="B7">
        <v>141</v>
      </c>
      <c r="C7" s="7" t="s">
        <v>7</v>
      </c>
      <c r="D7" s="10">
        <f>VLOOKUP(A7,Municipios!$A$2:$B$28,2)</f>
        <v>144</v>
      </c>
      <c r="E7" s="29">
        <f t="shared" si="0"/>
        <v>0.97916666666666663</v>
      </c>
      <c r="G7" s="3" t="s">
        <v>16</v>
      </c>
      <c r="H7" s="4">
        <v>632</v>
      </c>
      <c r="I7" s="4" t="s">
        <v>9</v>
      </c>
      <c r="J7" s="10">
        <f>VLOOKUP(G7,Municipios!$A$2:$B$28,2)</f>
        <v>645</v>
      </c>
      <c r="K7" s="29">
        <f t="shared" si="1"/>
        <v>0.97984496124031006</v>
      </c>
    </row>
    <row r="8" spans="1:11" x14ac:dyDescent="0.25">
      <c r="A8" s="12" t="s">
        <v>18</v>
      </c>
      <c r="B8">
        <v>42</v>
      </c>
      <c r="C8" s="7" t="s">
        <v>7</v>
      </c>
      <c r="D8" s="10">
        <f>VLOOKUP(A8,Municipios!$A$2:$B$28,2)</f>
        <v>52</v>
      </c>
      <c r="E8" s="29">
        <f t="shared" si="0"/>
        <v>0.80769230769230771</v>
      </c>
      <c r="H8" s="31" t="s">
        <v>46</v>
      </c>
    </row>
    <row r="9" spans="1:11" x14ac:dyDescent="0.25">
      <c r="A9" s="12" t="s">
        <v>21</v>
      </c>
      <c r="B9">
        <v>14</v>
      </c>
      <c r="C9" s="7" t="s">
        <v>7</v>
      </c>
      <c r="D9" s="10">
        <f>VLOOKUP(A9,Municipios!$A$2:$B$28,2)</f>
        <v>15</v>
      </c>
      <c r="E9" s="29">
        <f t="shared" si="0"/>
        <v>0.93333333333333335</v>
      </c>
    </row>
    <row r="10" spans="1:11" x14ac:dyDescent="0.25">
      <c r="A10" s="12" t="s">
        <v>22</v>
      </c>
      <c r="B10">
        <v>109</v>
      </c>
      <c r="C10" s="7" t="s">
        <v>7</v>
      </c>
      <c r="D10" s="10">
        <f>VLOOKUP(A10,Municipios!$A$2:$B$28,2)</f>
        <v>139</v>
      </c>
      <c r="E10" s="29">
        <f t="shared" si="0"/>
        <v>0.78417266187050361</v>
      </c>
    </row>
    <row r="13" spans="1:11" ht="45" x14ac:dyDescent="0.25">
      <c r="A13" s="2" t="s">
        <v>1</v>
      </c>
      <c r="B13" s="11" t="s">
        <v>40</v>
      </c>
      <c r="C13" s="5" t="s">
        <v>2</v>
      </c>
      <c r="D13" s="9" t="s">
        <v>3</v>
      </c>
      <c r="E13" s="6" t="s">
        <v>43</v>
      </c>
      <c r="G13" s="2" t="s">
        <v>1</v>
      </c>
      <c r="H13" s="11" t="s">
        <v>40</v>
      </c>
      <c r="I13" s="5" t="s">
        <v>2</v>
      </c>
      <c r="J13" s="9" t="s">
        <v>3</v>
      </c>
      <c r="K13" s="25" t="s">
        <v>43</v>
      </c>
    </row>
    <row r="14" spans="1:11" x14ac:dyDescent="0.25">
      <c r="A14" s="12" t="s">
        <v>24</v>
      </c>
      <c r="B14">
        <v>77</v>
      </c>
      <c r="C14" s="4" t="s">
        <v>25</v>
      </c>
      <c r="D14" s="10">
        <f>VLOOKUP(A14,Municipios!$A$2:$B$28,2)</f>
        <v>102</v>
      </c>
      <c r="E14" s="29">
        <f>B14/D14</f>
        <v>0.75490196078431371</v>
      </c>
      <c r="G14" s="12" t="s">
        <v>26</v>
      </c>
      <c r="H14">
        <v>378</v>
      </c>
      <c r="I14" s="4" t="s">
        <v>27</v>
      </c>
      <c r="J14" s="10">
        <f>VLOOKUP(G14,Municipios!$A$2:$B$28,2)</f>
        <v>399</v>
      </c>
      <c r="K14" s="29">
        <f>H14/J14</f>
        <v>0.94736842105263153</v>
      </c>
    </row>
    <row r="15" spans="1:11" x14ac:dyDescent="0.25">
      <c r="A15" s="12" t="s">
        <v>28</v>
      </c>
      <c r="B15">
        <v>323</v>
      </c>
      <c r="C15" s="4" t="s">
        <v>25</v>
      </c>
      <c r="D15" s="10">
        <f>VLOOKUP(A15,Municipios!$A$2:$B$28,2)</f>
        <v>417</v>
      </c>
      <c r="E15" s="29">
        <f t="shared" ref="E15:E21" si="2">B15/D15</f>
        <v>0.77458033573141483</v>
      </c>
      <c r="G15" s="12" t="s">
        <v>29</v>
      </c>
      <c r="H15">
        <v>469</v>
      </c>
      <c r="I15" s="4" t="s">
        <v>27</v>
      </c>
      <c r="J15" s="10">
        <f>VLOOKUP(G15,Municipios!$A$2:$B$28,2)</f>
        <v>497</v>
      </c>
      <c r="K15" s="29">
        <f t="shared" ref="K15:K16" si="3">H15/J15</f>
        <v>0.94366197183098588</v>
      </c>
    </row>
    <row r="16" spans="1:11" x14ac:dyDescent="0.25">
      <c r="A16" s="12" t="s">
        <v>30</v>
      </c>
      <c r="B16">
        <v>146</v>
      </c>
      <c r="C16" s="4" t="s">
        <v>25</v>
      </c>
      <c r="D16" s="10">
        <f>VLOOKUP(A16,Municipios!$A$2:$B$28,2)</f>
        <v>184</v>
      </c>
      <c r="E16" s="29">
        <f t="shared" si="2"/>
        <v>0.79347826086956519</v>
      </c>
      <c r="G16" s="12" t="s">
        <v>31</v>
      </c>
      <c r="H16">
        <v>289</v>
      </c>
      <c r="I16" s="4" t="s">
        <v>27</v>
      </c>
      <c r="J16" s="10">
        <f>VLOOKUP(G16,Municipios!$A$2:$B$28,2)</f>
        <v>295</v>
      </c>
      <c r="K16" s="29">
        <f t="shared" si="3"/>
        <v>0.97966101694915253</v>
      </c>
    </row>
    <row r="17" spans="1:5" x14ac:dyDescent="0.25">
      <c r="A17" s="12" t="s">
        <v>34</v>
      </c>
      <c r="B17">
        <v>159</v>
      </c>
      <c r="C17" s="4" t="s">
        <v>25</v>
      </c>
      <c r="D17" s="10">
        <f>VLOOKUP(A17,Municipios!$A$2:$B$28,2)</f>
        <v>217</v>
      </c>
      <c r="E17" s="29">
        <f t="shared" si="2"/>
        <v>0.73271889400921664</v>
      </c>
    </row>
    <row r="18" spans="1:5" x14ac:dyDescent="0.25">
      <c r="A18" s="12" t="s">
        <v>32</v>
      </c>
      <c r="B18">
        <v>175</v>
      </c>
      <c r="C18" s="4" t="s">
        <v>25</v>
      </c>
      <c r="D18" s="10">
        <f>VLOOKUP(A18,Municipios!$A$2:$B$28,2)</f>
        <v>223</v>
      </c>
      <c r="E18" s="29">
        <f t="shared" si="2"/>
        <v>0.7847533632286996</v>
      </c>
    </row>
    <row r="19" spans="1:5" x14ac:dyDescent="0.25">
      <c r="A19" s="12" t="s">
        <v>33</v>
      </c>
      <c r="B19">
        <v>126</v>
      </c>
      <c r="C19" s="4" t="s">
        <v>25</v>
      </c>
      <c r="D19" s="10">
        <f>VLOOKUP(A19,Municipios!$A$2:$B$28,2)</f>
        <v>185</v>
      </c>
      <c r="E19" s="29">
        <f t="shared" si="2"/>
        <v>0.68108108108108112</v>
      </c>
    </row>
    <row r="20" spans="1:5" x14ac:dyDescent="0.25">
      <c r="A20" s="12" t="s">
        <v>35</v>
      </c>
      <c r="B20">
        <v>20</v>
      </c>
      <c r="C20" s="4" t="s">
        <v>25</v>
      </c>
      <c r="D20" s="10">
        <f>VLOOKUP(A20,Municipios!$A$2:$B$28,2)</f>
        <v>224</v>
      </c>
      <c r="E20" s="29">
        <f t="shared" si="2"/>
        <v>8.9285714285714288E-2</v>
      </c>
    </row>
    <row r="21" spans="1:5" x14ac:dyDescent="0.25">
      <c r="A21" s="12" t="s">
        <v>36</v>
      </c>
      <c r="B21">
        <v>20</v>
      </c>
      <c r="C21" s="4" t="s">
        <v>25</v>
      </c>
      <c r="D21" s="10">
        <f>VLOOKUP(A21,Municipios!$A$2:$B$28,2)</f>
        <v>167</v>
      </c>
      <c r="E21" s="29">
        <f t="shared" si="2"/>
        <v>0.11976047904191617</v>
      </c>
    </row>
    <row r="22" spans="1:5" x14ac:dyDescent="0.25">
      <c r="A22" s="3" t="s">
        <v>37</v>
      </c>
      <c r="B22" s="4" t="s">
        <v>20</v>
      </c>
      <c r="C22" s="4" t="s">
        <v>25</v>
      </c>
      <c r="D22" s="10">
        <f>VLOOKUP(A22,Municipios!$A$2:$B$28,2)</f>
        <v>75</v>
      </c>
      <c r="E22" t="s">
        <v>44</v>
      </c>
    </row>
    <row r="25" spans="1:5" x14ac:dyDescent="0.25">
      <c r="A25" s="2" t="s">
        <v>1</v>
      </c>
      <c r="B25" s="2" t="s">
        <v>5</v>
      </c>
      <c r="C25" s="5" t="s">
        <v>2</v>
      </c>
      <c r="D25" s="6" t="s">
        <v>3</v>
      </c>
      <c r="E25" s="8" t="s">
        <v>4</v>
      </c>
    </row>
    <row r="26" spans="1:5" x14ac:dyDescent="0.25">
      <c r="A26" s="3" t="s">
        <v>10</v>
      </c>
      <c r="B26" s="4">
        <v>196</v>
      </c>
      <c r="C26" s="4" t="s">
        <v>11</v>
      </c>
      <c r="D26" s="10">
        <f>VLOOKUP(A26,Municipios!$A$2:$B$28,2)</f>
        <v>246</v>
      </c>
      <c r="E26" s="29">
        <f t="shared" ref="E26:E28" si="4">B26/D26</f>
        <v>0.7967479674796748</v>
      </c>
    </row>
    <row r="27" spans="1:5" x14ac:dyDescent="0.25">
      <c r="A27" s="3" t="s">
        <v>14</v>
      </c>
      <c r="B27" s="4">
        <v>63</v>
      </c>
      <c r="C27" s="4" t="s">
        <v>11</v>
      </c>
      <c r="D27" s="10">
        <f>VLOOKUP(A27,Municipios!$A$2:$B$28,2)</f>
        <v>79</v>
      </c>
      <c r="E27" s="29">
        <f t="shared" si="4"/>
        <v>0.79746835443037978</v>
      </c>
    </row>
    <row r="28" spans="1:5" x14ac:dyDescent="0.25">
      <c r="A28" s="3" t="s">
        <v>17</v>
      </c>
      <c r="B28" s="4">
        <v>141</v>
      </c>
      <c r="C28" s="4" t="s">
        <v>11</v>
      </c>
      <c r="D28" s="10">
        <f>VLOOKUP(A28,Municipios!$A$2:$B$28,2)</f>
        <v>141</v>
      </c>
      <c r="E28" s="29">
        <f t="shared" si="4"/>
        <v>1</v>
      </c>
    </row>
    <row r="29" spans="1:5" x14ac:dyDescent="0.25">
      <c r="A29" s="12" t="s">
        <v>38</v>
      </c>
      <c r="B29" t="s">
        <v>20</v>
      </c>
      <c r="C29" s="4" t="s">
        <v>11</v>
      </c>
      <c r="D29">
        <v>1</v>
      </c>
      <c r="E29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8179-4280-4BE6-8959-705BE2F21BFF}">
  <dimension ref="A1:H29"/>
  <sheetViews>
    <sheetView tabSelected="1" workbookViewId="0">
      <selection activeCell="O10" sqref="O10"/>
    </sheetView>
  </sheetViews>
  <sheetFormatPr defaultRowHeight="15" x14ac:dyDescent="0.25"/>
  <cols>
    <col min="1" max="1" width="19.5703125" customWidth="1"/>
    <col min="2" max="2" width="16.85546875" customWidth="1"/>
    <col min="3" max="3" width="18.140625" customWidth="1"/>
    <col min="4" max="4" width="18.28515625" customWidth="1"/>
    <col min="5" max="5" width="24.28515625" customWidth="1"/>
    <col min="8" max="8" width="30.85546875" customWidth="1"/>
  </cols>
  <sheetData>
    <row r="1" spans="1:8" ht="45" x14ac:dyDescent="0.25">
      <c r="A1" s="35" t="s">
        <v>1</v>
      </c>
      <c r="B1" s="15" t="s">
        <v>40</v>
      </c>
      <c r="C1" s="16" t="s">
        <v>2</v>
      </c>
      <c r="D1" s="17" t="s">
        <v>3</v>
      </c>
      <c r="E1" s="36" t="s">
        <v>43</v>
      </c>
    </row>
    <row r="2" spans="1:8" x14ac:dyDescent="0.25">
      <c r="A2" s="3" t="s">
        <v>6</v>
      </c>
      <c r="B2" s="4">
        <v>21</v>
      </c>
      <c r="C2" s="4" t="s">
        <v>7</v>
      </c>
      <c r="D2" s="4">
        <f>VLOOKUP(A2,Municipios!$A$2:$B$28,2)</f>
        <v>22</v>
      </c>
      <c r="E2" s="20">
        <f t="shared" ref="E2:E7" si="0">B2/D2</f>
        <v>0.95454545454545459</v>
      </c>
      <c r="H2" s="37" t="s">
        <v>47</v>
      </c>
    </row>
    <row r="3" spans="1:8" x14ac:dyDescent="0.25">
      <c r="A3" s="3" t="s">
        <v>24</v>
      </c>
      <c r="B3" s="4">
        <v>77</v>
      </c>
      <c r="C3" s="4" t="s">
        <v>25</v>
      </c>
      <c r="D3" s="4">
        <f>VLOOKUP(A3,Municipios!$A$2:$B$28,2)</f>
        <v>102</v>
      </c>
      <c r="E3" s="20">
        <f t="shared" si="0"/>
        <v>0.75490196078431371</v>
      </c>
      <c r="H3" s="1" t="s">
        <v>48</v>
      </c>
    </row>
    <row r="4" spans="1:8" x14ac:dyDescent="0.25">
      <c r="A4" s="3" t="s">
        <v>12</v>
      </c>
      <c r="B4" s="4">
        <v>35</v>
      </c>
      <c r="C4" s="4" t="s">
        <v>7</v>
      </c>
      <c r="D4" s="4">
        <f>VLOOKUP(A4,Municipios!$A$2:$B$28,2)</f>
        <v>62</v>
      </c>
      <c r="E4" s="20">
        <f t="shared" si="0"/>
        <v>0.56451612903225812</v>
      </c>
    </row>
    <row r="5" spans="1:8" x14ac:dyDescent="0.25">
      <c r="A5" s="3" t="s">
        <v>23</v>
      </c>
      <c r="B5" s="4">
        <v>8</v>
      </c>
      <c r="C5" s="4" t="s">
        <v>7</v>
      </c>
      <c r="D5" s="4">
        <f>VLOOKUP(A5,Municipios!$A$2:$B$28,2)</f>
        <v>16</v>
      </c>
      <c r="E5" s="20">
        <f t="shared" si="0"/>
        <v>0.5</v>
      </c>
    </row>
    <row r="6" spans="1:8" x14ac:dyDescent="0.25">
      <c r="A6" s="3" t="s">
        <v>28</v>
      </c>
      <c r="B6" s="4">
        <v>323</v>
      </c>
      <c r="C6" s="4" t="s">
        <v>25</v>
      </c>
      <c r="D6" s="4">
        <f>VLOOKUP(A6,Municipios!$A$2:$B$28,2)</f>
        <v>417</v>
      </c>
      <c r="E6" s="20">
        <f t="shared" si="0"/>
        <v>0.77458033573141483</v>
      </c>
    </row>
    <row r="7" spans="1:8" x14ac:dyDescent="0.25">
      <c r="A7" s="3" t="s">
        <v>30</v>
      </c>
      <c r="B7" s="4">
        <v>146</v>
      </c>
      <c r="C7" s="4" t="s">
        <v>25</v>
      </c>
      <c r="D7" s="4">
        <f>VLOOKUP(A7,Municipios!$A$2:$B$28,2)</f>
        <v>184</v>
      </c>
      <c r="E7" s="20">
        <f t="shared" si="0"/>
        <v>0.79347826086956519</v>
      </c>
    </row>
    <row r="8" spans="1:8" x14ac:dyDescent="0.25">
      <c r="A8" s="3" t="s">
        <v>38</v>
      </c>
      <c r="B8" s="4" t="s">
        <v>20</v>
      </c>
      <c r="C8" s="4" t="s">
        <v>11</v>
      </c>
      <c r="D8" s="4">
        <v>1</v>
      </c>
      <c r="E8" s="21" t="s">
        <v>44</v>
      </c>
    </row>
    <row r="9" spans="1:8" x14ac:dyDescent="0.25">
      <c r="A9" s="13" t="s">
        <v>19</v>
      </c>
      <c r="B9" s="33">
        <f>'entidades por UF '!H4</f>
        <v>42</v>
      </c>
      <c r="C9" s="14" t="s">
        <v>9</v>
      </c>
      <c r="D9" s="14">
        <f>VLOOKUP(A9,Municipios!$A$2:$B$28,2)</f>
        <v>78</v>
      </c>
      <c r="E9" s="22">
        <f t="shared" ref="E9:E25" si="1">B9/D9</f>
        <v>0.53846153846153844</v>
      </c>
    </row>
    <row r="10" spans="1:8" x14ac:dyDescent="0.25">
      <c r="A10" s="3" t="s">
        <v>10</v>
      </c>
      <c r="B10" s="4">
        <v>196</v>
      </c>
      <c r="C10" s="4" t="s">
        <v>11</v>
      </c>
      <c r="D10" s="4">
        <f>VLOOKUP(A10,Municipios!$A$2:$B$28,2)</f>
        <v>246</v>
      </c>
      <c r="E10" s="20">
        <f t="shared" si="1"/>
        <v>0.7967479674796748</v>
      </c>
    </row>
    <row r="11" spans="1:8" x14ac:dyDescent="0.25">
      <c r="A11" s="3" t="s">
        <v>34</v>
      </c>
      <c r="B11" s="4">
        <v>159</v>
      </c>
      <c r="C11" s="4" t="s">
        <v>25</v>
      </c>
      <c r="D11" s="4">
        <f>VLOOKUP(A11,Municipios!$A$2:$B$28,2)</f>
        <v>217</v>
      </c>
      <c r="E11" s="20">
        <f t="shared" si="1"/>
        <v>0.73271889400921664</v>
      </c>
    </row>
    <row r="12" spans="1:8" x14ac:dyDescent="0.25">
      <c r="A12" s="3" t="s">
        <v>8</v>
      </c>
      <c r="B12" s="32">
        <f>'entidades por UF '!H5</f>
        <v>612</v>
      </c>
      <c r="C12" s="4" t="s">
        <v>9</v>
      </c>
      <c r="D12" s="4">
        <f>VLOOKUP(A12,Municipios!$A$2:$B$28,2)</f>
        <v>853</v>
      </c>
      <c r="E12" s="20">
        <f t="shared" si="1"/>
        <v>0.7174677608440797</v>
      </c>
    </row>
    <row r="13" spans="1:8" x14ac:dyDescent="0.25">
      <c r="A13" s="3" t="s">
        <v>14</v>
      </c>
      <c r="B13" s="4">
        <v>63</v>
      </c>
      <c r="C13" s="4" t="s">
        <v>11</v>
      </c>
      <c r="D13" s="4">
        <f>VLOOKUP(A13,Municipios!$A$2:$B$28,2)</f>
        <v>79</v>
      </c>
      <c r="E13" s="20">
        <f t="shared" si="1"/>
        <v>0.79746835443037978</v>
      </c>
    </row>
    <row r="14" spans="1:8" x14ac:dyDescent="0.25">
      <c r="A14" s="3" t="s">
        <v>17</v>
      </c>
      <c r="B14" s="4">
        <v>141</v>
      </c>
      <c r="C14" s="4" t="s">
        <v>11</v>
      </c>
      <c r="D14" s="4">
        <f>VLOOKUP(A14,Municipios!$A$2:$B$28,2)</f>
        <v>141</v>
      </c>
      <c r="E14" s="20">
        <f t="shared" si="1"/>
        <v>1</v>
      </c>
    </row>
    <row r="15" spans="1:8" x14ac:dyDescent="0.25">
      <c r="A15" s="3" t="s">
        <v>15</v>
      </c>
      <c r="B15" s="4">
        <v>141</v>
      </c>
      <c r="C15" s="4" t="s">
        <v>7</v>
      </c>
      <c r="D15" s="4">
        <f>VLOOKUP(A15,Municipios!$A$2:$B$28,2)</f>
        <v>144</v>
      </c>
      <c r="E15" s="20">
        <f t="shared" si="1"/>
        <v>0.97916666666666663</v>
      </c>
    </row>
    <row r="16" spans="1:8" x14ac:dyDescent="0.25">
      <c r="A16" s="3" t="s">
        <v>32</v>
      </c>
      <c r="B16" s="4">
        <v>175</v>
      </c>
      <c r="C16" s="4" t="s">
        <v>25</v>
      </c>
      <c r="D16" s="4">
        <f>VLOOKUP(A16,Municipios!$A$2:$B$28,2)</f>
        <v>223</v>
      </c>
      <c r="E16" s="20">
        <f t="shared" si="1"/>
        <v>0.7847533632286996</v>
      </c>
    </row>
    <row r="17" spans="1:5" x14ac:dyDescent="0.25">
      <c r="A17" s="3" t="s">
        <v>33</v>
      </c>
      <c r="B17" s="4">
        <v>126</v>
      </c>
      <c r="C17" s="4" t="s">
        <v>25</v>
      </c>
      <c r="D17" s="4">
        <f>VLOOKUP(A17,Municipios!$A$2:$B$28,2)</f>
        <v>185</v>
      </c>
      <c r="E17" s="20">
        <f t="shared" si="1"/>
        <v>0.68108108108108112</v>
      </c>
    </row>
    <row r="18" spans="1:5" x14ac:dyDescent="0.25">
      <c r="A18" s="3" t="s">
        <v>35</v>
      </c>
      <c r="B18" s="4">
        <v>20</v>
      </c>
      <c r="C18" s="4" t="s">
        <v>25</v>
      </c>
      <c r="D18" s="4">
        <f>VLOOKUP(A18,Municipios!$A$2:$B$28,2)</f>
        <v>224</v>
      </c>
      <c r="E18" s="20">
        <f t="shared" si="1"/>
        <v>8.9285714285714288E-2</v>
      </c>
    </row>
    <row r="19" spans="1:5" x14ac:dyDescent="0.25">
      <c r="A19" s="3" t="s">
        <v>26</v>
      </c>
      <c r="B19" s="4">
        <v>378</v>
      </c>
      <c r="C19" s="4" t="s">
        <v>27</v>
      </c>
      <c r="D19" s="4">
        <f>VLOOKUP(A19,Municipios!$A$2:$B$28,2)</f>
        <v>399</v>
      </c>
      <c r="E19" s="20">
        <f t="shared" si="1"/>
        <v>0.94736842105263153</v>
      </c>
    </row>
    <row r="20" spans="1:5" x14ac:dyDescent="0.25">
      <c r="A20" s="3" t="s">
        <v>13</v>
      </c>
      <c r="B20" s="32">
        <f>'entidades por UF '!H6</f>
        <v>2</v>
      </c>
      <c r="C20" s="4" t="s">
        <v>9</v>
      </c>
      <c r="D20" s="4">
        <f>VLOOKUP(A20,Municipios!$A$2:$B$28,2)</f>
        <v>92</v>
      </c>
      <c r="E20" s="20">
        <f t="shared" si="1"/>
        <v>2.1739130434782608E-2</v>
      </c>
    </row>
    <row r="21" spans="1:5" x14ac:dyDescent="0.25">
      <c r="A21" s="3" t="s">
        <v>36</v>
      </c>
      <c r="B21" s="4">
        <v>20</v>
      </c>
      <c r="C21" s="4" t="s">
        <v>25</v>
      </c>
      <c r="D21" s="4">
        <f>VLOOKUP(A21,Municipios!$A$2:$B$28,2)</f>
        <v>167</v>
      </c>
      <c r="E21" s="20">
        <f t="shared" si="1"/>
        <v>0.11976047904191617</v>
      </c>
    </row>
    <row r="22" spans="1:5" x14ac:dyDescent="0.25">
      <c r="A22" s="3" t="s">
        <v>18</v>
      </c>
      <c r="B22" s="4">
        <v>42</v>
      </c>
      <c r="C22" s="4" t="s">
        <v>7</v>
      </c>
      <c r="D22" s="4">
        <f>VLOOKUP(A22,Municipios!$A$2:$B$28,2)</f>
        <v>52</v>
      </c>
      <c r="E22" s="20">
        <f t="shared" si="1"/>
        <v>0.80769230769230771</v>
      </c>
    </row>
    <row r="23" spans="1:5" x14ac:dyDescent="0.25">
      <c r="A23" s="3" t="s">
        <v>21</v>
      </c>
      <c r="B23" s="4">
        <v>14</v>
      </c>
      <c r="C23" s="4" t="s">
        <v>7</v>
      </c>
      <c r="D23" s="4">
        <f>VLOOKUP(A23,Municipios!$A$2:$B$28,2)</f>
        <v>15</v>
      </c>
      <c r="E23" s="20">
        <f t="shared" si="1"/>
        <v>0.93333333333333335</v>
      </c>
    </row>
    <row r="24" spans="1:5" x14ac:dyDescent="0.25">
      <c r="A24" s="3" t="s">
        <v>29</v>
      </c>
      <c r="B24" s="4">
        <v>469</v>
      </c>
      <c r="C24" s="4" t="s">
        <v>27</v>
      </c>
      <c r="D24" s="4">
        <f>VLOOKUP(A24,Municipios!$A$2:$B$28,2)</f>
        <v>497</v>
      </c>
      <c r="E24" s="20">
        <f t="shared" si="1"/>
        <v>0.94366197183098588</v>
      </c>
    </row>
    <row r="25" spans="1:5" x14ac:dyDescent="0.25">
      <c r="A25" s="3" t="s">
        <v>31</v>
      </c>
      <c r="B25" s="4">
        <v>289</v>
      </c>
      <c r="C25" s="4" t="s">
        <v>27</v>
      </c>
      <c r="D25" s="4">
        <f>VLOOKUP(A25,Municipios!$A$2:$B$28,2)</f>
        <v>295</v>
      </c>
      <c r="E25" s="20">
        <f t="shared" si="1"/>
        <v>0.97966101694915253</v>
      </c>
    </row>
    <row r="26" spans="1:5" x14ac:dyDescent="0.25">
      <c r="A26" s="3" t="s">
        <v>37</v>
      </c>
      <c r="B26" s="4" t="s">
        <v>20</v>
      </c>
      <c r="C26" s="4" t="s">
        <v>25</v>
      </c>
      <c r="D26" s="4">
        <f>VLOOKUP(A26,Municipios!$A$2:$B$28,2)</f>
        <v>75</v>
      </c>
      <c r="E26" s="21" t="s">
        <v>44</v>
      </c>
    </row>
    <row r="27" spans="1:5" x14ac:dyDescent="0.25">
      <c r="A27" s="3" t="s">
        <v>16</v>
      </c>
      <c r="B27" s="32">
        <f>'entidades por UF '!H7</f>
        <v>632</v>
      </c>
      <c r="C27" s="4" t="s">
        <v>9</v>
      </c>
      <c r="D27" s="4">
        <f>VLOOKUP(A27,Municipios!$A$2:$B$28,2)</f>
        <v>645</v>
      </c>
      <c r="E27" s="20">
        <f>B27/D27</f>
        <v>0.97984496124031006</v>
      </c>
    </row>
    <row r="28" spans="1:5" x14ac:dyDescent="0.25">
      <c r="A28" s="18" t="s">
        <v>22</v>
      </c>
      <c r="B28" s="19">
        <v>109</v>
      </c>
      <c r="C28" s="19" t="s">
        <v>7</v>
      </c>
      <c r="D28" s="19">
        <f>VLOOKUP(A28,Municipios!$A$2:$B$28,2)</f>
        <v>139</v>
      </c>
      <c r="E28" s="23">
        <f>B28/D28</f>
        <v>0.78417266187050361</v>
      </c>
    </row>
    <row r="29" spans="1:5" ht="30" x14ac:dyDescent="0.25">
      <c r="A29" s="30" t="s">
        <v>45</v>
      </c>
      <c r="B29" s="4">
        <f>SUM(B2:B28)</f>
        <v>4240</v>
      </c>
      <c r="C29" s="4"/>
      <c r="D29" s="4">
        <f>SUM(D2:D28)</f>
        <v>5570</v>
      </c>
      <c r="E29" s="34">
        <f>B29/D29</f>
        <v>0.76122082585278272</v>
      </c>
    </row>
  </sheetData>
  <conditionalFormatting sqref="E2:E28">
    <cfRule type="containsText" dxfId="4" priority="1" operator="containsText" text="Sem Info">
      <formula>NOT(ISERROR(SEARCH("Sem Info",E2)))</formula>
    </cfRule>
    <cfRule type="cellIs" dxfId="3" priority="3" operator="greaterThanOrEqual">
      <formula>0.95</formula>
    </cfRule>
    <cfRule type="cellIs" dxfId="2" priority="4" operator="between">
      <formula>0.8</formula>
      <formula>0.95</formula>
    </cfRule>
    <cfRule type="cellIs" dxfId="1" priority="5" operator="between">
      <formula>0.5</formula>
      <formula>0.8</formula>
    </cfRule>
    <cfRule type="cellIs" dxfId="0" priority="6" operator="lessThan">
      <formula>0.5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38C7-598F-4BCA-9FB2-E585ABDDA6DF}">
  <dimension ref="A1:B29"/>
  <sheetViews>
    <sheetView workbookViewId="0">
      <selection activeCell="A2" sqref="A2"/>
    </sheetView>
  </sheetViews>
  <sheetFormatPr defaultRowHeight="15" x14ac:dyDescent="0.25"/>
  <cols>
    <col min="2" max="2" width="17.7109375" customWidth="1"/>
  </cols>
  <sheetData>
    <row r="1" spans="1:2" x14ac:dyDescent="0.25">
      <c r="A1" t="s">
        <v>1</v>
      </c>
      <c r="B1" t="s">
        <v>42</v>
      </c>
    </row>
    <row r="2" spans="1:2" x14ac:dyDescent="0.25">
      <c r="A2" s="12" t="s">
        <v>6</v>
      </c>
      <c r="B2">
        <v>22</v>
      </c>
    </row>
    <row r="3" spans="1:2" x14ac:dyDescent="0.25">
      <c r="A3" t="s">
        <v>24</v>
      </c>
      <c r="B3">
        <v>102</v>
      </c>
    </row>
    <row r="4" spans="1:2" x14ac:dyDescent="0.25">
      <c r="A4" t="s">
        <v>12</v>
      </c>
      <c r="B4">
        <v>62</v>
      </c>
    </row>
    <row r="5" spans="1:2" x14ac:dyDescent="0.25">
      <c r="A5" t="s">
        <v>23</v>
      </c>
      <c r="B5">
        <v>16</v>
      </c>
    </row>
    <row r="6" spans="1:2" x14ac:dyDescent="0.25">
      <c r="A6" t="s">
        <v>28</v>
      </c>
      <c r="B6">
        <v>417</v>
      </c>
    </row>
    <row r="7" spans="1:2" x14ac:dyDescent="0.25">
      <c r="A7" t="s">
        <v>30</v>
      </c>
      <c r="B7">
        <v>184</v>
      </c>
    </row>
    <row r="8" spans="1:2" x14ac:dyDescent="0.25">
      <c r="A8" t="s">
        <v>38</v>
      </c>
      <c r="B8">
        <v>1</v>
      </c>
    </row>
    <row r="9" spans="1:2" x14ac:dyDescent="0.25">
      <c r="A9" t="s">
        <v>19</v>
      </c>
      <c r="B9">
        <v>78</v>
      </c>
    </row>
    <row r="10" spans="1:2" x14ac:dyDescent="0.25">
      <c r="A10" t="s">
        <v>10</v>
      </c>
      <c r="B10">
        <v>246</v>
      </c>
    </row>
    <row r="11" spans="1:2" x14ac:dyDescent="0.25">
      <c r="A11" t="s">
        <v>34</v>
      </c>
      <c r="B11">
        <v>217</v>
      </c>
    </row>
    <row r="12" spans="1:2" x14ac:dyDescent="0.25">
      <c r="A12" t="s">
        <v>8</v>
      </c>
      <c r="B12">
        <v>853</v>
      </c>
    </row>
    <row r="13" spans="1:2" x14ac:dyDescent="0.25">
      <c r="A13" t="s">
        <v>14</v>
      </c>
      <c r="B13">
        <v>79</v>
      </c>
    </row>
    <row r="14" spans="1:2" x14ac:dyDescent="0.25">
      <c r="A14" t="s">
        <v>17</v>
      </c>
      <c r="B14">
        <v>141</v>
      </c>
    </row>
    <row r="15" spans="1:2" x14ac:dyDescent="0.25">
      <c r="A15" t="s">
        <v>15</v>
      </c>
      <c r="B15">
        <v>144</v>
      </c>
    </row>
    <row r="16" spans="1:2" x14ac:dyDescent="0.25">
      <c r="A16" t="s">
        <v>32</v>
      </c>
      <c r="B16">
        <v>223</v>
      </c>
    </row>
    <row r="17" spans="1:2" x14ac:dyDescent="0.25">
      <c r="A17" t="s">
        <v>33</v>
      </c>
      <c r="B17">
        <v>185</v>
      </c>
    </row>
    <row r="18" spans="1:2" x14ac:dyDescent="0.25">
      <c r="A18" t="s">
        <v>35</v>
      </c>
      <c r="B18">
        <v>224</v>
      </c>
    </row>
    <row r="19" spans="1:2" x14ac:dyDescent="0.25">
      <c r="A19" t="s">
        <v>26</v>
      </c>
      <c r="B19">
        <v>399</v>
      </c>
    </row>
    <row r="20" spans="1:2" x14ac:dyDescent="0.25">
      <c r="A20" t="s">
        <v>13</v>
      </c>
      <c r="B20">
        <v>92</v>
      </c>
    </row>
    <row r="21" spans="1:2" x14ac:dyDescent="0.25">
      <c r="A21" t="s">
        <v>36</v>
      </c>
      <c r="B21">
        <v>167</v>
      </c>
    </row>
    <row r="22" spans="1:2" x14ac:dyDescent="0.25">
      <c r="A22" t="s">
        <v>18</v>
      </c>
      <c r="B22">
        <v>52</v>
      </c>
    </row>
    <row r="23" spans="1:2" x14ac:dyDescent="0.25">
      <c r="A23" t="s">
        <v>21</v>
      </c>
      <c r="B23">
        <v>15</v>
      </c>
    </row>
    <row r="24" spans="1:2" x14ac:dyDescent="0.25">
      <c r="A24" t="s">
        <v>29</v>
      </c>
      <c r="B24">
        <v>497</v>
      </c>
    </row>
    <row r="25" spans="1:2" x14ac:dyDescent="0.25">
      <c r="A25" t="s">
        <v>31</v>
      </c>
      <c r="B25">
        <v>295</v>
      </c>
    </row>
    <row r="26" spans="1:2" x14ac:dyDescent="0.25">
      <c r="A26" t="s">
        <v>37</v>
      </c>
      <c r="B26">
        <v>75</v>
      </c>
    </row>
    <row r="27" spans="1:2" x14ac:dyDescent="0.25">
      <c r="A27" t="s">
        <v>16</v>
      </c>
      <c r="B27">
        <v>645</v>
      </c>
    </row>
    <row r="28" spans="1:2" x14ac:dyDescent="0.25">
      <c r="A28" t="s">
        <v>22</v>
      </c>
      <c r="B28">
        <v>139</v>
      </c>
    </row>
    <row r="29" spans="1:2" x14ac:dyDescent="0.25">
      <c r="A29" t="s">
        <v>41</v>
      </c>
      <c r="B29">
        <v>5570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C1ABDED5D9454BB9E70AF33ADAFDD9" ma:contentTypeVersion="13" ma:contentTypeDescription="Crie um novo documento." ma:contentTypeScope="" ma:versionID="813a29d75d26a56b4870baba40f7d62e">
  <xsd:schema xmlns:xsd="http://www.w3.org/2001/XMLSchema" xmlns:xs="http://www.w3.org/2001/XMLSchema" xmlns:p="http://schemas.microsoft.com/office/2006/metadata/properties" xmlns:ns2="613960d9-d8ba-432c-81e8-8b60f80ae103" xmlns:ns3="64c43ffa-2828-452d-a15c-fca079e2f4e7" targetNamespace="http://schemas.microsoft.com/office/2006/metadata/properties" ma:root="true" ma:fieldsID="c3d917bcee1d7c6fc4b78cbc1aa72dbe" ns2:_="" ns3:_="">
    <xsd:import namespace="613960d9-d8ba-432c-81e8-8b60f80ae103"/>
    <xsd:import namespace="64c43ffa-2828-452d-a15c-fca079e2f4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3960d9-d8ba-432c-81e8-8b60f80ae1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167cb4b0-d69b-4455-a2ce-c5ad0eb209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43ffa-2828-452d-a15c-fca079e2f4e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13960d9-d8ba-432c-81e8-8b60f80ae1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FBC2CE-2547-459B-AB7B-B4C873AD03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3960d9-d8ba-432c-81e8-8b60f80ae103"/>
    <ds:schemaRef ds:uri="64c43ffa-2828-452d-a15c-fca079e2f4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A5BE01-36D7-4F80-B693-73806FF2605F}">
  <ds:schemaRefs>
    <ds:schemaRef ds:uri="http://purl.org/dc/elements/1.1/"/>
    <ds:schemaRef ds:uri="613960d9-d8ba-432c-81e8-8b60f80ae10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64c43ffa-2828-452d-a15c-fca079e2f4e7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5AEE8E6-8453-427B-B908-695AD7B7EC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entidades por UF </vt:lpstr>
      <vt:lpstr>ufs_movimetacao</vt:lpstr>
      <vt:lpstr>Municipios</vt:lpstr>
    </vt:vector>
  </TitlesOfParts>
  <Manager/>
  <Company>TCU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Darliton Carvalho</dc:creator>
  <cp:keywords/>
  <dc:description/>
  <cp:lastModifiedBy>NICOLAS ALMEIDA MEDEIROS</cp:lastModifiedBy>
  <cp:revision/>
  <dcterms:created xsi:type="dcterms:W3CDTF">2024-08-02T12:22:57Z</dcterms:created>
  <dcterms:modified xsi:type="dcterms:W3CDTF">2024-11-12T18:21:35Z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0x010100CCC1ABDED5D9454BB9E70AF33ADAFDD9</vt:lpwstr>
  </property>
  <property fmtid="{D5CDD505-2E9C-101B-9397-08002B2CF9AE}" pid="3" name="MediaServiceImageTags">
    <vt:lpwstr/>
  </property>
</Properties>
</file>