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\\Mac\Home\Downloads\HW1 4\"/>
    </mc:Choice>
  </mc:AlternateContent>
  <xr:revisionPtr revIDLastSave="0" documentId="13_ncr:1_{FA5A173E-F074-4093-9ABD-0F0EB4149676}" xr6:coauthVersionLast="47" xr6:coauthVersionMax="47" xr10:uidLastSave="{00000000-0000-0000-0000-000000000000}"/>
  <bookViews>
    <workbookView xWindow="-98" yWindow="277" windowWidth="38596" windowHeight="16020" activeTab="2" xr2:uid="{00000000-000D-0000-FFFF-FFFF00000000}"/>
  </bookViews>
  <sheets>
    <sheet name="Problem 1" sheetId="1" r:id="rId1"/>
    <sheet name="Problem 2" sheetId="2" r:id="rId2"/>
    <sheet name="Problem 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2" l="1"/>
  <c r="G7" i="2"/>
  <c r="G8" i="2"/>
  <c r="G9" i="2"/>
  <c r="G10" i="2"/>
  <c r="G11" i="2"/>
  <c r="G12" i="2"/>
  <c r="G13" i="2"/>
  <c r="G14" i="2"/>
  <c r="G5" i="2"/>
  <c r="F6" i="2"/>
  <c r="F7" i="2"/>
  <c r="F8" i="2"/>
  <c r="F9" i="2"/>
  <c r="F10" i="2"/>
  <c r="F11" i="2"/>
  <c r="F12" i="2"/>
  <c r="F13" i="2"/>
  <c r="F14" i="2"/>
  <c r="F5" i="2"/>
  <c r="C6" i="2"/>
  <c r="C7" i="2"/>
  <c r="C8" i="2"/>
  <c r="C9" i="2"/>
  <c r="C10" i="2"/>
  <c r="C11" i="2"/>
  <c r="C12" i="2"/>
  <c r="C13" i="2"/>
  <c r="C14" i="2"/>
  <c r="C5" i="2"/>
</calcChain>
</file>

<file path=xl/sharedStrings.xml><?xml version="1.0" encoding="utf-8"?>
<sst xmlns="http://schemas.openxmlformats.org/spreadsheetml/2006/main" count="45" uniqueCount="36">
  <si>
    <t>Comparison of Random Number Generators - Monte Carlo Valuation of Plain Vanilla Options</t>
  </si>
  <si>
    <t>Monte Carlo Pricing of a Path-Dependent Option</t>
  </si>
  <si>
    <t>Monte Carlo Pricing and Greeks Estimations for Plain Vanilla European Options</t>
  </si>
  <si>
    <t>N</t>
  </si>
  <si>
    <t>N_k</t>
  </si>
  <si>
    <t>m=200</t>
  </si>
  <si>
    <t>n</t>
  </si>
  <si>
    <t>V^(n)</t>
  </si>
  <si>
    <t>|C_dao - V^(n)|</t>
  </si>
  <si>
    <t>m_k</t>
  </si>
  <si>
    <t>n_k</t>
  </si>
  <si>
    <t>V^(n_k)</t>
  </si>
  <si>
    <t>Inverse Transform</t>
  </si>
  <si>
    <t>C^(N)</t>
  </si>
  <si>
    <t>|C_dao - V^(n_k)|</t>
  </si>
  <si>
    <t>V^(N)</t>
  </si>
  <si>
    <t>|V_BS - V^|</t>
  </si>
  <si>
    <t>Sqrt{N} |C_BS - C^(N)|</t>
  </si>
  <si>
    <t>Delta^C(N)</t>
  </si>
  <si>
    <t>Vega^C(N)</t>
  </si>
  <si>
    <t>Acceptance-Rejection</t>
  </si>
  <si>
    <t>N_{A-R}</t>
  </si>
  <si>
    <t>V^(N_{A-R})</t>
  </si>
  <si>
    <t>P^(N)</t>
  </si>
  <si>
    <t>Box-Muller</t>
  </si>
  <si>
    <t>Sqrt{N} |P_BS - P^(N)|</t>
  </si>
  <si>
    <t>N_{B-M}</t>
  </si>
  <si>
    <t>V^(N_{B-M})</t>
  </si>
  <si>
    <t>Delta^P(N)</t>
  </si>
  <si>
    <t>Vega^P(N)</t>
  </si>
  <si>
    <t>Delta_c(N)</t>
  </si>
  <si>
    <t>Sqrt{N} |Delta_BS - Delta_c(N)|</t>
  </si>
  <si>
    <t>Gamma_c(N)</t>
  </si>
  <si>
    <t>Sqrt{N} |Gamma_BS - Gamma_c(N)|</t>
  </si>
  <si>
    <t>Sqrt{N} |Delta_BS - Delta^C(N)|</t>
  </si>
  <si>
    <t>Sqrt{N} |Vega_BS - Vega^C(N)|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</si>
</sst>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 applyAlignment="1"/>
    <xf numFmtId="0" fontId="4" fillId="0" borderId="0" xfId="0" applyFont="1" applyFill="1"/>
    <xf numFmtId="0" fontId="1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Fill="1" applyAlignment="1">
      <alignment horizontal="left"/>
    </xf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workbookViewId="0">
      <selection activeCell="E23" sqref="E23"/>
    </sheetView>
  </sheetViews>
  <sheetFormatPr defaultColWidth="14.46484375" defaultRowHeight="15.75" customHeight="1"/>
  <cols>
    <col min="1" max="1" width="34.46484375" customWidth="1"/>
    <col min="2" max="2" width="14.6640625" customWidth="1"/>
  </cols>
  <sheetData>
    <row r="1" spans="1:26" ht="13.15">
      <c r="A1" s="1" t="s">
        <v>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.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2"/>
    </row>
    <row r="3" spans="1:26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>
      <c r="A4" s="4" t="s">
        <v>3</v>
      </c>
      <c r="B4" s="5">
        <v>10000</v>
      </c>
      <c r="C4" s="5">
        <v>20000</v>
      </c>
      <c r="D4" s="5">
        <v>40000</v>
      </c>
      <c r="E4" s="5">
        <v>80000</v>
      </c>
      <c r="F4" s="5">
        <v>160000</v>
      </c>
      <c r="G4" s="5">
        <v>320000</v>
      </c>
      <c r="H4" s="5">
        <v>640000</v>
      </c>
      <c r="I4" s="5">
        <v>1280000</v>
      </c>
      <c r="J4" s="5">
        <v>2560000</v>
      </c>
      <c r="K4" s="5">
        <v>5120000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>
      <c r="A5" s="5" t="s">
        <v>13</v>
      </c>
      <c r="B5" s="7">
        <v>3.3644430000000001</v>
      </c>
      <c r="C5" s="7">
        <v>3.347003</v>
      </c>
      <c r="D5" s="7">
        <v>3.3266010000000001</v>
      </c>
      <c r="E5" s="7">
        <v>3.3226499999999999</v>
      </c>
      <c r="F5" s="7">
        <v>3.3167759999999999</v>
      </c>
      <c r="G5" s="7">
        <v>3.3310110000000002</v>
      </c>
      <c r="H5" s="7">
        <v>3.335388</v>
      </c>
      <c r="I5" s="7">
        <v>3.338676</v>
      </c>
      <c r="J5" s="7">
        <v>3.335407</v>
      </c>
      <c r="K5" s="7">
        <v>3.3381560000000001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75">
      <c r="A6" s="5" t="s">
        <v>17</v>
      </c>
      <c r="B6" s="7">
        <v>2.326406</v>
      </c>
      <c r="C6" s="7">
        <v>0.82364999999999999</v>
      </c>
      <c r="D6" s="7">
        <v>2.9157229999999998</v>
      </c>
      <c r="E6" s="7">
        <v>5.2408760000000001</v>
      </c>
      <c r="F6" s="7">
        <v>9.7613029999999998</v>
      </c>
      <c r="G6" s="7">
        <v>5.751906</v>
      </c>
      <c r="H6" s="7">
        <v>4.6329830000000003</v>
      </c>
      <c r="I6" s="7">
        <v>2.8318279999999998</v>
      </c>
      <c r="J6" s="7">
        <v>9.2347979999999996</v>
      </c>
      <c r="K6" s="7">
        <v>6.8398859999999999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2.75">
      <c r="A7" s="5" t="s">
        <v>18</v>
      </c>
      <c r="B7" s="7">
        <v>0.525868</v>
      </c>
      <c r="C7" s="7">
        <v>0.52013399999999999</v>
      </c>
      <c r="D7" s="7">
        <v>0.52083800000000002</v>
      </c>
      <c r="E7" s="7">
        <v>0.51999099999999998</v>
      </c>
      <c r="F7" s="7">
        <v>0.51987899999999998</v>
      </c>
      <c r="G7" s="7">
        <v>0.52127500000000004</v>
      </c>
      <c r="H7" s="7">
        <v>0.52171599999999996</v>
      </c>
      <c r="I7" s="7">
        <v>0.52219700000000002</v>
      </c>
      <c r="J7" s="7">
        <v>0.52192300000000003</v>
      </c>
      <c r="K7" s="7">
        <v>0.522235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75">
      <c r="A8" s="2" t="s">
        <v>34</v>
      </c>
      <c r="B8" s="7">
        <v>0.33972999999999998</v>
      </c>
      <c r="C8" s="7">
        <v>0.33043600000000001</v>
      </c>
      <c r="D8" s="7">
        <v>0.32644899999999999</v>
      </c>
      <c r="E8" s="7">
        <v>0.70139399999999996</v>
      </c>
      <c r="F8" s="7">
        <v>1.036707</v>
      </c>
      <c r="G8" s="7">
        <v>0.67657100000000003</v>
      </c>
      <c r="H8" s="7">
        <v>0.603487</v>
      </c>
      <c r="I8" s="7">
        <v>0.30945099999999998</v>
      </c>
      <c r="J8" s="7">
        <v>0.87631199999999998</v>
      </c>
      <c r="K8" s="7">
        <v>0.53294399999999997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2.75">
      <c r="A9" s="5" t="s">
        <v>19</v>
      </c>
      <c r="B9" s="7">
        <v>14.12053</v>
      </c>
      <c r="C9" s="7">
        <v>14.062738</v>
      </c>
      <c r="D9" s="7">
        <v>13.965001000000001</v>
      </c>
      <c r="E9" s="7">
        <v>13.949216</v>
      </c>
      <c r="F9" s="7">
        <v>13.913045</v>
      </c>
      <c r="G9" s="7">
        <v>13.980155999999999</v>
      </c>
      <c r="H9" s="7">
        <v>14.002719000000001</v>
      </c>
      <c r="I9" s="7">
        <v>14.015255</v>
      </c>
      <c r="J9" s="7">
        <v>14.000551</v>
      </c>
      <c r="K9" s="7">
        <v>14.013882000000001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>
      <c r="A10" s="2" t="s">
        <v>35</v>
      </c>
      <c r="B10" s="7">
        <v>9.1916899999999995</v>
      </c>
      <c r="C10" s="7">
        <v>4.8259350000000003</v>
      </c>
      <c r="D10" s="7">
        <v>12.722477</v>
      </c>
      <c r="E10" s="7">
        <v>22.457038000000001</v>
      </c>
      <c r="F10" s="7">
        <v>46.227508999999998</v>
      </c>
      <c r="G10" s="7">
        <v>27.411923000000002</v>
      </c>
      <c r="H10" s="7">
        <v>20.715845999999999</v>
      </c>
      <c r="I10" s="7">
        <v>15.113839</v>
      </c>
      <c r="J10" s="7">
        <v>44.900464999999997</v>
      </c>
      <c r="K10" s="7">
        <v>33.333682000000003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.7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7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75">
      <c r="A13" s="4" t="s">
        <v>3</v>
      </c>
      <c r="B13" s="5">
        <v>10000</v>
      </c>
      <c r="C13" s="5">
        <v>20000</v>
      </c>
      <c r="D13" s="5">
        <v>40000</v>
      </c>
      <c r="E13" s="5">
        <v>80000</v>
      </c>
      <c r="F13" s="5">
        <v>160000</v>
      </c>
      <c r="G13" s="5">
        <v>320000</v>
      </c>
      <c r="H13" s="5">
        <v>640000</v>
      </c>
      <c r="I13" s="5">
        <v>1280000</v>
      </c>
      <c r="J13" s="5">
        <v>2560000</v>
      </c>
      <c r="K13" s="5">
        <v>5120000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75">
      <c r="A14" s="5" t="s">
        <v>23</v>
      </c>
      <c r="B14" s="7">
        <v>3.707144</v>
      </c>
      <c r="C14" s="7">
        <v>3.7387589999999999</v>
      </c>
      <c r="D14" s="7">
        <v>3.7201179999999998</v>
      </c>
      <c r="E14" s="7">
        <v>3.7202519999999999</v>
      </c>
      <c r="F14" s="7">
        <v>3.7266620000000001</v>
      </c>
      <c r="G14" s="7">
        <v>3.7183259999999998</v>
      </c>
      <c r="H14" s="7">
        <v>3.7159179999999998</v>
      </c>
      <c r="I14" s="7">
        <v>3.7136100000000001</v>
      </c>
      <c r="J14" s="7">
        <v>3.7152069999999999</v>
      </c>
      <c r="K14" s="7">
        <v>3.7136879999999999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2.75">
      <c r="A15" s="5" t="s">
        <v>25</v>
      </c>
      <c r="B15" s="7">
        <v>0.59368600000000005</v>
      </c>
      <c r="C15" s="7">
        <v>3.6314299999999999</v>
      </c>
      <c r="D15" s="7">
        <v>1.4074139999999999</v>
      </c>
      <c r="E15" s="7">
        <v>2.0281630000000002</v>
      </c>
      <c r="F15" s="7">
        <v>5.4325469999999996</v>
      </c>
      <c r="G15" s="7">
        <v>2.9670130000000001</v>
      </c>
      <c r="H15" s="7">
        <v>2.270038</v>
      </c>
      <c r="I15" s="7">
        <v>0.59841299999999997</v>
      </c>
      <c r="J15" s="7">
        <v>3.4017819999999999</v>
      </c>
      <c r="K15" s="7">
        <v>1.374101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2.75">
      <c r="A16" s="5" t="s">
        <v>28</v>
      </c>
      <c r="B16" s="7">
        <v>-0.46737200000000001</v>
      </c>
      <c r="C16" s="7">
        <v>-0.47191</v>
      </c>
      <c r="D16" s="7">
        <v>-0.47116200000000003</v>
      </c>
      <c r="E16" s="7">
        <v>-0.47191</v>
      </c>
      <c r="F16" s="7">
        <v>-0.471723</v>
      </c>
      <c r="G16" s="7">
        <v>-0.47087699999999999</v>
      </c>
      <c r="H16" s="7">
        <v>-0.47060099999999999</v>
      </c>
      <c r="I16" s="7">
        <v>-0.47025699999999998</v>
      </c>
      <c r="J16" s="7">
        <v>-0.470412</v>
      </c>
      <c r="K16" s="7">
        <v>-0.47020400000000001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2.75">
      <c r="A17" s="2" t="s">
        <v>34</v>
      </c>
      <c r="B17" s="7">
        <v>0.268509</v>
      </c>
      <c r="C17" s="7">
        <v>0.26195400000000002</v>
      </c>
      <c r="D17" s="7">
        <v>0.22100600000000001</v>
      </c>
      <c r="E17" s="7">
        <v>0.52410000000000001</v>
      </c>
      <c r="F17" s="7">
        <v>0.666126</v>
      </c>
      <c r="G17" s="7">
        <v>0.46391399999999999</v>
      </c>
      <c r="H17" s="7">
        <v>0.43512000000000001</v>
      </c>
      <c r="I17" s="7">
        <v>0.22578599999999999</v>
      </c>
      <c r="J17" s="7">
        <v>0.568102</v>
      </c>
      <c r="K17" s="7">
        <v>0.33260299999999998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2.75">
      <c r="A18" s="5" t="s">
        <v>29</v>
      </c>
      <c r="B18" s="7">
        <v>13.99343</v>
      </c>
      <c r="C18" s="7">
        <v>14.123049999999999</v>
      </c>
      <c r="D18" s="7">
        <v>14.058467</v>
      </c>
      <c r="E18" s="7">
        <v>14.061944</v>
      </c>
      <c r="F18" s="7">
        <v>14.07588</v>
      </c>
      <c r="G18" s="7">
        <v>14.046139</v>
      </c>
      <c r="H18" s="7">
        <v>14.038106000000001</v>
      </c>
      <c r="I18" s="7">
        <v>14.030961</v>
      </c>
      <c r="J18" s="7">
        <v>14.037072999999999</v>
      </c>
      <c r="K18" s="7">
        <v>14.030870999999999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2.75">
      <c r="A19" s="2" t="s">
        <v>35</v>
      </c>
      <c r="B19" s="7">
        <v>3.5183430000000002</v>
      </c>
      <c r="C19" s="7">
        <v>13.355337</v>
      </c>
      <c r="D19" s="7">
        <v>5.9707530000000002</v>
      </c>
      <c r="E19" s="7">
        <v>9.4271480000000007</v>
      </c>
      <c r="F19" s="7">
        <v>18.906634</v>
      </c>
      <c r="G19" s="7">
        <v>9.914085</v>
      </c>
      <c r="H19" s="7">
        <v>7.5936700000000004</v>
      </c>
      <c r="I19" s="7">
        <v>2.6558850000000001</v>
      </c>
      <c r="J19" s="7">
        <v>13.535617</v>
      </c>
      <c r="K19" s="7">
        <v>5.1082770000000002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2.7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2.7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2.75">
      <c r="A22" s="6" t="s">
        <v>3</v>
      </c>
      <c r="B22" s="6">
        <v>10000</v>
      </c>
      <c r="C22" s="6">
        <v>20000</v>
      </c>
      <c r="D22" s="6">
        <v>40000</v>
      </c>
      <c r="E22" s="6">
        <v>80000</v>
      </c>
      <c r="F22" s="6">
        <v>160000</v>
      </c>
      <c r="G22" s="6">
        <v>320000</v>
      </c>
      <c r="H22" s="6">
        <v>640000</v>
      </c>
      <c r="I22" s="6">
        <v>1280000</v>
      </c>
      <c r="J22" s="6">
        <v>2560000</v>
      </c>
      <c r="K22" s="6">
        <v>5120000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>
      <c r="A23" s="2" t="s">
        <v>30</v>
      </c>
      <c r="B23" s="7">
        <v>0.52588000000000001</v>
      </c>
      <c r="C23" s="7">
        <v>0.52011300000000005</v>
      </c>
      <c r="D23" s="7">
        <v>0.52084299999999994</v>
      </c>
      <c r="E23" s="7">
        <v>0.51996900000000001</v>
      </c>
      <c r="F23" s="7">
        <v>0.519876</v>
      </c>
      <c r="G23" s="7">
        <v>0.52127000000000001</v>
      </c>
      <c r="H23" s="7">
        <v>0.52170700000000003</v>
      </c>
      <c r="I23" s="7">
        <v>0.52218799999999999</v>
      </c>
      <c r="J23" s="7">
        <v>0.52192300000000003</v>
      </c>
      <c r="K23" s="7">
        <v>0.522235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>
      <c r="A24" s="2" t="s">
        <v>31</v>
      </c>
      <c r="B24" s="7">
        <v>0.34094099999999999</v>
      </c>
      <c r="C24" s="7">
        <v>0.33337899999999998</v>
      </c>
      <c r="D24" s="7">
        <v>0.32554100000000002</v>
      </c>
      <c r="E24" s="7">
        <v>0.70747300000000002</v>
      </c>
      <c r="F24" s="7">
        <v>1.0380830000000001</v>
      </c>
      <c r="G24" s="7">
        <v>0.67902600000000002</v>
      </c>
      <c r="H24" s="7">
        <v>0.61090100000000003</v>
      </c>
      <c r="I24" s="7">
        <v>0.31952900000000001</v>
      </c>
      <c r="J24" s="7">
        <v>0.87695299999999998</v>
      </c>
      <c r="K24" s="7">
        <v>0.53265899999999999</v>
      </c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>
      <c r="A25" s="2" t="s">
        <v>32</v>
      </c>
      <c r="B25" s="7">
        <v>4.0141999999999997E-2</v>
      </c>
      <c r="C25" s="7">
        <v>3.1759999999999997E-2</v>
      </c>
      <c r="D25" s="7">
        <v>2.8532999999999999E-2</v>
      </c>
      <c r="E25" s="7">
        <v>3.1995000000000003E-2</v>
      </c>
      <c r="F25" s="7">
        <v>3.9037000000000002E-2</v>
      </c>
      <c r="G25" s="7">
        <v>4.3804999999999997E-2</v>
      </c>
      <c r="H25" s="7">
        <v>4.2752999999999999E-2</v>
      </c>
      <c r="I25" s="7">
        <v>4.3450000000000003E-2</v>
      </c>
      <c r="J25" s="7">
        <v>4.4150000000000002E-2</v>
      </c>
      <c r="K25" s="7">
        <v>4.3859000000000002E-2</v>
      </c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>
      <c r="A26" s="2" t="s">
        <v>33</v>
      </c>
      <c r="B26" s="7">
        <v>0.436668</v>
      </c>
      <c r="C26" s="7">
        <v>1.802924</v>
      </c>
      <c r="D26" s="7">
        <v>3.1951930000000002</v>
      </c>
      <c r="E26" s="7">
        <v>3.5394540000000001</v>
      </c>
      <c r="F26" s="7">
        <v>2.1885479999999999</v>
      </c>
      <c r="G26" s="7">
        <v>0.39826699999999998</v>
      </c>
      <c r="H26" s="7">
        <v>1.4042490000000001</v>
      </c>
      <c r="I26" s="7">
        <v>1.197854</v>
      </c>
      <c r="J26" s="7">
        <v>0.57455299999999998</v>
      </c>
      <c r="K26" s="7">
        <v>1.4710749999999999</v>
      </c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2.7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2.7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2.7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2.7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2.7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2.7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7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.7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.7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7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7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7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7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7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7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7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7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7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7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7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7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7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7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7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7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7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7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7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7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7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7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7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7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7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7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7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7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7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7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7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7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7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7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7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7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7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7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7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7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7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7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7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7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7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7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7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7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7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7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7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7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7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7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7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7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7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7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7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7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7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7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7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7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7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7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7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7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7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7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7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7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7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7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7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7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7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7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7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7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7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7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7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7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7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7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7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7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7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7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7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7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7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7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7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7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7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7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7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7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7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7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7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7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7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7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7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7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7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7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7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7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7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7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7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.7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.7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.7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.7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.7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.7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.7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.7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.7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.7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.7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.7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.7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.7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.7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.7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.7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.7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.7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.7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.7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.7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.7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.7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.7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.7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.7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.7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.7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.7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.7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.7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.7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.7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.7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.7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.7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.7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.7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.7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.7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.7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.7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.7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.7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.7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.7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.7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.7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.7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.7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.7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.7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.7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.7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.7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.7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.7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.7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.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.7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.7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.7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.7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.7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.7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.7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.7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.7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.7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.7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.7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.7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.7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.7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.7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.7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.7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.7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.7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.7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.7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.7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.7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.7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.7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.7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.7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.7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.7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.7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.7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.7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.7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.7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.7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.7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.7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.7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.7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.7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.7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.7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.7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.7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.7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.7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.7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.7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.7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.7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.7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.7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.7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.7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.7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.7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.7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.7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.7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.7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.7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.7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.7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.7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.7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.7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.7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.7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.7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.7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.7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.7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.7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.7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.7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.7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.7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.7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.7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.7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.7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.7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.7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.7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.7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.7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.7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.7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.7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.7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.7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.7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.7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.7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.7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.7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.7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.7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.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.7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.7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.7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.7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.7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.7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.7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.7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.7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.7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.7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.7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.7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.7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.7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.7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.7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.7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.7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.7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.7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.7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.7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.7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.7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.7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.7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.7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.7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.7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.7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.7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.7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.7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.7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.7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.7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.7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.7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.7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.7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.7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.7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.7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.7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.7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.7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.7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.7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.7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.7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.7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.7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.7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.7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.7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.7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.7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.7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.7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.7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.7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.7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.7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.7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.7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.7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.7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.7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.7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.7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.7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.7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.7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.7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.7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.7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.7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.7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.7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.7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.7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.7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.7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.7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.7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.7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.7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.7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.7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.7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.7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.7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.7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.7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.7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.7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.7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.7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.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.7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.7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.7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.7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.7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.7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.7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.7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.7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.7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.7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.7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.7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.7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.7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.7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.7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.7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.7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.7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.7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.7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.7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.7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.7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.7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.7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.7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.7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.7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.7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.7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.7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.7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.7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.7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.7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.7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.7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.7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.7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.7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.7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.7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.7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.7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.7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.7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.7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.7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.7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.7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.7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.7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.7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.7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.7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.7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.7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.7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.7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.7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.7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.7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.7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.7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.7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.7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.7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.7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.7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.7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.7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.7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.7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.7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.7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.7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.7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.7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.7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.7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.7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.7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.7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.7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.7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.7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.7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.7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.7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.7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.7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.7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.7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.7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.7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.7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.7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.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.7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.7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.7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.7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.7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.7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.7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.7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.7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.7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.7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.7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.7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.7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.7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.7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.7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.7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.7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.7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.7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.7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.7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.7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.7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.7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.7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.7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.7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.7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.7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.7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.7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.7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.7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.7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.7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.7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.7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.7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.7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.7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.7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.7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.7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.7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.7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.7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.7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.7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.7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.7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.7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.7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.7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.7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.7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.7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.7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.7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.7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.7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.7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.7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.7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.7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.7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.7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.7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.7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.7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.7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.7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.7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.7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.7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.7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.7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.7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.7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.7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.7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.7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.7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.7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.7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.7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.7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.7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.7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.7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.7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.7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.7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.7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.7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.7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.7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.7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.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.7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.7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.7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.7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.7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.7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.7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.7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.7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.7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.7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.7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.7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.7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.7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.7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.7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.7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.7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.7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.7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.7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.7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.7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.7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.7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.7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.7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.7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.7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.7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.7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.7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.7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.7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.7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.7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.7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.7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.7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.7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.7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.7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.7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.7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.7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.7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.7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.7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.7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.7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.7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.7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.7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.7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.7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.7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.7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.7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.7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.7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.7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.7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.7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.7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.7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.7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.7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.7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.7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.7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.7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.7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.7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.7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.7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.7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.7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.7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.7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.7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.7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.7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.7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.7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.7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.7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.7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.7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.7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.7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.7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.7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.7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.7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.7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.7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.7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.7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.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.7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.7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.7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.7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.7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.7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.7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.7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.7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.7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.7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.7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.7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.7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.7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.7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.7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.7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.7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.7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.7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.7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.7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.7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.7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.7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.7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.7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.7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.7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.7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.7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.7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.7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.7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.7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.7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.7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.7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.7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.7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.7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.7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.7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.7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.7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.7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.7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.7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.7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.7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.7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.7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.7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.7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.7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.7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.7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.7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.7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.7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.7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.7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.7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.7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.7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.7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.7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.7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.7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.7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.7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.7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.7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.7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.7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.7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.7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.7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.7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.7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.7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.7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.7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.7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.7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.7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.7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.7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.7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.7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.7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.7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.7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.7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.7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.7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.7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.7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.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.7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.7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.7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.7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.7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.7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.7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.7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.7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.7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.7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.7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.7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.7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.7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2.7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2.7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2.7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2.7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2.7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2.7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2.7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2.7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P25" sqref="P25"/>
    </sheetView>
  </sheetViews>
  <sheetFormatPr defaultColWidth="14.46484375" defaultRowHeight="15.75" customHeight="1"/>
  <cols>
    <col min="9" max="9" width="16.1328125" customWidth="1"/>
  </cols>
  <sheetData>
    <row r="1" spans="1:26" ht="13.15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.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2"/>
    </row>
    <row r="3" spans="1:26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>
      <c r="A4" s="5" t="s">
        <v>4</v>
      </c>
      <c r="B4" s="5" t="s">
        <v>5</v>
      </c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5" t="s">
        <v>11</v>
      </c>
      <c r="I4" s="5" t="s">
        <v>14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>
      <c r="A5" s="5">
        <v>10000</v>
      </c>
      <c r="B5" s="6">
        <v>200</v>
      </c>
      <c r="C5" s="6">
        <f>A5/B5</f>
        <v>50</v>
      </c>
      <c r="D5" s="6">
        <v>2.5927440000000002</v>
      </c>
      <c r="E5" s="6">
        <v>0.27133499999999999</v>
      </c>
      <c r="F5" s="6">
        <f>_xlfn.CEILING.MATH(($A5^(1/3)) * (0.75^(2/3)))</f>
        <v>18</v>
      </c>
      <c r="G5" s="6">
        <f>_xlfn.FLOOR.MATH(A5/F5)</f>
        <v>555</v>
      </c>
      <c r="H5" s="6">
        <v>2.8558300000000001</v>
      </c>
      <c r="I5" s="6">
        <v>0.53442199999999995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75">
      <c r="A6" s="5">
        <v>20000</v>
      </c>
      <c r="B6" s="6">
        <v>200</v>
      </c>
      <c r="C6" s="6">
        <f t="shared" ref="C6:C14" si="0">A6/B6</f>
        <v>100</v>
      </c>
      <c r="D6" s="6">
        <v>2.6410770000000001</v>
      </c>
      <c r="E6" s="6">
        <v>0.31966899999999998</v>
      </c>
      <c r="F6" s="6">
        <f t="shared" ref="F6:F14" si="1">_xlfn.CEILING.MATH(($A6^(1/3)) * (0.75^(2/3)))</f>
        <v>23</v>
      </c>
      <c r="G6" s="6">
        <f t="shared" ref="G6:G14" si="2">_xlfn.FLOOR.MATH(A6/F6)</f>
        <v>869</v>
      </c>
      <c r="H6" s="6">
        <v>2.7103069999999998</v>
      </c>
      <c r="I6" s="6">
        <v>0.38889800000000002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2.75">
      <c r="A7" s="5">
        <v>40000</v>
      </c>
      <c r="B7" s="6">
        <v>200</v>
      </c>
      <c r="C7" s="6">
        <f t="shared" si="0"/>
        <v>200</v>
      </c>
      <c r="D7" s="6">
        <v>2.5467279999999999</v>
      </c>
      <c r="E7" s="6">
        <v>0.22531899999999999</v>
      </c>
      <c r="F7" s="6">
        <f t="shared" si="1"/>
        <v>29</v>
      </c>
      <c r="G7" s="6">
        <f t="shared" si="2"/>
        <v>1379</v>
      </c>
      <c r="H7" s="6">
        <v>2.916509</v>
      </c>
      <c r="I7" s="6">
        <v>0.59509999999999996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75">
      <c r="A8" s="5">
        <v>80000</v>
      </c>
      <c r="B8" s="6">
        <v>200</v>
      </c>
      <c r="C8" s="6">
        <f t="shared" si="0"/>
        <v>400</v>
      </c>
      <c r="D8" s="6">
        <v>2.5493980000000001</v>
      </c>
      <c r="E8" s="6">
        <v>0.227989</v>
      </c>
      <c r="F8" s="6">
        <f t="shared" si="1"/>
        <v>36</v>
      </c>
      <c r="G8" s="6">
        <f t="shared" si="2"/>
        <v>2222</v>
      </c>
      <c r="H8" s="6">
        <v>2.5349379999999999</v>
      </c>
      <c r="I8" s="6">
        <v>0.213529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2.75">
      <c r="A9" s="5">
        <v>160000</v>
      </c>
      <c r="B9" s="6">
        <v>200</v>
      </c>
      <c r="C9" s="6">
        <f t="shared" si="0"/>
        <v>800</v>
      </c>
      <c r="D9" s="6">
        <v>2.378682</v>
      </c>
      <c r="E9" s="6">
        <v>5.7273999999999999E-2</v>
      </c>
      <c r="F9" s="6">
        <f t="shared" si="1"/>
        <v>45</v>
      </c>
      <c r="G9" s="6">
        <f t="shared" si="2"/>
        <v>3555</v>
      </c>
      <c r="H9" s="6">
        <v>2.4981960000000001</v>
      </c>
      <c r="I9" s="6">
        <v>0.176787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>
      <c r="A10" s="5">
        <v>320000</v>
      </c>
      <c r="B10" s="6">
        <v>200</v>
      </c>
      <c r="C10" s="6">
        <f t="shared" si="0"/>
        <v>1600</v>
      </c>
      <c r="D10" s="6">
        <v>2.4449580000000002</v>
      </c>
      <c r="E10" s="6">
        <v>0.12354900000000001</v>
      </c>
      <c r="F10" s="6">
        <f t="shared" si="1"/>
        <v>57</v>
      </c>
      <c r="G10" s="6">
        <f t="shared" si="2"/>
        <v>5614</v>
      </c>
      <c r="H10" s="6">
        <v>2.5595349999999999</v>
      </c>
      <c r="I10" s="6">
        <v>0.238126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.75">
      <c r="A11" s="5">
        <v>640000</v>
      </c>
      <c r="B11" s="6">
        <v>200</v>
      </c>
      <c r="C11" s="6">
        <f t="shared" si="0"/>
        <v>3200</v>
      </c>
      <c r="D11" s="6">
        <v>2.4193560000000001</v>
      </c>
      <c r="E11" s="6">
        <v>9.7947999999999993E-2</v>
      </c>
      <c r="F11" s="6">
        <f t="shared" si="1"/>
        <v>72</v>
      </c>
      <c r="G11" s="6">
        <f t="shared" si="2"/>
        <v>8888</v>
      </c>
      <c r="H11" s="6">
        <v>2.5238200000000002</v>
      </c>
      <c r="I11" s="6">
        <v>0.20241200000000001</v>
      </c>
      <c r="J11" s="6"/>
      <c r="K11" s="6"/>
      <c r="L11" s="6"/>
      <c r="M11" s="6"/>
      <c r="N11" s="2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75">
      <c r="A12" s="5">
        <v>1280000</v>
      </c>
      <c r="B12" s="6">
        <v>200</v>
      </c>
      <c r="C12" s="6">
        <f t="shared" si="0"/>
        <v>6400</v>
      </c>
      <c r="D12" s="6">
        <v>2.433751</v>
      </c>
      <c r="E12" s="6">
        <v>0.112342</v>
      </c>
      <c r="F12" s="6">
        <f t="shared" si="1"/>
        <v>90</v>
      </c>
      <c r="G12" s="6">
        <f t="shared" si="2"/>
        <v>14222</v>
      </c>
      <c r="H12" s="6">
        <v>2.5062039999999999</v>
      </c>
      <c r="I12" s="6">
        <v>0.18479499999999999</v>
      </c>
      <c r="J12" s="6"/>
      <c r="K12" s="6"/>
      <c r="L12" s="6"/>
      <c r="M12" s="6"/>
      <c r="N12" s="2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75">
      <c r="A13" s="5">
        <v>2560000</v>
      </c>
      <c r="B13" s="6">
        <v>200</v>
      </c>
      <c r="C13" s="6">
        <f t="shared" si="0"/>
        <v>12800</v>
      </c>
      <c r="D13" s="6">
        <v>2.4300950000000001</v>
      </c>
      <c r="E13" s="6">
        <v>0.108686</v>
      </c>
      <c r="F13" s="6">
        <f t="shared" si="1"/>
        <v>113</v>
      </c>
      <c r="G13" s="6">
        <f t="shared" si="2"/>
        <v>22654</v>
      </c>
      <c r="H13" s="6">
        <v>2.4687049999999999</v>
      </c>
      <c r="I13" s="6">
        <v>0.14729600000000001</v>
      </c>
      <c r="J13" s="6"/>
      <c r="K13" s="6"/>
      <c r="L13" s="6"/>
      <c r="M13" s="6"/>
      <c r="N13" s="2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75">
      <c r="A14" s="5">
        <v>5120000</v>
      </c>
      <c r="B14" s="6">
        <v>200</v>
      </c>
      <c r="C14" s="6">
        <f t="shared" si="0"/>
        <v>25600</v>
      </c>
      <c r="D14" s="6">
        <v>2.4573459999999998</v>
      </c>
      <c r="E14" s="6">
        <v>0.135937</v>
      </c>
      <c r="F14" s="6">
        <f t="shared" si="1"/>
        <v>143</v>
      </c>
      <c r="G14" s="6">
        <f t="shared" si="2"/>
        <v>35804</v>
      </c>
      <c r="H14" s="6">
        <v>2.4938699999999998</v>
      </c>
      <c r="I14" s="6">
        <v>0.172461</v>
      </c>
      <c r="J14" s="6"/>
      <c r="K14" s="6"/>
      <c r="L14" s="6"/>
      <c r="M14" s="6"/>
      <c r="N14" s="2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2.7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2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2.7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2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2.75">
      <c r="A17" s="2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2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2.7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2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2.7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2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2.7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2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2.7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2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2.7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2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2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2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2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2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2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2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2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2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2.7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2.7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2.7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2.7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2.7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2.7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7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.7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.7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7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7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7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7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7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7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7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7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7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7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7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7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7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7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7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7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7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7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7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7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7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7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7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7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7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7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7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7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7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7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7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7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7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7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7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7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7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7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7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7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7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7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7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7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7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7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7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7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7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7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7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7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7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7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7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7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7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7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7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7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7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7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7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7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7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7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7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7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7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7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7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7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7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7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7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7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7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7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7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7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7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7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7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7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7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7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7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7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7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7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7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7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7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7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7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7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7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7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7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7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7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7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7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7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7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7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7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7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7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7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7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7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7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7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7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.7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.7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.7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.7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.7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.7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.7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.7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.7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.7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.7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.7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.7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.7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.7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.7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.7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.7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.7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.7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.7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.7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.7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.7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.7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.7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.7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.7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.7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.7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.7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.7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.7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.7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.7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.7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.7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.7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.7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.7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.7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.7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.7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.7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.7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.7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.7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.7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.7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.7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.7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.7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.7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.7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.7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.7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.7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.7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.7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.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.7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.7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.7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.7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.7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.7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.7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.7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.7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.7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.7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.7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.7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.7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.7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.7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.7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.7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.7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.7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.7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.7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.7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.7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.7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.7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.7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.7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.7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.7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.7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.7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.7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.7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.7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.7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.7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.7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.7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.7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.7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.7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.7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.7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.7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.7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.7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.7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.7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.7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.7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.7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.7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.7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.7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.7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.7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.7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.7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.7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.7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.7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.7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.7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.7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.7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.7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.7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.7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.7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.7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.7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.7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.7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.7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.7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.7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.7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.7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.7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.7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.7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.7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.7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.7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.7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.7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.7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.7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.7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.7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.7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.7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.7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.7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.7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.7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.7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.7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.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.7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.7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.7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.7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.7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.7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.7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.7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.7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.7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.7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.7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.7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.7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.7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.7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.7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.7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.7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.7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.7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.7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.7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.7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.7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.7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.7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.7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.7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.7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.7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.7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.7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.7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.7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.7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.7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.7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.7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.7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.7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.7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.7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.7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.7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.7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.7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.7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.7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.7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.7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.7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.7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.7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.7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.7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.7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.7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.7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.7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.7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.7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.7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.7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.7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.7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.7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.7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.7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.7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.7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.7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.7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.7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.7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.7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.7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.7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.7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.7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.7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.7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.7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.7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.7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.7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.7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.7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.7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.7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.7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.7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.7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.7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.7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.7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.7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.7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.7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.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.7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.7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.7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.7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.7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.7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.7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.7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.7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.7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.7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.7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.7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.7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.7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.7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.7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.7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.7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.7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.7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.7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.7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.7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.7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.7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.7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.7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.7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.7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.7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.7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.7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.7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.7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.7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.7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.7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.7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.7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.7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.7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.7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.7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.7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.7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.7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.7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.7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.7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.7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.7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.7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.7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.7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.7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.7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.7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.7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.7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.7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.7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.7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.7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.7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.7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.7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.7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.7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.7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.7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.7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.7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.7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.7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.7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.7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.7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.7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.7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.7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.7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.7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.7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.7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.7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.7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.7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.7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.7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.7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.7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.7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.7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.7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.7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.7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.7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.7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.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.7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.7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.7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.7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.7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.7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.7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.7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.7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.7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.7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.7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.7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.7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.7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.7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.7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.7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.7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.7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.7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.7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.7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.7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.7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.7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.7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.7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.7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.7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.7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.7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.7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.7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.7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.7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.7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.7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.7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.7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.7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.7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.7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.7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.7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.7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.7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.7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.7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.7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.7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.7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.7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.7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.7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.7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.7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.7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.7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.7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.7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.7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.7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.7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.7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.7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.7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.7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.7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.7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.7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.7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.7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.7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.7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.7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.7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.7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.7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.7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.7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.7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.7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.7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.7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.7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.7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.7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.7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.7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.7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.7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.7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.7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.7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.7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.7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.7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.7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.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.7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.7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.7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.7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.7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.7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.7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.7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.7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.7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.7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.7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.7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.7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.7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.7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.7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.7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.7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.7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.7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.7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.7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.7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.7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.7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.7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.7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.7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.7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.7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.7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.7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.7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.7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.7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.7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.7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.7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.7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.7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.7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.7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.7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.7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.7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.7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.7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.7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.7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.7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.7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.7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.7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.7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.7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.7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.7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.7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.7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.7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.7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.7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.7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.7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.7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.7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.7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.7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.7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.7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.7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.7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.7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.7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.7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.7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.7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.7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.7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.7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.7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.7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.7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.7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.7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.7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.7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.7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.7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.7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.7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.7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.7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.7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.7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.7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.7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.7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.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.7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.7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.7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.7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.7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.7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.7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.7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.7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.7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.7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.7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.7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.7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.7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.7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.7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.7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.7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.7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.7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.7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.7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.7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.7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.7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.7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.7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.7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.7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.7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.7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.7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.7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.7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.7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.7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.7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.7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.7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.7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.7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.7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.7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.7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.7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.7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.7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.7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.7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.7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.7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.7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.7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.7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.7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.7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.7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.7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.7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.7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.7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.7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.7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.7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.7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.7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.7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.7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.7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.7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.7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.7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.7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.7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.7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.7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.7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.7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.7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.7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.7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.7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.7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.7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.7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.7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.7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.7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.7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.7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.7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.7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.7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.7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.7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.7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.7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.7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.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.7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.7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.7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.7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.7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.7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.7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.7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.7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.7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.7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.7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.7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.7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.7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2.75">
      <c r="A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2.75">
      <c r="A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2.75">
      <c r="A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2.75">
      <c r="A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2.75">
      <c r="A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2.75">
      <c r="A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2.75">
      <c r="A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2.75">
      <c r="A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2.75">
      <c r="A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2.75">
      <c r="A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8"/>
  <sheetViews>
    <sheetView tabSelected="1" topLeftCell="A31" workbookViewId="0">
      <selection activeCell="J50" sqref="J50"/>
    </sheetView>
  </sheetViews>
  <sheetFormatPr defaultColWidth="14.46484375" defaultRowHeight="15.75" customHeight="1"/>
  <cols>
    <col min="1" max="16384" width="14.46484375" style="11"/>
  </cols>
  <sheetData>
    <row r="1" spans="1:26" ht="13.15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.5" customHeight="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2.7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2.75">
      <c r="A4" s="12" t="s">
        <v>12</v>
      </c>
    </row>
    <row r="6" spans="1:26" ht="12.75">
      <c r="A6" s="12" t="s">
        <v>3</v>
      </c>
      <c r="B6" s="12" t="s">
        <v>15</v>
      </c>
      <c r="C6" s="12" t="s">
        <v>16</v>
      </c>
    </row>
    <row r="7" spans="1:26" ht="12.75">
      <c r="A7" s="13">
        <v>10000</v>
      </c>
      <c r="B7" s="8">
        <v>6.6003069999999999</v>
      </c>
      <c r="C7" s="8">
        <v>1.6348000000000001E-2</v>
      </c>
    </row>
    <row r="8" spans="1:26" ht="12.75">
      <c r="A8" s="13">
        <v>20000</v>
      </c>
      <c r="B8" s="8">
        <v>6.6497270000000004</v>
      </c>
      <c r="C8" s="8">
        <v>3.3072999999999998E-2</v>
      </c>
    </row>
    <row r="9" spans="1:26" ht="12.75">
      <c r="A9" s="13">
        <v>40000</v>
      </c>
      <c r="B9" s="8">
        <v>6.6284580000000002</v>
      </c>
      <c r="C9" s="8">
        <v>1.1802999999999999E-2</v>
      </c>
    </row>
    <row r="10" spans="1:26" ht="12.75">
      <c r="A10" s="13">
        <v>80000</v>
      </c>
      <c r="B10" s="8">
        <v>6.6311910000000003</v>
      </c>
      <c r="C10" s="8">
        <v>1.4536E-2</v>
      </c>
    </row>
    <row r="11" spans="1:26" ht="12.75">
      <c r="A11" s="13">
        <v>160000</v>
      </c>
      <c r="B11" s="8">
        <v>6.6372960000000001</v>
      </c>
      <c r="C11" s="8">
        <v>2.0642000000000001E-2</v>
      </c>
    </row>
    <row r="12" spans="1:26" ht="12.75">
      <c r="A12" s="13">
        <v>320000</v>
      </c>
      <c r="B12" s="8">
        <v>6.6241669999999999</v>
      </c>
      <c r="C12" s="8">
        <v>7.5119999999999996E-3</v>
      </c>
    </row>
    <row r="13" spans="1:26" ht="12.75">
      <c r="A13" s="13">
        <v>640000</v>
      </c>
      <c r="B13" s="8">
        <v>6.6211549999999999</v>
      </c>
      <c r="C13" s="8">
        <v>4.5009999999999998E-3</v>
      </c>
    </row>
    <row r="14" spans="1:26" ht="12.75">
      <c r="A14" s="13">
        <v>1280000</v>
      </c>
      <c r="B14" s="8">
        <v>6.6169539999999998</v>
      </c>
      <c r="C14" s="8">
        <v>2.99E-4</v>
      </c>
    </row>
    <row r="15" spans="1:26" ht="12.75">
      <c r="A15" s="13">
        <v>2560000</v>
      </c>
      <c r="B15" s="8">
        <v>6.6201109999999996</v>
      </c>
      <c r="C15" s="8">
        <v>3.457E-3</v>
      </c>
    </row>
    <row r="16" spans="1:26" ht="12.75">
      <c r="A16" s="13">
        <v>5120000</v>
      </c>
      <c r="B16" s="8">
        <v>6.6176630000000003</v>
      </c>
      <c r="C16" s="8">
        <v>1.008E-3</v>
      </c>
    </row>
    <row r="20" spans="1:4" ht="12.75">
      <c r="A20" s="12" t="s">
        <v>20</v>
      </c>
    </row>
    <row r="22" spans="1:4" ht="12.75">
      <c r="A22" s="12" t="s">
        <v>3</v>
      </c>
      <c r="B22" s="12" t="s">
        <v>21</v>
      </c>
      <c r="C22" s="12" t="s">
        <v>22</v>
      </c>
      <c r="D22" s="12" t="s">
        <v>16</v>
      </c>
    </row>
    <row r="23" spans="1:4" ht="12.75">
      <c r="A23" s="13">
        <v>10000</v>
      </c>
      <c r="B23" s="14">
        <v>2547</v>
      </c>
      <c r="C23" s="14">
        <v>6.6381610000000002</v>
      </c>
      <c r="D23" s="14">
        <v>2.1506999999999998E-2</v>
      </c>
    </row>
    <row r="24" spans="1:4" ht="12.75">
      <c r="A24" s="13">
        <v>20000</v>
      </c>
      <c r="B24" s="14">
        <v>5081</v>
      </c>
      <c r="C24" s="14">
        <v>6.6024779999999996</v>
      </c>
      <c r="D24" s="14">
        <v>1.4175999999999999E-2</v>
      </c>
    </row>
    <row r="25" spans="1:4" ht="12.75">
      <c r="A25" s="13">
        <v>40000</v>
      </c>
      <c r="B25" s="14">
        <v>10162</v>
      </c>
      <c r="C25" s="14">
        <v>6.586131</v>
      </c>
      <c r="D25" s="14">
        <v>3.0523000000000002E-2</v>
      </c>
    </row>
    <row r="26" spans="1:4" ht="12.75">
      <c r="A26" s="13">
        <v>80000</v>
      </c>
      <c r="B26" s="14">
        <v>20270</v>
      </c>
      <c r="C26" s="14">
        <v>6.5794610000000002</v>
      </c>
      <c r="D26" s="14">
        <v>3.7192999999999997E-2</v>
      </c>
    </row>
    <row r="27" spans="1:4" ht="12.75">
      <c r="A27" s="13">
        <v>160000</v>
      </c>
      <c r="B27" s="14">
        <v>40503</v>
      </c>
      <c r="C27" s="14">
        <v>6.6272419999999999</v>
      </c>
      <c r="D27" s="14">
        <v>1.0586999999999999E-2</v>
      </c>
    </row>
    <row r="28" spans="1:4" ht="12.75">
      <c r="A28" s="13">
        <v>320000</v>
      </c>
      <c r="B28" s="14">
        <v>81118</v>
      </c>
      <c r="C28" s="14">
        <v>6.5860110000000001</v>
      </c>
      <c r="D28" s="14">
        <v>3.0644000000000001E-2</v>
      </c>
    </row>
    <row r="29" spans="1:4" ht="12.75">
      <c r="A29" s="13">
        <v>640000</v>
      </c>
      <c r="B29" s="14">
        <v>162221</v>
      </c>
      <c r="C29" s="14">
        <v>6.6202290000000001</v>
      </c>
      <c r="D29" s="14">
        <v>3.5750000000000001E-3</v>
      </c>
    </row>
    <row r="30" spans="1:4" ht="12.75">
      <c r="A30" s="13">
        <v>1280000</v>
      </c>
      <c r="B30" s="14">
        <v>324353</v>
      </c>
      <c r="C30" s="14">
        <v>6.6173460000000004</v>
      </c>
      <c r="D30" s="14">
        <v>6.9099999999999999E-4</v>
      </c>
    </row>
    <row r="31" spans="1:4" ht="12.75">
      <c r="A31" s="13">
        <v>2560000</v>
      </c>
      <c r="B31" s="14">
        <v>648828</v>
      </c>
      <c r="C31" s="14">
        <v>6.6244800000000001</v>
      </c>
      <c r="D31" s="14">
        <v>7.8259999999999996E-3</v>
      </c>
    </row>
    <row r="32" spans="1:4" ht="12.75">
      <c r="A32" s="13">
        <v>5120000</v>
      </c>
      <c r="B32" s="14">
        <v>1297409</v>
      </c>
      <c r="C32" s="14">
        <v>6.6158429999999999</v>
      </c>
      <c r="D32" s="14">
        <v>8.1099999999999998E-4</v>
      </c>
    </row>
    <row r="36" spans="1:4" ht="12.75">
      <c r="A36" s="12" t="s">
        <v>24</v>
      </c>
    </row>
    <row r="38" spans="1:4" ht="12.75">
      <c r="A38" s="12" t="s">
        <v>3</v>
      </c>
      <c r="B38" s="12" t="s">
        <v>26</v>
      </c>
      <c r="C38" s="12" t="s">
        <v>27</v>
      </c>
      <c r="D38" s="12" t="s">
        <v>16</v>
      </c>
    </row>
    <row r="39" spans="1:4" ht="12.75">
      <c r="A39" s="13">
        <v>10000</v>
      </c>
      <c r="B39" s="14">
        <v>7874</v>
      </c>
      <c r="C39" s="14">
        <v>6.5892799999999996</v>
      </c>
      <c r="D39" s="14">
        <v>2.7375E-2</v>
      </c>
    </row>
    <row r="40" spans="1:4" ht="12.75">
      <c r="A40" s="13">
        <v>20000</v>
      </c>
      <c r="B40" s="14">
        <v>15802</v>
      </c>
      <c r="C40" s="14">
        <v>6.6214519999999997</v>
      </c>
      <c r="D40" s="14">
        <v>4.797E-3</v>
      </c>
    </row>
    <row r="41" spans="1:4" ht="12.75">
      <c r="A41" s="13">
        <v>40000</v>
      </c>
      <c r="B41" s="14">
        <v>31568</v>
      </c>
      <c r="C41" s="14">
        <v>6.6124229999999997</v>
      </c>
      <c r="D41" s="14">
        <v>4.2319999999999997E-3</v>
      </c>
    </row>
    <row r="42" spans="1:4" ht="12.75">
      <c r="A42" s="13">
        <v>80000</v>
      </c>
      <c r="B42" s="14">
        <v>63000</v>
      </c>
      <c r="C42" s="14">
        <v>6.6201230000000004</v>
      </c>
      <c r="D42" s="14">
        <v>3.4680000000000002E-3</v>
      </c>
    </row>
    <row r="43" spans="1:4" ht="12.75">
      <c r="A43" s="13">
        <v>160000</v>
      </c>
      <c r="B43" s="14">
        <v>125688</v>
      </c>
      <c r="C43" s="14">
        <v>6.6388590000000001</v>
      </c>
      <c r="D43" s="14">
        <v>2.2204999999999999E-2</v>
      </c>
    </row>
    <row r="44" spans="1:4" ht="12.75">
      <c r="A44" s="13">
        <v>320000</v>
      </c>
      <c r="B44" s="14">
        <v>251103</v>
      </c>
      <c r="C44" s="14">
        <v>6.626754</v>
      </c>
      <c r="D44" s="14">
        <v>1.01E-2</v>
      </c>
    </row>
    <row r="45" spans="1:4" ht="12.75">
      <c r="A45" s="13">
        <v>640000</v>
      </c>
      <c r="B45" s="14">
        <v>502436</v>
      </c>
      <c r="C45" s="14">
        <v>6.6224879999999997</v>
      </c>
      <c r="D45" s="14">
        <v>5.8329999999999996E-3</v>
      </c>
    </row>
    <row r="46" spans="1:4" ht="12.75">
      <c r="A46" s="13">
        <v>1280000</v>
      </c>
      <c r="B46" s="14">
        <v>1005308</v>
      </c>
      <c r="C46" s="14">
        <v>6.6148199999999999</v>
      </c>
      <c r="D46" s="14">
        <v>1.8339999999999999E-3</v>
      </c>
    </row>
    <row r="47" spans="1:4" ht="12.75">
      <c r="A47" s="13">
        <v>2560000</v>
      </c>
      <c r="B47" s="14">
        <v>2010774</v>
      </c>
      <c r="C47" s="14">
        <v>6.6206339999999999</v>
      </c>
      <c r="D47" s="14">
        <v>3.9789999999999999E-3</v>
      </c>
    </row>
    <row r="48" spans="1:4" ht="12.75">
      <c r="A48" s="13">
        <v>5120000</v>
      </c>
      <c r="B48" s="14">
        <v>4021943</v>
      </c>
      <c r="C48" s="14">
        <v>6.6170980000000004</v>
      </c>
      <c r="D48" s="14">
        <v>4.44E-4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 1</vt:lpstr>
      <vt:lpstr>Problem 2</vt:lpstr>
      <vt:lpstr>Problem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Stefanica</dc:creator>
  <cp:lastModifiedBy>nicolasbuchwalder</cp:lastModifiedBy>
  <dcterms:created xsi:type="dcterms:W3CDTF">2018-09-13T21:41:58Z</dcterms:created>
  <dcterms:modified xsi:type="dcterms:W3CDTF">2022-09-06T20:20:53Z</dcterms:modified>
</cp:coreProperties>
</file>