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defaultThemeVersion="166925"/>
  <mc:AlternateContent xmlns:mc="http://schemas.openxmlformats.org/markup-compatibility/2006">
    <mc:Choice Requires="x15">
      <x15ac:absPath xmlns:x15ac="http://schemas.microsoft.com/office/spreadsheetml/2010/11/ac" url="https://orionbiotechnology-my.sharepoint.com/personal/nicolas_c_orionbiotechnology_com/Documents/AnalysisPipeline_FlowCytometry/raw_data/"/>
    </mc:Choice>
  </mc:AlternateContent>
  <xr:revisionPtr revIDLastSave="845" documentId="8_{94C8F48B-6F20-4C51-B147-81DD2E28AA85}" xr6:coauthVersionLast="47" xr6:coauthVersionMax="47" xr10:uidLastSave="{1C11950A-5BEB-4087-8F7C-4E1339A2ADAC}"/>
  <bookViews>
    <workbookView xWindow="-120" yWindow="-120" windowWidth="28095" windowHeight="16440" xr2:uid="{00000000-000D-0000-FFFF-FFFF00000000}"/>
  </bookViews>
  <sheets>
    <sheet name="Sheet to enter the annotation" sheetId="2" r:id="rId1"/>
    <sheet name="for CSV" sheetId="3" r:id="rId2"/>
    <sheet name="Sheet to save as CSV" sheetId="4" r:id="rId3"/>
  </sheets>
  <definedNames>
    <definedName name="_xlnm._FilterDatabase" localSheetId="1" hidden="1">'for CSV'!$A$1:$E$1</definedName>
    <definedName name="_xlnm._FilterDatabase" localSheetId="0" hidden="1">'Sheet to enter the annotation'!$A$1:$A$137</definedName>
    <definedName name="_xlnm._FilterDatabase" localSheetId="2" hidden="1">'Sheet to save as CSV'!$A$1:$A$1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 i="3" l="1"/>
  <c r="R9" i="3"/>
  <c r="Q9" i="3"/>
  <c r="P9" i="3"/>
  <c r="O9" i="3"/>
  <c r="N9" i="3"/>
  <c r="M9" i="3"/>
  <c r="L9" i="3"/>
  <c r="K9" i="3"/>
  <c r="J9" i="3"/>
  <c r="I9" i="3"/>
  <c r="H9" i="3"/>
  <c r="S8" i="3"/>
  <c r="R8" i="3"/>
  <c r="Q8" i="3"/>
  <c r="P8" i="3"/>
  <c r="O8" i="3"/>
  <c r="N8" i="3"/>
  <c r="M8" i="3"/>
  <c r="L8" i="3"/>
  <c r="K8" i="3"/>
  <c r="J8" i="3"/>
  <c r="I8" i="3"/>
  <c r="H8" i="3"/>
  <c r="S7" i="3"/>
  <c r="R7" i="3"/>
  <c r="Q7" i="3"/>
  <c r="P7" i="3"/>
  <c r="O7" i="3"/>
  <c r="N7" i="3"/>
  <c r="M7" i="3"/>
  <c r="L7" i="3"/>
  <c r="K7" i="3"/>
  <c r="J7" i="3"/>
  <c r="I7" i="3"/>
  <c r="H7" i="3"/>
  <c r="S6" i="3"/>
  <c r="R6" i="3"/>
  <c r="Q6" i="3"/>
  <c r="P6" i="3"/>
  <c r="O6" i="3"/>
  <c r="N6" i="3"/>
  <c r="M6" i="3"/>
  <c r="L6" i="3"/>
  <c r="K6" i="3"/>
  <c r="J6" i="3"/>
  <c r="I6" i="3"/>
  <c r="H6" i="3"/>
  <c r="S5" i="3"/>
  <c r="R5" i="3"/>
  <c r="Q5" i="3"/>
  <c r="P5" i="3"/>
  <c r="O5" i="3"/>
  <c r="N5" i="3"/>
  <c r="M5" i="3"/>
  <c r="L5" i="3"/>
  <c r="K5" i="3"/>
  <c r="J5" i="3"/>
  <c r="I5" i="3"/>
  <c r="H5" i="3"/>
  <c r="S4" i="3"/>
  <c r="R4" i="3"/>
  <c r="Q4" i="3"/>
  <c r="P4" i="3"/>
  <c r="O4" i="3"/>
  <c r="N4" i="3"/>
  <c r="M4" i="3"/>
  <c r="L4" i="3"/>
  <c r="K4" i="3"/>
  <c r="J4" i="3"/>
  <c r="I4" i="3"/>
  <c r="H4" i="3"/>
  <c r="S3" i="3"/>
  <c r="R3" i="3"/>
  <c r="Q3" i="3"/>
  <c r="P3" i="3"/>
  <c r="O3" i="3"/>
  <c r="N3" i="3"/>
  <c r="M3" i="3"/>
  <c r="L3" i="3"/>
  <c r="K3" i="3"/>
  <c r="J3" i="3"/>
  <c r="I3" i="3"/>
  <c r="H3" i="3"/>
  <c r="S2" i="3"/>
  <c r="R2" i="3"/>
  <c r="Q2" i="3"/>
  <c r="P2" i="3"/>
  <c r="O2" i="3"/>
  <c r="N2" i="3"/>
  <c r="M2" i="3"/>
  <c r="L2" i="3"/>
  <c r="K2" i="3"/>
  <c r="J2" i="3"/>
  <c r="I2" i="3"/>
  <c r="H2" i="3"/>
  <c r="A53" i="3" l="1"/>
  <c r="E53" i="3" s="1"/>
  <c r="A53" i="4"/>
  <c r="A61" i="3"/>
  <c r="D61" i="3" s="1"/>
  <c r="A61" i="4"/>
  <c r="A69" i="3"/>
  <c r="C69" i="3" s="1"/>
  <c r="A69" i="4"/>
  <c r="A77" i="3"/>
  <c r="E77" i="3" s="1"/>
  <c r="A77" i="4"/>
  <c r="A85" i="3"/>
  <c r="A85" i="4"/>
  <c r="A93" i="3"/>
  <c r="D93" i="3" s="1"/>
  <c r="A93" i="4"/>
  <c r="A72" i="3"/>
  <c r="B72" i="3" s="1"/>
  <c r="A72" i="4"/>
  <c r="A78" i="3"/>
  <c r="B78" i="3" s="1"/>
  <c r="A78" i="4"/>
  <c r="A80" i="3"/>
  <c r="B80" i="3" s="1"/>
  <c r="A80" i="4"/>
  <c r="A86" i="3"/>
  <c r="D86" i="3" s="1"/>
  <c r="A86" i="4"/>
  <c r="A88" i="3"/>
  <c r="B88" i="3" s="1"/>
  <c r="A88" i="4"/>
  <c r="A94" i="3"/>
  <c r="B94" i="3" s="1"/>
  <c r="A94" i="4"/>
  <c r="A87" i="3"/>
  <c r="E87" i="3" s="1"/>
  <c r="A87" i="4"/>
  <c r="A73" i="3"/>
  <c r="C73" i="3" s="1"/>
  <c r="A73" i="4"/>
  <c r="A70" i="3"/>
  <c r="C70" i="3" s="1"/>
  <c r="A70" i="4"/>
  <c r="A96" i="3"/>
  <c r="B96" i="3" s="1"/>
  <c r="A96" i="4"/>
  <c r="A71" i="3"/>
  <c r="E71" i="3" s="1"/>
  <c r="A71" i="4"/>
  <c r="A81" i="3"/>
  <c r="D81" i="3" s="1"/>
  <c r="A81" i="4"/>
  <c r="A89" i="3"/>
  <c r="D89" i="3" s="1"/>
  <c r="A89" i="4"/>
  <c r="A95" i="3"/>
  <c r="D95" i="3" s="1"/>
  <c r="A95" i="4"/>
  <c r="A97" i="3"/>
  <c r="C97" i="3" s="1"/>
  <c r="A97" i="4"/>
  <c r="A79" i="3"/>
  <c r="D79" i="3" s="1"/>
  <c r="A79" i="4"/>
  <c r="A8" i="3"/>
  <c r="E8" i="3" s="1"/>
  <c r="A8" i="4"/>
  <c r="A22" i="3"/>
  <c r="E22" i="3" s="1"/>
  <c r="A22" i="4"/>
  <c r="A55" i="3"/>
  <c r="E55" i="3" s="1"/>
  <c r="A55" i="4"/>
  <c r="A24" i="3"/>
  <c r="C24" i="3" s="1"/>
  <c r="A24" i="4"/>
  <c r="A57" i="3"/>
  <c r="C57" i="3" s="1"/>
  <c r="A57" i="4"/>
  <c r="A14" i="3"/>
  <c r="E14" i="3" s="1"/>
  <c r="A14" i="4"/>
  <c r="A30" i="3"/>
  <c r="B30" i="3" s="1"/>
  <c r="A30" i="4"/>
  <c r="A63" i="3"/>
  <c r="D63" i="3" s="1"/>
  <c r="A63" i="4"/>
  <c r="A32" i="3"/>
  <c r="C32" i="3" s="1"/>
  <c r="A32" i="4"/>
  <c r="A65" i="3"/>
  <c r="C65" i="3" s="1"/>
  <c r="A65" i="4"/>
  <c r="A39" i="3"/>
  <c r="E39" i="3" s="1"/>
  <c r="A39" i="4"/>
  <c r="A47" i="3"/>
  <c r="E47" i="3" s="1"/>
  <c r="A47" i="4"/>
  <c r="A38" i="3"/>
  <c r="B38" i="3" s="1"/>
  <c r="A38" i="4"/>
  <c r="A7" i="3"/>
  <c r="E7" i="3" s="1"/>
  <c r="A7" i="4"/>
  <c r="A40" i="3"/>
  <c r="D40" i="3" s="1"/>
  <c r="A40" i="4"/>
  <c r="A9" i="3"/>
  <c r="C9" i="3" s="1"/>
  <c r="A9" i="4"/>
  <c r="A16" i="3"/>
  <c r="E16" i="3" s="1"/>
  <c r="A16" i="4"/>
  <c r="A46" i="3"/>
  <c r="E46" i="3" s="1"/>
  <c r="A46" i="4"/>
  <c r="A15" i="3"/>
  <c r="E15" i="3" s="1"/>
  <c r="A15" i="4"/>
  <c r="A48" i="3"/>
  <c r="C48" i="3" s="1"/>
  <c r="A48" i="4"/>
  <c r="A17" i="3"/>
  <c r="C17" i="3" s="1"/>
  <c r="A17" i="4"/>
  <c r="A49" i="3"/>
  <c r="B49" i="3" s="1"/>
  <c r="A49" i="4"/>
  <c r="A54" i="3"/>
  <c r="D54" i="3" s="1"/>
  <c r="A54" i="4"/>
  <c r="A23" i="3"/>
  <c r="C23" i="3" s="1"/>
  <c r="A23" i="4"/>
  <c r="A56" i="3"/>
  <c r="C56" i="3" s="1"/>
  <c r="A56" i="4"/>
  <c r="A25" i="3"/>
  <c r="B25" i="3" s="1"/>
  <c r="A25" i="4"/>
  <c r="A41" i="3"/>
  <c r="B41" i="3" s="1"/>
  <c r="A41" i="4"/>
  <c r="A62" i="3"/>
  <c r="C62" i="3" s="1"/>
  <c r="A62" i="4"/>
  <c r="A31" i="3"/>
  <c r="C31" i="3" s="1"/>
  <c r="A31" i="4"/>
  <c r="A64" i="3"/>
  <c r="B64" i="3" s="1"/>
  <c r="A64" i="4"/>
  <c r="A33" i="3"/>
  <c r="B33" i="3" s="1"/>
  <c r="A33" i="4"/>
  <c r="A6" i="3"/>
  <c r="B6" i="3" s="1"/>
  <c r="A6" i="4"/>
  <c r="A4" i="3"/>
  <c r="E4" i="3" s="1"/>
  <c r="A4" i="4"/>
  <c r="A43" i="3"/>
  <c r="B43" i="3" s="1"/>
  <c r="A43" i="4"/>
  <c r="A18" i="3"/>
  <c r="D18" i="3" s="1"/>
  <c r="A18" i="4"/>
  <c r="A51" i="3"/>
  <c r="D51" i="3" s="1"/>
  <c r="A51" i="4"/>
  <c r="A20" i="3"/>
  <c r="D20" i="3" s="1"/>
  <c r="A20" i="4"/>
  <c r="A26" i="3"/>
  <c r="B26" i="3" s="1"/>
  <c r="A26" i="4"/>
  <c r="A59" i="3"/>
  <c r="C59" i="3" s="1"/>
  <c r="A59" i="4"/>
  <c r="A28" i="3"/>
  <c r="D28" i="3" s="1"/>
  <c r="A28" i="4"/>
  <c r="A34" i="3"/>
  <c r="E34" i="3" s="1"/>
  <c r="A34" i="4"/>
  <c r="A36" i="3"/>
  <c r="D36" i="3" s="1"/>
  <c r="A36" i="4"/>
  <c r="A35" i="3"/>
  <c r="B35" i="3" s="1"/>
  <c r="A35" i="4"/>
  <c r="A10" i="3"/>
  <c r="B10" i="3" s="1"/>
  <c r="A10" i="4"/>
  <c r="A12" i="3"/>
  <c r="D12" i="3" s="1"/>
  <c r="A12" i="4"/>
  <c r="A42" i="3"/>
  <c r="B42" i="3" s="1"/>
  <c r="A42" i="4"/>
  <c r="A11" i="3"/>
  <c r="E11" i="3" s="1"/>
  <c r="A11" i="4"/>
  <c r="A44" i="3"/>
  <c r="B44" i="3" s="1"/>
  <c r="A44" i="4"/>
  <c r="A19" i="3"/>
  <c r="E19" i="3" s="1"/>
  <c r="A19" i="4"/>
  <c r="A50" i="3"/>
  <c r="E50" i="3" s="1"/>
  <c r="A50" i="4"/>
  <c r="A52" i="3"/>
  <c r="E52" i="3" s="1"/>
  <c r="A52" i="4"/>
  <c r="A58" i="3"/>
  <c r="B58" i="3" s="1"/>
  <c r="A58" i="4"/>
  <c r="A27" i="3"/>
  <c r="B27" i="3" s="1"/>
  <c r="A27" i="4"/>
  <c r="A60" i="3"/>
  <c r="D60" i="3" s="1"/>
  <c r="A60" i="4"/>
  <c r="A2" i="3"/>
  <c r="C2" i="3" s="1"/>
  <c r="A2" i="4"/>
  <c r="A82" i="3"/>
  <c r="B82" i="3" s="1"/>
  <c r="A82" i="4"/>
  <c r="A84" i="3"/>
  <c r="D84" i="3" s="1"/>
  <c r="A84" i="4"/>
  <c r="A76" i="3"/>
  <c r="C76" i="3" s="1"/>
  <c r="A76" i="4"/>
  <c r="A92" i="3"/>
  <c r="D92" i="3" s="1"/>
  <c r="A92" i="4"/>
  <c r="A90" i="3"/>
  <c r="B90" i="3" s="1"/>
  <c r="A90" i="4"/>
  <c r="A67" i="3"/>
  <c r="C67" i="3" s="1"/>
  <c r="A67" i="4"/>
  <c r="A75" i="3"/>
  <c r="C75" i="3" s="1"/>
  <c r="A75" i="4"/>
  <c r="A68" i="3"/>
  <c r="D68" i="3" s="1"/>
  <c r="A68" i="4"/>
  <c r="A83" i="3"/>
  <c r="C83" i="3" s="1"/>
  <c r="A83" i="4"/>
  <c r="A74" i="3"/>
  <c r="C74" i="3" s="1"/>
  <c r="A74" i="4"/>
  <c r="A91" i="3"/>
  <c r="C91" i="3" s="1"/>
  <c r="A91" i="4"/>
  <c r="A66" i="3"/>
  <c r="E66" i="3" s="1"/>
  <c r="A66" i="4"/>
  <c r="A3" i="3"/>
  <c r="D3" i="3" s="1"/>
  <c r="A3" i="4"/>
  <c r="A45" i="3"/>
  <c r="B45" i="3" s="1"/>
  <c r="A45" i="4"/>
  <c r="A37" i="3"/>
  <c r="B37" i="3" s="1"/>
  <c r="A37" i="4"/>
  <c r="A5" i="3"/>
  <c r="B5" i="3" s="1"/>
  <c r="A5" i="4"/>
  <c r="A13" i="3"/>
  <c r="B13" i="3" s="1"/>
  <c r="A13" i="4"/>
  <c r="A21" i="3"/>
  <c r="B21" i="3" s="1"/>
  <c r="A21" i="4"/>
  <c r="A29" i="3"/>
  <c r="B29" i="3" s="1"/>
  <c r="A29" i="4"/>
  <c r="D87" i="3"/>
  <c r="B93" i="3"/>
  <c r="C93" i="3"/>
  <c r="E93" i="3"/>
  <c r="B85" i="3"/>
  <c r="C85" i="3"/>
  <c r="D85" i="3"/>
  <c r="E85" i="3"/>
  <c r="B61" i="3"/>
  <c r="C61" i="3"/>
  <c r="E61" i="3"/>
  <c r="D80" i="3"/>
  <c r="B69" i="3"/>
  <c r="D69" i="3"/>
  <c r="C53" i="3"/>
  <c r="D53" i="3"/>
  <c r="C55" i="3"/>
  <c r="D55" i="3"/>
  <c r="B79" i="3"/>
  <c r="D24" i="3"/>
  <c r="B24" i="3"/>
  <c r="D30" i="3"/>
  <c r="C43" i="3"/>
  <c r="E79" i="3"/>
  <c r="B39" i="3"/>
  <c r="E40" i="3"/>
  <c r="B40" i="3"/>
  <c r="B73" i="3"/>
  <c r="D73" i="3"/>
  <c r="E63" i="3"/>
  <c r="C40" i="3" l="1"/>
  <c r="D77" i="3"/>
  <c r="C77" i="3"/>
  <c r="D43" i="3"/>
  <c r="B77" i="3"/>
  <c r="C78" i="3"/>
  <c r="D7" i="3"/>
  <c r="D65" i="3"/>
  <c r="C49" i="3"/>
  <c r="E78" i="3"/>
  <c r="C7" i="3"/>
  <c r="D88" i="3"/>
  <c r="D39" i="3"/>
  <c r="C38" i="3"/>
  <c r="E64" i="3"/>
  <c r="B65" i="3"/>
  <c r="B14" i="3"/>
  <c r="C14" i="3"/>
  <c r="B22" i="3"/>
  <c r="E30" i="3"/>
  <c r="D78" i="3"/>
  <c r="C26" i="3"/>
  <c r="D22" i="3"/>
  <c r="B23" i="3"/>
  <c r="E35" i="3"/>
  <c r="B18" i="3"/>
  <c r="D9" i="3"/>
  <c r="C39" i="3"/>
  <c r="E59" i="3"/>
  <c r="C30" i="3"/>
  <c r="D47" i="3"/>
  <c r="E28" i="3"/>
  <c r="C20" i="3"/>
  <c r="D27" i="3"/>
  <c r="D19" i="3"/>
  <c r="C52" i="3"/>
  <c r="C60" i="3"/>
  <c r="D96" i="3"/>
  <c r="E94" i="3"/>
  <c r="C95" i="3"/>
  <c r="E96" i="3"/>
  <c r="C96" i="3"/>
  <c r="B95" i="3"/>
  <c r="D94" i="3"/>
  <c r="C80" i="3"/>
  <c r="D71" i="3"/>
  <c r="B36" i="3"/>
  <c r="C36" i="3"/>
  <c r="E43" i="3"/>
  <c r="D42" i="3"/>
  <c r="B53" i="3"/>
  <c r="C54" i="3"/>
  <c r="B55" i="3"/>
  <c r="C22" i="3"/>
  <c r="C86" i="3"/>
  <c r="B86" i="3"/>
  <c r="E84" i="3"/>
  <c r="B12" i="3"/>
  <c r="B8" i="3"/>
  <c r="B68" i="3"/>
  <c r="D16" i="3"/>
  <c r="C33" i="3"/>
  <c r="B20" i="3"/>
  <c r="C42" i="3"/>
  <c r="D11" i="3"/>
  <c r="B52" i="3"/>
  <c r="B34" i="3"/>
  <c r="E60" i="3"/>
  <c r="B59" i="3"/>
  <c r="C18" i="3"/>
  <c r="D4" i="3"/>
  <c r="D59" i="3"/>
  <c r="E18" i="3"/>
  <c r="E27" i="3"/>
  <c r="B97" i="3"/>
  <c r="C41" i="3"/>
  <c r="B81" i="3"/>
  <c r="E25" i="3"/>
  <c r="C12" i="3"/>
  <c r="E36" i="3"/>
  <c r="D8" i="3"/>
  <c r="E69" i="3"/>
  <c r="B4" i="3"/>
  <c r="D57" i="3"/>
  <c r="E20" i="3"/>
  <c r="C19" i="3"/>
  <c r="E12" i="3"/>
  <c r="B19" i="3"/>
  <c r="E57" i="3"/>
  <c r="D34" i="3"/>
  <c r="D26" i="3"/>
  <c r="B84" i="3"/>
  <c r="C8" i="3"/>
  <c r="C25" i="3"/>
  <c r="B74" i="3"/>
  <c r="C4" i="3"/>
  <c r="C50" i="3"/>
  <c r="D38" i="3"/>
  <c r="C34" i="3"/>
  <c r="B32" i="3"/>
  <c r="E17" i="3"/>
  <c r="E38" i="3"/>
  <c r="C84" i="3"/>
  <c r="C27" i="3"/>
  <c r="E67" i="3"/>
  <c r="D31" i="3"/>
  <c r="D32" i="3"/>
  <c r="D52" i="3"/>
  <c r="D67" i="3"/>
  <c r="B11" i="3"/>
  <c r="C35" i="3"/>
  <c r="E54" i="3"/>
  <c r="C88" i="3"/>
  <c r="D72" i="3"/>
  <c r="B70" i="3"/>
  <c r="E86" i="3"/>
  <c r="C79" i="3"/>
  <c r="C72" i="3"/>
  <c r="E73" i="3"/>
  <c r="E81" i="3"/>
  <c r="C81" i="3"/>
  <c r="E95" i="3"/>
  <c r="C94" i="3"/>
  <c r="E88" i="3"/>
  <c r="D70" i="3"/>
  <c r="E68" i="3"/>
  <c r="E31" i="3"/>
  <c r="D41" i="3"/>
  <c r="D23" i="3"/>
  <c r="E26" i="3"/>
  <c r="E42" i="3"/>
  <c r="D50" i="3"/>
  <c r="B50" i="3"/>
  <c r="B60" i="3"/>
  <c r="D5" i="3"/>
  <c r="B31" i="3"/>
  <c r="C89" i="3"/>
  <c r="E32" i="3"/>
  <c r="E41" i="3"/>
  <c r="B57" i="3"/>
  <c r="B15" i="3"/>
  <c r="B16" i="3"/>
  <c r="E70" i="3"/>
  <c r="B89" i="3"/>
  <c r="C16" i="3"/>
  <c r="B56" i="3"/>
  <c r="E21" i="3"/>
  <c r="E74" i="3"/>
  <c r="D35" i="3"/>
  <c r="D58" i="3"/>
  <c r="B67" i="3"/>
  <c r="C11" i="3"/>
  <c r="C44" i="3"/>
  <c r="C51" i="3"/>
  <c r="B2" i="3"/>
  <c r="E2" i="3"/>
  <c r="D2" i="3"/>
  <c r="D74" i="3"/>
  <c r="C66" i="3"/>
  <c r="D66" i="3"/>
  <c r="C71" i="3"/>
  <c r="B71" i="3"/>
  <c r="E72" i="3"/>
  <c r="C87" i="3"/>
  <c r="E97" i="3"/>
  <c r="B87" i="3"/>
  <c r="E89" i="3"/>
  <c r="D97" i="3"/>
  <c r="E80" i="3"/>
  <c r="D64" i="3"/>
  <c r="D49" i="3"/>
  <c r="E56" i="3"/>
  <c r="D17" i="3"/>
  <c r="D14" i="3"/>
  <c r="C64" i="3"/>
  <c r="B17" i="3"/>
  <c r="D56" i="3"/>
  <c r="C46" i="3"/>
  <c r="B7" i="3"/>
  <c r="E65" i="3"/>
  <c r="D33" i="3"/>
  <c r="E9" i="3"/>
  <c r="E24" i="3"/>
  <c r="B46" i="3"/>
  <c r="B48" i="3"/>
  <c r="D62" i="3"/>
  <c r="B9" i="3"/>
  <c r="C63" i="3"/>
  <c r="C15" i="3"/>
  <c r="E49" i="3"/>
  <c r="E33" i="3"/>
  <c r="E48" i="3"/>
  <c r="D46" i="3"/>
  <c r="B62" i="3"/>
  <c r="B63" i="3"/>
  <c r="D48" i="3"/>
  <c r="E62" i="3"/>
  <c r="D15" i="3"/>
  <c r="C47" i="3"/>
  <c r="D25" i="3"/>
  <c r="B54" i="3"/>
  <c r="E23" i="3"/>
  <c r="B47" i="3"/>
  <c r="C6" i="3"/>
  <c r="D6" i="3"/>
  <c r="E6" i="3"/>
  <c r="B51" i="3"/>
  <c r="D82" i="3"/>
  <c r="E58" i="3"/>
  <c r="B83" i="3"/>
  <c r="C28" i="3"/>
  <c r="D44" i="3"/>
  <c r="C82" i="3"/>
  <c r="E10" i="3"/>
  <c r="C58" i="3"/>
  <c r="E51" i="3"/>
  <c r="E83" i="3"/>
  <c r="D90" i="3"/>
  <c r="E82" i="3"/>
  <c r="D10" i="3"/>
  <c r="B28" i="3"/>
  <c r="D83" i="3"/>
  <c r="C90" i="3"/>
  <c r="C10" i="3"/>
  <c r="E90" i="3"/>
  <c r="E44" i="3"/>
  <c r="B92" i="3"/>
  <c r="C92" i="3"/>
  <c r="B91" i="3"/>
  <c r="E76" i="3"/>
  <c r="B75" i="3"/>
  <c r="E92" i="3"/>
  <c r="E75" i="3"/>
  <c r="D76" i="3"/>
  <c r="E91" i="3"/>
  <c r="B76" i="3"/>
  <c r="D91" i="3"/>
  <c r="D75" i="3"/>
  <c r="B66" i="3"/>
  <c r="C68" i="3"/>
  <c r="B3" i="3"/>
  <c r="E3" i="3"/>
  <c r="C3" i="3"/>
  <c r="E29" i="3"/>
  <c r="C21" i="3"/>
  <c r="C29" i="3"/>
  <c r="D21" i="3"/>
  <c r="D29" i="3"/>
  <c r="D13" i="3"/>
  <c r="E37" i="3"/>
  <c r="D37" i="3"/>
  <c r="D45" i="3"/>
  <c r="E45" i="3"/>
  <c r="C37" i="3"/>
  <c r="C45" i="3"/>
  <c r="C5" i="3"/>
  <c r="C13" i="3"/>
  <c r="E5" i="3"/>
  <c r="E13" i="3"/>
  <c r="A12" i="2"/>
  <c r="A22" i="2" s="1"/>
  <c r="A32" i="2" s="1"/>
  <c r="A13" i="2"/>
  <c r="A23" i="2" s="1"/>
  <c r="A33" i="2" s="1"/>
  <c r="A14" i="2"/>
  <c r="A24" i="2" s="1"/>
  <c r="A34" i="2" s="1"/>
  <c r="A15" i="2"/>
  <c r="A25" i="2" s="1"/>
  <c r="A35" i="2" s="1"/>
  <c r="A45" i="2" s="1"/>
  <c r="A16" i="2"/>
  <c r="A26" i="2" s="1"/>
  <c r="A36" i="2" s="1"/>
  <c r="A17" i="2"/>
  <c r="A27" i="2" s="1"/>
  <c r="A37" i="2" s="1"/>
  <c r="A18" i="2"/>
  <c r="A28" i="2" s="1"/>
  <c r="A38" i="2" s="1"/>
  <c r="A19" i="2"/>
  <c r="A29" i="2" s="1"/>
  <c r="A39" i="2" s="1"/>
  <c r="A11" i="2"/>
  <c r="A21" i="2" s="1"/>
  <c r="A31" i="2" s="1"/>
  <c r="A10" i="2"/>
  <c r="A20" i="2" s="1"/>
  <c r="A30" i="2" s="1"/>
  <c r="A40" i="2" s="1"/>
  <c r="A55" i="2" l="1"/>
  <c r="A65" i="2" s="1"/>
  <c r="A47" i="2"/>
  <c r="A57" i="2" s="1"/>
  <c r="A43" i="2"/>
  <c r="A41" i="2"/>
  <c r="A50" i="2"/>
  <c r="A42" i="2"/>
  <c r="A49" i="2"/>
  <c r="A46" i="2"/>
  <c r="A44" i="2"/>
  <c r="A48" i="2"/>
  <c r="A53" i="2" l="1"/>
  <c r="A54" i="2"/>
  <c r="A75" i="2"/>
  <c r="A58" i="2"/>
  <c r="A51" i="2"/>
  <c r="A56" i="2"/>
  <c r="A52" i="2"/>
  <c r="A67" i="2"/>
  <c r="A60" i="2"/>
  <c r="A59" i="2"/>
  <c r="A63" i="2" l="1"/>
  <c r="A66" i="2"/>
  <c r="A69" i="2"/>
  <c r="A64" i="2"/>
  <c r="A70" i="2"/>
  <c r="A61" i="2"/>
  <c r="A77" i="2"/>
  <c r="A68" i="2"/>
  <c r="A62" i="2"/>
  <c r="A85" i="2"/>
  <c r="A73" i="2" l="1"/>
  <c r="A72" i="2"/>
  <c r="A78" i="2"/>
  <c r="A71" i="2"/>
  <c r="A76" i="2"/>
  <c r="A80" i="2"/>
  <c r="A74" i="2"/>
  <c r="A95" i="2"/>
  <c r="A87" i="2"/>
  <c r="A79" i="2"/>
  <c r="A83" i="2" l="1"/>
  <c r="A105" i="2"/>
  <c r="A97" i="2"/>
  <c r="A82" i="2"/>
  <c r="A86" i="2"/>
  <c r="A84" i="2"/>
  <c r="A81" i="2"/>
  <c r="A90" i="2"/>
  <c r="A89" i="2"/>
  <c r="A88" i="2"/>
  <c r="A93" i="2" l="1"/>
  <c r="A115" i="2"/>
  <c r="A125" i="2" s="1"/>
  <c r="A135" i="2" s="1"/>
  <c r="A96" i="2"/>
  <c r="A92" i="2"/>
  <c r="A99" i="2"/>
  <c r="A100" i="2"/>
  <c r="A91" i="2"/>
  <c r="A94" i="2"/>
  <c r="A98" i="2"/>
  <c r="A107" i="2"/>
  <c r="A103" i="2" l="1"/>
  <c r="A109" i="2"/>
  <c r="A101" i="2"/>
  <c r="A108" i="2"/>
  <c r="A102" i="2"/>
  <c r="A104" i="2"/>
  <c r="A106" i="2"/>
  <c r="A110" i="2"/>
  <c r="A120" i="2" s="1"/>
  <c r="A130" i="2" s="1"/>
  <c r="A145" i="2"/>
  <c r="A155" i="2" s="1"/>
  <c r="A165" i="2" s="1"/>
  <c r="A117" i="2"/>
  <c r="A127" i="2" s="1"/>
  <c r="A137" i="2" s="1"/>
  <c r="A113" i="2" l="1"/>
  <c r="A123" i="2" s="1"/>
  <c r="A133" i="2" s="1"/>
  <c r="A119" i="2"/>
  <c r="A129" i="2" s="1"/>
  <c r="A139" i="2" s="1"/>
  <c r="A149" i="2" s="1"/>
  <c r="A159" i="2" s="1"/>
  <c r="A169" i="2" s="1"/>
  <c r="A147" i="2"/>
  <c r="A157" i="2" s="1"/>
  <c r="A167" i="2" s="1"/>
  <c r="A114" i="2"/>
  <c r="A124" i="2" s="1"/>
  <c r="A134" i="2" s="1"/>
  <c r="A112" i="2"/>
  <c r="A122" i="2" s="1"/>
  <c r="A132" i="2" s="1"/>
  <c r="A118" i="2"/>
  <c r="A128" i="2" s="1"/>
  <c r="A138" i="2" s="1"/>
  <c r="A148" i="2" s="1"/>
  <c r="A158" i="2" s="1"/>
  <c r="A168" i="2" s="1"/>
  <c r="A140" i="2"/>
  <c r="A150" i="2" s="1"/>
  <c r="A160" i="2" s="1"/>
  <c r="A116" i="2"/>
  <c r="A126" i="2" s="1"/>
  <c r="A136" i="2" s="1"/>
  <c r="A111" i="2"/>
  <c r="A121" i="2" s="1"/>
  <c r="A131" i="2" s="1"/>
  <c r="A143" i="2" l="1"/>
  <c r="A153" i="2" s="1"/>
  <c r="A163" i="2" s="1"/>
  <c r="A142" i="2"/>
  <c r="A152" i="2" s="1"/>
  <c r="A162" i="2" s="1"/>
  <c r="A141" i="2"/>
  <c r="A151" i="2" s="1"/>
  <c r="A161" i="2" s="1"/>
  <c r="A146" i="2"/>
  <c r="A156" i="2" s="1"/>
  <c r="A166" i="2" s="1"/>
  <c r="A144" i="2"/>
  <c r="A154" i="2" s="1"/>
  <c r="A164" i="2" s="1"/>
</calcChain>
</file>

<file path=xl/sharedStrings.xml><?xml version="1.0" encoding="utf-8"?>
<sst xmlns="http://schemas.openxmlformats.org/spreadsheetml/2006/main" count="652" uniqueCount="71">
  <si>
    <t>A</t>
  </si>
  <si>
    <t>B</t>
  </si>
  <si>
    <t>C</t>
  </si>
  <si>
    <t>D</t>
  </si>
  <si>
    <t>E</t>
  </si>
  <si>
    <t>F</t>
  </si>
  <si>
    <t>G</t>
  </si>
  <si>
    <t>H</t>
  </si>
  <si>
    <t>sample</t>
  </si>
  <si>
    <t>treatment_1</t>
  </si>
  <si>
    <t>treatment_2</t>
  </si>
  <si>
    <t>FITC_probe</t>
  </si>
  <si>
    <t>APC_probe</t>
  </si>
  <si>
    <t>PC5.5_probe</t>
  </si>
  <si>
    <t>PE_probe</t>
  </si>
  <si>
    <t>cell_nb</t>
  </si>
  <si>
    <t>cell_passage</t>
  </si>
  <si>
    <t>treatment_1_conc</t>
  </si>
  <si>
    <t>treatment_2_conc</t>
  </si>
  <si>
    <t>cell_background</t>
  </si>
  <si>
    <t>cell_mutation</t>
  </si>
  <si>
    <t>WT</t>
  </si>
  <si>
    <t>sequence</t>
  </si>
  <si>
    <t>name</t>
  </si>
  <si>
    <t>comments_1</t>
  </si>
  <si>
    <t>comments_2</t>
  </si>
  <si>
    <t>1</t>
  </si>
  <si>
    <t>2</t>
  </si>
  <si>
    <t>3</t>
  </si>
  <si>
    <t>4</t>
  </si>
  <si>
    <t>5</t>
  </si>
  <si>
    <t>6</t>
  </si>
  <si>
    <t>7</t>
  </si>
  <si>
    <t>8</t>
  </si>
  <si>
    <t>9</t>
  </si>
  <si>
    <t>10</t>
  </si>
  <si>
    <t>11</t>
  </si>
  <si>
    <t>12</t>
  </si>
  <si>
    <t>WellLabel;TubeName;SampleID;Group</t>
  </si>
  <si>
    <t>TubeName</t>
  </si>
  <si>
    <t>length TubeName</t>
  </si>
  <si>
    <t>Row</t>
  </si>
  <si>
    <t>Column</t>
  </si>
  <si>
    <t>NT</t>
  </si>
  <si>
    <t>MDAMB231</t>
  </si>
  <si>
    <t>MDAMB468</t>
  </si>
  <si>
    <t>MCF7</t>
  </si>
  <si>
    <t>SW480</t>
  </si>
  <si>
    <t>SW620</t>
  </si>
  <si>
    <t>HCT116</t>
  </si>
  <si>
    <t>HT29</t>
  </si>
  <si>
    <t>A549</t>
  </si>
  <si>
    <t>H1975</t>
  </si>
  <si>
    <t>TCV2</t>
  </si>
  <si>
    <t>H226</t>
  </si>
  <si>
    <t>H2052-484</t>
  </si>
  <si>
    <t>U87</t>
  </si>
  <si>
    <t>LUCA-62</t>
  </si>
  <si>
    <t>LUCA-1</t>
  </si>
  <si>
    <t>A431</t>
  </si>
  <si>
    <t>DU145</t>
  </si>
  <si>
    <t>LNCAP</t>
  </si>
  <si>
    <t>PC3</t>
  </si>
  <si>
    <t>211H</t>
  </si>
  <si>
    <t>ONE58</t>
  </si>
  <si>
    <t>ZL34</t>
  </si>
  <si>
    <t>H28</t>
  </si>
  <si>
    <t>H2452</t>
  </si>
  <si>
    <t>Fixed+Tween</t>
  </si>
  <si>
    <t>OK</t>
  </si>
  <si>
    <t>aCCR5-Hek/1/85a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</si>
</sst>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8"/>
      <color theme="4" tint="-0.249977111117893"/>
      <name val="Calibri"/>
      <family val="2"/>
      <scheme val="minor"/>
    </font>
    <font>
      <b/>
      <sz val="11"/>
      <name val="Calibri"/>
      <family val="2"/>
      <scheme val="minor"/>
    </font>
    <font>
      <sz val="12"/>
      <color rgb="FF000000"/>
      <name val="Calibri"/>
      <family val="2"/>
      <scheme val="minor"/>
    </font>
    <font>
      <sz val="8"/>
      <name val="Calibri"/>
      <family val="2"/>
      <scheme val="minor"/>
    </font>
    <font>
      <sz val="11"/>
      <name val="Calibri"/>
      <family val="2"/>
      <scheme val="minor"/>
    </font>
  </fonts>
  <fills count="31">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FFFF00"/>
        <bgColor indexed="64"/>
      </patternFill>
    </fill>
    <fill>
      <patternFill patternType="solid">
        <fgColor rgb="FFFF9900"/>
        <bgColor indexed="64"/>
      </patternFill>
    </fill>
    <fill>
      <patternFill patternType="solid">
        <fgColor rgb="FF3366FF"/>
        <bgColor indexed="64"/>
      </patternFill>
    </fill>
    <fill>
      <patternFill patternType="solid">
        <fgColor theme="4" tint="0.79998168889431442"/>
        <bgColor theme="4" tint="0.79998168889431442"/>
      </patternFill>
    </fill>
    <fill>
      <patternFill patternType="solid">
        <fgColor rgb="FF00CCFF"/>
        <bgColor indexed="64"/>
      </patternFill>
    </fill>
    <fill>
      <patternFill patternType="solid">
        <fgColor rgb="FF00FF00"/>
        <bgColor indexed="64"/>
      </patternFill>
    </fill>
    <fill>
      <patternFill patternType="solid">
        <fgColor rgb="FFFFFFCC"/>
        <bgColor indexed="64"/>
      </patternFill>
    </fill>
    <fill>
      <patternFill patternType="solid">
        <fgColor rgb="FFFF99CC"/>
        <bgColor indexed="64"/>
      </patternFill>
    </fill>
    <fill>
      <patternFill patternType="solid">
        <fgColor rgb="FFFF0000"/>
        <bgColor indexed="64"/>
      </patternFill>
    </fill>
    <fill>
      <patternFill patternType="solid">
        <fgColor rgb="FFFFCC00"/>
        <bgColor indexed="64"/>
      </patternFill>
    </fill>
    <fill>
      <patternFill patternType="solid">
        <fgColor rgb="FFCCFFFF"/>
        <bgColor indexed="64"/>
      </patternFill>
    </fill>
    <fill>
      <patternFill patternType="solid">
        <fgColor rgb="FFCCFFCC"/>
        <bgColor indexed="64"/>
      </patternFill>
    </fill>
    <fill>
      <patternFill patternType="solid">
        <fgColor rgb="FF969696"/>
        <bgColor indexed="64"/>
      </patternFill>
    </fill>
    <fill>
      <patternFill patternType="solid">
        <fgColor rgb="FF33CCCC"/>
        <bgColor indexed="64"/>
      </patternFill>
    </fill>
    <fill>
      <patternFill patternType="solid">
        <fgColor rgb="FFCCCCFF"/>
        <bgColor indexed="64"/>
      </patternFill>
    </fill>
    <fill>
      <patternFill patternType="solid">
        <fgColor rgb="FFFF00FF"/>
        <bgColor indexed="64"/>
      </patternFill>
    </fill>
    <fill>
      <patternFill patternType="solid">
        <fgColor rgb="FFFFCC99"/>
        <bgColor indexed="64"/>
      </patternFill>
    </fill>
    <fill>
      <patternFill patternType="solid">
        <fgColor rgb="FFFFFF99"/>
        <bgColor indexed="64"/>
      </patternFill>
    </fill>
    <fill>
      <patternFill patternType="solid">
        <fgColor rgb="FFFF6600"/>
        <bgColor indexed="64"/>
      </patternFill>
    </fill>
    <fill>
      <patternFill patternType="solid">
        <fgColor rgb="FFC0C0C0"/>
        <bgColor indexed="64"/>
      </patternFill>
    </fill>
    <fill>
      <patternFill patternType="solid">
        <fgColor rgb="FF99CCFF"/>
        <bgColor indexed="64"/>
      </patternFill>
    </fill>
    <fill>
      <patternFill patternType="solid">
        <fgColor rgb="FF99CC00"/>
        <bgColor indexed="64"/>
      </patternFill>
    </fill>
    <fill>
      <patternFill patternType="solid">
        <fgColor rgb="FF808000"/>
        <bgColor indexed="64"/>
      </patternFill>
    </fill>
    <fill>
      <patternFill patternType="solid">
        <fgColor rgb="FFFF8080"/>
        <bgColor indexed="64"/>
      </patternFill>
    </fill>
    <fill>
      <patternFill patternType="solid">
        <fgColor rgb="FF66669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theme="4" tint="0.39997558519241921"/>
      </left>
      <right/>
      <top style="thin">
        <color auto="1"/>
      </top>
      <bottom style="thin">
        <color auto="1"/>
      </bottom>
      <diagonal/>
    </border>
    <border>
      <left/>
      <right/>
      <top style="thin">
        <color auto="1"/>
      </top>
      <bottom style="thin">
        <color auto="1"/>
      </bottom>
      <diagonal/>
    </border>
    <border>
      <left/>
      <right style="thin">
        <color theme="4" tint="0.3999755851924192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2" fillId="2" borderId="1" xfId="0" applyFont="1" applyFill="1" applyBorder="1" applyAlignment="1">
      <alignment wrapText="1"/>
    </xf>
    <xf numFmtId="0" fontId="2" fillId="2"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0" fontId="5" fillId="4" borderId="2" xfId="0" applyFont="1" applyFill="1" applyBorder="1"/>
    <xf numFmtId="0" fontId="0" fillId="5" borderId="1" xfId="0" applyFill="1" applyBorder="1"/>
    <xf numFmtId="0" fontId="0" fillId="0" borderId="1" xfId="0" applyBorder="1"/>
    <xf numFmtId="1" fontId="7" fillId="0" borderId="1" xfId="0" applyNumberFormat="1" applyFont="1" applyBorder="1" applyAlignment="1">
      <alignment horizontal="center" vertical="center" wrapText="1"/>
    </xf>
    <xf numFmtId="0" fontId="0" fillId="0" borderId="1" xfId="0" applyBorder="1" applyAlignment="1">
      <alignment horizontal="center"/>
    </xf>
    <xf numFmtId="1" fontId="4" fillId="6" borderId="1" xfId="0" applyNumberFormat="1" applyFont="1" applyFill="1" applyBorder="1" applyAlignment="1">
      <alignment horizontal="center" vertical="center" wrapText="1"/>
    </xf>
    <xf numFmtId="0" fontId="2" fillId="2" borderId="3" xfId="0" applyFont="1" applyFill="1" applyBorder="1" applyAlignment="1">
      <alignment wrapText="1"/>
    </xf>
    <xf numFmtId="0" fontId="2" fillId="2" borderId="3" xfId="0" applyFont="1" applyFill="1" applyBorder="1" applyAlignment="1">
      <alignment horizontal="center" vertical="center" wrapText="1"/>
    </xf>
    <xf numFmtId="0" fontId="7" fillId="0" borderId="0" xfId="0" applyFont="1"/>
    <xf numFmtId="0" fontId="4" fillId="2" borderId="4" xfId="0" applyFont="1" applyFill="1" applyBorder="1" applyAlignment="1">
      <alignmen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1" fontId="4" fillId="9" borderId="4" xfId="0" applyNumberFormat="1" applyFont="1" applyFill="1" applyBorder="1" applyAlignment="1">
      <alignment horizontal="center" vertical="center" wrapText="1"/>
    </xf>
    <xf numFmtId="0" fontId="0" fillId="0" borderId="5" xfId="0" applyBorder="1"/>
    <xf numFmtId="0" fontId="0" fillId="0" borderId="6" xfId="0" applyBorder="1" applyAlignment="1">
      <alignment wrapText="1"/>
    </xf>
    <xf numFmtId="0" fontId="0" fillId="0" borderId="7" xfId="0" applyBorder="1" applyAlignment="1">
      <alignment wrapText="1"/>
    </xf>
    <xf numFmtId="1" fontId="4" fillId="6" borderId="4" xfId="0" applyNumberFormat="1" applyFont="1" applyFill="1" applyBorder="1" applyAlignment="1">
      <alignment horizontal="center" vertical="center" wrapText="1"/>
    </xf>
    <xf numFmtId="1" fontId="4" fillId="10" borderId="4" xfId="0" applyNumberFormat="1" applyFont="1" applyFill="1" applyBorder="1" applyAlignment="1">
      <alignment horizontal="center" vertical="center" wrapText="1"/>
    </xf>
    <xf numFmtId="1" fontId="4" fillId="11" borderId="4" xfId="0" applyNumberFormat="1" applyFont="1" applyFill="1" applyBorder="1" applyAlignment="1">
      <alignment horizontal="center" vertical="center" wrapText="1"/>
    </xf>
    <xf numFmtId="1" fontId="4" fillId="7" borderId="4" xfId="0" applyNumberFormat="1" applyFont="1" applyFill="1" applyBorder="1" applyAlignment="1">
      <alignment horizontal="center" vertical="center" wrapText="1"/>
    </xf>
    <xf numFmtId="1" fontId="4" fillId="12" borderId="4" xfId="0" applyNumberFormat="1" applyFont="1" applyFill="1" applyBorder="1" applyAlignment="1">
      <alignment horizontal="center" vertical="center" wrapText="1"/>
    </xf>
    <xf numFmtId="1" fontId="4" fillId="13" borderId="4" xfId="0" applyNumberFormat="1" applyFont="1" applyFill="1" applyBorder="1" applyAlignment="1">
      <alignment horizontal="center" vertical="center" wrapText="1"/>
    </xf>
    <xf numFmtId="1" fontId="4" fillId="14" borderId="4" xfId="0" applyNumberFormat="1" applyFont="1" applyFill="1" applyBorder="1" applyAlignment="1">
      <alignment horizontal="center" vertical="center" wrapText="1"/>
    </xf>
    <xf numFmtId="1" fontId="4" fillId="15" borderId="4" xfId="0" applyNumberFormat="1" applyFont="1" applyFill="1" applyBorder="1" applyAlignment="1">
      <alignment horizontal="center" vertical="center" wrapText="1"/>
    </xf>
    <xf numFmtId="1" fontId="4" fillId="16" borderId="4" xfId="0" applyNumberFormat="1" applyFont="1" applyFill="1" applyBorder="1" applyAlignment="1">
      <alignment horizontal="center" vertical="center" wrapText="1"/>
    </xf>
    <xf numFmtId="1" fontId="4" fillId="17" borderId="4" xfId="0" applyNumberFormat="1" applyFont="1" applyFill="1" applyBorder="1" applyAlignment="1">
      <alignment horizontal="center" vertical="center" wrapText="1"/>
    </xf>
    <xf numFmtId="1" fontId="4" fillId="18" borderId="4" xfId="0" applyNumberFormat="1" applyFont="1" applyFill="1" applyBorder="1" applyAlignment="1">
      <alignment horizontal="center" vertical="center" wrapText="1"/>
    </xf>
    <xf numFmtId="1" fontId="4" fillId="19" borderId="4" xfId="0" applyNumberFormat="1" applyFont="1" applyFill="1" applyBorder="1" applyAlignment="1">
      <alignment horizontal="center" vertical="center" wrapText="1"/>
    </xf>
    <xf numFmtId="1" fontId="4" fillId="8" borderId="4" xfId="0" applyNumberFormat="1" applyFont="1" applyFill="1" applyBorder="1" applyAlignment="1">
      <alignment horizontal="center" vertical="center" wrapText="1"/>
    </xf>
    <xf numFmtId="1" fontId="4" fillId="20" borderId="4" xfId="0" applyNumberFormat="1" applyFont="1" applyFill="1" applyBorder="1" applyAlignment="1">
      <alignment horizontal="center" vertical="center" wrapText="1"/>
    </xf>
    <xf numFmtId="1" fontId="4" fillId="21" borderId="4" xfId="0" applyNumberFormat="1" applyFont="1" applyFill="1" applyBorder="1" applyAlignment="1">
      <alignment horizontal="center" vertical="center" wrapText="1"/>
    </xf>
    <xf numFmtId="1" fontId="4" fillId="22" borderId="4" xfId="0" applyNumberFormat="1" applyFont="1" applyFill="1" applyBorder="1" applyAlignment="1">
      <alignment horizontal="center" vertical="center" wrapText="1"/>
    </xf>
    <xf numFmtId="1" fontId="4" fillId="23" borderId="4" xfId="0" applyNumberFormat="1" applyFont="1" applyFill="1" applyBorder="1" applyAlignment="1">
      <alignment horizontal="center" vertical="center" wrapText="1"/>
    </xf>
    <xf numFmtId="1" fontId="4" fillId="24" borderId="4" xfId="0" applyNumberFormat="1" applyFont="1" applyFill="1" applyBorder="1" applyAlignment="1">
      <alignment horizontal="center" vertical="center" wrapText="1"/>
    </xf>
    <xf numFmtId="1" fontId="4" fillId="25" borderId="4" xfId="0" applyNumberFormat="1" applyFont="1" applyFill="1" applyBorder="1" applyAlignment="1">
      <alignment horizontal="center" vertical="center" wrapText="1"/>
    </xf>
    <xf numFmtId="1" fontId="4" fillId="26" borderId="4" xfId="0" applyNumberFormat="1" applyFont="1" applyFill="1" applyBorder="1" applyAlignment="1">
      <alignment horizontal="center" vertical="center" wrapText="1"/>
    </xf>
    <xf numFmtId="1" fontId="4" fillId="27" borderId="4" xfId="0" applyNumberFormat="1" applyFont="1" applyFill="1" applyBorder="1" applyAlignment="1">
      <alignment horizontal="center" vertical="center" wrapText="1"/>
    </xf>
    <xf numFmtId="1" fontId="4" fillId="28" borderId="4" xfId="0" applyNumberFormat="1" applyFont="1" applyFill="1" applyBorder="1" applyAlignment="1">
      <alignment horizontal="center" vertical="center" wrapText="1"/>
    </xf>
    <xf numFmtId="1" fontId="4" fillId="29" borderId="4" xfId="0" applyNumberFormat="1" applyFont="1" applyFill="1" applyBorder="1" applyAlignment="1">
      <alignment horizontal="center" vertical="center" wrapText="1"/>
    </xf>
    <xf numFmtId="1" fontId="4" fillId="30" borderId="4" xfId="0" applyNumberFormat="1" applyFont="1" applyFill="1" applyBorder="1" applyAlignment="1">
      <alignment horizontal="center" vertical="center" wrapText="1"/>
    </xf>
  </cellXfs>
  <cellStyles count="2">
    <cellStyle name="Comma 2" xfId="1" xr:uid="{00000000-0005-0000-0000-000000000000}"/>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N169"/>
  <sheetViews>
    <sheetView tabSelected="1" topLeftCell="A126" zoomScale="70" zoomScaleNormal="70" workbookViewId="0">
      <selection activeCell="H147" sqref="H147"/>
    </sheetView>
  </sheetViews>
  <sheetFormatPr baseColWidth="10" defaultColWidth="18.28515625" defaultRowHeight="15" x14ac:dyDescent="0.25"/>
  <cols>
    <col min="1" max="1" width="7.140625" bestFit="1" customWidth="1"/>
    <col min="2" max="2" width="22.85546875" bestFit="1" customWidth="1"/>
    <col min="3" max="3" width="15.28515625" style="1" bestFit="1" customWidth="1"/>
    <col min="4" max="4" width="17.42578125" style="1" bestFit="1" customWidth="1"/>
    <col min="5" max="5" width="21.42578125" style="1" bestFit="1" customWidth="1"/>
    <col min="6" max="6" width="20.28515625" style="1" bestFit="1" customWidth="1"/>
    <col min="7" max="7" width="15.28515625" style="1" bestFit="1" customWidth="1"/>
    <col min="8" max="8" width="17.42578125" style="1" bestFit="1" customWidth="1"/>
    <col min="9" max="9" width="21.42578125" style="1" bestFit="1" customWidth="1"/>
    <col min="10" max="10" width="20.28515625" style="1" bestFit="1" customWidth="1"/>
    <col min="11" max="12" width="18.140625" style="1" bestFit="1" customWidth="1"/>
    <col min="13" max="13" width="21.42578125" style="1" bestFit="1" customWidth="1"/>
    <col min="14" max="14" width="20.28515625" style="1" bestFit="1" customWidth="1"/>
  </cols>
  <sheetData>
    <row r="1" spans="1:14" s="15" customFormat="1" x14ac:dyDescent="0.25">
      <c r="A1" s="15">
        <v>1</v>
      </c>
      <c r="B1" s="16" t="s">
        <v>19</v>
      </c>
      <c r="C1" s="17" t="s">
        <v>26</v>
      </c>
      <c r="D1" s="17" t="s">
        <v>27</v>
      </c>
      <c r="E1" s="17" t="s">
        <v>28</v>
      </c>
      <c r="F1" s="17" t="s">
        <v>29</v>
      </c>
      <c r="G1" s="17" t="s">
        <v>30</v>
      </c>
      <c r="H1" s="17" t="s">
        <v>31</v>
      </c>
      <c r="I1" s="17" t="s">
        <v>32</v>
      </c>
      <c r="J1" s="17" t="s">
        <v>33</v>
      </c>
      <c r="K1" s="17" t="s">
        <v>34</v>
      </c>
      <c r="L1" s="17" t="s">
        <v>35</v>
      </c>
      <c r="M1" s="17" t="s">
        <v>36</v>
      </c>
      <c r="N1" s="18" t="s">
        <v>37</v>
      </c>
    </row>
    <row r="2" spans="1:14" x14ac:dyDescent="0.25">
      <c r="A2">
        <v>1</v>
      </c>
      <c r="B2" s="19" t="s">
        <v>0</v>
      </c>
      <c r="C2" s="24" t="s">
        <v>44</v>
      </c>
      <c r="D2" s="25" t="s">
        <v>45</v>
      </c>
      <c r="E2" s="26" t="s">
        <v>46</v>
      </c>
      <c r="F2" s="27" t="s">
        <v>47</v>
      </c>
      <c r="G2" s="28" t="s">
        <v>48</v>
      </c>
      <c r="H2" s="29" t="s">
        <v>49</v>
      </c>
      <c r="I2" s="30" t="s">
        <v>50</v>
      </c>
      <c r="J2" s="31" t="s">
        <v>51</v>
      </c>
      <c r="K2" s="32" t="s">
        <v>52</v>
      </c>
      <c r="L2" s="33" t="s">
        <v>53</v>
      </c>
      <c r="M2" s="34" t="s">
        <v>54</v>
      </c>
      <c r="N2" s="35" t="s">
        <v>55</v>
      </c>
    </row>
    <row r="3" spans="1:14" x14ac:dyDescent="0.25">
      <c r="A3">
        <v>1</v>
      </c>
      <c r="B3" s="19" t="s">
        <v>1</v>
      </c>
      <c r="C3" s="24" t="s">
        <v>44</v>
      </c>
      <c r="D3" s="25" t="s">
        <v>45</v>
      </c>
      <c r="E3" s="26" t="s">
        <v>46</v>
      </c>
      <c r="F3" s="27" t="s">
        <v>47</v>
      </c>
      <c r="G3" s="28" t="s">
        <v>48</v>
      </c>
      <c r="H3" s="29" t="s">
        <v>49</v>
      </c>
      <c r="I3" s="30" t="s">
        <v>50</v>
      </c>
      <c r="J3" s="31" t="s">
        <v>51</v>
      </c>
      <c r="K3" s="32" t="s">
        <v>52</v>
      </c>
      <c r="L3" s="33" t="s">
        <v>53</v>
      </c>
      <c r="M3" s="34" t="s">
        <v>54</v>
      </c>
      <c r="N3" s="35" t="s">
        <v>55</v>
      </c>
    </row>
    <row r="4" spans="1:14" x14ac:dyDescent="0.25">
      <c r="A4">
        <v>1</v>
      </c>
      <c r="B4" s="19" t="s">
        <v>2</v>
      </c>
      <c r="C4" s="24" t="s">
        <v>44</v>
      </c>
      <c r="D4" s="25" t="s">
        <v>45</v>
      </c>
      <c r="E4" s="26" t="s">
        <v>46</v>
      </c>
      <c r="F4" s="27" t="s">
        <v>47</v>
      </c>
      <c r="G4" s="28" t="s">
        <v>48</v>
      </c>
      <c r="H4" s="29" t="s">
        <v>49</v>
      </c>
      <c r="I4" s="30" t="s">
        <v>50</v>
      </c>
      <c r="J4" s="31" t="s">
        <v>51</v>
      </c>
      <c r="K4" s="32" t="s">
        <v>52</v>
      </c>
      <c r="L4" s="33" t="s">
        <v>53</v>
      </c>
      <c r="M4" s="34" t="s">
        <v>54</v>
      </c>
      <c r="N4" s="35" t="s">
        <v>55</v>
      </c>
    </row>
    <row r="5" spans="1:14" x14ac:dyDescent="0.25">
      <c r="A5">
        <v>1</v>
      </c>
      <c r="B5" s="19" t="s">
        <v>3</v>
      </c>
      <c r="C5" s="24" t="s">
        <v>44</v>
      </c>
      <c r="D5" s="25" t="s">
        <v>45</v>
      </c>
      <c r="E5" s="26" t="s">
        <v>46</v>
      </c>
      <c r="F5" s="27" t="s">
        <v>47</v>
      </c>
      <c r="G5" s="28" t="s">
        <v>48</v>
      </c>
      <c r="H5" s="29" t="s">
        <v>49</v>
      </c>
      <c r="I5" s="30" t="s">
        <v>50</v>
      </c>
      <c r="J5" s="31" t="s">
        <v>51</v>
      </c>
      <c r="K5" s="32" t="s">
        <v>52</v>
      </c>
      <c r="L5" s="33" t="s">
        <v>53</v>
      </c>
      <c r="M5" s="34" t="s">
        <v>54</v>
      </c>
      <c r="N5" s="35" t="s">
        <v>55</v>
      </c>
    </row>
    <row r="6" spans="1:14" x14ac:dyDescent="0.25">
      <c r="A6">
        <v>1</v>
      </c>
      <c r="B6" s="19" t="s">
        <v>4</v>
      </c>
      <c r="C6" s="36" t="s">
        <v>67</v>
      </c>
      <c r="D6" s="37" t="s">
        <v>66</v>
      </c>
      <c r="E6" s="38" t="s">
        <v>65</v>
      </c>
      <c r="F6" s="39" t="s">
        <v>64</v>
      </c>
      <c r="G6" s="40" t="s">
        <v>63</v>
      </c>
      <c r="H6" s="41" t="s">
        <v>62</v>
      </c>
      <c r="I6" s="42" t="s">
        <v>61</v>
      </c>
      <c r="J6" s="43" t="s">
        <v>60</v>
      </c>
      <c r="K6" s="44" t="s">
        <v>59</v>
      </c>
      <c r="L6" s="45" t="s">
        <v>58</v>
      </c>
      <c r="M6" s="46" t="s">
        <v>57</v>
      </c>
      <c r="N6" s="47" t="s">
        <v>56</v>
      </c>
    </row>
    <row r="7" spans="1:14" x14ac:dyDescent="0.25">
      <c r="A7">
        <v>1</v>
      </c>
      <c r="B7" s="19" t="s">
        <v>5</v>
      </c>
      <c r="C7" s="36" t="s">
        <v>67</v>
      </c>
      <c r="D7" s="37" t="s">
        <v>66</v>
      </c>
      <c r="E7" s="38" t="s">
        <v>65</v>
      </c>
      <c r="F7" s="39" t="s">
        <v>64</v>
      </c>
      <c r="G7" s="40" t="s">
        <v>63</v>
      </c>
      <c r="H7" s="41" t="s">
        <v>62</v>
      </c>
      <c r="I7" s="42" t="s">
        <v>61</v>
      </c>
      <c r="J7" s="43" t="s">
        <v>60</v>
      </c>
      <c r="K7" s="44" t="s">
        <v>59</v>
      </c>
      <c r="L7" s="45" t="s">
        <v>58</v>
      </c>
      <c r="M7" s="46" t="s">
        <v>57</v>
      </c>
      <c r="N7" s="47" t="s">
        <v>56</v>
      </c>
    </row>
    <row r="8" spans="1:14" x14ac:dyDescent="0.25">
      <c r="A8">
        <v>1</v>
      </c>
      <c r="B8" s="19" t="s">
        <v>6</v>
      </c>
      <c r="C8" s="36" t="s">
        <v>67</v>
      </c>
      <c r="D8" s="37" t="s">
        <v>66</v>
      </c>
      <c r="E8" s="38" t="s">
        <v>65</v>
      </c>
      <c r="F8" s="39" t="s">
        <v>64</v>
      </c>
      <c r="G8" s="40" t="s">
        <v>63</v>
      </c>
      <c r="H8" s="41" t="s">
        <v>62</v>
      </c>
      <c r="I8" s="42" t="s">
        <v>61</v>
      </c>
      <c r="J8" s="43" t="s">
        <v>60</v>
      </c>
      <c r="K8" s="44" t="s">
        <v>59</v>
      </c>
      <c r="L8" s="45" t="s">
        <v>58</v>
      </c>
      <c r="M8" s="46" t="s">
        <v>57</v>
      </c>
      <c r="N8" s="47" t="s">
        <v>56</v>
      </c>
    </row>
    <row r="9" spans="1:14" x14ac:dyDescent="0.25">
      <c r="A9">
        <v>1</v>
      </c>
      <c r="B9" s="19" t="s">
        <v>7</v>
      </c>
      <c r="C9" s="36" t="s">
        <v>67</v>
      </c>
      <c r="D9" s="37" t="s">
        <v>66</v>
      </c>
      <c r="E9" s="38" t="s">
        <v>65</v>
      </c>
      <c r="F9" s="39" t="s">
        <v>64</v>
      </c>
      <c r="G9" s="40" t="s">
        <v>63</v>
      </c>
      <c r="H9" s="41" t="s">
        <v>62</v>
      </c>
      <c r="I9" s="42" t="s">
        <v>61</v>
      </c>
      <c r="J9" s="43" t="s">
        <v>60</v>
      </c>
      <c r="K9" s="44" t="s">
        <v>59</v>
      </c>
      <c r="L9" s="45" t="s">
        <v>58</v>
      </c>
      <c r="M9" s="46" t="s">
        <v>57</v>
      </c>
      <c r="N9" s="47" t="s">
        <v>56</v>
      </c>
    </row>
    <row r="10" spans="1:14" x14ac:dyDescent="0.25">
      <c r="A10" t="e">
        <f>#REF!</f>
        <v>#REF!</v>
      </c>
      <c r="B10" s="21"/>
      <c r="C10" s="22"/>
      <c r="D10" s="22"/>
      <c r="E10" s="22"/>
      <c r="F10" s="22"/>
      <c r="G10" s="22"/>
      <c r="H10" s="22"/>
      <c r="I10" s="22"/>
      <c r="J10" s="22"/>
      <c r="K10" s="22"/>
      <c r="L10" s="22"/>
      <c r="M10" s="22"/>
      <c r="N10" s="23"/>
    </row>
    <row r="11" spans="1:14" x14ac:dyDescent="0.25">
      <c r="A11">
        <f>A1+1</f>
        <v>2</v>
      </c>
      <c r="B11" s="13" t="s">
        <v>20</v>
      </c>
      <c r="C11" s="14">
        <v>1</v>
      </c>
      <c r="D11" s="14">
        <v>2</v>
      </c>
      <c r="E11" s="14">
        <v>3</v>
      </c>
      <c r="F11" s="14">
        <v>4</v>
      </c>
      <c r="G11" s="14">
        <v>5</v>
      </c>
      <c r="H11" s="14">
        <v>6</v>
      </c>
      <c r="I11" s="14">
        <v>7</v>
      </c>
      <c r="J11" s="14">
        <v>8</v>
      </c>
      <c r="K11" s="14">
        <v>9</v>
      </c>
      <c r="L11" s="14">
        <v>10</v>
      </c>
      <c r="M11" s="14">
        <v>11</v>
      </c>
      <c r="N11" s="14">
        <v>12</v>
      </c>
    </row>
    <row r="12" spans="1:14" x14ac:dyDescent="0.25">
      <c r="A12">
        <f t="shared" ref="A12:A19" si="0">A2+1</f>
        <v>2</v>
      </c>
      <c r="B12" s="4" t="s">
        <v>0</v>
      </c>
      <c r="C12" s="6" t="s">
        <v>21</v>
      </c>
      <c r="D12" s="6" t="s">
        <v>21</v>
      </c>
      <c r="E12" s="6" t="s">
        <v>21</v>
      </c>
      <c r="F12" s="6" t="s">
        <v>21</v>
      </c>
      <c r="G12" s="6" t="s">
        <v>21</v>
      </c>
      <c r="H12" s="6" t="s">
        <v>21</v>
      </c>
      <c r="I12" s="6" t="s">
        <v>21</v>
      </c>
      <c r="J12" s="6" t="s">
        <v>21</v>
      </c>
      <c r="K12" s="6" t="s">
        <v>21</v>
      </c>
      <c r="L12" s="6" t="s">
        <v>21</v>
      </c>
      <c r="M12" s="6" t="s">
        <v>21</v>
      </c>
      <c r="N12" s="6" t="s">
        <v>21</v>
      </c>
    </row>
    <row r="13" spans="1:14" x14ac:dyDescent="0.25">
      <c r="A13">
        <f t="shared" si="0"/>
        <v>2</v>
      </c>
      <c r="B13" s="4" t="s">
        <v>1</v>
      </c>
      <c r="C13" s="6" t="s">
        <v>21</v>
      </c>
      <c r="D13" s="6" t="s">
        <v>21</v>
      </c>
      <c r="E13" s="6" t="s">
        <v>21</v>
      </c>
      <c r="F13" s="6" t="s">
        <v>21</v>
      </c>
      <c r="G13" s="6" t="s">
        <v>21</v>
      </c>
      <c r="H13" s="6" t="s">
        <v>21</v>
      </c>
      <c r="I13" s="6" t="s">
        <v>21</v>
      </c>
      <c r="J13" s="6" t="s">
        <v>21</v>
      </c>
      <c r="K13" s="6" t="s">
        <v>21</v>
      </c>
      <c r="L13" s="6" t="s">
        <v>21</v>
      </c>
      <c r="M13" s="6" t="s">
        <v>21</v>
      </c>
      <c r="N13" s="6" t="s">
        <v>21</v>
      </c>
    </row>
    <row r="14" spans="1:14" x14ac:dyDescent="0.25">
      <c r="A14">
        <f t="shared" si="0"/>
        <v>2</v>
      </c>
      <c r="B14" s="4" t="s">
        <v>2</v>
      </c>
      <c r="C14" s="6" t="s">
        <v>21</v>
      </c>
      <c r="D14" s="6" t="s">
        <v>21</v>
      </c>
      <c r="E14" s="6" t="s">
        <v>21</v>
      </c>
      <c r="F14" s="6" t="s">
        <v>21</v>
      </c>
      <c r="G14" s="6" t="s">
        <v>21</v>
      </c>
      <c r="H14" s="6" t="s">
        <v>21</v>
      </c>
      <c r="I14" s="6" t="s">
        <v>21</v>
      </c>
      <c r="J14" s="6" t="s">
        <v>21</v>
      </c>
      <c r="K14" s="6" t="s">
        <v>21</v>
      </c>
      <c r="L14" s="6" t="s">
        <v>21</v>
      </c>
      <c r="M14" s="6" t="s">
        <v>21</v>
      </c>
      <c r="N14" s="6" t="s">
        <v>21</v>
      </c>
    </row>
    <row r="15" spans="1:14" x14ac:dyDescent="0.25">
      <c r="A15">
        <f t="shared" si="0"/>
        <v>2</v>
      </c>
      <c r="B15" s="4" t="s">
        <v>3</v>
      </c>
      <c r="C15" s="6" t="s">
        <v>21</v>
      </c>
      <c r="D15" s="6" t="s">
        <v>21</v>
      </c>
      <c r="E15" s="6" t="s">
        <v>21</v>
      </c>
      <c r="F15" s="6" t="s">
        <v>21</v>
      </c>
      <c r="G15" s="6" t="s">
        <v>21</v>
      </c>
      <c r="H15" s="6" t="s">
        <v>21</v>
      </c>
      <c r="I15" s="6" t="s">
        <v>21</v>
      </c>
      <c r="J15" s="6" t="s">
        <v>21</v>
      </c>
      <c r="K15" s="6" t="s">
        <v>21</v>
      </c>
      <c r="L15" s="6" t="s">
        <v>21</v>
      </c>
      <c r="M15" s="6" t="s">
        <v>21</v>
      </c>
      <c r="N15" s="6" t="s">
        <v>21</v>
      </c>
    </row>
    <row r="16" spans="1:14" x14ac:dyDescent="0.25">
      <c r="A16">
        <f t="shared" si="0"/>
        <v>2</v>
      </c>
      <c r="B16" s="4" t="s">
        <v>4</v>
      </c>
      <c r="C16" s="6" t="s">
        <v>21</v>
      </c>
      <c r="D16" s="6" t="s">
        <v>21</v>
      </c>
      <c r="E16" s="6" t="s">
        <v>21</v>
      </c>
      <c r="F16" s="6" t="s">
        <v>21</v>
      </c>
      <c r="G16" s="6" t="s">
        <v>21</v>
      </c>
      <c r="H16" s="6" t="s">
        <v>21</v>
      </c>
      <c r="I16" s="6" t="s">
        <v>21</v>
      </c>
      <c r="J16" s="6" t="s">
        <v>21</v>
      </c>
      <c r="K16" s="6" t="s">
        <v>21</v>
      </c>
      <c r="L16" s="6" t="s">
        <v>21</v>
      </c>
      <c r="M16" s="6" t="s">
        <v>21</v>
      </c>
      <c r="N16" s="6" t="s">
        <v>21</v>
      </c>
    </row>
    <row r="17" spans="1:14" x14ac:dyDescent="0.25">
      <c r="A17">
        <f t="shared" si="0"/>
        <v>2</v>
      </c>
      <c r="B17" s="4" t="s">
        <v>5</v>
      </c>
      <c r="C17" s="6" t="s">
        <v>21</v>
      </c>
      <c r="D17" s="6" t="s">
        <v>21</v>
      </c>
      <c r="E17" s="6" t="s">
        <v>21</v>
      </c>
      <c r="F17" s="6" t="s">
        <v>21</v>
      </c>
      <c r="G17" s="6" t="s">
        <v>21</v>
      </c>
      <c r="H17" s="6" t="s">
        <v>21</v>
      </c>
      <c r="I17" s="6" t="s">
        <v>21</v>
      </c>
      <c r="J17" s="6" t="s">
        <v>21</v>
      </c>
      <c r="K17" s="6" t="s">
        <v>21</v>
      </c>
      <c r="L17" s="6" t="s">
        <v>21</v>
      </c>
      <c r="M17" s="6" t="s">
        <v>21</v>
      </c>
      <c r="N17" s="6" t="s">
        <v>21</v>
      </c>
    </row>
    <row r="18" spans="1:14" x14ac:dyDescent="0.25">
      <c r="A18">
        <f t="shared" si="0"/>
        <v>2</v>
      </c>
      <c r="B18" s="4" t="s">
        <v>6</v>
      </c>
      <c r="C18" s="6" t="s">
        <v>21</v>
      </c>
      <c r="D18" s="6" t="s">
        <v>21</v>
      </c>
      <c r="E18" s="6" t="s">
        <v>21</v>
      </c>
      <c r="F18" s="6" t="s">
        <v>21</v>
      </c>
      <c r="G18" s="6" t="s">
        <v>21</v>
      </c>
      <c r="H18" s="6" t="s">
        <v>21</v>
      </c>
      <c r="I18" s="6" t="s">
        <v>21</v>
      </c>
      <c r="J18" s="6" t="s">
        <v>21</v>
      </c>
      <c r="K18" s="6" t="s">
        <v>21</v>
      </c>
      <c r="L18" s="6" t="s">
        <v>21</v>
      </c>
      <c r="M18" s="6" t="s">
        <v>21</v>
      </c>
      <c r="N18" s="6" t="s">
        <v>21</v>
      </c>
    </row>
    <row r="19" spans="1:14" x14ac:dyDescent="0.25">
      <c r="A19">
        <f t="shared" si="0"/>
        <v>2</v>
      </c>
      <c r="B19" s="4" t="s">
        <v>7</v>
      </c>
      <c r="C19" s="6" t="s">
        <v>21</v>
      </c>
      <c r="D19" s="6" t="s">
        <v>21</v>
      </c>
      <c r="E19" s="6" t="s">
        <v>21</v>
      </c>
      <c r="F19" s="6" t="s">
        <v>21</v>
      </c>
      <c r="G19" s="6" t="s">
        <v>21</v>
      </c>
      <c r="H19" s="6" t="s">
        <v>21</v>
      </c>
      <c r="I19" s="6" t="s">
        <v>21</v>
      </c>
      <c r="J19" s="6" t="s">
        <v>21</v>
      </c>
      <c r="K19" s="6" t="s">
        <v>21</v>
      </c>
      <c r="L19" s="6" t="s">
        <v>21</v>
      </c>
      <c r="M19" s="6" t="s">
        <v>21</v>
      </c>
      <c r="N19" s="6" t="s">
        <v>21</v>
      </c>
    </row>
    <row r="20" spans="1:14" x14ac:dyDescent="0.25">
      <c r="A20" t="e">
        <f>A10</f>
        <v>#REF!</v>
      </c>
    </row>
    <row r="21" spans="1:14" x14ac:dyDescent="0.25">
      <c r="A21">
        <f t="shared" ref="A21:A84" si="1">A11+1</f>
        <v>3</v>
      </c>
      <c r="B21" s="3" t="s">
        <v>22</v>
      </c>
      <c r="C21" s="4">
        <v>1</v>
      </c>
      <c r="D21" s="4">
        <v>2</v>
      </c>
      <c r="E21" s="4">
        <v>3</v>
      </c>
      <c r="F21" s="4">
        <v>4</v>
      </c>
      <c r="G21" s="4">
        <v>5</v>
      </c>
      <c r="H21" s="4">
        <v>6</v>
      </c>
      <c r="I21" s="4">
        <v>7</v>
      </c>
      <c r="J21" s="4">
        <v>8</v>
      </c>
      <c r="K21" s="4">
        <v>9</v>
      </c>
      <c r="L21" s="4">
        <v>10</v>
      </c>
      <c r="M21" s="4">
        <v>11</v>
      </c>
      <c r="N21" s="4">
        <v>12</v>
      </c>
    </row>
    <row r="22" spans="1:14" x14ac:dyDescent="0.25">
      <c r="A22">
        <f t="shared" si="1"/>
        <v>3</v>
      </c>
      <c r="B22" s="4" t="s">
        <v>0</v>
      </c>
      <c r="C22" s="11"/>
      <c r="D22" s="11"/>
      <c r="E22" s="11"/>
      <c r="F22" s="11"/>
      <c r="G22" s="10"/>
      <c r="H22" s="10"/>
      <c r="I22" s="5"/>
      <c r="J22" s="5"/>
      <c r="K22" s="5"/>
      <c r="L22" s="5"/>
      <c r="M22" s="5"/>
      <c r="N22" s="5"/>
    </row>
    <row r="23" spans="1:14" x14ac:dyDescent="0.25">
      <c r="A23">
        <f t="shared" si="1"/>
        <v>3</v>
      </c>
      <c r="B23" s="4" t="s">
        <v>1</v>
      </c>
      <c r="C23" s="11"/>
      <c r="D23" s="11"/>
      <c r="E23" s="11"/>
      <c r="F23" s="11"/>
      <c r="G23" s="10"/>
      <c r="H23" s="10"/>
      <c r="I23" s="5"/>
      <c r="J23" s="5"/>
      <c r="K23" s="5"/>
      <c r="L23" s="5"/>
      <c r="M23" s="5"/>
      <c r="N23" s="5"/>
    </row>
    <row r="24" spans="1:14" x14ac:dyDescent="0.25">
      <c r="A24">
        <f t="shared" si="1"/>
        <v>3</v>
      </c>
      <c r="B24" s="4" t="s">
        <v>2</v>
      </c>
      <c r="C24" s="11"/>
      <c r="D24" s="11"/>
      <c r="E24" s="10"/>
      <c r="F24" s="10"/>
      <c r="G24" s="10"/>
      <c r="H24" s="10"/>
      <c r="I24" s="5"/>
      <c r="J24" s="5"/>
      <c r="K24" s="5"/>
      <c r="L24" s="5"/>
      <c r="M24" s="5"/>
      <c r="N24" s="5"/>
    </row>
    <row r="25" spans="1:14" x14ac:dyDescent="0.25">
      <c r="A25">
        <f t="shared" si="1"/>
        <v>3</v>
      </c>
      <c r="B25" s="4" t="s">
        <v>3</v>
      </c>
      <c r="C25" s="11"/>
      <c r="D25" s="11"/>
      <c r="E25" s="10"/>
      <c r="F25" s="10"/>
      <c r="G25" s="10"/>
      <c r="H25" s="10"/>
      <c r="I25" s="5"/>
      <c r="J25" s="5"/>
      <c r="K25" s="5"/>
      <c r="L25" s="5"/>
      <c r="M25" s="5"/>
      <c r="N25" s="5"/>
    </row>
    <row r="26" spans="1:14" x14ac:dyDescent="0.25">
      <c r="A26">
        <f t="shared" si="1"/>
        <v>3</v>
      </c>
      <c r="B26" s="4" t="s">
        <v>4</v>
      </c>
      <c r="C26" s="11"/>
      <c r="D26" s="11"/>
      <c r="E26" s="10"/>
      <c r="F26" s="10"/>
      <c r="G26" s="10"/>
      <c r="H26" s="10"/>
      <c r="I26" s="5"/>
      <c r="J26" s="5"/>
      <c r="K26" s="5"/>
      <c r="L26" s="5"/>
      <c r="M26" s="5"/>
      <c r="N26" s="5"/>
    </row>
    <row r="27" spans="1:14" x14ac:dyDescent="0.25">
      <c r="A27">
        <f t="shared" si="1"/>
        <v>3</v>
      </c>
      <c r="B27" s="4" t="s">
        <v>5</v>
      </c>
      <c r="C27" s="11"/>
      <c r="D27" s="11"/>
      <c r="E27" s="10"/>
      <c r="F27" s="10"/>
      <c r="G27" s="10"/>
      <c r="H27" s="10"/>
      <c r="I27" s="5"/>
      <c r="J27" s="5"/>
      <c r="K27" s="5"/>
      <c r="L27" s="5"/>
      <c r="M27" s="5"/>
      <c r="N27" s="5"/>
    </row>
    <row r="28" spans="1:14" x14ac:dyDescent="0.25">
      <c r="A28">
        <f t="shared" si="1"/>
        <v>3</v>
      </c>
      <c r="B28" s="4" t="s">
        <v>6</v>
      </c>
      <c r="C28" s="11"/>
      <c r="D28" s="11"/>
      <c r="E28" s="6"/>
      <c r="F28" s="6"/>
      <c r="G28" s="6"/>
      <c r="H28" s="6"/>
      <c r="I28" s="5"/>
      <c r="J28" s="5"/>
      <c r="K28" s="5"/>
      <c r="L28" s="5"/>
      <c r="M28" s="5"/>
      <c r="N28" s="5"/>
    </row>
    <row r="29" spans="1:14" x14ac:dyDescent="0.25">
      <c r="A29">
        <f t="shared" si="1"/>
        <v>3</v>
      </c>
      <c r="B29" s="4" t="s">
        <v>7</v>
      </c>
      <c r="C29" s="11"/>
      <c r="D29" s="11"/>
      <c r="E29" s="6"/>
      <c r="F29" s="6"/>
      <c r="G29" s="6"/>
      <c r="H29" s="6"/>
      <c r="I29" s="5"/>
      <c r="J29" s="5"/>
      <c r="K29" s="5"/>
      <c r="L29" s="5"/>
      <c r="M29" s="5"/>
      <c r="N29" s="5"/>
    </row>
    <row r="30" spans="1:14" x14ac:dyDescent="0.25">
      <c r="A30" t="e">
        <f t="shared" ref="A30" si="2">A20</f>
        <v>#REF!</v>
      </c>
    </row>
    <row r="31" spans="1:14" x14ac:dyDescent="0.25">
      <c r="A31">
        <f t="shared" ref="A31" si="3">A21+1</f>
        <v>4</v>
      </c>
      <c r="B31" s="3" t="s">
        <v>23</v>
      </c>
      <c r="C31" s="4">
        <v>1</v>
      </c>
      <c r="D31" s="4">
        <v>2</v>
      </c>
      <c r="E31" s="4">
        <v>3</v>
      </c>
      <c r="F31" s="4">
        <v>4</v>
      </c>
      <c r="G31" s="4">
        <v>5</v>
      </c>
      <c r="H31" s="4">
        <v>6</v>
      </c>
      <c r="I31" s="4">
        <v>7</v>
      </c>
      <c r="J31" s="4">
        <v>8</v>
      </c>
      <c r="K31" s="4">
        <v>9</v>
      </c>
      <c r="L31" s="4">
        <v>10</v>
      </c>
      <c r="M31" s="4">
        <v>11</v>
      </c>
      <c r="N31" s="4">
        <v>12</v>
      </c>
    </row>
    <row r="32" spans="1:14" x14ac:dyDescent="0.25">
      <c r="A32">
        <f t="shared" si="1"/>
        <v>4</v>
      </c>
      <c r="B32" s="4" t="s">
        <v>0</v>
      </c>
      <c r="C32" s="5"/>
      <c r="D32" s="5"/>
      <c r="E32" s="5"/>
      <c r="F32" s="5"/>
      <c r="G32" s="5"/>
      <c r="H32" s="5"/>
      <c r="I32" s="5"/>
      <c r="J32" s="5"/>
      <c r="K32" s="5"/>
      <c r="L32" s="5"/>
      <c r="M32" s="5"/>
      <c r="N32" s="5"/>
    </row>
    <row r="33" spans="1:14" x14ac:dyDescent="0.25">
      <c r="A33">
        <f t="shared" si="1"/>
        <v>4</v>
      </c>
      <c r="B33" s="4" t="s">
        <v>1</v>
      </c>
      <c r="C33" s="5"/>
      <c r="D33" s="5"/>
      <c r="E33" s="5"/>
      <c r="F33" s="5"/>
      <c r="G33" s="5"/>
      <c r="H33" s="5"/>
      <c r="I33" s="5"/>
      <c r="J33" s="5"/>
      <c r="K33" s="5"/>
      <c r="L33" s="5"/>
      <c r="M33" s="5"/>
      <c r="N33" s="5"/>
    </row>
    <row r="34" spans="1:14" x14ac:dyDescent="0.25">
      <c r="A34">
        <f t="shared" si="1"/>
        <v>4</v>
      </c>
      <c r="B34" s="4" t="s">
        <v>2</v>
      </c>
      <c r="C34" s="5"/>
      <c r="D34" s="5"/>
      <c r="E34" s="5"/>
      <c r="F34" s="5"/>
      <c r="G34" s="5"/>
      <c r="H34" s="5"/>
      <c r="I34" s="5"/>
      <c r="J34" s="5"/>
      <c r="K34" s="5"/>
      <c r="L34" s="5"/>
      <c r="M34" s="5"/>
      <c r="N34" s="5"/>
    </row>
    <row r="35" spans="1:14" x14ac:dyDescent="0.25">
      <c r="A35">
        <f t="shared" si="1"/>
        <v>4</v>
      </c>
      <c r="B35" s="4" t="s">
        <v>3</v>
      </c>
      <c r="C35" s="5"/>
      <c r="D35" s="5"/>
      <c r="E35" s="5"/>
      <c r="F35" s="5"/>
      <c r="G35" s="5"/>
      <c r="H35" s="5"/>
      <c r="I35" s="5"/>
      <c r="J35" s="5"/>
      <c r="K35" s="5"/>
      <c r="L35" s="5"/>
      <c r="M35" s="5"/>
      <c r="N35" s="5"/>
    </row>
    <row r="36" spans="1:14" x14ac:dyDescent="0.25">
      <c r="A36">
        <f t="shared" si="1"/>
        <v>4</v>
      </c>
      <c r="B36" s="4" t="s">
        <v>4</v>
      </c>
      <c r="C36" s="5"/>
      <c r="D36" s="5"/>
      <c r="E36" s="5"/>
      <c r="F36" s="5"/>
      <c r="G36" s="5"/>
      <c r="H36" s="5"/>
      <c r="I36" s="5"/>
      <c r="J36" s="5"/>
      <c r="K36" s="5"/>
      <c r="L36" s="5"/>
      <c r="M36" s="5"/>
      <c r="N36" s="5"/>
    </row>
    <row r="37" spans="1:14" x14ac:dyDescent="0.25">
      <c r="A37">
        <f t="shared" si="1"/>
        <v>4</v>
      </c>
      <c r="B37" s="4" t="s">
        <v>5</v>
      </c>
      <c r="C37" s="5"/>
      <c r="D37" s="5"/>
      <c r="E37" s="5"/>
      <c r="F37" s="5"/>
      <c r="G37" s="5"/>
      <c r="H37" s="5"/>
      <c r="I37" s="5"/>
      <c r="J37" s="5"/>
      <c r="K37" s="5"/>
      <c r="L37" s="5"/>
      <c r="M37" s="5"/>
      <c r="N37" s="5"/>
    </row>
    <row r="38" spans="1:14" x14ac:dyDescent="0.25">
      <c r="A38">
        <f t="shared" si="1"/>
        <v>4</v>
      </c>
      <c r="B38" s="4" t="s">
        <v>6</v>
      </c>
      <c r="C38" s="5"/>
      <c r="D38" s="5"/>
      <c r="E38" s="5"/>
      <c r="F38" s="5"/>
      <c r="G38" s="5"/>
      <c r="H38" s="5"/>
      <c r="I38" s="5"/>
      <c r="J38" s="5"/>
      <c r="K38" s="5"/>
      <c r="L38" s="5"/>
      <c r="M38" s="5"/>
      <c r="N38" s="5"/>
    </row>
    <row r="39" spans="1:14" x14ac:dyDescent="0.25">
      <c r="A39">
        <f t="shared" si="1"/>
        <v>4</v>
      </c>
      <c r="B39" s="4" t="s">
        <v>7</v>
      </c>
      <c r="C39" s="5"/>
      <c r="D39" s="5"/>
      <c r="E39" s="5"/>
      <c r="F39" s="5"/>
      <c r="G39" s="5"/>
      <c r="H39" s="5"/>
      <c r="I39" s="5"/>
      <c r="J39" s="5"/>
      <c r="K39" s="5"/>
      <c r="L39" s="5"/>
      <c r="M39" s="5"/>
      <c r="N39" s="5"/>
    </row>
    <row r="40" spans="1:14" x14ac:dyDescent="0.25">
      <c r="A40" t="e">
        <f t="shared" ref="A40" si="4">A30</f>
        <v>#REF!</v>
      </c>
    </row>
    <row r="41" spans="1:14" x14ac:dyDescent="0.25">
      <c r="A41">
        <f t="shared" ref="A41" si="5">A31+1</f>
        <v>5</v>
      </c>
      <c r="B41" s="3" t="s">
        <v>8</v>
      </c>
      <c r="C41" s="4">
        <v>1</v>
      </c>
      <c r="D41" s="4">
        <v>2</v>
      </c>
      <c r="E41" s="4">
        <v>3</v>
      </c>
      <c r="F41" s="4">
        <v>4</v>
      </c>
      <c r="G41" s="4">
        <v>5</v>
      </c>
      <c r="H41" s="4">
        <v>6</v>
      </c>
      <c r="I41" s="4">
        <v>7</v>
      </c>
      <c r="J41" s="4">
        <v>8</v>
      </c>
      <c r="K41" s="4">
        <v>9</v>
      </c>
      <c r="L41" s="4">
        <v>10</v>
      </c>
      <c r="M41" s="4">
        <v>11</v>
      </c>
      <c r="N41" s="4">
        <v>12</v>
      </c>
    </row>
    <row r="42" spans="1:14" x14ac:dyDescent="0.25">
      <c r="A42">
        <f t="shared" si="1"/>
        <v>5</v>
      </c>
      <c r="B42" s="4" t="s">
        <v>0</v>
      </c>
      <c r="C42" s="6">
        <v>1</v>
      </c>
      <c r="D42" s="6">
        <v>1</v>
      </c>
      <c r="E42" s="6">
        <v>1</v>
      </c>
      <c r="F42" s="6">
        <v>1</v>
      </c>
      <c r="G42" s="6">
        <v>1</v>
      </c>
      <c r="H42" s="6">
        <v>1</v>
      </c>
      <c r="I42" s="6">
        <v>1</v>
      </c>
      <c r="J42" s="6">
        <v>1</v>
      </c>
      <c r="K42" s="6">
        <v>1</v>
      </c>
      <c r="L42" s="6">
        <v>1</v>
      </c>
      <c r="M42" s="6">
        <v>1</v>
      </c>
      <c r="N42" s="6">
        <v>1</v>
      </c>
    </row>
    <row r="43" spans="1:14" x14ac:dyDescent="0.25">
      <c r="A43">
        <f t="shared" si="1"/>
        <v>5</v>
      </c>
      <c r="B43" s="4" t="s">
        <v>1</v>
      </c>
      <c r="C43" s="6">
        <v>2</v>
      </c>
      <c r="D43" s="6">
        <v>2</v>
      </c>
      <c r="E43" s="6">
        <v>2</v>
      </c>
      <c r="F43" s="6">
        <v>2</v>
      </c>
      <c r="G43" s="6">
        <v>2</v>
      </c>
      <c r="H43" s="6">
        <v>2</v>
      </c>
      <c r="I43" s="6">
        <v>2</v>
      </c>
      <c r="J43" s="6">
        <v>2</v>
      </c>
      <c r="K43" s="6">
        <v>2</v>
      </c>
      <c r="L43" s="6">
        <v>2</v>
      </c>
      <c r="M43" s="6">
        <v>2</v>
      </c>
      <c r="N43" s="6">
        <v>2</v>
      </c>
    </row>
    <row r="44" spans="1:14" x14ac:dyDescent="0.25">
      <c r="A44">
        <f t="shared" si="1"/>
        <v>5</v>
      </c>
      <c r="B44" s="4" t="s">
        <v>2</v>
      </c>
      <c r="C44" s="6">
        <v>1</v>
      </c>
      <c r="D44" s="6">
        <v>1</v>
      </c>
      <c r="E44" s="6">
        <v>1</v>
      </c>
      <c r="F44" s="6">
        <v>1</v>
      </c>
      <c r="G44" s="6">
        <v>1</v>
      </c>
      <c r="H44" s="6">
        <v>1</v>
      </c>
      <c r="I44" s="6">
        <v>1</v>
      </c>
      <c r="J44" s="6">
        <v>1</v>
      </c>
      <c r="K44" s="6">
        <v>1</v>
      </c>
      <c r="L44" s="6">
        <v>1</v>
      </c>
      <c r="M44" s="6">
        <v>1</v>
      </c>
      <c r="N44" s="6">
        <v>1</v>
      </c>
    </row>
    <row r="45" spans="1:14" x14ac:dyDescent="0.25">
      <c r="A45">
        <f t="shared" si="1"/>
        <v>5</v>
      </c>
      <c r="B45" s="4" t="s">
        <v>3</v>
      </c>
      <c r="C45" s="6">
        <v>2</v>
      </c>
      <c r="D45" s="6">
        <v>2</v>
      </c>
      <c r="E45" s="6">
        <v>2</v>
      </c>
      <c r="F45" s="6">
        <v>2</v>
      </c>
      <c r="G45" s="6">
        <v>2</v>
      </c>
      <c r="H45" s="6">
        <v>2</v>
      </c>
      <c r="I45" s="6">
        <v>2</v>
      </c>
      <c r="J45" s="6">
        <v>2</v>
      </c>
      <c r="K45" s="6">
        <v>2</v>
      </c>
      <c r="L45" s="6">
        <v>2</v>
      </c>
      <c r="M45" s="6">
        <v>2</v>
      </c>
      <c r="N45" s="6">
        <v>2</v>
      </c>
    </row>
    <row r="46" spans="1:14" x14ac:dyDescent="0.25">
      <c r="A46">
        <f t="shared" si="1"/>
        <v>5</v>
      </c>
      <c r="B46" s="4" t="s">
        <v>4</v>
      </c>
      <c r="C46" s="6">
        <v>1</v>
      </c>
      <c r="D46" s="6">
        <v>1</v>
      </c>
      <c r="E46" s="6">
        <v>1</v>
      </c>
      <c r="F46" s="6">
        <v>1</v>
      </c>
      <c r="G46" s="6">
        <v>1</v>
      </c>
      <c r="H46" s="6">
        <v>1</v>
      </c>
      <c r="I46" s="6">
        <v>1</v>
      </c>
      <c r="J46" s="6">
        <v>1</v>
      </c>
      <c r="K46" s="6">
        <v>1</v>
      </c>
      <c r="L46" s="6">
        <v>1</v>
      </c>
      <c r="M46" s="6">
        <v>1</v>
      </c>
      <c r="N46" s="6">
        <v>1</v>
      </c>
    </row>
    <row r="47" spans="1:14" x14ac:dyDescent="0.25">
      <c r="A47">
        <f t="shared" si="1"/>
        <v>5</v>
      </c>
      <c r="B47" s="4" t="s">
        <v>5</v>
      </c>
      <c r="C47" s="6">
        <v>2</v>
      </c>
      <c r="D47" s="6">
        <v>2</v>
      </c>
      <c r="E47" s="6">
        <v>2</v>
      </c>
      <c r="F47" s="6">
        <v>2</v>
      </c>
      <c r="G47" s="6">
        <v>2</v>
      </c>
      <c r="H47" s="6">
        <v>2</v>
      </c>
      <c r="I47" s="6">
        <v>2</v>
      </c>
      <c r="J47" s="6">
        <v>2</v>
      </c>
      <c r="K47" s="6">
        <v>2</v>
      </c>
      <c r="L47" s="6">
        <v>2</v>
      </c>
      <c r="M47" s="6">
        <v>2</v>
      </c>
      <c r="N47" s="6">
        <v>2</v>
      </c>
    </row>
    <row r="48" spans="1:14" x14ac:dyDescent="0.25">
      <c r="A48">
        <f t="shared" si="1"/>
        <v>5</v>
      </c>
      <c r="B48" s="4" t="s">
        <v>6</v>
      </c>
      <c r="C48" s="6">
        <v>1</v>
      </c>
      <c r="D48" s="6">
        <v>1</v>
      </c>
      <c r="E48" s="6">
        <v>1</v>
      </c>
      <c r="F48" s="6">
        <v>1</v>
      </c>
      <c r="G48" s="6">
        <v>1</v>
      </c>
      <c r="H48" s="6">
        <v>1</v>
      </c>
      <c r="I48" s="6">
        <v>1</v>
      </c>
      <c r="J48" s="6">
        <v>1</v>
      </c>
      <c r="K48" s="6">
        <v>1</v>
      </c>
      <c r="L48" s="6">
        <v>1</v>
      </c>
      <c r="M48" s="6">
        <v>1</v>
      </c>
      <c r="N48" s="6">
        <v>1</v>
      </c>
    </row>
    <row r="49" spans="1:14" x14ac:dyDescent="0.25">
      <c r="A49">
        <f t="shared" si="1"/>
        <v>5</v>
      </c>
      <c r="B49" s="4" t="s">
        <v>7</v>
      </c>
      <c r="C49" s="6">
        <v>2</v>
      </c>
      <c r="D49" s="6">
        <v>2</v>
      </c>
      <c r="E49" s="6">
        <v>2</v>
      </c>
      <c r="F49" s="6">
        <v>2</v>
      </c>
      <c r="G49" s="6">
        <v>2</v>
      </c>
      <c r="H49" s="6">
        <v>2</v>
      </c>
      <c r="I49" s="6">
        <v>2</v>
      </c>
      <c r="J49" s="6">
        <v>2</v>
      </c>
      <c r="K49" s="6">
        <v>2</v>
      </c>
      <c r="L49" s="6">
        <v>2</v>
      </c>
      <c r="M49" s="6">
        <v>2</v>
      </c>
      <c r="N49" s="6">
        <v>2</v>
      </c>
    </row>
    <row r="50" spans="1:14" x14ac:dyDescent="0.25">
      <c r="A50" t="e">
        <f t="shared" ref="A50" si="6">A40</f>
        <v>#REF!</v>
      </c>
    </row>
    <row r="51" spans="1:14" x14ac:dyDescent="0.25">
      <c r="A51">
        <f t="shared" ref="A51" si="7">A41+1</f>
        <v>6</v>
      </c>
      <c r="B51" s="3" t="s">
        <v>9</v>
      </c>
      <c r="C51" s="4">
        <v>1</v>
      </c>
      <c r="D51" s="4">
        <v>2</v>
      </c>
      <c r="E51" s="4">
        <v>3</v>
      </c>
      <c r="F51" s="4">
        <v>4</v>
      </c>
      <c r="G51" s="4">
        <v>5</v>
      </c>
      <c r="H51" s="4">
        <v>6</v>
      </c>
      <c r="I51" s="4">
        <v>7</v>
      </c>
      <c r="J51" s="4">
        <v>8</v>
      </c>
      <c r="K51" s="4">
        <v>9</v>
      </c>
      <c r="L51" s="4">
        <v>10</v>
      </c>
      <c r="M51" s="4">
        <v>11</v>
      </c>
      <c r="N51" s="4">
        <v>12</v>
      </c>
    </row>
    <row r="52" spans="1:14" ht="15.75" x14ac:dyDescent="0.25">
      <c r="A52">
        <f t="shared" si="1"/>
        <v>6</v>
      </c>
      <c r="B52" s="4" t="s">
        <v>0</v>
      </c>
      <c r="C52" s="7" t="s">
        <v>68</v>
      </c>
      <c r="D52" s="7" t="s">
        <v>68</v>
      </c>
      <c r="E52" s="7" t="s">
        <v>68</v>
      </c>
      <c r="F52" s="7" t="s">
        <v>68</v>
      </c>
      <c r="G52" s="7" t="s">
        <v>68</v>
      </c>
      <c r="H52" s="7" t="s">
        <v>68</v>
      </c>
      <c r="I52" s="7" t="s">
        <v>68</v>
      </c>
      <c r="J52" s="7" t="s">
        <v>68</v>
      </c>
      <c r="K52" s="7" t="s">
        <v>68</v>
      </c>
      <c r="L52" s="7" t="s">
        <v>68</v>
      </c>
      <c r="M52" s="7" t="s">
        <v>68</v>
      </c>
      <c r="N52" s="7" t="s">
        <v>68</v>
      </c>
    </row>
    <row r="53" spans="1:14" ht="15.75" x14ac:dyDescent="0.25">
      <c r="A53">
        <f t="shared" si="1"/>
        <v>6</v>
      </c>
      <c r="B53" s="4" t="s">
        <v>1</v>
      </c>
      <c r="C53" s="7" t="s">
        <v>68</v>
      </c>
      <c r="D53" s="7" t="s">
        <v>68</v>
      </c>
      <c r="E53" s="7" t="s">
        <v>68</v>
      </c>
      <c r="F53" s="7" t="s">
        <v>68</v>
      </c>
      <c r="G53" s="7" t="s">
        <v>68</v>
      </c>
      <c r="H53" s="7" t="s">
        <v>68</v>
      </c>
      <c r="I53" s="7" t="s">
        <v>68</v>
      </c>
      <c r="J53" s="7" t="s">
        <v>68</v>
      </c>
      <c r="K53" s="7" t="s">
        <v>68</v>
      </c>
      <c r="L53" s="7" t="s">
        <v>68</v>
      </c>
      <c r="M53" s="7" t="s">
        <v>68</v>
      </c>
      <c r="N53" s="7" t="s">
        <v>68</v>
      </c>
    </row>
    <row r="54" spans="1:14" ht="15.75" x14ac:dyDescent="0.25">
      <c r="A54">
        <f t="shared" si="1"/>
        <v>6</v>
      </c>
      <c r="B54" s="4" t="s">
        <v>2</v>
      </c>
      <c r="C54" s="7" t="s">
        <v>68</v>
      </c>
      <c r="D54" s="7" t="s">
        <v>68</v>
      </c>
      <c r="E54" s="7" t="s">
        <v>68</v>
      </c>
      <c r="F54" s="7" t="s">
        <v>68</v>
      </c>
      <c r="G54" s="7" t="s">
        <v>68</v>
      </c>
      <c r="H54" s="7" t="s">
        <v>68</v>
      </c>
      <c r="I54" s="7" t="s">
        <v>68</v>
      </c>
      <c r="J54" s="7" t="s">
        <v>68</v>
      </c>
      <c r="K54" s="7" t="s">
        <v>68</v>
      </c>
      <c r="L54" s="7" t="s">
        <v>68</v>
      </c>
      <c r="M54" s="7" t="s">
        <v>68</v>
      </c>
      <c r="N54" s="7" t="s">
        <v>68</v>
      </c>
    </row>
    <row r="55" spans="1:14" ht="15.75" x14ac:dyDescent="0.25">
      <c r="A55">
        <f t="shared" si="1"/>
        <v>6</v>
      </c>
      <c r="B55" s="4" t="s">
        <v>3</v>
      </c>
      <c r="C55" s="7" t="s">
        <v>68</v>
      </c>
      <c r="D55" s="7" t="s">
        <v>68</v>
      </c>
      <c r="E55" s="7" t="s">
        <v>68</v>
      </c>
      <c r="F55" s="7" t="s">
        <v>68</v>
      </c>
      <c r="G55" s="7" t="s">
        <v>68</v>
      </c>
      <c r="H55" s="7" t="s">
        <v>68</v>
      </c>
      <c r="I55" s="7" t="s">
        <v>68</v>
      </c>
      <c r="J55" s="7" t="s">
        <v>68</v>
      </c>
      <c r="K55" s="7" t="s">
        <v>68</v>
      </c>
      <c r="L55" s="7" t="s">
        <v>68</v>
      </c>
      <c r="M55" s="7" t="s">
        <v>68</v>
      </c>
      <c r="N55" s="7" t="s">
        <v>68</v>
      </c>
    </row>
    <row r="56" spans="1:14" ht="15.75" x14ac:dyDescent="0.25">
      <c r="A56">
        <f t="shared" si="1"/>
        <v>6</v>
      </c>
      <c r="B56" s="4" t="s">
        <v>4</v>
      </c>
      <c r="C56" s="7" t="s">
        <v>68</v>
      </c>
      <c r="D56" s="7" t="s">
        <v>68</v>
      </c>
      <c r="E56" s="7" t="s">
        <v>68</v>
      </c>
      <c r="F56" s="7" t="s">
        <v>68</v>
      </c>
      <c r="G56" s="7" t="s">
        <v>68</v>
      </c>
      <c r="H56" s="7" t="s">
        <v>68</v>
      </c>
      <c r="I56" s="7" t="s">
        <v>68</v>
      </c>
      <c r="J56" s="7" t="s">
        <v>68</v>
      </c>
      <c r="K56" s="7" t="s">
        <v>68</v>
      </c>
      <c r="L56" s="7" t="s">
        <v>68</v>
      </c>
      <c r="M56" s="7" t="s">
        <v>68</v>
      </c>
      <c r="N56" s="7" t="s">
        <v>68</v>
      </c>
    </row>
    <row r="57" spans="1:14" ht="15.75" x14ac:dyDescent="0.25">
      <c r="A57">
        <f t="shared" si="1"/>
        <v>6</v>
      </c>
      <c r="B57" s="4" t="s">
        <v>5</v>
      </c>
      <c r="C57" s="7" t="s">
        <v>68</v>
      </c>
      <c r="D57" s="7" t="s">
        <v>68</v>
      </c>
      <c r="E57" s="7" t="s">
        <v>68</v>
      </c>
      <c r="F57" s="7" t="s">
        <v>68</v>
      </c>
      <c r="G57" s="7" t="s">
        <v>68</v>
      </c>
      <c r="H57" s="7" t="s">
        <v>68</v>
      </c>
      <c r="I57" s="7" t="s">
        <v>68</v>
      </c>
      <c r="J57" s="7" t="s">
        <v>68</v>
      </c>
      <c r="K57" s="7" t="s">
        <v>68</v>
      </c>
      <c r="L57" s="7" t="s">
        <v>68</v>
      </c>
      <c r="M57" s="7" t="s">
        <v>68</v>
      </c>
      <c r="N57" s="7" t="s">
        <v>68</v>
      </c>
    </row>
    <row r="58" spans="1:14" ht="15.75" x14ac:dyDescent="0.25">
      <c r="A58">
        <f t="shared" si="1"/>
        <v>6</v>
      </c>
      <c r="B58" s="4" t="s">
        <v>6</v>
      </c>
      <c r="C58" s="7" t="s">
        <v>68</v>
      </c>
      <c r="D58" s="7" t="s">
        <v>68</v>
      </c>
      <c r="E58" s="7" t="s">
        <v>68</v>
      </c>
      <c r="F58" s="7" t="s">
        <v>68</v>
      </c>
      <c r="G58" s="7" t="s">
        <v>68</v>
      </c>
      <c r="H58" s="7" t="s">
        <v>68</v>
      </c>
      <c r="I58" s="7" t="s">
        <v>68</v>
      </c>
      <c r="J58" s="7" t="s">
        <v>68</v>
      </c>
      <c r="K58" s="7" t="s">
        <v>68</v>
      </c>
      <c r="L58" s="7" t="s">
        <v>68</v>
      </c>
      <c r="M58" s="7" t="s">
        <v>68</v>
      </c>
      <c r="N58" s="7" t="s">
        <v>68</v>
      </c>
    </row>
    <row r="59" spans="1:14" ht="15.75" x14ac:dyDescent="0.25">
      <c r="A59">
        <f t="shared" si="1"/>
        <v>6</v>
      </c>
      <c r="B59" s="4" t="s">
        <v>7</v>
      </c>
      <c r="C59" s="7" t="s">
        <v>68</v>
      </c>
      <c r="D59" s="7" t="s">
        <v>68</v>
      </c>
      <c r="E59" s="7" t="s">
        <v>68</v>
      </c>
      <c r="F59" s="7" t="s">
        <v>68</v>
      </c>
      <c r="G59" s="7" t="s">
        <v>68</v>
      </c>
      <c r="H59" s="7" t="s">
        <v>68</v>
      </c>
      <c r="I59" s="7" t="s">
        <v>68</v>
      </c>
      <c r="J59" s="7" t="s">
        <v>68</v>
      </c>
      <c r="K59" s="7" t="s">
        <v>68</v>
      </c>
      <c r="L59" s="7" t="s">
        <v>68</v>
      </c>
      <c r="M59" s="7" t="s">
        <v>68</v>
      </c>
      <c r="N59" s="7" t="s">
        <v>68</v>
      </c>
    </row>
    <row r="60" spans="1:14" x14ac:dyDescent="0.25">
      <c r="A60" t="e">
        <f t="shared" ref="A60" si="8">A50</f>
        <v>#REF!</v>
      </c>
    </row>
    <row r="61" spans="1:14" x14ac:dyDescent="0.25">
      <c r="A61">
        <f t="shared" ref="A61" si="9">A51+1</f>
        <v>7</v>
      </c>
      <c r="B61" s="3" t="s">
        <v>17</v>
      </c>
      <c r="C61" s="4">
        <v>1</v>
      </c>
      <c r="D61" s="4">
        <v>2</v>
      </c>
      <c r="E61" s="4">
        <v>3</v>
      </c>
      <c r="F61" s="4">
        <v>4</v>
      </c>
      <c r="G61" s="4">
        <v>5</v>
      </c>
      <c r="H61" s="4">
        <v>6</v>
      </c>
      <c r="I61" s="4">
        <v>7</v>
      </c>
      <c r="J61" s="4">
        <v>8</v>
      </c>
      <c r="K61" s="4">
        <v>9</v>
      </c>
      <c r="L61" s="4">
        <v>10</v>
      </c>
      <c r="M61" s="4">
        <v>11</v>
      </c>
      <c r="N61" s="4">
        <v>12</v>
      </c>
    </row>
    <row r="62" spans="1:14" x14ac:dyDescent="0.25">
      <c r="A62">
        <f t="shared" si="1"/>
        <v>7</v>
      </c>
      <c r="B62" s="4" t="s">
        <v>0</v>
      </c>
      <c r="C62" s="9"/>
      <c r="D62" s="9"/>
      <c r="E62" s="9"/>
      <c r="F62" s="9"/>
      <c r="G62" s="9"/>
      <c r="H62" s="9"/>
      <c r="I62" s="9"/>
      <c r="J62" s="9"/>
      <c r="K62" s="9"/>
      <c r="L62" s="9"/>
      <c r="M62" s="9"/>
      <c r="N62" s="9"/>
    </row>
    <row r="63" spans="1:14" x14ac:dyDescent="0.25">
      <c r="A63">
        <f t="shared" si="1"/>
        <v>7</v>
      </c>
      <c r="B63" s="4" t="s">
        <v>1</v>
      </c>
      <c r="C63" s="9"/>
      <c r="D63" s="9"/>
      <c r="E63" s="9"/>
      <c r="F63" s="9"/>
      <c r="G63" s="9"/>
      <c r="H63" s="9"/>
      <c r="I63" s="9"/>
      <c r="J63" s="9"/>
      <c r="K63" s="9"/>
      <c r="L63" s="9"/>
      <c r="M63" s="9"/>
      <c r="N63" s="9"/>
    </row>
    <row r="64" spans="1:14" x14ac:dyDescent="0.25">
      <c r="A64">
        <f t="shared" si="1"/>
        <v>7</v>
      </c>
      <c r="B64" s="4" t="s">
        <v>2</v>
      </c>
      <c r="C64" s="9"/>
      <c r="D64" s="9"/>
      <c r="E64" s="9"/>
      <c r="F64" s="9"/>
      <c r="G64" s="9"/>
      <c r="H64" s="9"/>
      <c r="I64" s="9"/>
      <c r="J64" s="9"/>
      <c r="K64" s="9"/>
      <c r="L64" s="9"/>
      <c r="M64" s="9"/>
      <c r="N64" s="9"/>
    </row>
    <row r="65" spans="1:14" x14ac:dyDescent="0.25">
      <c r="A65">
        <f t="shared" si="1"/>
        <v>7</v>
      </c>
      <c r="B65" s="4" t="s">
        <v>3</v>
      </c>
      <c r="C65" s="9"/>
      <c r="D65" s="9"/>
      <c r="E65" s="9"/>
      <c r="F65" s="9"/>
      <c r="G65" s="9"/>
      <c r="H65" s="9"/>
      <c r="I65" s="9"/>
      <c r="J65" s="9"/>
      <c r="K65" s="9"/>
      <c r="L65" s="9"/>
      <c r="M65" s="9"/>
      <c r="N65" s="9"/>
    </row>
    <row r="66" spans="1:14" x14ac:dyDescent="0.25">
      <c r="A66">
        <f t="shared" si="1"/>
        <v>7</v>
      </c>
      <c r="B66" s="4" t="s">
        <v>4</v>
      </c>
      <c r="C66" s="9"/>
      <c r="D66" s="9"/>
      <c r="E66" s="9"/>
      <c r="F66" s="9"/>
      <c r="G66" s="9"/>
      <c r="H66" s="9"/>
      <c r="I66" s="9"/>
      <c r="J66" s="9"/>
      <c r="K66" s="9"/>
      <c r="L66" s="9"/>
      <c r="M66" s="9"/>
      <c r="N66" s="9"/>
    </row>
    <row r="67" spans="1:14" x14ac:dyDescent="0.25">
      <c r="A67">
        <f t="shared" si="1"/>
        <v>7</v>
      </c>
      <c r="B67" s="4" t="s">
        <v>5</v>
      </c>
      <c r="C67" s="9"/>
      <c r="D67" s="9"/>
      <c r="E67" s="9"/>
      <c r="F67" s="9"/>
      <c r="G67" s="9"/>
      <c r="H67" s="9"/>
      <c r="I67" s="9"/>
      <c r="J67" s="9"/>
      <c r="K67" s="9"/>
      <c r="L67" s="9"/>
      <c r="M67" s="9"/>
      <c r="N67" s="9"/>
    </row>
    <row r="68" spans="1:14" x14ac:dyDescent="0.25">
      <c r="A68">
        <f t="shared" si="1"/>
        <v>7</v>
      </c>
      <c r="B68" s="4" t="s">
        <v>6</v>
      </c>
      <c r="C68" s="9"/>
      <c r="D68" s="9"/>
      <c r="E68" s="9"/>
      <c r="F68" s="9"/>
      <c r="G68" s="9"/>
      <c r="H68" s="9"/>
      <c r="I68" s="9"/>
      <c r="J68" s="9"/>
      <c r="K68" s="9"/>
      <c r="L68" s="9"/>
      <c r="M68" s="9"/>
      <c r="N68" s="9"/>
    </row>
    <row r="69" spans="1:14" x14ac:dyDescent="0.25">
      <c r="A69">
        <f t="shared" si="1"/>
        <v>7</v>
      </c>
      <c r="B69" s="4" t="s">
        <v>7</v>
      </c>
      <c r="C69" s="9"/>
      <c r="D69" s="9"/>
      <c r="E69" s="9"/>
      <c r="F69" s="9"/>
      <c r="G69" s="9"/>
      <c r="H69" s="9"/>
      <c r="I69" s="9"/>
      <c r="J69" s="9"/>
      <c r="K69" s="9"/>
      <c r="L69" s="9"/>
      <c r="M69" s="9"/>
      <c r="N69" s="9"/>
    </row>
    <row r="70" spans="1:14" x14ac:dyDescent="0.25">
      <c r="A70" t="e">
        <f t="shared" ref="A70" si="10">A60</f>
        <v>#REF!</v>
      </c>
    </row>
    <row r="71" spans="1:14" x14ac:dyDescent="0.25">
      <c r="A71">
        <f t="shared" ref="A71" si="11">A61+1</f>
        <v>8</v>
      </c>
      <c r="B71" s="3" t="s">
        <v>10</v>
      </c>
      <c r="C71" s="4">
        <v>1</v>
      </c>
      <c r="D71" s="4">
        <v>2</v>
      </c>
      <c r="E71" s="4">
        <v>3</v>
      </c>
      <c r="F71" s="4">
        <v>4</v>
      </c>
      <c r="G71" s="4">
        <v>5</v>
      </c>
      <c r="H71" s="4">
        <v>6</v>
      </c>
      <c r="I71" s="4">
        <v>7</v>
      </c>
      <c r="J71" s="4">
        <v>8</v>
      </c>
      <c r="K71" s="4">
        <v>9</v>
      </c>
      <c r="L71" s="4">
        <v>10</v>
      </c>
      <c r="M71" s="4">
        <v>11</v>
      </c>
      <c r="N71" s="4">
        <v>12</v>
      </c>
    </row>
    <row r="72" spans="1:14" x14ac:dyDescent="0.25">
      <c r="A72">
        <f t="shared" si="1"/>
        <v>8</v>
      </c>
      <c r="B72" s="4" t="s">
        <v>0</v>
      </c>
      <c r="C72" s="9"/>
      <c r="D72" s="9"/>
      <c r="E72" s="9"/>
      <c r="F72" s="9"/>
      <c r="G72" s="9"/>
      <c r="H72" s="9"/>
      <c r="I72" s="9"/>
      <c r="J72" s="9"/>
      <c r="K72" s="9"/>
      <c r="L72" s="9"/>
      <c r="M72" s="9"/>
      <c r="N72" s="9"/>
    </row>
    <row r="73" spans="1:14" x14ac:dyDescent="0.25">
      <c r="A73">
        <f t="shared" si="1"/>
        <v>8</v>
      </c>
      <c r="B73" s="4" t="s">
        <v>1</v>
      </c>
      <c r="C73" s="9"/>
      <c r="D73" s="9"/>
      <c r="E73" s="9"/>
      <c r="F73" s="9"/>
      <c r="G73" s="9"/>
      <c r="H73" s="9"/>
      <c r="I73" s="9"/>
      <c r="J73" s="9"/>
      <c r="K73" s="9"/>
      <c r="L73" s="9"/>
      <c r="M73" s="9"/>
      <c r="N73" s="9"/>
    </row>
    <row r="74" spans="1:14" x14ac:dyDescent="0.25">
      <c r="A74">
        <f t="shared" si="1"/>
        <v>8</v>
      </c>
      <c r="B74" s="4" t="s">
        <v>2</v>
      </c>
      <c r="C74" s="9"/>
      <c r="D74" s="9"/>
      <c r="E74" s="9"/>
      <c r="F74" s="9"/>
      <c r="G74" s="9"/>
      <c r="H74" s="9"/>
      <c r="I74" s="9"/>
      <c r="J74" s="9"/>
      <c r="K74" s="9"/>
      <c r="L74" s="9"/>
      <c r="M74" s="9"/>
      <c r="N74" s="9"/>
    </row>
    <row r="75" spans="1:14" x14ac:dyDescent="0.25">
      <c r="A75">
        <f t="shared" si="1"/>
        <v>8</v>
      </c>
      <c r="B75" s="4" t="s">
        <v>3</v>
      </c>
      <c r="C75" s="9"/>
      <c r="D75" s="9"/>
      <c r="E75" s="9"/>
      <c r="F75" s="9"/>
      <c r="G75" s="9"/>
      <c r="H75" s="9"/>
      <c r="I75" s="9"/>
      <c r="J75" s="9"/>
      <c r="K75" s="9"/>
      <c r="L75" s="9"/>
      <c r="M75" s="9"/>
      <c r="N75" s="9"/>
    </row>
    <row r="76" spans="1:14" x14ac:dyDescent="0.25">
      <c r="A76">
        <f t="shared" si="1"/>
        <v>8</v>
      </c>
      <c r="B76" s="4" t="s">
        <v>4</v>
      </c>
      <c r="C76" s="9"/>
      <c r="D76" s="9"/>
      <c r="E76" s="9"/>
      <c r="F76" s="9"/>
      <c r="G76" s="9"/>
      <c r="H76" s="9"/>
      <c r="I76" s="9"/>
      <c r="J76" s="9"/>
      <c r="K76" s="9"/>
      <c r="L76" s="9"/>
      <c r="M76" s="9"/>
      <c r="N76" s="9"/>
    </row>
    <row r="77" spans="1:14" x14ac:dyDescent="0.25">
      <c r="A77">
        <f t="shared" si="1"/>
        <v>8</v>
      </c>
      <c r="B77" s="4" t="s">
        <v>5</v>
      </c>
      <c r="C77" s="9"/>
      <c r="D77" s="9"/>
      <c r="E77" s="9"/>
      <c r="F77" s="9"/>
      <c r="G77" s="9"/>
      <c r="H77" s="9"/>
      <c r="I77" s="9"/>
      <c r="J77" s="9"/>
      <c r="K77" s="9"/>
      <c r="L77" s="9"/>
      <c r="M77" s="9"/>
      <c r="N77" s="9"/>
    </row>
    <row r="78" spans="1:14" x14ac:dyDescent="0.25">
      <c r="A78">
        <f t="shared" si="1"/>
        <v>8</v>
      </c>
      <c r="B78" s="4" t="s">
        <v>6</v>
      </c>
      <c r="C78" s="9"/>
      <c r="D78" s="9"/>
      <c r="E78" s="9"/>
      <c r="F78" s="9"/>
      <c r="G78" s="9"/>
      <c r="H78" s="9"/>
      <c r="I78" s="9"/>
      <c r="J78" s="9"/>
      <c r="K78" s="9"/>
      <c r="L78" s="9"/>
      <c r="M78" s="9"/>
      <c r="N78" s="9"/>
    </row>
    <row r="79" spans="1:14" x14ac:dyDescent="0.25">
      <c r="A79">
        <f t="shared" si="1"/>
        <v>8</v>
      </c>
      <c r="B79" s="4" t="s">
        <v>7</v>
      </c>
      <c r="C79" s="9"/>
      <c r="D79" s="9"/>
      <c r="E79" s="9"/>
      <c r="F79" s="9"/>
      <c r="G79" s="9"/>
      <c r="H79" s="9"/>
      <c r="I79" s="9"/>
      <c r="J79" s="9"/>
      <c r="K79" s="9"/>
      <c r="L79" s="9"/>
      <c r="M79" s="9"/>
      <c r="N79" s="9"/>
    </row>
    <row r="80" spans="1:14" x14ac:dyDescent="0.25">
      <c r="A80" t="e">
        <f t="shared" ref="A80" si="12">A70</f>
        <v>#REF!</v>
      </c>
    </row>
    <row r="81" spans="1:14" x14ac:dyDescent="0.25">
      <c r="A81">
        <f t="shared" ref="A81" si="13">A71+1</f>
        <v>9</v>
      </c>
      <c r="B81" s="3" t="s">
        <v>18</v>
      </c>
      <c r="C81" s="4">
        <v>1</v>
      </c>
      <c r="D81" s="4">
        <v>2</v>
      </c>
      <c r="E81" s="4">
        <v>3</v>
      </c>
      <c r="F81" s="4">
        <v>4</v>
      </c>
      <c r="G81" s="4">
        <v>5</v>
      </c>
      <c r="H81" s="4">
        <v>6</v>
      </c>
      <c r="I81" s="4">
        <v>7</v>
      </c>
      <c r="J81" s="4">
        <v>8</v>
      </c>
      <c r="K81" s="4">
        <v>9</v>
      </c>
      <c r="L81" s="4">
        <v>10</v>
      </c>
      <c r="M81" s="4">
        <v>11</v>
      </c>
      <c r="N81" s="4">
        <v>12</v>
      </c>
    </row>
    <row r="82" spans="1:14" x14ac:dyDescent="0.25">
      <c r="A82">
        <f t="shared" si="1"/>
        <v>9</v>
      </c>
      <c r="B82" s="4" t="s">
        <v>0</v>
      </c>
      <c r="C82" s="2"/>
      <c r="D82" s="2"/>
      <c r="E82" s="2"/>
      <c r="F82" s="2"/>
      <c r="G82" s="2"/>
      <c r="H82" s="2"/>
      <c r="I82" s="2"/>
      <c r="J82" s="2"/>
      <c r="K82" s="2"/>
      <c r="L82" s="2"/>
      <c r="M82" s="2"/>
      <c r="N82" s="2"/>
    </row>
    <row r="83" spans="1:14" x14ac:dyDescent="0.25">
      <c r="A83">
        <f t="shared" si="1"/>
        <v>9</v>
      </c>
      <c r="B83" s="4" t="s">
        <v>1</v>
      </c>
      <c r="C83" s="2"/>
      <c r="D83" s="2"/>
      <c r="E83" s="2"/>
      <c r="F83" s="2"/>
      <c r="G83" s="2"/>
      <c r="H83" s="2"/>
      <c r="I83" s="2"/>
      <c r="J83" s="2"/>
      <c r="K83" s="2"/>
      <c r="L83" s="2"/>
      <c r="M83" s="2"/>
      <c r="N83" s="2"/>
    </row>
    <row r="84" spans="1:14" x14ac:dyDescent="0.25">
      <c r="A84">
        <f t="shared" si="1"/>
        <v>9</v>
      </c>
      <c r="B84" s="4" t="s">
        <v>2</v>
      </c>
      <c r="C84" s="2"/>
      <c r="D84" s="2"/>
      <c r="E84" s="2"/>
      <c r="F84" s="2"/>
      <c r="G84" s="2"/>
      <c r="H84" s="2"/>
      <c r="I84" s="2"/>
      <c r="J84" s="2"/>
      <c r="K84" s="2"/>
      <c r="L84" s="2"/>
      <c r="M84" s="2"/>
      <c r="N84" s="2"/>
    </row>
    <row r="85" spans="1:14" x14ac:dyDescent="0.25">
      <c r="A85">
        <f t="shared" ref="A85:A148" si="14">A75+1</f>
        <v>9</v>
      </c>
      <c r="B85" s="4" t="s">
        <v>3</v>
      </c>
      <c r="C85" s="2"/>
      <c r="D85" s="2"/>
      <c r="E85" s="2"/>
      <c r="F85" s="2"/>
      <c r="G85" s="2"/>
      <c r="H85" s="2"/>
      <c r="I85" s="2"/>
      <c r="J85" s="2"/>
      <c r="K85" s="2"/>
      <c r="L85" s="2"/>
      <c r="M85" s="2"/>
      <c r="N85" s="2"/>
    </row>
    <row r="86" spans="1:14" x14ac:dyDescent="0.25">
      <c r="A86">
        <f t="shared" si="14"/>
        <v>9</v>
      </c>
      <c r="B86" s="4" t="s">
        <v>4</v>
      </c>
      <c r="C86" s="2"/>
      <c r="D86" s="2"/>
      <c r="E86" s="2"/>
      <c r="F86" s="2"/>
      <c r="G86" s="2"/>
      <c r="H86" s="2"/>
      <c r="I86" s="2"/>
      <c r="J86" s="2"/>
      <c r="K86" s="2"/>
      <c r="L86" s="2"/>
      <c r="M86" s="2"/>
      <c r="N86" s="2"/>
    </row>
    <row r="87" spans="1:14" x14ac:dyDescent="0.25">
      <c r="A87">
        <f t="shared" si="14"/>
        <v>9</v>
      </c>
      <c r="B87" s="4" t="s">
        <v>5</v>
      </c>
      <c r="C87" s="2"/>
      <c r="D87" s="2"/>
      <c r="E87" s="2"/>
      <c r="F87" s="2"/>
      <c r="G87" s="2"/>
      <c r="H87" s="2"/>
      <c r="I87" s="2"/>
      <c r="J87" s="2"/>
      <c r="K87" s="2"/>
      <c r="L87" s="2"/>
      <c r="M87" s="2"/>
      <c r="N87" s="2"/>
    </row>
    <row r="88" spans="1:14" x14ac:dyDescent="0.25">
      <c r="A88">
        <f t="shared" si="14"/>
        <v>9</v>
      </c>
      <c r="B88" s="4" t="s">
        <v>6</v>
      </c>
      <c r="C88" s="2"/>
      <c r="D88" s="2"/>
      <c r="E88" s="2"/>
      <c r="F88" s="2"/>
      <c r="G88" s="2"/>
      <c r="H88" s="2"/>
      <c r="I88" s="2"/>
      <c r="J88" s="2"/>
      <c r="K88" s="2"/>
      <c r="L88" s="2"/>
      <c r="M88" s="2"/>
      <c r="N88" s="2"/>
    </row>
    <row r="89" spans="1:14" x14ac:dyDescent="0.25">
      <c r="A89">
        <f t="shared" si="14"/>
        <v>9</v>
      </c>
      <c r="B89" s="4" t="s">
        <v>7</v>
      </c>
      <c r="C89" s="2"/>
      <c r="D89" s="2"/>
      <c r="E89" s="2"/>
      <c r="F89" s="2"/>
      <c r="G89" s="2"/>
      <c r="H89" s="2"/>
      <c r="I89" s="2"/>
      <c r="J89" s="2"/>
      <c r="K89" s="2"/>
      <c r="L89" s="2"/>
      <c r="M89" s="2"/>
      <c r="N89" s="2"/>
    </row>
    <row r="90" spans="1:14" x14ac:dyDescent="0.25">
      <c r="A90" t="e">
        <f t="shared" ref="A90" si="15">A80</f>
        <v>#REF!</v>
      </c>
    </row>
    <row r="91" spans="1:14" x14ac:dyDescent="0.25">
      <c r="A91">
        <f t="shared" ref="A91" si="16">A81+1</f>
        <v>10</v>
      </c>
      <c r="B91" s="3" t="s">
        <v>11</v>
      </c>
      <c r="C91" s="4">
        <v>1</v>
      </c>
      <c r="D91" s="4">
        <v>2</v>
      </c>
      <c r="E91" s="4">
        <v>3</v>
      </c>
      <c r="F91" s="4">
        <v>4</v>
      </c>
      <c r="G91" s="4">
        <v>5</v>
      </c>
      <c r="H91" s="4">
        <v>6</v>
      </c>
      <c r="I91" s="4">
        <v>7</v>
      </c>
      <c r="J91" s="4">
        <v>8</v>
      </c>
      <c r="K91" s="4">
        <v>9</v>
      </c>
      <c r="L91" s="4">
        <v>10</v>
      </c>
      <c r="M91" s="4">
        <v>11</v>
      </c>
      <c r="N91" s="4">
        <v>12</v>
      </c>
    </row>
    <row r="92" spans="1:14" x14ac:dyDescent="0.25">
      <c r="A92">
        <f t="shared" si="14"/>
        <v>10</v>
      </c>
      <c r="B92" s="4" t="s">
        <v>0</v>
      </c>
      <c r="C92" s="2"/>
      <c r="D92" s="2"/>
      <c r="E92" s="2"/>
      <c r="F92" s="2"/>
      <c r="G92" s="2"/>
      <c r="H92" s="2"/>
      <c r="I92" s="2"/>
      <c r="J92" s="2"/>
      <c r="K92" s="2"/>
      <c r="L92" s="2"/>
      <c r="M92" s="2"/>
      <c r="N92" s="2"/>
    </row>
    <row r="93" spans="1:14" x14ac:dyDescent="0.25">
      <c r="A93">
        <f t="shared" si="14"/>
        <v>10</v>
      </c>
      <c r="B93" s="4" t="s">
        <v>1</v>
      </c>
      <c r="C93" s="2"/>
      <c r="D93" s="2"/>
      <c r="E93" s="2"/>
      <c r="F93" s="2"/>
      <c r="G93" s="2"/>
      <c r="H93" s="2"/>
      <c r="I93" s="2"/>
      <c r="J93" s="2"/>
      <c r="K93" s="2"/>
      <c r="L93" s="2"/>
      <c r="M93" s="2"/>
      <c r="N93" s="2"/>
    </row>
    <row r="94" spans="1:14" x14ac:dyDescent="0.25">
      <c r="A94">
        <f t="shared" si="14"/>
        <v>10</v>
      </c>
      <c r="B94" s="4" t="s">
        <v>2</v>
      </c>
      <c r="C94" s="2"/>
      <c r="D94" s="2"/>
      <c r="E94" s="2"/>
      <c r="F94" s="2"/>
      <c r="G94" s="2"/>
      <c r="H94" s="2"/>
      <c r="I94" s="2"/>
      <c r="J94" s="2"/>
      <c r="K94" s="2"/>
      <c r="L94" s="2"/>
      <c r="M94" s="2"/>
      <c r="N94" s="2"/>
    </row>
    <row r="95" spans="1:14" x14ac:dyDescent="0.25">
      <c r="A95">
        <f t="shared" si="14"/>
        <v>10</v>
      </c>
      <c r="B95" s="4" t="s">
        <v>3</v>
      </c>
      <c r="C95" s="2"/>
      <c r="D95" s="2"/>
      <c r="E95" s="2"/>
      <c r="F95" s="2"/>
      <c r="G95" s="2"/>
      <c r="H95" s="2"/>
      <c r="I95" s="2"/>
      <c r="J95" s="2"/>
      <c r="K95" s="2"/>
      <c r="L95" s="2"/>
      <c r="M95" s="2"/>
      <c r="N95" s="2"/>
    </row>
    <row r="96" spans="1:14" x14ac:dyDescent="0.25">
      <c r="A96">
        <f t="shared" si="14"/>
        <v>10</v>
      </c>
      <c r="B96" s="4" t="s">
        <v>4</v>
      </c>
      <c r="C96" s="2"/>
      <c r="D96" s="2"/>
      <c r="E96" s="2"/>
      <c r="F96" s="2"/>
      <c r="G96" s="2"/>
      <c r="H96" s="2"/>
      <c r="I96" s="2"/>
      <c r="J96" s="2"/>
      <c r="K96" s="2"/>
      <c r="L96" s="2"/>
      <c r="M96" s="2"/>
      <c r="N96" s="2"/>
    </row>
    <row r="97" spans="1:14" x14ac:dyDescent="0.25">
      <c r="A97">
        <f t="shared" si="14"/>
        <v>10</v>
      </c>
      <c r="B97" s="4" t="s">
        <v>5</v>
      </c>
      <c r="C97" s="2"/>
      <c r="D97" s="2"/>
      <c r="E97" s="2"/>
      <c r="F97" s="2"/>
      <c r="G97" s="2"/>
      <c r="H97" s="2"/>
      <c r="I97" s="2"/>
      <c r="J97" s="2"/>
      <c r="K97" s="2"/>
      <c r="L97" s="2"/>
      <c r="M97" s="2"/>
      <c r="N97" s="2"/>
    </row>
    <row r="98" spans="1:14" x14ac:dyDescent="0.25">
      <c r="A98">
        <f t="shared" si="14"/>
        <v>10</v>
      </c>
      <c r="B98" s="4" t="s">
        <v>6</v>
      </c>
      <c r="C98" s="2"/>
      <c r="D98" s="2"/>
      <c r="E98" s="2"/>
      <c r="F98" s="2"/>
      <c r="G98" s="2"/>
      <c r="H98" s="2"/>
      <c r="I98" s="2"/>
      <c r="J98" s="2"/>
      <c r="K98" s="2"/>
      <c r="L98" s="2"/>
      <c r="M98" s="2"/>
      <c r="N98" s="2"/>
    </row>
    <row r="99" spans="1:14" x14ac:dyDescent="0.25">
      <c r="A99">
        <f t="shared" si="14"/>
        <v>10</v>
      </c>
      <c r="B99" s="4" t="s">
        <v>7</v>
      </c>
      <c r="C99" s="2"/>
      <c r="D99" s="2"/>
      <c r="E99" s="2"/>
      <c r="F99" s="2"/>
      <c r="G99" s="2"/>
      <c r="H99" s="2"/>
      <c r="I99" s="2"/>
      <c r="J99" s="2"/>
      <c r="K99" s="2"/>
      <c r="L99" s="2"/>
      <c r="M99" s="2"/>
      <c r="N99" s="2"/>
    </row>
    <row r="100" spans="1:14" x14ac:dyDescent="0.25">
      <c r="A100" t="e">
        <f t="shared" ref="A100" si="17">A90</f>
        <v>#REF!</v>
      </c>
    </row>
    <row r="101" spans="1:14" x14ac:dyDescent="0.25">
      <c r="A101">
        <f t="shared" ref="A101" si="18">A91+1</f>
        <v>11</v>
      </c>
      <c r="B101" s="3" t="s">
        <v>12</v>
      </c>
      <c r="C101" s="4">
        <v>1</v>
      </c>
      <c r="D101" s="4">
        <v>2</v>
      </c>
      <c r="E101" s="4">
        <v>3</v>
      </c>
      <c r="F101" s="4">
        <v>4</v>
      </c>
      <c r="G101" s="4">
        <v>5</v>
      </c>
      <c r="H101" s="4">
        <v>6</v>
      </c>
      <c r="I101" s="4">
        <v>7</v>
      </c>
      <c r="J101" s="4">
        <v>8</v>
      </c>
      <c r="K101" s="4">
        <v>9</v>
      </c>
      <c r="L101" s="4">
        <v>10</v>
      </c>
      <c r="M101" s="4">
        <v>11</v>
      </c>
      <c r="N101" s="4">
        <v>12</v>
      </c>
    </row>
    <row r="102" spans="1:14" x14ac:dyDescent="0.25">
      <c r="A102">
        <f t="shared" si="14"/>
        <v>11</v>
      </c>
      <c r="B102" s="4" t="s">
        <v>0</v>
      </c>
      <c r="C102" s="8" t="s">
        <v>43</v>
      </c>
      <c r="D102" s="8" t="s">
        <v>43</v>
      </c>
      <c r="E102" s="8" t="s">
        <v>43</v>
      </c>
      <c r="F102" s="8" t="s">
        <v>43</v>
      </c>
      <c r="G102" s="8" t="s">
        <v>43</v>
      </c>
      <c r="H102" s="8" t="s">
        <v>43</v>
      </c>
      <c r="I102" s="8" t="s">
        <v>43</v>
      </c>
      <c r="J102" s="8" t="s">
        <v>43</v>
      </c>
      <c r="K102" s="8" t="s">
        <v>43</v>
      </c>
      <c r="L102" s="8" t="s">
        <v>43</v>
      </c>
      <c r="M102" s="8" t="s">
        <v>43</v>
      </c>
      <c r="N102" s="8" t="s">
        <v>43</v>
      </c>
    </row>
    <row r="103" spans="1:14" x14ac:dyDescent="0.25">
      <c r="A103">
        <f t="shared" si="14"/>
        <v>11</v>
      </c>
      <c r="B103" s="4" t="s">
        <v>1</v>
      </c>
      <c r="C103" s="8" t="s">
        <v>43</v>
      </c>
      <c r="D103" s="8" t="s">
        <v>43</v>
      </c>
      <c r="E103" s="8" t="s">
        <v>43</v>
      </c>
      <c r="F103" s="8" t="s">
        <v>43</v>
      </c>
      <c r="G103" s="8" t="s">
        <v>43</v>
      </c>
      <c r="H103" s="8" t="s">
        <v>43</v>
      </c>
      <c r="I103" s="8" t="s">
        <v>43</v>
      </c>
      <c r="J103" s="8" t="s">
        <v>43</v>
      </c>
      <c r="K103" s="8" t="s">
        <v>43</v>
      </c>
      <c r="L103" s="8" t="s">
        <v>43</v>
      </c>
      <c r="M103" s="8" t="s">
        <v>43</v>
      </c>
      <c r="N103" s="8" t="s">
        <v>43</v>
      </c>
    </row>
    <row r="104" spans="1:14" x14ac:dyDescent="0.25">
      <c r="A104">
        <f t="shared" si="14"/>
        <v>11</v>
      </c>
      <c r="B104" s="4" t="s">
        <v>2</v>
      </c>
      <c r="C104" s="8" t="s">
        <v>70</v>
      </c>
      <c r="D104" s="8" t="s">
        <v>70</v>
      </c>
      <c r="E104" s="8" t="s">
        <v>70</v>
      </c>
      <c r="F104" s="8" t="s">
        <v>70</v>
      </c>
      <c r="G104" s="8" t="s">
        <v>70</v>
      </c>
      <c r="H104" s="8" t="s">
        <v>70</v>
      </c>
      <c r="I104" s="8" t="s">
        <v>70</v>
      </c>
      <c r="J104" s="8" t="s">
        <v>70</v>
      </c>
      <c r="K104" s="8" t="s">
        <v>70</v>
      </c>
      <c r="L104" s="8" t="s">
        <v>70</v>
      </c>
      <c r="M104" s="8" t="s">
        <v>70</v>
      </c>
      <c r="N104" s="8" t="s">
        <v>70</v>
      </c>
    </row>
    <row r="105" spans="1:14" x14ac:dyDescent="0.25">
      <c r="A105">
        <f t="shared" si="14"/>
        <v>11</v>
      </c>
      <c r="B105" s="4" t="s">
        <v>3</v>
      </c>
      <c r="C105" s="8" t="s">
        <v>70</v>
      </c>
      <c r="D105" s="8" t="s">
        <v>70</v>
      </c>
      <c r="E105" s="8" t="s">
        <v>70</v>
      </c>
      <c r="F105" s="8" t="s">
        <v>70</v>
      </c>
      <c r="G105" s="8" t="s">
        <v>70</v>
      </c>
      <c r="H105" s="8" t="s">
        <v>70</v>
      </c>
      <c r="I105" s="8" t="s">
        <v>70</v>
      </c>
      <c r="J105" s="8" t="s">
        <v>70</v>
      </c>
      <c r="K105" s="8" t="s">
        <v>70</v>
      </c>
      <c r="L105" s="8" t="s">
        <v>70</v>
      </c>
      <c r="M105" s="8" t="s">
        <v>70</v>
      </c>
      <c r="N105" s="8" t="s">
        <v>70</v>
      </c>
    </row>
    <row r="106" spans="1:14" x14ac:dyDescent="0.25">
      <c r="A106">
        <f t="shared" si="14"/>
        <v>11</v>
      </c>
      <c r="B106" s="4" t="s">
        <v>4</v>
      </c>
      <c r="C106" s="8" t="s">
        <v>43</v>
      </c>
      <c r="D106" s="8" t="s">
        <v>43</v>
      </c>
      <c r="E106" s="8" t="s">
        <v>43</v>
      </c>
      <c r="F106" s="8" t="s">
        <v>43</v>
      </c>
      <c r="G106" s="8" t="s">
        <v>43</v>
      </c>
      <c r="H106" s="8" t="s">
        <v>43</v>
      </c>
      <c r="I106" s="8" t="s">
        <v>43</v>
      </c>
      <c r="J106" s="8" t="s">
        <v>43</v>
      </c>
      <c r="K106" s="8" t="s">
        <v>43</v>
      </c>
      <c r="L106" s="8" t="s">
        <v>43</v>
      </c>
      <c r="M106" s="8" t="s">
        <v>43</v>
      </c>
      <c r="N106" s="8" t="s">
        <v>43</v>
      </c>
    </row>
    <row r="107" spans="1:14" x14ac:dyDescent="0.25">
      <c r="A107">
        <f t="shared" si="14"/>
        <v>11</v>
      </c>
      <c r="B107" s="4" t="s">
        <v>5</v>
      </c>
      <c r="C107" s="8" t="s">
        <v>43</v>
      </c>
      <c r="D107" s="8" t="s">
        <v>43</v>
      </c>
      <c r="E107" s="8" t="s">
        <v>43</v>
      </c>
      <c r="F107" s="8" t="s">
        <v>43</v>
      </c>
      <c r="G107" s="8" t="s">
        <v>43</v>
      </c>
      <c r="H107" s="8" t="s">
        <v>43</v>
      </c>
      <c r="I107" s="8" t="s">
        <v>43</v>
      </c>
      <c r="J107" s="8" t="s">
        <v>43</v>
      </c>
      <c r="K107" s="8" t="s">
        <v>43</v>
      </c>
      <c r="L107" s="8" t="s">
        <v>43</v>
      </c>
      <c r="M107" s="8" t="s">
        <v>43</v>
      </c>
      <c r="N107" s="8" t="s">
        <v>43</v>
      </c>
    </row>
    <row r="108" spans="1:14" x14ac:dyDescent="0.25">
      <c r="A108">
        <f t="shared" si="14"/>
        <v>11</v>
      </c>
      <c r="B108" s="4" t="s">
        <v>6</v>
      </c>
      <c r="C108" s="8" t="s">
        <v>70</v>
      </c>
      <c r="D108" s="8" t="s">
        <v>70</v>
      </c>
      <c r="E108" s="8" t="s">
        <v>70</v>
      </c>
      <c r="F108" s="8" t="s">
        <v>70</v>
      </c>
      <c r="G108" s="8" t="s">
        <v>70</v>
      </c>
      <c r="H108" s="8" t="s">
        <v>70</v>
      </c>
      <c r="I108" s="8" t="s">
        <v>70</v>
      </c>
      <c r="J108" s="8" t="s">
        <v>70</v>
      </c>
      <c r="K108" s="8" t="s">
        <v>70</v>
      </c>
      <c r="L108" s="8" t="s">
        <v>70</v>
      </c>
      <c r="M108" s="8" t="s">
        <v>70</v>
      </c>
      <c r="N108" s="8" t="s">
        <v>70</v>
      </c>
    </row>
    <row r="109" spans="1:14" x14ac:dyDescent="0.25">
      <c r="A109">
        <f t="shared" si="14"/>
        <v>11</v>
      </c>
      <c r="B109" s="4" t="s">
        <v>7</v>
      </c>
      <c r="C109" s="8" t="s">
        <v>70</v>
      </c>
      <c r="D109" s="8" t="s">
        <v>70</v>
      </c>
      <c r="E109" s="8" t="s">
        <v>70</v>
      </c>
      <c r="F109" s="8" t="s">
        <v>70</v>
      </c>
      <c r="G109" s="8" t="s">
        <v>70</v>
      </c>
      <c r="H109" s="8" t="s">
        <v>70</v>
      </c>
      <c r="I109" s="8" t="s">
        <v>70</v>
      </c>
      <c r="J109" s="8" t="s">
        <v>70</v>
      </c>
      <c r="K109" s="8" t="s">
        <v>70</v>
      </c>
      <c r="L109" s="8" t="s">
        <v>70</v>
      </c>
      <c r="M109" s="8" t="s">
        <v>70</v>
      </c>
      <c r="N109" s="8" t="s">
        <v>70</v>
      </c>
    </row>
    <row r="110" spans="1:14" x14ac:dyDescent="0.25">
      <c r="A110" t="e">
        <f t="shared" ref="A110" si="19">A100</f>
        <v>#REF!</v>
      </c>
    </row>
    <row r="111" spans="1:14" x14ac:dyDescent="0.25">
      <c r="A111">
        <f t="shared" ref="A111" si="20">A101+1</f>
        <v>12</v>
      </c>
      <c r="B111" s="3" t="s">
        <v>13</v>
      </c>
      <c r="C111" s="4">
        <v>1</v>
      </c>
      <c r="D111" s="4">
        <v>2</v>
      </c>
      <c r="E111" s="4">
        <v>3</v>
      </c>
      <c r="F111" s="4">
        <v>4</v>
      </c>
      <c r="G111" s="4">
        <v>5</v>
      </c>
      <c r="H111" s="4">
        <v>6</v>
      </c>
      <c r="I111" s="4">
        <v>7</v>
      </c>
      <c r="J111" s="4">
        <v>8</v>
      </c>
      <c r="K111" s="4">
        <v>9</v>
      </c>
      <c r="L111" s="4">
        <v>10</v>
      </c>
      <c r="M111" s="4">
        <v>11</v>
      </c>
      <c r="N111" s="4">
        <v>12</v>
      </c>
    </row>
    <row r="112" spans="1:14" x14ac:dyDescent="0.25">
      <c r="A112">
        <f t="shared" si="14"/>
        <v>12</v>
      </c>
      <c r="B112" s="4" t="s">
        <v>0</v>
      </c>
      <c r="C112" s="2"/>
      <c r="D112" s="2"/>
      <c r="E112" s="2"/>
      <c r="F112" s="2"/>
      <c r="G112" s="2"/>
      <c r="H112" s="2"/>
      <c r="I112" s="2"/>
      <c r="J112" s="2"/>
      <c r="K112" s="2"/>
      <c r="L112" s="2"/>
      <c r="M112" s="2"/>
      <c r="N112" s="2"/>
    </row>
    <row r="113" spans="1:14" x14ac:dyDescent="0.25">
      <c r="A113">
        <f t="shared" si="14"/>
        <v>12</v>
      </c>
      <c r="B113" s="4" t="s">
        <v>1</v>
      </c>
      <c r="C113" s="2"/>
      <c r="D113" s="2"/>
      <c r="E113" s="2"/>
      <c r="F113" s="2"/>
      <c r="G113" s="2"/>
      <c r="H113" s="2"/>
      <c r="I113" s="2"/>
      <c r="J113" s="2"/>
      <c r="K113" s="2"/>
      <c r="L113" s="2"/>
      <c r="M113" s="2"/>
      <c r="N113" s="2"/>
    </row>
    <row r="114" spans="1:14" x14ac:dyDescent="0.25">
      <c r="A114">
        <f t="shared" si="14"/>
        <v>12</v>
      </c>
      <c r="B114" s="4" t="s">
        <v>2</v>
      </c>
      <c r="C114" s="2"/>
      <c r="D114" s="2"/>
      <c r="E114" s="2"/>
      <c r="F114" s="2"/>
      <c r="G114" s="2"/>
      <c r="H114" s="2"/>
      <c r="I114" s="2"/>
      <c r="J114" s="2"/>
      <c r="K114" s="2"/>
      <c r="L114" s="2"/>
      <c r="M114" s="2"/>
      <c r="N114" s="2"/>
    </row>
    <row r="115" spans="1:14" x14ac:dyDescent="0.25">
      <c r="A115">
        <f t="shared" si="14"/>
        <v>12</v>
      </c>
      <c r="B115" s="4" t="s">
        <v>3</v>
      </c>
      <c r="C115" s="2"/>
      <c r="D115" s="2"/>
      <c r="E115" s="2"/>
      <c r="F115" s="2"/>
      <c r="G115" s="2"/>
      <c r="H115" s="2"/>
      <c r="I115" s="2"/>
      <c r="J115" s="2"/>
      <c r="K115" s="2"/>
      <c r="L115" s="2"/>
      <c r="M115" s="2"/>
      <c r="N115" s="2"/>
    </row>
    <row r="116" spans="1:14" x14ac:dyDescent="0.25">
      <c r="A116">
        <f t="shared" si="14"/>
        <v>12</v>
      </c>
      <c r="B116" s="4" t="s">
        <v>4</v>
      </c>
      <c r="C116" s="2"/>
      <c r="D116" s="2"/>
      <c r="E116" s="2"/>
      <c r="F116" s="2"/>
      <c r="G116" s="2"/>
      <c r="H116" s="2"/>
      <c r="I116" s="2"/>
      <c r="J116" s="2"/>
      <c r="K116" s="2"/>
      <c r="L116" s="2"/>
      <c r="M116" s="2"/>
      <c r="N116" s="2"/>
    </row>
    <row r="117" spans="1:14" x14ac:dyDescent="0.25">
      <c r="A117">
        <f t="shared" si="14"/>
        <v>12</v>
      </c>
      <c r="B117" s="4" t="s">
        <v>5</v>
      </c>
      <c r="C117" s="2"/>
      <c r="D117" s="2"/>
      <c r="E117" s="2"/>
      <c r="F117" s="2"/>
      <c r="G117" s="2"/>
      <c r="H117" s="2"/>
      <c r="I117" s="2"/>
      <c r="J117" s="2"/>
      <c r="K117" s="2"/>
      <c r="L117" s="2"/>
      <c r="M117" s="2"/>
      <c r="N117" s="2"/>
    </row>
    <row r="118" spans="1:14" x14ac:dyDescent="0.25">
      <c r="A118">
        <f t="shared" si="14"/>
        <v>12</v>
      </c>
      <c r="B118" s="4" t="s">
        <v>6</v>
      </c>
      <c r="C118" s="2"/>
      <c r="D118" s="2"/>
      <c r="E118" s="2"/>
      <c r="F118" s="2"/>
      <c r="G118" s="2"/>
      <c r="H118" s="2"/>
      <c r="I118" s="2"/>
      <c r="J118" s="2"/>
      <c r="K118" s="2"/>
      <c r="L118" s="2"/>
      <c r="M118" s="2"/>
      <c r="N118" s="2"/>
    </row>
    <row r="119" spans="1:14" x14ac:dyDescent="0.25">
      <c r="A119">
        <f t="shared" si="14"/>
        <v>12</v>
      </c>
      <c r="B119" s="4" t="s">
        <v>7</v>
      </c>
      <c r="C119" s="2"/>
      <c r="D119" s="2"/>
      <c r="E119" s="2"/>
      <c r="F119" s="2"/>
      <c r="G119" s="2"/>
      <c r="H119" s="2"/>
      <c r="I119" s="2"/>
      <c r="J119" s="2"/>
      <c r="K119" s="2"/>
      <c r="L119" s="2"/>
      <c r="M119" s="2"/>
      <c r="N119" s="2"/>
    </row>
    <row r="120" spans="1:14" x14ac:dyDescent="0.25">
      <c r="A120" t="e">
        <f t="shared" ref="A120" si="21">A110</f>
        <v>#REF!</v>
      </c>
    </row>
    <row r="121" spans="1:14" x14ac:dyDescent="0.25">
      <c r="A121">
        <f t="shared" ref="A121" si="22">A111+1</f>
        <v>13</v>
      </c>
      <c r="B121" s="3" t="s">
        <v>14</v>
      </c>
      <c r="C121" s="4">
        <v>1</v>
      </c>
      <c r="D121" s="4">
        <v>2</v>
      </c>
      <c r="E121" s="4">
        <v>3</v>
      </c>
      <c r="F121" s="4">
        <v>4</v>
      </c>
      <c r="G121" s="4">
        <v>5</v>
      </c>
      <c r="H121" s="4">
        <v>6</v>
      </c>
      <c r="I121" s="4">
        <v>7</v>
      </c>
      <c r="J121" s="4">
        <v>8</v>
      </c>
      <c r="K121" s="4">
        <v>9</v>
      </c>
      <c r="L121" s="4">
        <v>10</v>
      </c>
      <c r="M121" s="4">
        <v>11</v>
      </c>
      <c r="N121" s="4">
        <v>12</v>
      </c>
    </row>
    <row r="122" spans="1:14" x14ac:dyDescent="0.25">
      <c r="A122">
        <f t="shared" si="14"/>
        <v>13</v>
      </c>
      <c r="B122" s="4" t="s">
        <v>0</v>
      </c>
      <c r="C122" s="8"/>
      <c r="D122" s="8"/>
      <c r="E122" s="8"/>
      <c r="F122" s="8"/>
      <c r="G122" s="8"/>
      <c r="H122" s="8"/>
      <c r="I122" s="8"/>
      <c r="J122" s="8"/>
      <c r="K122" s="8"/>
      <c r="L122" s="8"/>
      <c r="M122" s="8"/>
      <c r="N122" s="2"/>
    </row>
    <row r="123" spans="1:14" x14ac:dyDescent="0.25">
      <c r="A123">
        <f t="shared" si="14"/>
        <v>13</v>
      </c>
      <c r="B123" s="4" t="s">
        <v>1</v>
      </c>
      <c r="C123" s="8"/>
      <c r="D123" s="8"/>
      <c r="E123" s="8"/>
      <c r="F123" s="8"/>
      <c r="G123" s="8"/>
      <c r="H123" s="8"/>
      <c r="I123" s="8"/>
      <c r="J123" s="8"/>
      <c r="K123" s="8"/>
      <c r="L123" s="8"/>
      <c r="M123" s="8"/>
      <c r="N123" s="2"/>
    </row>
    <row r="124" spans="1:14" x14ac:dyDescent="0.25">
      <c r="A124">
        <f t="shared" si="14"/>
        <v>13</v>
      </c>
      <c r="B124" s="4" t="s">
        <v>2</v>
      </c>
      <c r="C124" s="8"/>
      <c r="D124" s="8"/>
      <c r="E124" s="8"/>
      <c r="F124" s="8"/>
      <c r="G124" s="8"/>
      <c r="H124" s="8"/>
      <c r="I124" s="8"/>
      <c r="J124" s="8"/>
      <c r="K124" s="8"/>
      <c r="L124" s="8"/>
      <c r="M124" s="8"/>
      <c r="N124" s="2"/>
    </row>
    <row r="125" spans="1:14" x14ac:dyDescent="0.25">
      <c r="A125">
        <f t="shared" si="14"/>
        <v>13</v>
      </c>
      <c r="B125" s="4" t="s">
        <v>3</v>
      </c>
      <c r="C125" s="8"/>
      <c r="D125" s="9"/>
      <c r="E125" s="8"/>
      <c r="F125" s="9"/>
      <c r="G125" s="8"/>
      <c r="H125" s="8"/>
      <c r="I125" s="8"/>
      <c r="J125" s="2"/>
      <c r="K125" s="8"/>
      <c r="L125" s="8"/>
      <c r="M125" s="8"/>
      <c r="N125" s="2"/>
    </row>
    <row r="126" spans="1:14" x14ac:dyDescent="0.25">
      <c r="A126">
        <f t="shared" si="14"/>
        <v>13</v>
      </c>
      <c r="B126" s="4" t="s">
        <v>4</v>
      </c>
      <c r="C126" s="8"/>
      <c r="D126" s="8"/>
      <c r="E126" s="8"/>
      <c r="F126" s="8"/>
      <c r="G126" s="8"/>
      <c r="H126" s="8"/>
      <c r="I126" s="8"/>
      <c r="J126" s="8"/>
      <c r="K126" s="8"/>
      <c r="L126" s="8"/>
      <c r="M126" s="8"/>
      <c r="N126" s="8"/>
    </row>
    <row r="127" spans="1:14" x14ac:dyDescent="0.25">
      <c r="A127">
        <f t="shared" si="14"/>
        <v>13</v>
      </c>
      <c r="B127" s="4" t="s">
        <v>5</v>
      </c>
      <c r="C127" s="8"/>
      <c r="D127" s="8"/>
      <c r="E127" s="8"/>
      <c r="F127" s="8"/>
      <c r="G127" s="8"/>
      <c r="H127" s="8"/>
      <c r="I127" s="8"/>
      <c r="J127" s="8"/>
      <c r="K127" s="8"/>
      <c r="L127" s="8"/>
      <c r="M127" s="8"/>
      <c r="N127" s="8"/>
    </row>
    <row r="128" spans="1:14" x14ac:dyDescent="0.25">
      <c r="A128">
        <f t="shared" si="14"/>
        <v>13</v>
      </c>
      <c r="B128" s="4" t="s">
        <v>6</v>
      </c>
      <c r="C128" s="8"/>
      <c r="D128" s="8"/>
      <c r="E128" s="8"/>
      <c r="F128" s="8"/>
      <c r="G128" s="8"/>
      <c r="H128" s="8"/>
      <c r="I128" s="8"/>
      <c r="J128" s="8"/>
      <c r="K128" s="8"/>
      <c r="L128" s="8"/>
      <c r="M128" s="8"/>
      <c r="N128" s="8"/>
    </row>
    <row r="129" spans="1:14" x14ac:dyDescent="0.25">
      <c r="A129">
        <f t="shared" si="14"/>
        <v>13</v>
      </c>
      <c r="B129" s="4" t="s">
        <v>7</v>
      </c>
      <c r="C129" s="8"/>
      <c r="D129" s="8"/>
      <c r="E129" s="8"/>
      <c r="F129" s="8"/>
      <c r="G129" s="8"/>
      <c r="H129" s="8"/>
      <c r="I129" s="8"/>
      <c r="J129" s="8"/>
      <c r="K129" s="8"/>
      <c r="L129" s="8"/>
      <c r="M129" s="8"/>
      <c r="N129" s="8"/>
    </row>
    <row r="130" spans="1:14" x14ac:dyDescent="0.25">
      <c r="A130" t="e">
        <f t="shared" ref="A130" si="23">A120</f>
        <v>#REF!</v>
      </c>
    </row>
    <row r="131" spans="1:14" x14ac:dyDescent="0.25">
      <c r="A131">
        <f t="shared" ref="A131" si="24">A121+1</f>
        <v>14</v>
      </c>
      <c r="B131" s="3" t="s">
        <v>15</v>
      </c>
      <c r="C131" s="4">
        <v>1</v>
      </c>
      <c r="D131" s="4">
        <v>2</v>
      </c>
      <c r="E131" s="4">
        <v>3</v>
      </c>
      <c r="F131" s="4">
        <v>4</v>
      </c>
      <c r="G131" s="4">
        <v>5</v>
      </c>
      <c r="H131" s="4">
        <v>6</v>
      </c>
      <c r="I131" s="4">
        <v>7</v>
      </c>
      <c r="J131" s="4">
        <v>8</v>
      </c>
      <c r="K131" s="4">
        <v>9</v>
      </c>
      <c r="L131" s="4">
        <v>10</v>
      </c>
      <c r="M131" s="4">
        <v>11</v>
      </c>
      <c r="N131" s="4">
        <v>12</v>
      </c>
    </row>
    <row r="132" spans="1:14" x14ac:dyDescent="0.25">
      <c r="A132">
        <f t="shared" si="14"/>
        <v>14</v>
      </c>
      <c r="B132" s="4" t="s">
        <v>0</v>
      </c>
      <c r="C132" s="2"/>
      <c r="D132" s="2"/>
      <c r="E132" s="2"/>
      <c r="F132" s="2"/>
      <c r="G132" s="2"/>
      <c r="H132" s="2"/>
      <c r="I132" s="2"/>
      <c r="J132" s="2"/>
      <c r="K132" s="2"/>
      <c r="L132" s="2"/>
      <c r="M132" s="2"/>
      <c r="N132" s="2"/>
    </row>
    <row r="133" spans="1:14" x14ac:dyDescent="0.25">
      <c r="A133">
        <f t="shared" si="14"/>
        <v>14</v>
      </c>
      <c r="B133" s="4" t="s">
        <v>1</v>
      </c>
      <c r="C133" s="2"/>
      <c r="D133" s="2"/>
      <c r="E133" s="2"/>
      <c r="F133" s="2"/>
      <c r="G133" s="2"/>
      <c r="H133" s="2"/>
      <c r="I133" s="2"/>
      <c r="J133" s="2"/>
      <c r="K133" s="2"/>
      <c r="L133" s="2"/>
      <c r="M133" s="2"/>
      <c r="N133" s="2"/>
    </row>
    <row r="134" spans="1:14" x14ac:dyDescent="0.25">
      <c r="A134">
        <f t="shared" si="14"/>
        <v>14</v>
      </c>
      <c r="B134" s="4" t="s">
        <v>2</v>
      </c>
      <c r="C134" s="2"/>
      <c r="D134" s="2"/>
      <c r="E134" s="2"/>
      <c r="F134" s="2"/>
      <c r="G134" s="2"/>
      <c r="H134" s="2"/>
      <c r="I134" s="2"/>
      <c r="J134" s="2"/>
      <c r="K134" s="2"/>
      <c r="L134" s="2"/>
      <c r="M134" s="2"/>
      <c r="N134" s="2"/>
    </row>
    <row r="135" spans="1:14" x14ac:dyDescent="0.25">
      <c r="A135">
        <f t="shared" si="14"/>
        <v>14</v>
      </c>
      <c r="B135" s="4" t="s">
        <v>3</v>
      </c>
      <c r="C135" s="2"/>
      <c r="D135" s="2"/>
      <c r="E135" s="2"/>
      <c r="F135" s="2"/>
      <c r="G135" s="2"/>
      <c r="H135" s="2"/>
      <c r="I135" s="2"/>
      <c r="J135" s="2"/>
      <c r="K135" s="2"/>
      <c r="L135" s="2"/>
      <c r="M135" s="2"/>
      <c r="N135" s="2"/>
    </row>
    <row r="136" spans="1:14" x14ac:dyDescent="0.25">
      <c r="A136">
        <f t="shared" si="14"/>
        <v>14</v>
      </c>
      <c r="B136" s="4" t="s">
        <v>4</v>
      </c>
      <c r="C136" s="2"/>
      <c r="D136" s="2"/>
      <c r="E136" s="2"/>
      <c r="F136" s="2"/>
      <c r="G136" s="2"/>
      <c r="H136" s="2"/>
      <c r="I136" s="2"/>
      <c r="J136" s="2"/>
      <c r="K136" s="2"/>
      <c r="L136" s="2"/>
      <c r="M136" s="2"/>
      <c r="N136" s="2"/>
    </row>
    <row r="137" spans="1:14" x14ac:dyDescent="0.25">
      <c r="A137">
        <f t="shared" si="14"/>
        <v>14</v>
      </c>
      <c r="B137" s="4" t="s">
        <v>5</v>
      </c>
      <c r="C137" s="2"/>
      <c r="D137" s="2"/>
      <c r="E137" s="2"/>
      <c r="F137" s="2"/>
      <c r="G137" s="2"/>
      <c r="H137" s="2"/>
      <c r="I137" s="2"/>
      <c r="J137" s="2"/>
      <c r="K137" s="2"/>
      <c r="L137" s="2"/>
      <c r="M137" s="2"/>
      <c r="N137" s="2"/>
    </row>
    <row r="138" spans="1:14" x14ac:dyDescent="0.25">
      <c r="A138">
        <f t="shared" si="14"/>
        <v>14</v>
      </c>
      <c r="B138" s="4" t="s">
        <v>6</v>
      </c>
      <c r="C138" s="2"/>
      <c r="D138" s="2"/>
      <c r="E138" s="2"/>
      <c r="F138" s="2"/>
      <c r="G138" s="2"/>
      <c r="H138" s="2"/>
      <c r="I138" s="2"/>
      <c r="J138" s="2"/>
      <c r="K138" s="2"/>
      <c r="L138" s="2"/>
      <c r="M138" s="2"/>
      <c r="N138" s="2"/>
    </row>
    <row r="139" spans="1:14" x14ac:dyDescent="0.25">
      <c r="A139">
        <f t="shared" si="14"/>
        <v>14</v>
      </c>
      <c r="B139" s="4" t="s">
        <v>7</v>
      </c>
      <c r="C139" s="2"/>
      <c r="D139" s="2"/>
      <c r="E139" s="2"/>
      <c r="F139" s="2"/>
      <c r="G139" s="2"/>
      <c r="H139" s="2"/>
      <c r="I139" s="2"/>
      <c r="J139" s="2"/>
      <c r="K139" s="2"/>
      <c r="L139" s="2"/>
      <c r="M139" s="2"/>
      <c r="N139" s="2"/>
    </row>
    <row r="140" spans="1:14" x14ac:dyDescent="0.25">
      <c r="A140" t="e">
        <f t="shared" ref="A140" si="25">A130</f>
        <v>#REF!</v>
      </c>
    </row>
    <row r="141" spans="1:14" x14ac:dyDescent="0.25">
      <c r="A141">
        <f t="shared" ref="A141" si="26">A131+1</f>
        <v>15</v>
      </c>
      <c r="B141" s="3" t="s">
        <v>16</v>
      </c>
      <c r="C141" s="4">
        <v>1</v>
      </c>
      <c r="D141" s="4">
        <v>2</v>
      </c>
      <c r="E141" s="4">
        <v>3</v>
      </c>
      <c r="F141" s="4">
        <v>4</v>
      </c>
      <c r="G141" s="4">
        <v>5</v>
      </c>
      <c r="H141" s="4">
        <v>6</v>
      </c>
      <c r="I141" s="4">
        <v>7</v>
      </c>
      <c r="J141" s="4">
        <v>8</v>
      </c>
      <c r="K141" s="4">
        <v>9</v>
      </c>
      <c r="L141" s="4">
        <v>10</v>
      </c>
      <c r="M141" s="4">
        <v>11</v>
      </c>
      <c r="N141" s="4">
        <v>12</v>
      </c>
    </row>
    <row r="142" spans="1:14" x14ac:dyDescent="0.25">
      <c r="A142">
        <f t="shared" si="14"/>
        <v>15</v>
      </c>
      <c r="B142" s="4" t="s">
        <v>0</v>
      </c>
      <c r="C142" s="2"/>
      <c r="D142" s="2"/>
      <c r="E142" s="2"/>
      <c r="F142" s="2"/>
      <c r="G142" s="2"/>
      <c r="H142" s="2"/>
      <c r="I142" s="2"/>
      <c r="J142" s="2"/>
      <c r="K142" s="2"/>
      <c r="L142" s="2"/>
      <c r="M142" s="2"/>
      <c r="N142" s="2"/>
    </row>
    <row r="143" spans="1:14" x14ac:dyDescent="0.25">
      <c r="A143">
        <f t="shared" si="14"/>
        <v>15</v>
      </c>
      <c r="B143" s="4" t="s">
        <v>1</v>
      </c>
      <c r="C143" s="2"/>
      <c r="D143" s="2"/>
      <c r="E143" s="2"/>
      <c r="F143" s="2"/>
      <c r="G143" s="2"/>
      <c r="H143" s="2"/>
      <c r="I143" s="2"/>
      <c r="J143" s="2"/>
      <c r="K143" s="2"/>
      <c r="L143" s="2"/>
      <c r="M143" s="2"/>
      <c r="N143" s="2"/>
    </row>
    <row r="144" spans="1:14" x14ac:dyDescent="0.25">
      <c r="A144">
        <f t="shared" si="14"/>
        <v>15</v>
      </c>
      <c r="B144" s="4" t="s">
        <v>2</v>
      </c>
      <c r="C144" s="2"/>
      <c r="D144" s="2"/>
      <c r="E144" s="2"/>
      <c r="F144" s="2"/>
      <c r="G144" s="2"/>
      <c r="H144" s="2"/>
      <c r="I144" s="2"/>
      <c r="J144" s="2"/>
      <c r="K144" s="2"/>
      <c r="L144" s="2"/>
      <c r="M144" s="2"/>
      <c r="N144" s="2"/>
    </row>
    <row r="145" spans="1:14" x14ac:dyDescent="0.25">
      <c r="A145">
        <f t="shared" si="14"/>
        <v>15</v>
      </c>
      <c r="B145" s="4" t="s">
        <v>3</v>
      </c>
      <c r="C145" s="2"/>
      <c r="D145" s="2"/>
      <c r="E145" s="2"/>
      <c r="F145" s="2"/>
      <c r="G145" s="2"/>
      <c r="H145" s="2"/>
      <c r="I145" s="2"/>
      <c r="J145" s="2"/>
      <c r="K145" s="2"/>
      <c r="L145" s="2"/>
      <c r="M145" s="2"/>
      <c r="N145" s="2"/>
    </row>
    <row r="146" spans="1:14" x14ac:dyDescent="0.25">
      <c r="A146">
        <f t="shared" si="14"/>
        <v>15</v>
      </c>
      <c r="B146" s="4" t="s">
        <v>4</v>
      </c>
      <c r="C146" s="2"/>
      <c r="D146" s="2"/>
      <c r="E146" s="2"/>
      <c r="F146" s="2"/>
      <c r="G146" s="2"/>
      <c r="H146" s="2"/>
      <c r="I146" s="2"/>
      <c r="J146" s="2"/>
      <c r="K146" s="2"/>
      <c r="L146" s="2"/>
      <c r="M146" s="2"/>
      <c r="N146" s="2"/>
    </row>
    <row r="147" spans="1:14" x14ac:dyDescent="0.25">
      <c r="A147">
        <f t="shared" si="14"/>
        <v>15</v>
      </c>
      <c r="B147" s="4" t="s">
        <v>5</v>
      </c>
      <c r="C147" s="2"/>
      <c r="D147" s="2"/>
      <c r="E147" s="2"/>
      <c r="F147" s="2"/>
      <c r="G147" s="2"/>
      <c r="H147" s="2"/>
      <c r="I147" s="2"/>
      <c r="J147" s="2"/>
      <c r="K147" s="2"/>
      <c r="L147" s="2"/>
      <c r="M147" s="2"/>
      <c r="N147" s="2"/>
    </row>
    <row r="148" spans="1:14" x14ac:dyDescent="0.25">
      <c r="A148">
        <f t="shared" si="14"/>
        <v>15</v>
      </c>
      <c r="B148" s="4" t="s">
        <v>6</v>
      </c>
      <c r="C148" s="2"/>
      <c r="D148" s="2"/>
      <c r="E148" s="2"/>
      <c r="F148" s="2"/>
      <c r="G148" s="2"/>
      <c r="H148" s="2"/>
      <c r="I148" s="2"/>
      <c r="J148" s="2"/>
      <c r="K148" s="2"/>
      <c r="L148" s="2"/>
      <c r="M148" s="2"/>
      <c r="N148" s="2"/>
    </row>
    <row r="149" spans="1:14" x14ac:dyDescent="0.25">
      <c r="A149">
        <f t="shared" ref="A149" si="27">A139+1</f>
        <v>15</v>
      </c>
      <c r="B149" s="4" t="s">
        <v>7</v>
      </c>
      <c r="C149" s="2"/>
      <c r="D149" s="2"/>
      <c r="E149" s="2"/>
      <c r="F149" s="2"/>
      <c r="G149" s="2"/>
      <c r="H149" s="2"/>
      <c r="I149" s="2"/>
      <c r="J149" s="2"/>
      <c r="K149" s="2"/>
      <c r="L149" s="2"/>
      <c r="M149" s="2"/>
      <c r="N149" s="2"/>
    </row>
    <row r="150" spans="1:14" x14ac:dyDescent="0.25">
      <c r="A150" t="e">
        <f t="shared" ref="A150" si="28">A140</f>
        <v>#REF!</v>
      </c>
    </row>
    <row r="151" spans="1:14" x14ac:dyDescent="0.25">
      <c r="A151">
        <f t="shared" ref="A151:A169" si="29">A141+1</f>
        <v>16</v>
      </c>
      <c r="B151" s="3" t="s">
        <v>24</v>
      </c>
      <c r="C151" s="4">
        <v>1</v>
      </c>
      <c r="D151" s="4">
        <v>2</v>
      </c>
      <c r="E151" s="4">
        <v>3</v>
      </c>
      <c r="F151" s="4">
        <v>4</v>
      </c>
      <c r="G151" s="4">
        <v>5</v>
      </c>
      <c r="H151" s="4">
        <v>6</v>
      </c>
      <c r="I151" s="4">
        <v>7</v>
      </c>
      <c r="J151" s="4">
        <v>8</v>
      </c>
      <c r="K151" s="4">
        <v>9</v>
      </c>
      <c r="L151" s="4">
        <v>10</v>
      </c>
      <c r="M151" s="4">
        <v>11</v>
      </c>
      <c r="N151" s="4">
        <v>12</v>
      </c>
    </row>
    <row r="152" spans="1:14" x14ac:dyDescent="0.25">
      <c r="A152">
        <f t="shared" si="29"/>
        <v>16</v>
      </c>
      <c r="B152" s="4" t="s">
        <v>0</v>
      </c>
      <c r="C152" s="12"/>
      <c r="D152" s="12" t="s">
        <v>69</v>
      </c>
      <c r="E152" s="12" t="s">
        <v>69</v>
      </c>
      <c r="F152" s="12" t="s">
        <v>69</v>
      </c>
      <c r="G152" s="12" t="s">
        <v>69</v>
      </c>
      <c r="H152" s="12" t="s">
        <v>69</v>
      </c>
      <c r="I152" s="12" t="s">
        <v>69</v>
      </c>
      <c r="J152" s="12" t="s">
        <v>69</v>
      </c>
      <c r="K152" s="12" t="s">
        <v>69</v>
      </c>
      <c r="L152" s="12" t="s">
        <v>69</v>
      </c>
      <c r="M152" s="12"/>
      <c r="N152" s="12" t="s">
        <v>69</v>
      </c>
    </row>
    <row r="153" spans="1:14" x14ac:dyDescent="0.25">
      <c r="A153">
        <f t="shared" si="29"/>
        <v>16</v>
      </c>
      <c r="B153" s="4" t="s">
        <v>1</v>
      </c>
      <c r="C153" s="12"/>
      <c r="D153" s="12" t="s">
        <v>69</v>
      </c>
      <c r="E153" s="12" t="s">
        <v>69</v>
      </c>
      <c r="F153" s="12" t="s">
        <v>69</v>
      </c>
      <c r="G153" s="12" t="s">
        <v>69</v>
      </c>
      <c r="H153" s="12" t="s">
        <v>69</v>
      </c>
      <c r="I153" s="12" t="s">
        <v>69</v>
      </c>
      <c r="J153" s="12" t="s">
        <v>69</v>
      </c>
      <c r="K153" s="12" t="s">
        <v>69</v>
      </c>
      <c r="L153" s="12" t="s">
        <v>69</v>
      </c>
      <c r="M153" s="12" t="s">
        <v>69</v>
      </c>
      <c r="N153" s="12" t="s">
        <v>69</v>
      </c>
    </row>
    <row r="154" spans="1:14" x14ac:dyDescent="0.25">
      <c r="A154">
        <f t="shared" si="29"/>
        <v>16</v>
      </c>
      <c r="B154" s="4" t="s">
        <v>2</v>
      </c>
      <c r="C154" s="12"/>
      <c r="D154" s="12" t="s">
        <v>69</v>
      </c>
      <c r="E154" s="12"/>
      <c r="F154" s="12" t="s">
        <v>69</v>
      </c>
      <c r="G154" s="12" t="s">
        <v>69</v>
      </c>
      <c r="H154" s="12" t="s">
        <v>69</v>
      </c>
      <c r="I154" s="12" t="s">
        <v>69</v>
      </c>
      <c r="J154" s="12" t="s">
        <v>69</v>
      </c>
      <c r="K154" s="12" t="s">
        <v>69</v>
      </c>
      <c r="L154" s="12" t="s">
        <v>69</v>
      </c>
      <c r="M154" s="12" t="s">
        <v>69</v>
      </c>
      <c r="N154" s="12" t="s">
        <v>69</v>
      </c>
    </row>
    <row r="155" spans="1:14" x14ac:dyDescent="0.25">
      <c r="A155">
        <f t="shared" si="29"/>
        <v>16</v>
      </c>
      <c r="B155" s="4" t="s">
        <v>3</v>
      </c>
      <c r="C155" s="12"/>
      <c r="D155" s="12" t="s">
        <v>69</v>
      </c>
      <c r="E155" s="12" t="s">
        <v>69</v>
      </c>
      <c r="F155" s="12" t="s">
        <v>69</v>
      </c>
      <c r="G155" s="12" t="s">
        <v>69</v>
      </c>
      <c r="H155" s="12" t="s">
        <v>69</v>
      </c>
      <c r="I155" s="12" t="s">
        <v>69</v>
      </c>
      <c r="J155" s="12" t="s">
        <v>69</v>
      </c>
      <c r="K155" s="12" t="s">
        <v>69</v>
      </c>
      <c r="L155" s="12" t="s">
        <v>69</v>
      </c>
      <c r="M155" s="12" t="s">
        <v>69</v>
      </c>
      <c r="N155" s="12" t="s">
        <v>69</v>
      </c>
    </row>
    <row r="156" spans="1:14" x14ac:dyDescent="0.25">
      <c r="A156">
        <f t="shared" si="29"/>
        <v>16</v>
      </c>
      <c r="B156" s="4" t="s">
        <v>4</v>
      </c>
      <c r="C156" s="12"/>
      <c r="D156" s="12" t="s">
        <v>69</v>
      </c>
      <c r="E156" s="12" t="s">
        <v>69</v>
      </c>
      <c r="F156" s="12" t="s">
        <v>69</v>
      </c>
      <c r="G156" s="12" t="s">
        <v>69</v>
      </c>
      <c r="H156" s="12" t="s">
        <v>69</v>
      </c>
      <c r="I156" s="12" t="s">
        <v>69</v>
      </c>
      <c r="J156" s="12" t="s">
        <v>69</v>
      </c>
      <c r="K156" s="12" t="s">
        <v>69</v>
      </c>
      <c r="L156" s="12" t="s">
        <v>69</v>
      </c>
      <c r="M156" s="12" t="s">
        <v>69</v>
      </c>
      <c r="N156" s="12" t="s">
        <v>69</v>
      </c>
    </row>
    <row r="157" spans="1:14" x14ac:dyDescent="0.25">
      <c r="A157">
        <f t="shared" si="29"/>
        <v>16</v>
      </c>
      <c r="B157" s="4" t="s">
        <v>5</v>
      </c>
      <c r="C157" s="12"/>
      <c r="D157" s="12" t="s">
        <v>69</v>
      </c>
      <c r="E157" s="12"/>
      <c r="F157" s="12" t="s">
        <v>69</v>
      </c>
      <c r="G157" s="12" t="s">
        <v>69</v>
      </c>
      <c r="H157" s="12" t="s">
        <v>69</v>
      </c>
      <c r="I157" s="12" t="s">
        <v>69</v>
      </c>
      <c r="J157" s="12" t="s">
        <v>69</v>
      </c>
      <c r="K157" s="12"/>
      <c r="L157" s="12" t="s">
        <v>69</v>
      </c>
      <c r="M157" s="12" t="s">
        <v>69</v>
      </c>
      <c r="N157" s="12" t="s">
        <v>69</v>
      </c>
    </row>
    <row r="158" spans="1:14" x14ac:dyDescent="0.25">
      <c r="A158">
        <f t="shared" si="29"/>
        <v>16</v>
      </c>
      <c r="B158" s="4" t="s">
        <v>6</v>
      </c>
      <c r="C158" s="12" t="s">
        <v>69</v>
      </c>
      <c r="D158" s="12" t="s">
        <v>69</v>
      </c>
      <c r="E158" s="12" t="s">
        <v>69</v>
      </c>
      <c r="F158" s="12" t="s">
        <v>69</v>
      </c>
      <c r="G158" s="12" t="s">
        <v>69</v>
      </c>
      <c r="H158" s="12" t="s">
        <v>69</v>
      </c>
      <c r="I158" s="12" t="s">
        <v>69</v>
      </c>
      <c r="J158" s="12" t="s">
        <v>69</v>
      </c>
      <c r="K158" s="12" t="s">
        <v>69</v>
      </c>
      <c r="L158" s="12" t="s">
        <v>69</v>
      </c>
      <c r="M158" s="12" t="s">
        <v>69</v>
      </c>
      <c r="N158" s="12" t="s">
        <v>69</v>
      </c>
    </row>
    <row r="159" spans="1:14" x14ac:dyDescent="0.25">
      <c r="A159">
        <f t="shared" si="29"/>
        <v>16</v>
      </c>
      <c r="B159" s="4" t="s">
        <v>7</v>
      </c>
      <c r="C159" s="12"/>
      <c r="D159" s="12" t="s">
        <v>69</v>
      </c>
      <c r="E159" s="12" t="s">
        <v>69</v>
      </c>
      <c r="F159" s="12" t="s">
        <v>69</v>
      </c>
      <c r="G159" s="12" t="s">
        <v>69</v>
      </c>
      <c r="H159" s="12" t="s">
        <v>69</v>
      </c>
      <c r="I159" s="12" t="s">
        <v>69</v>
      </c>
      <c r="J159" s="12" t="s">
        <v>69</v>
      </c>
      <c r="K159" s="12" t="s">
        <v>69</v>
      </c>
      <c r="L159" s="12" t="s">
        <v>69</v>
      </c>
      <c r="M159" s="12" t="s">
        <v>69</v>
      </c>
      <c r="N159" s="12" t="s">
        <v>69</v>
      </c>
    </row>
    <row r="160" spans="1:14" x14ac:dyDescent="0.25">
      <c r="A160" t="e">
        <f t="shared" ref="A160" si="30">A150</f>
        <v>#REF!</v>
      </c>
    </row>
    <row r="161" spans="1:14" x14ac:dyDescent="0.25">
      <c r="A161">
        <f t="shared" si="29"/>
        <v>17</v>
      </c>
      <c r="B161" s="3" t="s">
        <v>25</v>
      </c>
      <c r="C161" s="4">
        <v>1</v>
      </c>
      <c r="D161" s="4">
        <v>2</v>
      </c>
      <c r="E161" s="4">
        <v>3</v>
      </c>
      <c r="F161" s="4">
        <v>4</v>
      </c>
      <c r="G161" s="4">
        <v>5</v>
      </c>
      <c r="H161" s="4">
        <v>6</v>
      </c>
      <c r="I161" s="4">
        <v>7</v>
      </c>
      <c r="J161" s="4">
        <v>8</v>
      </c>
      <c r="K161" s="4">
        <v>9</v>
      </c>
      <c r="L161" s="4">
        <v>10</v>
      </c>
      <c r="M161" s="4">
        <v>11</v>
      </c>
      <c r="N161" s="4">
        <v>12</v>
      </c>
    </row>
    <row r="162" spans="1:14" x14ac:dyDescent="0.25">
      <c r="A162">
        <f t="shared" si="29"/>
        <v>17</v>
      </c>
      <c r="B162" s="4" t="s">
        <v>0</v>
      </c>
      <c r="C162" s="2"/>
      <c r="D162" s="2"/>
      <c r="E162" s="2"/>
      <c r="F162" s="2"/>
      <c r="G162" s="2"/>
      <c r="H162" s="2"/>
      <c r="I162" s="2"/>
      <c r="J162" s="2"/>
      <c r="K162" s="2"/>
      <c r="L162" s="2"/>
      <c r="M162" s="2"/>
      <c r="N162" s="2"/>
    </row>
    <row r="163" spans="1:14" x14ac:dyDescent="0.25">
      <c r="A163">
        <f t="shared" si="29"/>
        <v>17</v>
      </c>
      <c r="B163" s="4" t="s">
        <v>1</v>
      </c>
      <c r="C163" s="2"/>
      <c r="D163" s="2"/>
      <c r="E163" s="2"/>
      <c r="F163" s="2"/>
      <c r="G163" s="2"/>
      <c r="H163" s="2"/>
      <c r="I163" s="2"/>
      <c r="J163" s="2"/>
      <c r="K163" s="2"/>
      <c r="L163" s="2"/>
      <c r="M163" s="2"/>
      <c r="N163" s="2"/>
    </row>
    <row r="164" spans="1:14" x14ac:dyDescent="0.25">
      <c r="A164">
        <f t="shared" si="29"/>
        <v>17</v>
      </c>
      <c r="B164" s="4" t="s">
        <v>2</v>
      </c>
      <c r="C164" s="2"/>
      <c r="D164" s="2"/>
      <c r="E164" s="2"/>
      <c r="F164" s="2"/>
      <c r="G164" s="2"/>
      <c r="H164" s="2"/>
      <c r="I164" s="2"/>
      <c r="J164" s="2"/>
      <c r="K164" s="2"/>
      <c r="L164" s="2"/>
      <c r="M164" s="2"/>
      <c r="N164" s="2"/>
    </row>
    <row r="165" spans="1:14" x14ac:dyDescent="0.25">
      <c r="A165">
        <f t="shared" si="29"/>
        <v>17</v>
      </c>
      <c r="B165" s="4" t="s">
        <v>3</v>
      </c>
      <c r="C165" s="2"/>
      <c r="D165" s="2"/>
      <c r="E165" s="2"/>
      <c r="F165" s="2"/>
      <c r="G165" s="2"/>
      <c r="H165" s="2"/>
      <c r="I165" s="2"/>
      <c r="J165" s="2"/>
      <c r="K165" s="2"/>
      <c r="L165" s="2"/>
      <c r="M165" s="2"/>
      <c r="N165" s="2"/>
    </row>
    <row r="166" spans="1:14" x14ac:dyDescent="0.25">
      <c r="A166">
        <f t="shared" si="29"/>
        <v>17</v>
      </c>
      <c r="B166" s="4" t="s">
        <v>4</v>
      </c>
      <c r="C166" s="2"/>
      <c r="D166" s="2"/>
      <c r="E166" s="2"/>
      <c r="F166" s="2"/>
      <c r="G166" s="2"/>
      <c r="H166" s="2"/>
      <c r="I166" s="2"/>
      <c r="J166" s="2"/>
      <c r="K166" s="2"/>
      <c r="L166" s="2"/>
      <c r="M166" s="2"/>
      <c r="N166" s="2"/>
    </row>
    <row r="167" spans="1:14" x14ac:dyDescent="0.25">
      <c r="A167">
        <f t="shared" si="29"/>
        <v>17</v>
      </c>
      <c r="B167" s="4" t="s">
        <v>5</v>
      </c>
      <c r="C167" s="2"/>
      <c r="D167" s="2"/>
      <c r="E167" s="2"/>
      <c r="F167" s="2"/>
      <c r="G167" s="2"/>
      <c r="H167" s="2"/>
      <c r="I167" s="2"/>
      <c r="J167" s="2"/>
      <c r="K167" s="2"/>
      <c r="L167" s="2"/>
      <c r="M167" s="2"/>
      <c r="N167" s="2"/>
    </row>
    <row r="168" spans="1:14" x14ac:dyDescent="0.25">
      <c r="A168">
        <f t="shared" si="29"/>
        <v>17</v>
      </c>
      <c r="B168" s="4" t="s">
        <v>6</v>
      </c>
      <c r="C168" s="2"/>
      <c r="D168" s="2"/>
      <c r="E168" s="2"/>
      <c r="F168" s="2"/>
      <c r="G168" s="2"/>
      <c r="H168" s="2"/>
      <c r="I168" s="2"/>
      <c r="J168" s="2"/>
      <c r="K168" s="2"/>
      <c r="L168" s="2"/>
      <c r="M168" s="2"/>
      <c r="N168" s="2"/>
    </row>
    <row r="169" spans="1:14" x14ac:dyDescent="0.25">
      <c r="A169">
        <f t="shared" si="29"/>
        <v>17</v>
      </c>
      <c r="B169" s="4" t="s">
        <v>7</v>
      </c>
      <c r="C169" s="2"/>
      <c r="D169" s="2"/>
      <c r="E169" s="2"/>
      <c r="F169" s="2"/>
      <c r="G169" s="2"/>
      <c r="H169" s="2"/>
      <c r="I169" s="2"/>
      <c r="J169" s="2"/>
      <c r="K169" s="2"/>
      <c r="L169" s="2"/>
      <c r="M169" s="2"/>
      <c r="N169" s="2"/>
    </row>
  </sheetData>
  <phoneticPr fontId="6" type="noConversion"/>
  <pageMargins left="0.7" right="0.7" top="0.75" bottom="0.75" header="0.3" footer="0.3"/>
  <pageSetup paperSize="9" scale="2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V97"/>
  <sheetViews>
    <sheetView topLeftCell="C1" workbookViewId="0">
      <selection activeCell="J3" sqref="J3"/>
    </sheetView>
  </sheetViews>
  <sheetFormatPr baseColWidth="10" defaultColWidth="11.42578125" defaultRowHeight="15" x14ac:dyDescent="0.25"/>
  <cols>
    <col min="1" max="1" width="52.5703125" bestFit="1" customWidth="1"/>
    <col min="2" max="2" width="47.7109375" bestFit="1" customWidth="1"/>
    <col min="3" max="3" width="19.28515625" bestFit="1" customWidth="1"/>
    <col min="4" max="4" width="7.140625" bestFit="1" customWidth="1"/>
    <col min="5" max="5" width="10.140625" bestFit="1" customWidth="1"/>
    <col min="8" max="9" width="11" bestFit="1" customWidth="1"/>
    <col min="10" max="10" width="11.28515625" bestFit="1" customWidth="1"/>
    <col min="11" max="13" width="11" bestFit="1" customWidth="1"/>
    <col min="14" max="14" width="11.28515625" bestFit="1" customWidth="1"/>
    <col min="15" max="15" width="11" bestFit="1" customWidth="1"/>
    <col min="16" max="16" width="9.5703125" bestFit="1" customWidth="1"/>
    <col min="17" max="17" width="10.140625" bestFit="1" customWidth="1"/>
    <col min="18" max="18" width="11.28515625" bestFit="1" customWidth="1"/>
    <col min="19" max="19" width="10.140625" bestFit="1" customWidth="1"/>
  </cols>
  <sheetData>
    <row r="1" spans="1:22" x14ac:dyDescent="0.25">
      <c r="A1" t="s">
        <v>38</v>
      </c>
      <c r="B1" t="s">
        <v>39</v>
      </c>
      <c r="C1" t="s">
        <v>40</v>
      </c>
      <c r="D1" t="s">
        <v>41</v>
      </c>
      <c r="E1" t="s">
        <v>42</v>
      </c>
      <c r="G1" s="15"/>
      <c r="H1" s="17" t="s">
        <v>26</v>
      </c>
      <c r="I1" s="17" t="s">
        <v>27</v>
      </c>
      <c r="J1" s="17" t="s">
        <v>28</v>
      </c>
      <c r="K1" s="17" t="s">
        <v>29</v>
      </c>
      <c r="L1" s="17" t="s">
        <v>30</v>
      </c>
      <c r="M1" s="17" t="s">
        <v>31</v>
      </c>
      <c r="N1" s="17" t="s">
        <v>32</v>
      </c>
      <c r="O1" s="17" t="s">
        <v>33</v>
      </c>
      <c r="P1" s="17" t="s">
        <v>34</v>
      </c>
      <c r="Q1" s="17" t="s">
        <v>35</v>
      </c>
      <c r="R1" s="17" t="s">
        <v>36</v>
      </c>
      <c r="S1" s="18" t="s">
        <v>37</v>
      </c>
      <c r="T1" s="15"/>
      <c r="U1" s="15"/>
      <c r="V1" s="15"/>
    </row>
    <row r="2" spans="1:22" ht="75" x14ac:dyDescent="0.25">
      <c r="A2" t="str">
        <f>'for CSV'!H2</f>
        <v>A1;MDAMB231 - WT - 1 - Fixed+Tween - NT;;</v>
      </c>
      <c r="B2" t="str">
        <f t="shared" ref="B2:B33" si="0">LEFT(MID(A2,FIND(";",A2)+1,256),(FIND(";",MID(A2,FIND(";",A2)+1,256),1)-1))</f>
        <v>MDAMB231 - WT - 1 - Fixed+Tween - NT</v>
      </c>
      <c r="C2">
        <f t="shared" ref="C2:C33" si="1">LEN(LEFT(MID(A2,FIND(";",A2)+1,256),(FIND(";",MID(A2,FIND(";",A2)+1,256),1)-1)))</f>
        <v>36</v>
      </c>
      <c r="D2" t="str">
        <f t="shared" ref="D2:D33" si="2">LEFT(A2,1)</f>
        <v>A</v>
      </c>
      <c r="E2" t="str">
        <f t="shared" ref="E2:E33" si="3">RIGHT(LEFT(A2,2),1)</f>
        <v>1</v>
      </c>
      <c r="H2" s="20" t="str">
        <f>SUBSTITUTE('Sheet to enter the annotation'!$B2&amp;'Sheet to enter the annotation'!C$1&amp;";"&amp;IF('Sheet to enter the annotation'!C2&lt;&gt;"",_xlfn.TEXTJOIN(" - ",TRUE,'Sheet to enter the annotation'!C2,'Sheet to enter the annotation'!C12,'Sheet to enter the annotation'!C22,'Sheet to enter the annotation'!C32,'Sheet to enter the annotation'!C42,'Sheet to enter the annotation'!C52,'Sheet to enter the annotation'!C62,'Sheet to enter the annotation'!C72,'Sheet to enter the annotation'!C82,'Sheet to enter the annotation'!C92,'Sheet to enter the annotation'!C102,'Sheet to enter the annotation'!C112,'Sheet to enter the annotation'!C122,'Sheet to enter the annotation'!C132,'Sheet to enter the annotation'!C142,'Sheet to enter the annotation'!C152,'Sheet to enter the annotation'!C162),"")&amp;";"&amp;";","/","-")</f>
        <v>A1;MDAMB231 - WT - 1 - Fixed+Tween - NT;;</v>
      </c>
      <c r="I2" s="20" t="str">
        <f>SUBSTITUTE('Sheet to enter the annotation'!$B2&amp;'Sheet to enter the annotation'!D$1&amp;";"&amp;IF('Sheet to enter the annotation'!D2&lt;&gt;"",_xlfn.TEXTJOIN(" - ",TRUE,'Sheet to enter the annotation'!D2,'Sheet to enter the annotation'!D12,'Sheet to enter the annotation'!D22,'Sheet to enter the annotation'!D32,'Sheet to enter the annotation'!D42,'Sheet to enter the annotation'!D52,'Sheet to enter the annotation'!D62,'Sheet to enter the annotation'!D72,'Sheet to enter the annotation'!D82,'Sheet to enter the annotation'!D92,'Sheet to enter the annotation'!D102,'Sheet to enter the annotation'!D112,'Sheet to enter the annotation'!D122,'Sheet to enter the annotation'!D132,'Sheet to enter the annotation'!D142,'Sheet to enter the annotation'!D152,'Sheet to enter the annotation'!D162),"")&amp;";"&amp;";","/","-")</f>
        <v>A2;MDAMB468 - WT - 1 - Fixed+Tween - NT - OK;;</v>
      </c>
      <c r="J2" s="20" t="str">
        <f>SUBSTITUTE('Sheet to enter the annotation'!$B2&amp;'Sheet to enter the annotation'!E$1&amp;";"&amp;IF('Sheet to enter the annotation'!E2&lt;&gt;"",_xlfn.TEXTJOIN(" - ",TRUE,'Sheet to enter the annotation'!E2,'Sheet to enter the annotation'!E12,'Sheet to enter the annotation'!E22,'Sheet to enter the annotation'!E32,'Sheet to enter the annotation'!E42,'Sheet to enter the annotation'!E52,'Sheet to enter the annotation'!E62,'Sheet to enter the annotation'!E72,'Sheet to enter the annotation'!E82,'Sheet to enter the annotation'!E92,'Sheet to enter the annotation'!E102,'Sheet to enter the annotation'!E112,'Sheet to enter the annotation'!E122,'Sheet to enter the annotation'!E132,'Sheet to enter the annotation'!E142,'Sheet to enter the annotation'!E152,'Sheet to enter the annotation'!E162),"")&amp;";"&amp;";","/","-")</f>
        <v>A3;MCF7 - WT - 1 - Fixed+Tween - NT - OK;;</v>
      </c>
      <c r="K2" s="20" t="str">
        <f>SUBSTITUTE('Sheet to enter the annotation'!$B2&amp;'Sheet to enter the annotation'!F$1&amp;";"&amp;IF('Sheet to enter the annotation'!F2&lt;&gt;"",_xlfn.TEXTJOIN(" - ",TRUE,'Sheet to enter the annotation'!F2,'Sheet to enter the annotation'!F12,'Sheet to enter the annotation'!F22,'Sheet to enter the annotation'!F32,'Sheet to enter the annotation'!F42,'Sheet to enter the annotation'!F52,'Sheet to enter the annotation'!F62,'Sheet to enter the annotation'!F72,'Sheet to enter the annotation'!F82,'Sheet to enter the annotation'!F92,'Sheet to enter the annotation'!F102,'Sheet to enter the annotation'!F112,'Sheet to enter the annotation'!F122,'Sheet to enter the annotation'!F132,'Sheet to enter the annotation'!F142,'Sheet to enter the annotation'!F152,'Sheet to enter the annotation'!F162),"")&amp;";"&amp;";","/","-")</f>
        <v>A4;SW480 - WT - 1 - Fixed+Tween - NT - OK;;</v>
      </c>
      <c r="L2" s="20" t="str">
        <f>SUBSTITUTE('Sheet to enter the annotation'!$B2&amp;'Sheet to enter the annotation'!G$1&amp;";"&amp;IF('Sheet to enter the annotation'!G2&lt;&gt;"",_xlfn.TEXTJOIN(" - ",TRUE,'Sheet to enter the annotation'!G2,'Sheet to enter the annotation'!G12,'Sheet to enter the annotation'!G22,'Sheet to enter the annotation'!G32,'Sheet to enter the annotation'!G42,'Sheet to enter the annotation'!G52,'Sheet to enter the annotation'!G62,'Sheet to enter the annotation'!G72,'Sheet to enter the annotation'!G82,'Sheet to enter the annotation'!G92,'Sheet to enter the annotation'!G102,'Sheet to enter the annotation'!G112,'Sheet to enter the annotation'!G122,'Sheet to enter the annotation'!G132,'Sheet to enter the annotation'!G142,'Sheet to enter the annotation'!G152,'Sheet to enter the annotation'!G162),"")&amp;";"&amp;";","/","-")</f>
        <v>A5;SW620 - WT - 1 - Fixed+Tween - NT - OK;;</v>
      </c>
      <c r="M2" s="20" t="str">
        <f>SUBSTITUTE('Sheet to enter the annotation'!$B2&amp;'Sheet to enter the annotation'!H$1&amp;";"&amp;IF('Sheet to enter the annotation'!H2&lt;&gt;"",_xlfn.TEXTJOIN(" - ",TRUE,'Sheet to enter the annotation'!H2,'Sheet to enter the annotation'!H12,'Sheet to enter the annotation'!H22,'Sheet to enter the annotation'!H32,'Sheet to enter the annotation'!H42,'Sheet to enter the annotation'!H52,'Sheet to enter the annotation'!H62,'Sheet to enter the annotation'!H72,'Sheet to enter the annotation'!H82,'Sheet to enter the annotation'!H92,'Sheet to enter the annotation'!H102,'Sheet to enter the annotation'!H112,'Sheet to enter the annotation'!H122,'Sheet to enter the annotation'!H132,'Sheet to enter the annotation'!H142,'Sheet to enter the annotation'!H152,'Sheet to enter the annotation'!H162),"")&amp;";"&amp;";","/","-")</f>
        <v>A6;HCT116 - WT - 1 - Fixed+Tween - NT - OK;;</v>
      </c>
      <c r="N2" s="20" t="str">
        <f>SUBSTITUTE('Sheet to enter the annotation'!$B2&amp;'Sheet to enter the annotation'!I$1&amp;";"&amp;IF('Sheet to enter the annotation'!I2&lt;&gt;"",_xlfn.TEXTJOIN(" - ",TRUE,'Sheet to enter the annotation'!I2,'Sheet to enter the annotation'!I12,'Sheet to enter the annotation'!I22,'Sheet to enter the annotation'!I32,'Sheet to enter the annotation'!I42,'Sheet to enter the annotation'!I52,'Sheet to enter the annotation'!I62,'Sheet to enter the annotation'!I72,'Sheet to enter the annotation'!I82,'Sheet to enter the annotation'!I92,'Sheet to enter the annotation'!I102,'Sheet to enter the annotation'!I112,'Sheet to enter the annotation'!I122,'Sheet to enter the annotation'!I132,'Sheet to enter the annotation'!I142,'Sheet to enter the annotation'!I152,'Sheet to enter the annotation'!I162),"")&amp;";"&amp;";","/","-")</f>
        <v>A7;HT29 - WT - 1 - Fixed+Tween - NT - OK;;</v>
      </c>
      <c r="O2" s="20" t="str">
        <f>SUBSTITUTE('Sheet to enter the annotation'!$B2&amp;'Sheet to enter the annotation'!J$1&amp;";"&amp;IF('Sheet to enter the annotation'!J2&lt;&gt;"",_xlfn.TEXTJOIN(" - ",TRUE,'Sheet to enter the annotation'!J2,'Sheet to enter the annotation'!J12,'Sheet to enter the annotation'!J22,'Sheet to enter the annotation'!J32,'Sheet to enter the annotation'!J42,'Sheet to enter the annotation'!J52,'Sheet to enter the annotation'!J62,'Sheet to enter the annotation'!J72,'Sheet to enter the annotation'!J82,'Sheet to enter the annotation'!J92,'Sheet to enter the annotation'!J102,'Sheet to enter the annotation'!J112,'Sheet to enter the annotation'!J122,'Sheet to enter the annotation'!J132,'Sheet to enter the annotation'!J142,'Sheet to enter the annotation'!J152,'Sheet to enter the annotation'!J162),"")&amp;";"&amp;";","/","-")</f>
        <v>A8;A549 - WT - 1 - Fixed+Tween - NT - OK;;</v>
      </c>
      <c r="P2" s="20" t="str">
        <f>SUBSTITUTE('Sheet to enter the annotation'!$B2&amp;'Sheet to enter the annotation'!K$1&amp;";"&amp;IF('Sheet to enter the annotation'!K2&lt;&gt;"",_xlfn.TEXTJOIN(" - ",TRUE,'Sheet to enter the annotation'!K2,'Sheet to enter the annotation'!K12,'Sheet to enter the annotation'!K22,'Sheet to enter the annotation'!K32,'Sheet to enter the annotation'!K42,'Sheet to enter the annotation'!K52,'Sheet to enter the annotation'!K62,'Sheet to enter the annotation'!K72,'Sheet to enter the annotation'!K82,'Sheet to enter the annotation'!K92,'Sheet to enter the annotation'!K102,'Sheet to enter the annotation'!K112,'Sheet to enter the annotation'!K122,'Sheet to enter the annotation'!K132,'Sheet to enter the annotation'!K142,'Sheet to enter the annotation'!K152,'Sheet to enter the annotation'!K162),"")&amp;";"&amp;";","/","-")</f>
        <v>A9;H1975 - WT - 1 - Fixed+Tween - NT - OK;;</v>
      </c>
      <c r="Q2" s="20" t="str">
        <f>SUBSTITUTE('Sheet to enter the annotation'!$B2&amp;'Sheet to enter the annotation'!L$1&amp;";"&amp;IF('Sheet to enter the annotation'!L2&lt;&gt;"",_xlfn.TEXTJOIN(" - ",TRUE,'Sheet to enter the annotation'!L2,'Sheet to enter the annotation'!L12,'Sheet to enter the annotation'!L22,'Sheet to enter the annotation'!L32,'Sheet to enter the annotation'!L42,'Sheet to enter the annotation'!L52,'Sheet to enter the annotation'!L62,'Sheet to enter the annotation'!L72,'Sheet to enter the annotation'!L82,'Sheet to enter the annotation'!L92,'Sheet to enter the annotation'!L102,'Sheet to enter the annotation'!L112,'Sheet to enter the annotation'!L122,'Sheet to enter the annotation'!L132,'Sheet to enter the annotation'!L142,'Sheet to enter the annotation'!L152,'Sheet to enter the annotation'!L162),"")&amp;";"&amp;";","/","-")</f>
        <v>A10;TCV2 - WT - 1 - Fixed+Tween - NT - OK;;</v>
      </c>
      <c r="R2" s="20" t="str">
        <f>SUBSTITUTE('Sheet to enter the annotation'!$B2&amp;'Sheet to enter the annotation'!M$1&amp;";"&amp;IF('Sheet to enter the annotation'!M2&lt;&gt;"",_xlfn.TEXTJOIN(" - ",TRUE,'Sheet to enter the annotation'!M2,'Sheet to enter the annotation'!M12,'Sheet to enter the annotation'!M22,'Sheet to enter the annotation'!M32,'Sheet to enter the annotation'!M42,'Sheet to enter the annotation'!M52,'Sheet to enter the annotation'!M62,'Sheet to enter the annotation'!M72,'Sheet to enter the annotation'!M82,'Sheet to enter the annotation'!M92,'Sheet to enter the annotation'!M102,'Sheet to enter the annotation'!M112,'Sheet to enter the annotation'!M122,'Sheet to enter the annotation'!M132,'Sheet to enter the annotation'!M142,'Sheet to enter the annotation'!M152,'Sheet to enter the annotation'!M162),"")&amp;";"&amp;";","/","-")</f>
        <v>A11;H226 - WT - 1 - Fixed+Tween - NT;;</v>
      </c>
      <c r="S2" s="20" t="str">
        <f>SUBSTITUTE('Sheet to enter the annotation'!$B2&amp;'Sheet to enter the annotation'!N$1&amp;";"&amp;IF('Sheet to enter the annotation'!N2&lt;&gt;"",_xlfn.TEXTJOIN(" - ",TRUE,'Sheet to enter the annotation'!N2,'Sheet to enter the annotation'!N12,'Sheet to enter the annotation'!N22,'Sheet to enter the annotation'!N32,'Sheet to enter the annotation'!N42,'Sheet to enter the annotation'!N52,'Sheet to enter the annotation'!N62,'Sheet to enter the annotation'!N72,'Sheet to enter the annotation'!N82,'Sheet to enter the annotation'!N92,'Sheet to enter the annotation'!N102,'Sheet to enter the annotation'!N112,'Sheet to enter the annotation'!N122,'Sheet to enter the annotation'!N132,'Sheet to enter the annotation'!N142,'Sheet to enter the annotation'!N152,'Sheet to enter the annotation'!N162),"")&amp;";"&amp;";","/","-")</f>
        <v>A12;H2052-484 - WT - 1 - Fixed+Tween - NT - OK;;</v>
      </c>
    </row>
    <row r="3" spans="1:22" ht="75" x14ac:dyDescent="0.25">
      <c r="A3" t="str">
        <f>'for CSV'!H3</f>
        <v>B1;MDAMB231 - WT - 2 - Fixed+Tween - NT;;</v>
      </c>
      <c r="B3" t="str">
        <f t="shared" si="0"/>
        <v>MDAMB231 - WT - 2 - Fixed+Tween - NT</v>
      </c>
      <c r="C3">
        <f t="shared" si="1"/>
        <v>36</v>
      </c>
      <c r="D3" t="str">
        <f t="shared" si="2"/>
        <v>B</v>
      </c>
      <c r="E3" t="str">
        <f t="shared" si="3"/>
        <v>1</v>
      </c>
      <c r="H3" s="20" t="str">
        <f>SUBSTITUTE('Sheet to enter the annotation'!$B3&amp;'Sheet to enter the annotation'!C$1&amp;";"&amp;IF('Sheet to enter the annotation'!C3&lt;&gt;"",_xlfn.TEXTJOIN(" - ",TRUE,'Sheet to enter the annotation'!C3,'Sheet to enter the annotation'!C13,'Sheet to enter the annotation'!C23,'Sheet to enter the annotation'!C33,'Sheet to enter the annotation'!C43,'Sheet to enter the annotation'!C53,'Sheet to enter the annotation'!C63,'Sheet to enter the annotation'!C73,'Sheet to enter the annotation'!C83,'Sheet to enter the annotation'!C93,'Sheet to enter the annotation'!C103,'Sheet to enter the annotation'!C113,'Sheet to enter the annotation'!C123,'Sheet to enter the annotation'!C133,'Sheet to enter the annotation'!C143,'Sheet to enter the annotation'!C153,'Sheet to enter the annotation'!C163),"")&amp;";"&amp;";","/","-")</f>
        <v>B1;MDAMB231 - WT - 2 - Fixed+Tween - NT;;</v>
      </c>
      <c r="I3" s="20" t="str">
        <f>SUBSTITUTE('Sheet to enter the annotation'!$B3&amp;'Sheet to enter the annotation'!D$1&amp;";"&amp;IF('Sheet to enter the annotation'!D3&lt;&gt;"",_xlfn.TEXTJOIN(" - ",TRUE,'Sheet to enter the annotation'!D3,'Sheet to enter the annotation'!D13,'Sheet to enter the annotation'!D23,'Sheet to enter the annotation'!D33,'Sheet to enter the annotation'!D43,'Sheet to enter the annotation'!D53,'Sheet to enter the annotation'!D63,'Sheet to enter the annotation'!D73,'Sheet to enter the annotation'!D83,'Sheet to enter the annotation'!D93,'Sheet to enter the annotation'!D103,'Sheet to enter the annotation'!D113,'Sheet to enter the annotation'!D123,'Sheet to enter the annotation'!D133,'Sheet to enter the annotation'!D143,'Sheet to enter the annotation'!D153,'Sheet to enter the annotation'!D163),"")&amp;";"&amp;";","/","-")</f>
        <v>B2;MDAMB468 - WT - 2 - Fixed+Tween - NT - OK;;</v>
      </c>
      <c r="J3" s="20" t="str">
        <f>SUBSTITUTE('Sheet to enter the annotation'!$B3&amp;'Sheet to enter the annotation'!E$1&amp;";"&amp;IF('Sheet to enter the annotation'!E3&lt;&gt;"",_xlfn.TEXTJOIN(" - ",TRUE,'Sheet to enter the annotation'!E3,'Sheet to enter the annotation'!E13,'Sheet to enter the annotation'!E23,'Sheet to enter the annotation'!E33,'Sheet to enter the annotation'!E43,'Sheet to enter the annotation'!E53,'Sheet to enter the annotation'!E63,'Sheet to enter the annotation'!E73,'Sheet to enter the annotation'!E83,'Sheet to enter the annotation'!E93,'Sheet to enter the annotation'!E103,'Sheet to enter the annotation'!E113,'Sheet to enter the annotation'!E123,'Sheet to enter the annotation'!E133,'Sheet to enter the annotation'!E143,'Sheet to enter the annotation'!E153,'Sheet to enter the annotation'!E163),"")&amp;";"&amp;";","/","-")</f>
        <v>B3;MCF7 - WT - 2 - Fixed+Tween - NT - OK;;</v>
      </c>
      <c r="K3" s="20" t="str">
        <f>SUBSTITUTE('Sheet to enter the annotation'!$B3&amp;'Sheet to enter the annotation'!F$1&amp;";"&amp;IF('Sheet to enter the annotation'!F3&lt;&gt;"",_xlfn.TEXTJOIN(" - ",TRUE,'Sheet to enter the annotation'!F3,'Sheet to enter the annotation'!F13,'Sheet to enter the annotation'!F23,'Sheet to enter the annotation'!F33,'Sheet to enter the annotation'!F43,'Sheet to enter the annotation'!F53,'Sheet to enter the annotation'!F63,'Sheet to enter the annotation'!F73,'Sheet to enter the annotation'!F83,'Sheet to enter the annotation'!F93,'Sheet to enter the annotation'!F103,'Sheet to enter the annotation'!F113,'Sheet to enter the annotation'!F123,'Sheet to enter the annotation'!F133,'Sheet to enter the annotation'!F143,'Sheet to enter the annotation'!F153,'Sheet to enter the annotation'!F163),"")&amp;";"&amp;";","/","-")</f>
        <v>B4;SW480 - WT - 2 - Fixed+Tween - NT - OK;;</v>
      </c>
      <c r="L3" s="20" t="str">
        <f>SUBSTITUTE('Sheet to enter the annotation'!$B3&amp;'Sheet to enter the annotation'!G$1&amp;";"&amp;IF('Sheet to enter the annotation'!G3&lt;&gt;"",_xlfn.TEXTJOIN(" - ",TRUE,'Sheet to enter the annotation'!G3,'Sheet to enter the annotation'!G13,'Sheet to enter the annotation'!G23,'Sheet to enter the annotation'!G33,'Sheet to enter the annotation'!G43,'Sheet to enter the annotation'!G53,'Sheet to enter the annotation'!G63,'Sheet to enter the annotation'!G73,'Sheet to enter the annotation'!G83,'Sheet to enter the annotation'!G93,'Sheet to enter the annotation'!G103,'Sheet to enter the annotation'!G113,'Sheet to enter the annotation'!G123,'Sheet to enter the annotation'!G133,'Sheet to enter the annotation'!G143,'Sheet to enter the annotation'!G153,'Sheet to enter the annotation'!G163),"")&amp;";"&amp;";","/","-")</f>
        <v>B5;SW620 - WT - 2 - Fixed+Tween - NT - OK;;</v>
      </c>
      <c r="M3" s="20" t="str">
        <f>SUBSTITUTE('Sheet to enter the annotation'!$B3&amp;'Sheet to enter the annotation'!H$1&amp;";"&amp;IF('Sheet to enter the annotation'!H3&lt;&gt;"",_xlfn.TEXTJOIN(" - ",TRUE,'Sheet to enter the annotation'!H3,'Sheet to enter the annotation'!H13,'Sheet to enter the annotation'!H23,'Sheet to enter the annotation'!H33,'Sheet to enter the annotation'!H43,'Sheet to enter the annotation'!H53,'Sheet to enter the annotation'!H63,'Sheet to enter the annotation'!H73,'Sheet to enter the annotation'!H83,'Sheet to enter the annotation'!H93,'Sheet to enter the annotation'!H103,'Sheet to enter the annotation'!H113,'Sheet to enter the annotation'!H123,'Sheet to enter the annotation'!H133,'Sheet to enter the annotation'!H143,'Sheet to enter the annotation'!H153,'Sheet to enter the annotation'!H163),"")&amp;";"&amp;";","/","-")</f>
        <v>B6;HCT116 - WT - 2 - Fixed+Tween - NT - OK;;</v>
      </c>
      <c r="N3" s="20" t="str">
        <f>SUBSTITUTE('Sheet to enter the annotation'!$B3&amp;'Sheet to enter the annotation'!I$1&amp;";"&amp;IF('Sheet to enter the annotation'!I3&lt;&gt;"",_xlfn.TEXTJOIN(" - ",TRUE,'Sheet to enter the annotation'!I3,'Sheet to enter the annotation'!I13,'Sheet to enter the annotation'!I23,'Sheet to enter the annotation'!I33,'Sheet to enter the annotation'!I43,'Sheet to enter the annotation'!I53,'Sheet to enter the annotation'!I63,'Sheet to enter the annotation'!I73,'Sheet to enter the annotation'!I83,'Sheet to enter the annotation'!I93,'Sheet to enter the annotation'!I103,'Sheet to enter the annotation'!I113,'Sheet to enter the annotation'!I123,'Sheet to enter the annotation'!I133,'Sheet to enter the annotation'!I143,'Sheet to enter the annotation'!I153,'Sheet to enter the annotation'!I163),"")&amp;";"&amp;";","/","-")</f>
        <v>B7;HT29 - WT - 2 - Fixed+Tween - NT - OK;;</v>
      </c>
      <c r="O3" s="20" t="str">
        <f>SUBSTITUTE('Sheet to enter the annotation'!$B3&amp;'Sheet to enter the annotation'!J$1&amp;";"&amp;IF('Sheet to enter the annotation'!J3&lt;&gt;"",_xlfn.TEXTJOIN(" - ",TRUE,'Sheet to enter the annotation'!J3,'Sheet to enter the annotation'!J13,'Sheet to enter the annotation'!J23,'Sheet to enter the annotation'!J33,'Sheet to enter the annotation'!J43,'Sheet to enter the annotation'!J53,'Sheet to enter the annotation'!J63,'Sheet to enter the annotation'!J73,'Sheet to enter the annotation'!J83,'Sheet to enter the annotation'!J93,'Sheet to enter the annotation'!J103,'Sheet to enter the annotation'!J113,'Sheet to enter the annotation'!J123,'Sheet to enter the annotation'!J133,'Sheet to enter the annotation'!J143,'Sheet to enter the annotation'!J153,'Sheet to enter the annotation'!J163),"")&amp;";"&amp;";","/","-")</f>
        <v>B8;A549 - WT - 2 - Fixed+Tween - NT - OK;;</v>
      </c>
      <c r="P3" s="20" t="str">
        <f>SUBSTITUTE('Sheet to enter the annotation'!$B3&amp;'Sheet to enter the annotation'!K$1&amp;";"&amp;IF('Sheet to enter the annotation'!K3&lt;&gt;"",_xlfn.TEXTJOIN(" - ",TRUE,'Sheet to enter the annotation'!K3,'Sheet to enter the annotation'!K13,'Sheet to enter the annotation'!K23,'Sheet to enter the annotation'!K33,'Sheet to enter the annotation'!K43,'Sheet to enter the annotation'!K53,'Sheet to enter the annotation'!K63,'Sheet to enter the annotation'!K73,'Sheet to enter the annotation'!K83,'Sheet to enter the annotation'!K93,'Sheet to enter the annotation'!K103,'Sheet to enter the annotation'!K113,'Sheet to enter the annotation'!K123,'Sheet to enter the annotation'!K133,'Sheet to enter the annotation'!K143,'Sheet to enter the annotation'!K153,'Sheet to enter the annotation'!K163),"")&amp;";"&amp;";","/","-")</f>
        <v>B9;H1975 - WT - 2 - Fixed+Tween - NT - OK;;</v>
      </c>
      <c r="Q3" s="20" t="str">
        <f>SUBSTITUTE('Sheet to enter the annotation'!$B3&amp;'Sheet to enter the annotation'!L$1&amp;";"&amp;IF('Sheet to enter the annotation'!L3&lt;&gt;"",_xlfn.TEXTJOIN(" - ",TRUE,'Sheet to enter the annotation'!L3,'Sheet to enter the annotation'!L13,'Sheet to enter the annotation'!L23,'Sheet to enter the annotation'!L33,'Sheet to enter the annotation'!L43,'Sheet to enter the annotation'!L53,'Sheet to enter the annotation'!L63,'Sheet to enter the annotation'!L73,'Sheet to enter the annotation'!L83,'Sheet to enter the annotation'!L93,'Sheet to enter the annotation'!L103,'Sheet to enter the annotation'!L113,'Sheet to enter the annotation'!L123,'Sheet to enter the annotation'!L133,'Sheet to enter the annotation'!L143,'Sheet to enter the annotation'!L153,'Sheet to enter the annotation'!L163),"")&amp;";"&amp;";","/","-")</f>
        <v>B10;TCV2 - WT - 2 - Fixed+Tween - NT - OK;;</v>
      </c>
      <c r="R3" s="20" t="str">
        <f>SUBSTITUTE('Sheet to enter the annotation'!$B3&amp;'Sheet to enter the annotation'!M$1&amp;";"&amp;IF('Sheet to enter the annotation'!M3&lt;&gt;"",_xlfn.TEXTJOIN(" - ",TRUE,'Sheet to enter the annotation'!M3,'Sheet to enter the annotation'!M13,'Sheet to enter the annotation'!M23,'Sheet to enter the annotation'!M33,'Sheet to enter the annotation'!M43,'Sheet to enter the annotation'!M53,'Sheet to enter the annotation'!M63,'Sheet to enter the annotation'!M73,'Sheet to enter the annotation'!M83,'Sheet to enter the annotation'!M93,'Sheet to enter the annotation'!M103,'Sheet to enter the annotation'!M113,'Sheet to enter the annotation'!M123,'Sheet to enter the annotation'!M133,'Sheet to enter the annotation'!M143,'Sheet to enter the annotation'!M153,'Sheet to enter the annotation'!M163),"")&amp;";"&amp;";","/","-")</f>
        <v>B11;H226 - WT - 2 - Fixed+Tween - NT - OK;;</v>
      </c>
      <c r="S3" s="20" t="str">
        <f>SUBSTITUTE('Sheet to enter the annotation'!$B3&amp;'Sheet to enter the annotation'!N$1&amp;";"&amp;IF('Sheet to enter the annotation'!N3&lt;&gt;"",_xlfn.TEXTJOIN(" - ",TRUE,'Sheet to enter the annotation'!N3,'Sheet to enter the annotation'!N13,'Sheet to enter the annotation'!N23,'Sheet to enter the annotation'!N33,'Sheet to enter the annotation'!N43,'Sheet to enter the annotation'!N53,'Sheet to enter the annotation'!N63,'Sheet to enter the annotation'!N73,'Sheet to enter the annotation'!N83,'Sheet to enter the annotation'!N93,'Sheet to enter the annotation'!N103,'Sheet to enter the annotation'!N113,'Sheet to enter the annotation'!N123,'Sheet to enter the annotation'!N133,'Sheet to enter the annotation'!N143,'Sheet to enter the annotation'!N153,'Sheet to enter the annotation'!N163),"")&amp;";"&amp;";","/","-")</f>
        <v>B12;H2052-484 - WT - 2 - Fixed+Tween - NT - OK;;</v>
      </c>
    </row>
    <row r="4" spans="1:22" ht="120" x14ac:dyDescent="0.25">
      <c r="A4" t="str">
        <f>'for CSV'!H4</f>
        <v>C1;MDAMB231 - WT - 1 - Fixed+Tween - aCCR5-Hek-1-85a;;</v>
      </c>
      <c r="B4" t="str">
        <f t="shared" si="0"/>
        <v>MDAMB231 - WT - 1 - Fixed+Tween - aCCR5-Hek-1-85a</v>
      </c>
      <c r="C4">
        <f t="shared" si="1"/>
        <v>49</v>
      </c>
      <c r="D4" t="str">
        <f t="shared" si="2"/>
        <v>C</v>
      </c>
      <c r="E4" t="str">
        <f t="shared" si="3"/>
        <v>1</v>
      </c>
      <c r="H4" s="20" t="str">
        <f>SUBSTITUTE('Sheet to enter the annotation'!$B4&amp;'Sheet to enter the annotation'!C$1&amp;";"&amp;IF('Sheet to enter the annotation'!C4&lt;&gt;"",_xlfn.TEXTJOIN(" - ",TRUE,'Sheet to enter the annotation'!C4,'Sheet to enter the annotation'!C14,'Sheet to enter the annotation'!C24,'Sheet to enter the annotation'!C34,'Sheet to enter the annotation'!C44,'Sheet to enter the annotation'!C54,'Sheet to enter the annotation'!C64,'Sheet to enter the annotation'!C74,'Sheet to enter the annotation'!C84,'Sheet to enter the annotation'!C94,'Sheet to enter the annotation'!C104,'Sheet to enter the annotation'!C114,'Sheet to enter the annotation'!C124,'Sheet to enter the annotation'!C134,'Sheet to enter the annotation'!C144,'Sheet to enter the annotation'!C154,'Sheet to enter the annotation'!C164),"")&amp;";"&amp;";","/","-")</f>
        <v>C1;MDAMB231 - WT - 1 - Fixed+Tween - aCCR5-Hek-1-85a;;</v>
      </c>
      <c r="I4" s="20" t="str">
        <f>SUBSTITUTE('Sheet to enter the annotation'!$B4&amp;'Sheet to enter the annotation'!D$1&amp;";"&amp;IF('Sheet to enter the annotation'!D4&lt;&gt;"",_xlfn.TEXTJOIN(" - ",TRUE,'Sheet to enter the annotation'!D4,'Sheet to enter the annotation'!D14,'Sheet to enter the annotation'!D24,'Sheet to enter the annotation'!D34,'Sheet to enter the annotation'!D44,'Sheet to enter the annotation'!D54,'Sheet to enter the annotation'!D64,'Sheet to enter the annotation'!D74,'Sheet to enter the annotation'!D84,'Sheet to enter the annotation'!D94,'Sheet to enter the annotation'!D104,'Sheet to enter the annotation'!D114,'Sheet to enter the annotation'!D124,'Sheet to enter the annotation'!D134,'Sheet to enter the annotation'!D144,'Sheet to enter the annotation'!D154,'Sheet to enter the annotation'!D164),"")&amp;";"&amp;";","/","-")</f>
        <v>C2;MDAMB468 - WT - 1 - Fixed+Tween - aCCR5-Hek-1-85a - OK;;</v>
      </c>
      <c r="J4" s="20" t="str">
        <f>SUBSTITUTE('Sheet to enter the annotation'!$B4&amp;'Sheet to enter the annotation'!E$1&amp;";"&amp;IF('Sheet to enter the annotation'!E4&lt;&gt;"",_xlfn.TEXTJOIN(" - ",TRUE,'Sheet to enter the annotation'!E4,'Sheet to enter the annotation'!E14,'Sheet to enter the annotation'!E24,'Sheet to enter the annotation'!E34,'Sheet to enter the annotation'!E44,'Sheet to enter the annotation'!E54,'Sheet to enter the annotation'!E64,'Sheet to enter the annotation'!E74,'Sheet to enter the annotation'!E84,'Sheet to enter the annotation'!E94,'Sheet to enter the annotation'!E104,'Sheet to enter the annotation'!E114,'Sheet to enter the annotation'!E124,'Sheet to enter the annotation'!E134,'Sheet to enter the annotation'!E144,'Sheet to enter the annotation'!E154,'Sheet to enter the annotation'!E164),"")&amp;";"&amp;";","/","-")</f>
        <v>C3;MCF7 - WT - 1 - Fixed+Tween - aCCR5-Hek-1-85a;;</v>
      </c>
      <c r="K4" s="20" t="str">
        <f>SUBSTITUTE('Sheet to enter the annotation'!$B4&amp;'Sheet to enter the annotation'!F$1&amp;";"&amp;IF('Sheet to enter the annotation'!F4&lt;&gt;"",_xlfn.TEXTJOIN(" - ",TRUE,'Sheet to enter the annotation'!F4,'Sheet to enter the annotation'!F14,'Sheet to enter the annotation'!F24,'Sheet to enter the annotation'!F34,'Sheet to enter the annotation'!F44,'Sheet to enter the annotation'!F54,'Sheet to enter the annotation'!F64,'Sheet to enter the annotation'!F74,'Sheet to enter the annotation'!F84,'Sheet to enter the annotation'!F94,'Sheet to enter the annotation'!F104,'Sheet to enter the annotation'!F114,'Sheet to enter the annotation'!F124,'Sheet to enter the annotation'!F134,'Sheet to enter the annotation'!F144,'Sheet to enter the annotation'!F154,'Sheet to enter the annotation'!F164),"")&amp;";"&amp;";","/","-")</f>
        <v>C4;SW480 - WT - 1 - Fixed+Tween - aCCR5-Hek-1-85a - OK;;</v>
      </c>
      <c r="L4" s="20" t="str">
        <f>SUBSTITUTE('Sheet to enter the annotation'!$B4&amp;'Sheet to enter the annotation'!G$1&amp;";"&amp;IF('Sheet to enter the annotation'!G4&lt;&gt;"",_xlfn.TEXTJOIN(" - ",TRUE,'Sheet to enter the annotation'!G4,'Sheet to enter the annotation'!G14,'Sheet to enter the annotation'!G24,'Sheet to enter the annotation'!G34,'Sheet to enter the annotation'!G44,'Sheet to enter the annotation'!G54,'Sheet to enter the annotation'!G64,'Sheet to enter the annotation'!G74,'Sheet to enter the annotation'!G84,'Sheet to enter the annotation'!G94,'Sheet to enter the annotation'!G104,'Sheet to enter the annotation'!G114,'Sheet to enter the annotation'!G124,'Sheet to enter the annotation'!G134,'Sheet to enter the annotation'!G144,'Sheet to enter the annotation'!G154,'Sheet to enter the annotation'!G164),"")&amp;";"&amp;";","/","-")</f>
        <v>C5;SW620 - WT - 1 - Fixed+Tween - aCCR5-Hek-1-85a - OK;;</v>
      </c>
      <c r="M4" s="20" t="str">
        <f>SUBSTITUTE('Sheet to enter the annotation'!$B4&amp;'Sheet to enter the annotation'!H$1&amp;";"&amp;IF('Sheet to enter the annotation'!H4&lt;&gt;"",_xlfn.TEXTJOIN(" - ",TRUE,'Sheet to enter the annotation'!H4,'Sheet to enter the annotation'!H14,'Sheet to enter the annotation'!H24,'Sheet to enter the annotation'!H34,'Sheet to enter the annotation'!H44,'Sheet to enter the annotation'!H54,'Sheet to enter the annotation'!H64,'Sheet to enter the annotation'!H74,'Sheet to enter the annotation'!H84,'Sheet to enter the annotation'!H94,'Sheet to enter the annotation'!H104,'Sheet to enter the annotation'!H114,'Sheet to enter the annotation'!H124,'Sheet to enter the annotation'!H134,'Sheet to enter the annotation'!H144,'Sheet to enter the annotation'!H154,'Sheet to enter the annotation'!H164),"")&amp;";"&amp;";","/","-")</f>
        <v>C6;HCT116 - WT - 1 - Fixed+Tween - aCCR5-Hek-1-85a - OK;;</v>
      </c>
      <c r="N4" s="20" t="str">
        <f>SUBSTITUTE('Sheet to enter the annotation'!$B4&amp;'Sheet to enter the annotation'!I$1&amp;";"&amp;IF('Sheet to enter the annotation'!I4&lt;&gt;"",_xlfn.TEXTJOIN(" - ",TRUE,'Sheet to enter the annotation'!I4,'Sheet to enter the annotation'!I14,'Sheet to enter the annotation'!I24,'Sheet to enter the annotation'!I34,'Sheet to enter the annotation'!I44,'Sheet to enter the annotation'!I54,'Sheet to enter the annotation'!I64,'Sheet to enter the annotation'!I74,'Sheet to enter the annotation'!I84,'Sheet to enter the annotation'!I94,'Sheet to enter the annotation'!I104,'Sheet to enter the annotation'!I114,'Sheet to enter the annotation'!I124,'Sheet to enter the annotation'!I134,'Sheet to enter the annotation'!I144,'Sheet to enter the annotation'!I154,'Sheet to enter the annotation'!I164),"")&amp;";"&amp;";","/","-")</f>
        <v>C7;HT29 - WT - 1 - Fixed+Tween - aCCR5-Hek-1-85a - OK;;</v>
      </c>
      <c r="O4" s="20" t="str">
        <f>SUBSTITUTE('Sheet to enter the annotation'!$B4&amp;'Sheet to enter the annotation'!J$1&amp;";"&amp;IF('Sheet to enter the annotation'!J4&lt;&gt;"",_xlfn.TEXTJOIN(" - ",TRUE,'Sheet to enter the annotation'!J4,'Sheet to enter the annotation'!J14,'Sheet to enter the annotation'!J24,'Sheet to enter the annotation'!J34,'Sheet to enter the annotation'!J44,'Sheet to enter the annotation'!J54,'Sheet to enter the annotation'!J64,'Sheet to enter the annotation'!J74,'Sheet to enter the annotation'!J84,'Sheet to enter the annotation'!J94,'Sheet to enter the annotation'!J104,'Sheet to enter the annotation'!J114,'Sheet to enter the annotation'!J124,'Sheet to enter the annotation'!J134,'Sheet to enter the annotation'!J144,'Sheet to enter the annotation'!J154,'Sheet to enter the annotation'!J164),"")&amp;";"&amp;";","/","-")</f>
        <v>C8;A549 - WT - 1 - Fixed+Tween - aCCR5-Hek-1-85a - OK;;</v>
      </c>
      <c r="P4" s="20" t="str">
        <f>SUBSTITUTE('Sheet to enter the annotation'!$B4&amp;'Sheet to enter the annotation'!K$1&amp;";"&amp;IF('Sheet to enter the annotation'!K4&lt;&gt;"",_xlfn.TEXTJOIN(" - ",TRUE,'Sheet to enter the annotation'!K4,'Sheet to enter the annotation'!K14,'Sheet to enter the annotation'!K24,'Sheet to enter the annotation'!K34,'Sheet to enter the annotation'!K44,'Sheet to enter the annotation'!K54,'Sheet to enter the annotation'!K64,'Sheet to enter the annotation'!K74,'Sheet to enter the annotation'!K84,'Sheet to enter the annotation'!K94,'Sheet to enter the annotation'!K104,'Sheet to enter the annotation'!K114,'Sheet to enter the annotation'!K124,'Sheet to enter the annotation'!K134,'Sheet to enter the annotation'!K144,'Sheet to enter the annotation'!K154,'Sheet to enter the annotation'!K164),"")&amp;";"&amp;";","/","-")</f>
        <v>C9;H1975 - WT - 1 - Fixed+Tween - aCCR5-Hek-1-85a - OK;;</v>
      </c>
      <c r="Q4" s="20" t="str">
        <f>SUBSTITUTE('Sheet to enter the annotation'!$B4&amp;'Sheet to enter the annotation'!L$1&amp;";"&amp;IF('Sheet to enter the annotation'!L4&lt;&gt;"",_xlfn.TEXTJOIN(" - ",TRUE,'Sheet to enter the annotation'!L4,'Sheet to enter the annotation'!L14,'Sheet to enter the annotation'!L24,'Sheet to enter the annotation'!L34,'Sheet to enter the annotation'!L44,'Sheet to enter the annotation'!L54,'Sheet to enter the annotation'!L64,'Sheet to enter the annotation'!L74,'Sheet to enter the annotation'!L84,'Sheet to enter the annotation'!L94,'Sheet to enter the annotation'!L104,'Sheet to enter the annotation'!L114,'Sheet to enter the annotation'!L124,'Sheet to enter the annotation'!L134,'Sheet to enter the annotation'!L144,'Sheet to enter the annotation'!L154,'Sheet to enter the annotation'!L164),"")&amp;";"&amp;";","/","-")</f>
        <v>C10;TCV2 - WT - 1 - Fixed+Tween - aCCR5-Hek-1-85a - OK;;</v>
      </c>
      <c r="R4" s="20" t="str">
        <f>SUBSTITUTE('Sheet to enter the annotation'!$B4&amp;'Sheet to enter the annotation'!M$1&amp;";"&amp;IF('Sheet to enter the annotation'!M4&lt;&gt;"",_xlfn.TEXTJOIN(" - ",TRUE,'Sheet to enter the annotation'!M4,'Sheet to enter the annotation'!M14,'Sheet to enter the annotation'!M24,'Sheet to enter the annotation'!M34,'Sheet to enter the annotation'!M44,'Sheet to enter the annotation'!M54,'Sheet to enter the annotation'!M64,'Sheet to enter the annotation'!M74,'Sheet to enter the annotation'!M84,'Sheet to enter the annotation'!M94,'Sheet to enter the annotation'!M104,'Sheet to enter the annotation'!M114,'Sheet to enter the annotation'!M124,'Sheet to enter the annotation'!M134,'Sheet to enter the annotation'!M144,'Sheet to enter the annotation'!M154,'Sheet to enter the annotation'!M164),"")&amp;";"&amp;";","/","-")</f>
        <v>C11;H226 - WT - 1 - Fixed+Tween - aCCR5-Hek-1-85a - OK;;</v>
      </c>
      <c r="S4" s="20" t="str">
        <f>SUBSTITUTE('Sheet to enter the annotation'!$B4&amp;'Sheet to enter the annotation'!N$1&amp;";"&amp;IF('Sheet to enter the annotation'!N4&lt;&gt;"",_xlfn.TEXTJOIN(" - ",TRUE,'Sheet to enter the annotation'!N4,'Sheet to enter the annotation'!N14,'Sheet to enter the annotation'!N24,'Sheet to enter the annotation'!N34,'Sheet to enter the annotation'!N44,'Sheet to enter the annotation'!N54,'Sheet to enter the annotation'!N64,'Sheet to enter the annotation'!N74,'Sheet to enter the annotation'!N84,'Sheet to enter the annotation'!N94,'Sheet to enter the annotation'!N104,'Sheet to enter the annotation'!N114,'Sheet to enter the annotation'!N124,'Sheet to enter the annotation'!N134,'Sheet to enter the annotation'!N144,'Sheet to enter the annotation'!N154,'Sheet to enter the annotation'!N164),"")&amp;";"&amp;";","/","-")</f>
        <v>C12;H2052-484 - WT - 1 - Fixed+Tween - aCCR5-Hek-1-85a - OK;;</v>
      </c>
    </row>
    <row r="5" spans="1:22" ht="120" x14ac:dyDescent="0.25">
      <c r="A5" t="str">
        <f>'for CSV'!H5</f>
        <v>D1;MDAMB231 - WT - 2 - Fixed+Tween - aCCR5-Hek-1-85a;;</v>
      </c>
      <c r="B5" t="str">
        <f t="shared" si="0"/>
        <v>MDAMB231 - WT - 2 - Fixed+Tween - aCCR5-Hek-1-85a</v>
      </c>
      <c r="C5">
        <f t="shared" si="1"/>
        <v>49</v>
      </c>
      <c r="D5" t="str">
        <f t="shared" si="2"/>
        <v>D</v>
      </c>
      <c r="E5" t="str">
        <f t="shared" si="3"/>
        <v>1</v>
      </c>
      <c r="H5" s="20" t="str">
        <f>SUBSTITUTE('Sheet to enter the annotation'!$B5&amp;'Sheet to enter the annotation'!C$1&amp;";"&amp;IF('Sheet to enter the annotation'!C5&lt;&gt;"",_xlfn.TEXTJOIN(" - ",TRUE,'Sheet to enter the annotation'!C5,'Sheet to enter the annotation'!C15,'Sheet to enter the annotation'!C25,'Sheet to enter the annotation'!C35,'Sheet to enter the annotation'!C45,'Sheet to enter the annotation'!C55,'Sheet to enter the annotation'!C65,'Sheet to enter the annotation'!C75,'Sheet to enter the annotation'!C85,'Sheet to enter the annotation'!C95,'Sheet to enter the annotation'!C105,'Sheet to enter the annotation'!C115,'Sheet to enter the annotation'!C125,'Sheet to enter the annotation'!C135,'Sheet to enter the annotation'!C145,'Sheet to enter the annotation'!C155,'Sheet to enter the annotation'!C165),"")&amp;";"&amp;";","/","-")</f>
        <v>D1;MDAMB231 - WT - 2 - Fixed+Tween - aCCR5-Hek-1-85a;;</v>
      </c>
      <c r="I5" s="20" t="str">
        <f>SUBSTITUTE('Sheet to enter the annotation'!$B5&amp;'Sheet to enter the annotation'!D$1&amp;";"&amp;IF('Sheet to enter the annotation'!D5&lt;&gt;"",_xlfn.TEXTJOIN(" - ",TRUE,'Sheet to enter the annotation'!D5,'Sheet to enter the annotation'!D15,'Sheet to enter the annotation'!D25,'Sheet to enter the annotation'!D35,'Sheet to enter the annotation'!D45,'Sheet to enter the annotation'!D55,'Sheet to enter the annotation'!D65,'Sheet to enter the annotation'!D75,'Sheet to enter the annotation'!D85,'Sheet to enter the annotation'!D95,'Sheet to enter the annotation'!D105,'Sheet to enter the annotation'!D115,'Sheet to enter the annotation'!D125,'Sheet to enter the annotation'!D135,'Sheet to enter the annotation'!D145,'Sheet to enter the annotation'!D155,'Sheet to enter the annotation'!D165),"")&amp;";"&amp;";","/","-")</f>
        <v>D2;MDAMB468 - WT - 2 - Fixed+Tween - aCCR5-Hek-1-85a - OK;;</v>
      </c>
      <c r="J5" s="20" t="str">
        <f>SUBSTITUTE('Sheet to enter the annotation'!$B5&amp;'Sheet to enter the annotation'!E$1&amp;";"&amp;IF('Sheet to enter the annotation'!E5&lt;&gt;"",_xlfn.TEXTJOIN(" - ",TRUE,'Sheet to enter the annotation'!E5,'Sheet to enter the annotation'!E15,'Sheet to enter the annotation'!E25,'Sheet to enter the annotation'!E35,'Sheet to enter the annotation'!E45,'Sheet to enter the annotation'!E55,'Sheet to enter the annotation'!E65,'Sheet to enter the annotation'!E75,'Sheet to enter the annotation'!E85,'Sheet to enter the annotation'!E95,'Sheet to enter the annotation'!E105,'Sheet to enter the annotation'!E115,'Sheet to enter the annotation'!E125,'Sheet to enter the annotation'!E135,'Sheet to enter the annotation'!E145,'Sheet to enter the annotation'!E155,'Sheet to enter the annotation'!E165),"")&amp;";"&amp;";","/","-")</f>
        <v>D3;MCF7 - WT - 2 - Fixed+Tween - aCCR5-Hek-1-85a - OK;;</v>
      </c>
      <c r="K5" s="20" t="str">
        <f>SUBSTITUTE('Sheet to enter the annotation'!$B5&amp;'Sheet to enter the annotation'!F$1&amp;";"&amp;IF('Sheet to enter the annotation'!F5&lt;&gt;"",_xlfn.TEXTJOIN(" - ",TRUE,'Sheet to enter the annotation'!F5,'Sheet to enter the annotation'!F15,'Sheet to enter the annotation'!F25,'Sheet to enter the annotation'!F35,'Sheet to enter the annotation'!F45,'Sheet to enter the annotation'!F55,'Sheet to enter the annotation'!F65,'Sheet to enter the annotation'!F75,'Sheet to enter the annotation'!F85,'Sheet to enter the annotation'!F95,'Sheet to enter the annotation'!F105,'Sheet to enter the annotation'!F115,'Sheet to enter the annotation'!F125,'Sheet to enter the annotation'!F135,'Sheet to enter the annotation'!F145,'Sheet to enter the annotation'!F155,'Sheet to enter the annotation'!F165),"")&amp;";"&amp;";","/","-")</f>
        <v>D4;SW480 - WT - 2 - Fixed+Tween - aCCR5-Hek-1-85a - OK;;</v>
      </c>
      <c r="L5" s="20" t="str">
        <f>SUBSTITUTE('Sheet to enter the annotation'!$B5&amp;'Sheet to enter the annotation'!G$1&amp;";"&amp;IF('Sheet to enter the annotation'!G5&lt;&gt;"",_xlfn.TEXTJOIN(" - ",TRUE,'Sheet to enter the annotation'!G5,'Sheet to enter the annotation'!G15,'Sheet to enter the annotation'!G25,'Sheet to enter the annotation'!G35,'Sheet to enter the annotation'!G45,'Sheet to enter the annotation'!G55,'Sheet to enter the annotation'!G65,'Sheet to enter the annotation'!G75,'Sheet to enter the annotation'!G85,'Sheet to enter the annotation'!G95,'Sheet to enter the annotation'!G105,'Sheet to enter the annotation'!G115,'Sheet to enter the annotation'!G125,'Sheet to enter the annotation'!G135,'Sheet to enter the annotation'!G145,'Sheet to enter the annotation'!G155,'Sheet to enter the annotation'!G165),"")&amp;";"&amp;";","/","-")</f>
        <v>D5;SW620 - WT - 2 - Fixed+Tween - aCCR5-Hek-1-85a - OK;;</v>
      </c>
      <c r="M5" s="20" t="str">
        <f>SUBSTITUTE('Sheet to enter the annotation'!$B5&amp;'Sheet to enter the annotation'!H$1&amp;";"&amp;IF('Sheet to enter the annotation'!H5&lt;&gt;"",_xlfn.TEXTJOIN(" - ",TRUE,'Sheet to enter the annotation'!H5,'Sheet to enter the annotation'!H15,'Sheet to enter the annotation'!H25,'Sheet to enter the annotation'!H35,'Sheet to enter the annotation'!H45,'Sheet to enter the annotation'!H55,'Sheet to enter the annotation'!H65,'Sheet to enter the annotation'!H75,'Sheet to enter the annotation'!H85,'Sheet to enter the annotation'!H95,'Sheet to enter the annotation'!H105,'Sheet to enter the annotation'!H115,'Sheet to enter the annotation'!H125,'Sheet to enter the annotation'!H135,'Sheet to enter the annotation'!H145,'Sheet to enter the annotation'!H155,'Sheet to enter the annotation'!H165),"")&amp;";"&amp;";","/","-")</f>
        <v>D6;HCT116 - WT - 2 - Fixed+Tween - aCCR5-Hek-1-85a - OK;;</v>
      </c>
      <c r="N5" s="20" t="str">
        <f>SUBSTITUTE('Sheet to enter the annotation'!$B5&amp;'Sheet to enter the annotation'!I$1&amp;";"&amp;IF('Sheet to enter the annotation'!I5&lt;&gt;"",_xlfn.TEXTJOIN(" - ",TRUE,'Sheet to enter the annotation'!I5,'Sheet to enter the annotation'!I15,'Sheet to enter the annotation'!I25,'Sheet to enter the annotation'!I35,'Sheet to enter the annotation'!I45,'Sheet to enter the annotation'!I55,'Sheet to enter the annotation'!I65,'Sheet to enter the annotation'!I75,'Sheet to enter the annotation'!I85,'Sheet to enter the annotation'!I95,'Sheet to enter the annotation'!I105,'Sheet to enter the annotation'!I115,'Sheet to enter the annotation'!I125,'Sheet to enter the annotation'!I135,'Sheet to enter the annotation'!I145,'Sheet to enter the annotation'!I155,'Sheet to enter the annotation'!I165),"")&amp;";"&amp;";","/","-")</f>
        <v>D7;HT29 - WT - 2 - Fixed+Tween - aCCR5-Hek-1-85a - OK;;</v>
      </c>
      <c r="O5" s="20" t="str">
        <f>SUBSTITUTE('Sheet to enter the annotation'!$B5&amp;'Sheet to enter the annotation'!J$1&amp;";"&amp;IF('Sheet to enter the annotation'!J5&lt;&gt;"",_xlfn.TEXTJOIN(" - ",TRUE,'Sheet to enter the annotation'!J5,'Sheet to enter the annotation'!J15,'Sheet to enter the annotation'!J25,'Sheet to enter the annotation'!J35,'Sheet to enter the annotation'!J45,'Sheet to enter the annotation'!J55,'Sheet to enter the annotation'!J65,'Sheet to enter the annotation'!J75,'Sheet to enter the annotation'!J85,'Sheet to enter the annotation'!J95,'Sheet to enter the annotation'!J105,'Sheet to enter the annotation'!J115,'Sheet to enter the annotation'!J125,'Sheet to enter the annotation'!J135,'Sheet to enter the annotation'!J145,'Sheet to enter the annotation'!J155,'Sheet to enter the annotation'!J165),"")&amp;";"&amp;";","/","-")</f>
        <v>D8;A549 - WT - 2 - Fixed+Tween - aCCR5-Hek-1-85a - OK;;</v>
      </c>
      <c r="P5" s="20" t="str">
        <f>SUBSTITUTE('Sheet to enter the annotation'!$B5&amp;'Sheet to enter the annotation'!K$1&amp;";"&amp;IF('Sheet to enter the annotation'!K5&lt;&gt;"",_xlfn.TEXTJOIN(" - ",TRUE,'Sheet to enter the annotation'!K5,'Sheet to enter the annotation'!K15,'Sheet to enter the annotation'!K25,'Sheet to enter the annotation'!K35,'Sheet to enter the annotation'!K45,'Sheet to enter the annotation'!K55,'Sheet to enter the annotation'!K65,'Sheet to enter the annotation'!K75,'Sheet to enter the annotation'!K85,'Sheet to enter the annotation'!K95,'Sheet to enter the annotation'!K105,'Sheet to enter the annotation'!K115,'Sheet to enter the annotation'!K125,'Sheet to enter the annotation'!K135,'Sheet to enter the annotation'!K145,'Sheet to enter the annotation'!K155,'Sheet to enter the annotation'!K165),"")&amp;";"&amp;";","/","-")</f>
        <v>D9;H1975 - WT - 2 - Fixed+Tween - aCCR5-Hek-1-85a - OK;;</v>
      </c>
      <c r="Q5" s="20" t="str">
        <f>SUBSTITUTE('Sheet to enter the annotation'!$B5&amp;'Sheet to enter the annotation'!L$1&amp;";"&amp;IF('Sheet to enter the annotation'!L5&lt;&gt;"",_xlfn.TEXTJOIN(" - ",TRUE,'Sheet to enter the annotation'!L5,'Sheet to enter the annotation'!L15,'Sheet to enter the annotation'!L25,'Sheet to enter the annotation'!L35,'Sheet to enter the annotation'!L45,'Sheet to enter the annotation'!L55,'Sheet to enter the annotation'!L65,'Sheet to enter the annotation'!L75,'Sheet to enter the annotation'!L85,'Sheet to enter the annotation'!L95,'Sheet to enter the annotation'!L105,'Sheet to enter the annotation'!L115,'Sheet to enter the annotation'!L125,'Sheet to enter the annotation'!L135,'Sheet to enter the annotation'!L145,'Sheet to enter the annotation'!L155,'Sheet to enter the annotation'!L165),"")&amp;";"&amp;";","/","-")</f>
        <v>D10;TCV2 - WT - 2 - Fixed+Tween - aCCR5-Hek-1-85a - OK;;</v>
      </c>
      <c r="R5" s="20" t="str">
        <f>SUBSTITUTE('Sheet to enter the annotation'!$B5&amp;'Sheet to enter the annotation'!M$1&amp;";"&amp;IF('Sheet to enter the annotation'!M5&lt;&gt;"",_xlfn.TEXTJOIN(" - ",TRUE,'Sheet to enter the annotation'!M5,'Sheet to enter the annotation'!M15,'Sheet to enter the annotation'!M25,'Sheet to enter the annotation'!M35,'Sheet to enter the annotation'!M45,'Sheet to enter the annotation'!M55,'Sheet to enter the annotation'!M65,'Sheet to enter the annotation'!M75,'Sheet to enter the annotation'!M85,'Sheet to enter the annotation'!M95,'Sheet to enter the annotation'!M105,'Sheet to enter the annotation'!M115,'Sheet to enter the annotation'!M125,'Sheet to enter the annotation'!M135,'Sheet to enter the annotation'!M145,'Sheet to enter the annotation'!M155,'Sheet to enter the annotation'!M165),"")&amp;";"&amp;";","/","-")</f>
        <v>D11;H226 - WT - 2 - Fixed+Tween - aCCR5-Hek-1-85a - OK;;</v>
      </c>
      <c r="S5" s="20" t="str">
        <f>SUBSTITUTE('Sheet to enter the annotation'!$B5&amp;'Sheet to enter the annotation'!N$1&amp;";"&amp;IF('Sheet to enter the annotation'!N5&lt;&gt;"",_xlfn.TEXTJOIN(" - ",TRUE,'Sheet to enter the annotation'!N5,'Sheet to enter the annotation'!N15,'Sheet to enter the annotation'!N25,'Sheet to enter the annotation'!N35,'Sheet to enter the annotation'!N45,'Sheet to enter the annotation'!N55,'Sheet to enter the annotation'!N65,'Sheet to enter the annotation'!N75,'Sheet to enter the annotation'!N85,'Sheet to enter the annotation'!N95,'Sheet to enter the annotation'!N105,'Sheet to enter the annotation'!N115,'Sheet to enter the annotation'!N125,'Sheet to enter the annotation'!N135,'Sheet to enter the annotation'!N145,'Sheet to enter the annotation'!N155,'Sheet to enter the annotation'!N165),"")&amp;";"&amp;";","/","-")</f>
        <v>D12;H2052-484 - WT - 2 - Fixed+Tween - aCCR5-Hek-1-85a - OK;;</v>
      </c>
    </row>
    <row r="6" spans="1:22" ht="75" x14ac:dyDescent="0.25">
      <c r="A6" t="str">
        <f>'for CSV'!H6</f>
        <v>E1;H2452 - WT - 1 - Fixed+Tween - NT;;</v>
      </c>
      <c r="B6" t="str">
        <f t="shared" si="0"/>
        <v>H2452 - WT - 1 - Fixed+Tween - NT</v>
      </c>
      <c r="C6">
        <f t="shared" si="1"/>
        <v>33</v>
      </c>
      <c r="D6" t="str">
        <f t="shared" si="2"/>
        <v>E</v>
      </c>
      <c r="E6" t="str">
        <f t="shared" si="3"/>
        <v>1</v>
      </c>
      <c r="H6" s="20" t="str">
        <f>SUBSTITUTE('Sheet to enter the annotation'!$B6&amp;'Sheet to enter the annotation'!C$1&amp;";"&amp;IF('Sheet to enter the annotation'!C6&lt;&gt;"",_xlfn.TEXTJOIN(" - ",TRUE,'Sheet to enter the annotation'!C6,'Sheet to enter the annotation'!C16,'Sheet to enter the annotation'!C26,'Sheet to enter the annotation'!C36,'Sheet to enter the annotation'!C46,'Sheet to enter the annotation'!C56,'Sheet to enter the annotation'!C66,'Sheet to enter the annotation'!C76,'Sheet to enter the annotation'!C86,'Sheet to enter the annotation'!C96,'Sheet to enter the annotation'!C106,'Sheet to enter the annotation'!C116,'Sheet to enter the annotation'!C126,'Sheet to enter the annotation'!C136,'Sheet to enter the annotation'!C146,'Sheet to enter the annotation'!C156,'Sheet to enter the annotation'!C166),"")&amp;";"&amp;";","/","-")</f>
        <v>E1;H2452 - WT - 1 - Fixed+Tween - NT;;</v>
      </c>
      <c r="I6" s="20" t="str">
        <f>SUBSTITUTE('Sheet to enter the annotation'!$B6&amp;'Sheet to enter the annotation'!D$1&amp;";"&amp;IF('Sheet to enter the annotation'!D6&lt;&gt;"",_xlfn.TEXTJOIN(" - ",TRUE,'Sheet to enter the annotation'!D6,'Sheet to enter the annotation'!D16,'Sheet to enter the annotation'!D26,'Sheet to enter the annotation'!D36,'Sheet to enter the annotation'!D46,'Sheet to enter the annotation'!D56,'Sheet to enter the annotation'!D66,'Sheet to enter the annotation'!D76,'Sheet to enter the annotation'!D86,'Sheet to enter the annotation'!D96,'Sheet to enter the annotation'!D106,'Sheet to enter the annotation'!D116,'Sheet to enter the annotation'!D126,'Sheet to enter the annotation'!D136,'Sheet to enter the annotation'!D146,'Sheet to enter the annotation'!D156,'Sheet to enter the annotation'!D166),"")&amp;";"&amp;";","/","-")</f>
        <v>E2;H28 - WT - 1 - Fixed+Tween - NT - OK;;</v>
      </c>
      <c r="J6" s="20" t="str">
        <f>SUBSTITUTE('Sheet to enter the annotation'!$B6&amp;'Sheet to enter the annotation'!E$1&amp;";"&amp;IF('Sheet to enter the annotation'!E6&lt;&gt;"",_xlfn.TEXTJOIN(" - ",TRUE,'Sheet to enter the annotation'!E6,'Sheet to enter the annotation'!E16,'Sheet to enter the annotation'!E26,'Sheet to enter the annotation'!E36,'Sheet to enter the annotation'!E46,'Sheet to enter the annotation'!E56,'Sheet to enter the annotation'!E66,'Sheet to enter the annotation'!E76,'Sheet to enter the annotation'!E86,'Sheet to enter the annotation'!E96,'Sheet to enter the annotation'!E106,'Sheet to enter the annotation'!E116,'Sheet to enter the annotation'!E126,'Sheet to enter the annotation'!E136,'Sheet to enter the annotation'!E146,'Sheet to enter the annotation'!E156,'Sheet to enter the annotation'!E166),"")&amp;";"&amp;";","/","-")</f>
        <v>E3;ZL34 - WT - 1 - Fixed+Tween - NT - OK;;</v>
      </c>
      <c r="K6" s="20" t="str">
        <f>SUBSTITUTE('Sheet to enter the annotation'!$B6&amp;'Sheet to enter the annotation'!F$1&amp;";"&amp;IF('Sheet to enter the annotation'!F6&lt;&gt;"",_xlfn.TEXTJOIN(" - ",TRUE,'Sheet to enter the annotation'!F6,'Sheet to enter the annotation'!F16,'Sheet to enter the annotation'!F26,'Sheet to enter the annotation'!F36,'Sheet to enter the annotation'!F46,'Sheet to enter the annotation'!F56,'Sheet to enter the annotation'!F66,'Sheet to enter the annotation'!F76,'Sheet to enter the annotation'!F86,'Sheet to enter the annotation'!F96,'Sheet to enter the annotation'!F106,'Sheet to enter the annotation'!F116,'Sheet to enter the annotation'!F126,'Sheet to enter the annotation'!F136,'Sheet to enter the annotation'!F146,'Sheet to enter the annotation'!F156,'Sheet to enter the annotation'!F166),"")&amp;";"&amp;";","/","-")</f>
        <v>E4;ONE58 - WT - 1 - Fixed+Tween - NT - OK;;</v>
      </c>
      <c r="L6" s="20" t="str">
        <f>SUBSTITUTE('Sheet to enter the annotation'!$B6&amp;'Sheet to enter the annotation'!G$1&amp;";"&amp;IF('Sheet to enter the annotation'!G6&lt;&gt;"",_xlfn.TEXTJOIN(" - ",TRUE,'Sheet to enter the annotation'!G6,'Sheet to enter the annotation'!G16,'Sheet to enter the annotation'!G26,'Sheet to enter the annotation'!G36,'Sheet to enter the annotation'!G46,'Sheet to enter the annotation'!G56,'Sheet to enter the annotation'!G66,'Sheet to enter the annotation'!G76,'Sheet to enter the annotation'!G86,'Sheet to enter the annotation'!G96,'Sheet to enter the annotation'!G106,'Sheet to enter the annotation'!G116,'Sheet to enter the annotation'!G126,'Sheet to enter the annotation'!G136,'Sheet to enter the annotation'!G146,'Sheet to enter the annotation'!G156,'Sheet to enter the annotation'!G166),"")&amp;";"&amp;";","/","-")</f>
        <v>E5;211H - WT - 1 - Fixed+Tween - NT - OK;;</v>
      </c>
      <c r="M6" s="20" t="str">
        <f>SUBSTITUTE('Sheet to enter the annotation'!$B6&amp;'Sheet to enter the annotation'!H$1&amp;";"&amp;IF('Sheet to enter the annotation'!H6&lt;&gt;"",_xlfn.TEXTJOIN(" - ",TRUE,'Sheet to enter the annotation'!H6,'Sheet to enter the annotation'!H16,'Sheet to enter the annotation'!H26,'Sheet to enter the annotation'!H36,'Sheet to enter the annotation'!H46,'Sheet to enter the annotation'!H56,'Sheet to enter the annotation'!H66,'Sheet to enter the annotation'!H76,'Sheet to enter the annotation'!H86,'Sheet to enter the annotation'!H96,'Sheet to enter the annotation'!H106,'Sheet to enter the annotation'!H116,'Sheet to enter the annotation'!H126,'Sheet to enter the annotation'!H136,'Sheet to enter the annotation'!H146,'Sheet to enter the annotation'!H156,'Sheet to enter the annotation'!H166),"")&amp;";"&amp;";","/","-")</f>
        <v>E6;PC3 - WT - 1 - Fixed+Tween - NT - OK;;</v>
      </c>
      <c r="N6" s="20" t="str">
        <f>SUBSTITUTE('Sheet to enter the annotation'!$B6&amp;'Sheet to enter the annotation'!I$1&amp;";"&amp;IF('Sheet to enter the annotation'!I6&lt;&gt;"",_xlfn.TEXTJOIN(" - ",TRUE,'Sheet to enter the annotation'!I6,'Sheet to enter the annotation'!I16,'Sheet to enter the annotation'!I26,'Sheet to enter the annotation'!I36,'Sheet to enter the annotation'!I46,'Sheet to enter the annotation'!I56,'Sheet to enter the annotation'!I66,'Sheet to enter the annotation'!I76,'Sheet to enter the annotation'!I86,'Sheet to enter the annotation'!I96,'Sheet to enter the annotation'!I106,'Sheet to enter the annotation'!I116,'Sheet to enter the annotation'!I126,'Sheet to enter the annotation'!I136,'Sheet to enter the annotation'!I146,'Sheet to enter the annotation'!I156,'Sheet to enter the annotation'!I166),"")&amp;";"&amp;";","/","-")</f>
        <v>E7;LNCAP - WT - 1 - Fixed+Tween - NT - OK;;</v>
      </c>
      <c r="O6" s="20" t="str">
        <f>SUBSTITUTE('Sheet to enter the annotation'!$B6&amp;'Sheet to enter the annotation'!J$1&amp;";"&amp;IF('Sheet to enter the annotation'!J6&lt;&gt;"",_xlfn.TEXTJOIN(" - ",TRUE,'Sheet to enter the annotation'!J6,'Sheet to enter the annotation'!J16,'Sheet to enter the annotation'!J26,'Sheet to enter the annotation'!J36,'Sheet to enter the annotation'!J46,'Sheet to enter the annotation'!J56,'Sheet to enter the annotation'!J66,'Sheet to enter the annotation'!J76,'Sheet to enter the annotation'!J86,'Sheet to enter the annotation'!J96,'Sheet to enter the annotation'!J106,'Sheet to enter the annotation'!J116,'Sheet to enter the annotation'!J126,'Sheet to enter the annotation'!J136,'Sheet to enter the annotation'!J146,'Sheet to enter the annotation'!J156,'Sheet to enter the annotation'!J166),"")&amp;";"&amp;";","/","-")</f>
        <v>E8;DU145 - WT - 1 - Fixed+Tween - NT - OK;;</v>
      </c>
      <c r="P6" s="20" t="str">
        <f>SUBSTITUTE('Sheet to enter the annotation'!$B6&amp;'Sheet to enter the annotation'!K$1&amp;";"&amp;IF('Sheet to enter the annotation'!K6&lt;&gt;"",_xlfn.TEXTJOIN(" - ",TRUE,'Sheet to enter the annotation'!K6,'Sheet to enter the annotation'!K16,'Sheet to enter the annotation'!K26,'Sheet to enter the annotation'!K36,'Sheet to enter the annotation'!K46,'Sheet to enter the annotation'!K56,'Sheet to enter the annotation'!K66,'Sheet to enter the annotation'!K76,'Sheet to enter the annotation'!K86,'Sheet to enter the annotation'!K96,'Sheet to enter the annotation'!K106,'Sheet to enter the annotation'!K116,'Sheet to enter the annotation'!K126,'Sheet to enter the annotation'!K136,'Sheet to enter the annotation'!K146,'Sheet to enter the annotation'!K156,'Sheet to enter the annotation'!K166),"")&amp;";"&amp;";","/","-")</f>
        <v>E9;A431 - WT - 1 - Fixed+Tween - NT - OK;;</v>
      </c>
      <c r="Q6" s="20" t="str">
        <f>SUBSTITUTE('Sheet to enter the annotation'!$B6&amp;'Sheet to enter the annotation'!L$1&amp;";"&amp;IF('Sheet to enter the annotation'!L6&lt;&gt;"",_xlfn.TEXTJOIN(" - ",TRUE,'Sheet to enter the annotation'!L6,'Sheet to enter the annotation'!L16,'Sheet to enter the annotation'!L26,'Sheet to enter the annotation'!L36,'Sheet to enter the annotation'!L46,'Sheet to enter the annotation'!L56,'Sheet to enter the annotation'!L66,'Sheet to enter the annotation'!L76,'Sheet to enter the annotation'!L86,'Sheet to enter the annotation'!L96,'Sheet to enter the annotation'!L106,'Sheet to enter the annotation'!L116,'Sheet to enter the annotation'!L126,'Sheet to enter the annotation'!L136,'Sheet to enter the annotation'!L146,'Sheet to enter the annotation'!L156,'Sheet to enter the annotation'!L166),"")&amp;";"&amp;";","/","-")</f>
        <v>E10;LUCA-1 - WT - 1 - Fixed+Tween - NT - OK;;</v>
      </c>
      <c r="R6" s="20" t="str">
        <f>SUBSTITUTE('Sheet to enter the annotation'!$B6&amp;'Sheet to enter the annotation'!M$1&amp;";"&amp;IF('Sheet to enter the annotation'!M6&lt;&gt;"",_xlfn.TEXTJOIN(" - ",TRUE,'Sheet to enter the annotation'!M6,'Sheet to enter the annotation'!M16,'Sheet to enter the annotation'!M26,'Sheet to enter the annotation'!M36,'Sheet to enter the annotation'!M46,'Sheet to enter the annotation'!M56,'Sheet to enter the annotation'!M66,'Sheet to enter the annotation'!M76,'Sheet to enter the annotation'!M86,'Sheet to enter the annotation'!M96,'Sheet to enter the annotation'!M106,'Sheet to enter the annotation'!M116,'Sheet to enter the annotation'!M126,'Sheet to enter the annotation'!M136,'Sheet to enter the annotation'!M146,'Sheet to enter the annotation'!M156,'Sheet to enter the annotation'!M166),"")&amp;";"&amp;";","/","-")</f>
        <v>E11;LUCA-62 - WT - 1 - Fixed+Tween - NT - OK;;</v>
      </c>
      <c r="S6" s="20" t="str">
        <f>SUBSTITUTE('Sheet to enter the annotation'!$B6&amp;'Sheet to enter the annotation'!N$1&amp;";"&amp;IF('Sheet to enter the annotation'!N6&lt;&gt;"",_xlfn.TEXTJOIN(" - ",TRUE,'Sheet to enter the annotation'!N6,'Sheet to enter the annotation'!N16,'Sheet to enter the annotation'!N26,'Sheet to enter the annotation'!N36,'Sheet to enter the annotation'!N46,'Sheet to enter the annotation'!N56,'Sheet to enter the annotation'!N66,'Sheet to enter the annotation'!N76,'Sheet to enter the annotation'!N86,'Sheet to enter the annotation'!N96,'Sheet to enter the annotation'!N106,'Sheet to enter the annotation'!N116,'Sheet to enter the annotation'!N126,'Sheet to enter the annotation'!N136,'Sheet to enter the annotation'!N146,'Sheet to enter the annotation'!N156,'Sheet to enter the annotation'!N166),"")&amp;";"&amp;";","/","-")</f>
        <v>E12;U87 - WT - 1 - Fixed+Tween - NT - OK;;</v>
      </c>
    </row>
    <row r="7" spans="1:22" ht="75" x14ac:dyDescent="0.25">
      <c r="A7" t="str">
        <f>'for CSV'!H7</f>
        <v>F1;H2452 - WT - 2 - Fixed+Tween - NT;;</v>
      </c>
      <c r="B7" t="str">
        <f t="shared" si="0"/>
        <v>H2452 - WT - 2 - Fixed+Tween - NT</v>
      </c>
      <c r="C7">
        <f t="shared" si="1"/>
        <v>33</v>
      </c>
      <c r="D7" t="str">
        <f t="shared" si="2"/>
        <v>F</v>
      </c>
      <c r="E7" t="str">
        <f t="shared" si="3"/>
        <v>1</v>
      </c>
      <c r="H7" s="20" t="str">
        <f>SUBSTITUTE('Sheet to enter the annotation'!$B7&amp;'Sheet to enter the annotation'!C$1&amp;";"&amp;IF('Sheet to enter the annotation'!C7&lt;&gt;"",_xlfn.TEXTJOIN(" - ",TRUE,'Sheet to enter the annotation'!C7,'Sheet to enter the annotation'!C17,'Sheet to enter the annotation'!C27,'Sheet to enter the annotation'!C37,'Sheet to enter the annotation'!C47,'Sheet to enter the annotation'!C57,'Sheet to enter the annotation'!C67,'Sheet to enter the annotation'!C77,'Sheet to enter the annotation'!C87,'Sheet to enter the annotation'!C97,'Sheet to enter the annotation'!C107,'Sheet to enter the annotation'!C117,'Sheet to enter the annotation'!C127,'Sheet to enter the annotation'!C137,'Sheet to enter the annotation'!C147,'Sheet to enter the annotation'!C157,'Sheet to enter the annotation'!C167),"")&amp;";"&amp;";","/","-")</f>
        <v>F1;H2452 - WT - 2 - Fixed+Tween - NT;;</v>
      </c>
      <c r="I7" s="20" t="str">
        <f>SUBSTITUTE('Sheet to enter the annotation'!$B7&amp;'Sheet to enter the annotation'!D$1&amp;";"&amp;IF('Sheet to enter the annotation'!D7&lt;&gt;"",_xlfn.TEXTJOIN(" - ",TRUE,'Sheet to enter the annotation'!D7,'Sheet to enter the annotation'!D17,'Sheet to enter the annotation'!D27,'Sheet to enter the annotation'!D37,'Sheet to enter the annotation'!D47,'Sheet to enter the annotation'!D57,'Sheet to enter the annotation'!D67,'Sheet to enter the annotation'!D77,'Sheet to enter the annotation'!D87,'Sheet to enter the annotation'!D97,'Sheet to enter the annotation'!D107,'Sheet to enter the annotation'!D117,'Sheet to enter the annotation'!D127,'Sheet to enter the annotation'!D137,'Sheet to enter the annotation'!D147,'Sheet to enter the annotation'!D157,'Sheet to enter the annotation'!D167),"")&amp;";"&amp;";","/","-")</f>
        <v>F2;H28 - WT - 2 - Fixed+Tween - NT - OK;;</v>
      </c>
      <c r="J7" s="20" t="str">
        <f>SUBSTITUTE('Sheet to enter the annotation'!$B7&amp;'Sheet to enter the annotation'!E$1&amp;";"&amp;IF('Sheet to enter the annotation'!E7&lt;&gt;"",_xlfn.TEXTJOIN(" - ",TRUE,'Sheet to enter the annotation'!E7,'Sheet to enter the annotation'!E17,'Sheet to enter the annotation'!E27,'Sheet to enter the annotation'!E37,'Sheet to enter the annotation'!E47,'Sheet to enter the annotation'!E57,'Sheet to enter the annotation'!E67,'Sheet to enter the annotation'!E77,'Sheet to enter the annotation'!E87,'Sheet to enter the annotation'!E97,'Sheet to enter the annotation'!E107,'Sheet to enter the annotation'!E117,'Sheet to enter the annotation'!E127,'Sheet to enter the annotation'!E137,'Sheet to enter the annotation'!E147,'Sheet to enter the annotation'!E157,'Sheet to enter the annotation'!E167),"")&amp;";"&amp;";","/","-")</f>
        <v>F3;ZL34 - WT - 2 - Fixed+Tween - NT;;</v>
      </c>
      <c r="K7" s="20" t="str">
        <f>SUBSTITUTE('Sheet to enter the annotation'!$B7&amp;'Sheet to enter the annotation'!F$1&amp;";"&amp;IF('Sheet to enter the annotation'!F7&lt;&gt;"",_xlfn.TEXTJOIN(" - ",TRUE,'Sheet to enter the annotation'!F7,'Sheet to enter the annotation'!F17,'Sheet to enter the annotation'!F27,'Sheet to enter the annotation'!F37,'Sheet to enter the annotation'!F47,'Sheet to enter the annotation'!F57,'Sheet to enter the annotation'!F67,'Sheet to enter the annotation'!F77,'Sheet to enter the annotation'!F87,'Sheet to enter the annotation'!F97,'Sheet to enter the annotation'!F107,'Sheet to enter the annotation'!F117,'Sheet to enter the annotation'!F127,'Sheet to enter the annotation'!F137,'Sheet to enter the annotation'!F147,'Sheet to enter the annotation'!F157,'Sheet to enter the annotation'!F167),"")&amp;";"&amp;";","/","-")</f>
        <v>F4;ONE58 - WT - 2 - Fixed+Tween - NT - OK;;</v>
      </c>
      <c r="L7" s="20" t="str">
        <f>SUBSTITUTE('Sheet to enter the annotation'!$B7&amp;'Sheet to enter the annotation'!G$1&amp;";"&amp;IF('Sheet to enter the annotation'!G7&lt;&gt;"",_xlfn.TEXTJOIN(" - ",TRUE,'Sheet to enter the annotation'!G7,'Sheet to enter the annotation'!G17,'Sheet to enter the annotation'!G27,'Sheet to enter the annotation'!G37,'Sheet to enter the annotation'!G47,'Sheet to enter the annotation'!G57,'Sheet to enter the annotation'!G67,'Sheet to enter the annotation'!G77,'Sheet to enter the annotation'!G87,'Sheet to enter the annotation'!G97,'Sheet to enter the annotation'!G107,'Sheet to enter the annotation'!G117,'Sheet to enter the annotation'!G127,'Sheet to enter the annotation'!G137,'Sheet to enter the annotation'!G147,'Sheet to enter the annotation'!G157,'Sheet to enter the annotation'!G167),"")&amp;";"&amp;";","/","-")</f>
        <v>F5;211H - WT - 2 - Fixed+Tween - NT - OK;;</v>
      </c>
      <c r="M7" s="20" t="str">
        <f>SUBSTITUTE('Sheet to enter the annotation'!$B7&amp;'Sheet to enter the annotation'!H$1&amp;";"&amp;IF('Sheet to enter the annotation'!H7&lt;&gt;"",_xlfn.TEXTJOIN(" - ",TRUE,'Sheet to enter the annotation'!H7,'Sheet to enter the annotation'!H17,'Sheet to enter the annotation'!H27,'Sheet to enter the annotation'!H37,'Sheet to enter the annotation'!H47,'Sheet to enter the annotation'!H57,'Sheet to enter the annotation'!H67,'Sheet to enter the annotation'!H77,'Sheet to enter the annotation'!H87,'Sheet to enter the annotation'!H97,'Sheet to enter the annotation'!H107,'Sheet to enter the annotation'!H117,'Sheet to enter the annotation'!H127,'Sheet to enter the annotation'!H137,'Sheet to enter the annotation'!H147,'Sheet to enter the annotation'!H157,'Sheet to enter the annotation'!H167),"")&amp;";"&amp;";","/","-")</f>
        <v>F6;PC3 - WT - 2 - Fixed+Tween - NT - OK;;</v>
      </c>
      <c r="N7" s="20" t="str">
        <f>SUBSTITUTE('Sheet to enter the annotation'!$B7&amp;'Sheet to enter the annotation'!I$1&amp;";"&amp;IF('Sheet to enter the annotation'!I7&lt;&gt;"",_xlfn.TEXTJOIN(" - ",TRUE,'Sheet to enter the annotation'!I7,'Sheet to enter the annotation'!I17,'Sheet to enter the annotation'!I27,'Sheet to enter the annotation'!I37,'Sheet to enter the annotation'!I47,'Sheet to enter the annotation'!I57,'Sheet to enter the annotation'!I67,'Sheet to enter the annotation'!I77,'Sheet to enter the annotation'!I87,'Sheet to enter the annotation'!I97,'Sheet to enter the annotation'!I107,'Sheet to enter the annotation'!I117,'Sheet to enter the annotation'!I127,'Sheet to enter the annotation'!I137,'Sheet to enter the annotation'!I147,'Sheet to enter the annotation'!I157,'Sheet to enter the annotation'!I167),"")&amp;";"&amp;";","/","-")</f>
        <v>F7;LNCAP - WT - 2 - Fixed+Tween - NT - OK;;</v>
      </c>
      <c r="O7" s="20" t="str">
        <f>SUBSTITUTE('Sheet to enter the annotation'!$B7&amp;'Sheet to enter the annotation'!J$1&amp;";"&amp;IF('Sheet to enter the annotation'!J7&lt;&gt;"",_xlfn.TEXTJOIN(" - ",TRUE,'Sheet to enter the annotation'!J7,'Sheet to enter the annotation'!J17,'Sheet to enter the annotation'!J27,'Sheet to enter the annotation'!J37,'Sheet to enter the annotation'!J47,'Sheet to enter the annotation'!J57,'Sheet to enter the annotation'!J67,'Sheet to enter the annotation'!J77,'Sheet to enter the annotation'!J87,'Sheet to enter the annotation'!J97,'Sheet to enter the annotation'!J107,'Sheet to enter the annotation'!J117,'Sheet to enter the annotation'!J127,'Sheet to enter the annotation'!J137,'Sheet to enter the annotation'!J147,'Sheet to enter the annotation'!J157,'Sheet to enter the annotation'!J167),"")&amp;";"&amp;";","/","-")</f>
        <v>F8;DU145 - WT - 2 - Fixed+Tween - NT - OK;;</v>
      </c>
      <c r="P7" s="20" t="str">
        <f>SUBSTITUTE('Sheet to enter the annotation'!$B7&amp;'Sheet to enter the annotation'!K$1&amp;";"&amp;IF('Sheet to enter the annotation'!K7&lt;&gt;"",_xlfn.TEXTJOIN(" - ",TRUE,'Sheet to enter the annotation'!K7,'Sheet to enter the annotation'!K17,'Sheet to enter the annotation'!K27,'Sheet to enter the annotation'!K37,'Sheet to enter the annotation'!K47,'Sheet to enter the annotation'!K57,'Sheet to enter the annotation'!K67,'Sheet to enter the annotation'!K77,'Sheet to enter the annotation'!K87,'Sheet to enter the annotation'!K97,'Sheet to enter the annotation'!K107,'Sheet to enter the annotation'!K117,'Sheet to enter the annotation'!K127,'Sheet to enter the annotation'!K137,'Sheet to enter the annotation'!K147,'Sheet to enter the annotation'!K157,'Sheet to enter the annotation'!K167),"")&amp;";"&amp;";","/","-")</f>
        <v>F9;A431 - WT - 2 - Fixed+Tween - NT;;</v>
      </c>
      <c r="Q7" s="20" t="str">
        <f>SUBSTITUTE('Sheet to enter the annotation'!$B7&amp;'Sheet to enter the annotation'!L$1&amp;";"&amp;IF('Sheet to enter the annotation'!L7&lt;&gt;"",_xlfn.TEXTJOIN(" - ",TRUE,'Sheet to enter the annotation'!L7,'Sheet to enter the annotation'!L17,'Sheet to enter the annotation'!L27,'Sheet to enter the annotation'!L37,'Sheet to enter the annotation'!L47,'Sheet to enter the annotation'!L57,'Sheet to enter the annotation'!L67,'Sheet to enter the annotation'!L77,'Sheet to enter the annotation'!L87,'Sheet to enter the annotation'!L97,'Sheet to enter the annotation'!L107,'Sheet to enter the annotation'!L117,'Sheet to enter the annotation'!L127,'Sheet to enter the annotation'!L137,'Sheet to enter the annotation'!L147,'Sheet to enter the annotation'!L157,'Sheet to enter the annotation'!L167),"")&amp;";"&amp;";","/","-")</f>
        <v>F10;LUCA-1 - WT - 2 - Fixed+Tween - NT - OK;;</v>
      </c>
      <c r="R7" s="20" t="str">
        <f>SUBSTITUTE('Sheet to enter the annotation'!$B7&amp;'Sheet to enter the annotation'!M$1&amp;";"&amp;IF('Sheet to enter the annotation'!M7&lt;&gt;"",_xlfn.TEXTJOIN(" - ",TRUE,'Sheet to enter the annotation'!M7,'Sheet to enter the annotation'!M17,'Sheet to enter the annotation'!M27,'Sheet to enter the annotation'!M37,'Sheet to enter the annotation'!M47,'Sheet to enter the annotation'!M57,'Sheet to enter the annotation'!M67,'Sheet to enter the annotation'!M77,'Sheet to enter the annotation'!M87,'Sheet to enter the annotation'!M97,'Sheet to enter the annotation'!M107,'Sheet to enter the annotation'!M117,'Sheet to enter the annotation'!M127,'Sheet to enter the annotation'!M137,'Sheet to enter the annotation'!M147,'Sheet to enter the annotation'!M157,'Sheet to enter the annotation'!M167),"")&amp;";"&amp;";","/","-")</f>
        <v>F11;LUCA-62 - WT - 2 - Fixed+Tween - NT - OK;;</v>
      </c>
      <c r="S7" s="20" t="str">
        <f>SUBSTITUTE('Sheet to enter the annotation'!$B7&amp;'Sheet to enter the annotation'!N$1&amp;";"&amp;IF('Sheet to enter the annotation'!N7&lt;&gt;"",_xlfn.TEXTJOIN(" - ",TRUE,'Sheet to enter the annotation'!N7,'Sheet to enter the annotation'!N17,'Sheet to enter the annotation'!N27,'Sheet to enter the annotation'!N37,'Sheet to enter the annotation'!N47,'Sheet to enter the annotation'!N57,'Sheet to enter the annotation'!N67,'Sheet to enter the annotation'!N77,'Sheet to enter the annotation'!N87,'Sheet to enter the annotation'!N97,'Sheet to enter the annotation'!N107,'Sheet to enter the annotation'!N117,'Sheet to enter the annotation'!N127,'Sheet to enter the annotation'!N137,'Sheet to enter the annotation'!N147,'Sheet to enter the annotation'!N157,'Sheet to enter the annotation'!N167),"")&amp;";"&amp;";","/","-")</f>
        <v>F12;U87 - WT - 2 - Fixed+Tween - NT - OK;;</v>
      </c>
    </row>
    <row r="8" spans="1:22" ht="105" x14ac:dyDescent="0.25">
      <c r="A8" t="str">
        <f>'for CSV'!H8</f>
        <v>G1;H2452 - WT - 1 - Fixed+Tween - aCCR5-Hek-1-85a - OK;;</v>
      </c>
      <c r="B8" t="str">
        <f t="shared" si="0"/>
        <v>H2452 - WT - 1 - Fixed+Tween - aCCR5-Hek-1-85a - OK</v>
      </c>
      <c r="C8">
        <f t="shared" si="1"/>
        <v>51</v>
      </c>
      <c r="D8" t="str">
        <f t="shared" si="2"/>
        <v>G</v>
      </c>
      <c r="E8" t="str">
        <f t="shared" si="3"/>
        <v>1</v>
      </c>
      <c r="H8" s="20" t="str">
        <f>SUBSTITUTE('Sheet to enter the annotation'!$B8&amp;'Sheet to enter the annotation'!C$1&amp;";"&amp;IF('Sheet to enter the annotation'!C8&lt;&gt;"",_xlfn.TEXTJOIN(" - ",TRUE,'Sheet to enter the annotation'!C8,'Sheet to enter the annotation'!C18,'Sheet to enter the annotation'!C28,'Sheet to enter the annotation'!C38,'Sheet to enter the annotation'!C48,'Sheet to enter the annotation'!C58,'Sheet to enter the annotation'!C68,'Sheet to enter the annotation'!C78,'Sheet to enter the annotation'!C88,'Sheet to enter the annotation'!C98,'Sheet to enter the annotation'!C108,'Sheet to enter the annotation'!C118,'Sheet to enter the annotation'!C128,'Sheet to enter the annotation'!C138,'Sheet to enter the annotation'!C148,'Sheet to enter the annotation'!C158,'Sheet to enter the annotation'!C168),"")&amp;";"&amp;";","/","-")</f>
        <v>G1;H2452 - WT - 1 - Fixed+Tween - aCCR5-Hek-1-85a - OK;;</v>
      </c>
      <c r="I8" s="20" t="str">
        <f>SUBSTITUTE('Sheet to enter the annotation'!$B8&amp;'Sheet to enter the annotation'!D$1&amp;";"&amp;IF('Sheet to enter the annotation'!D8&lt;&gt;"",_xlfn.TEXTJOIN(" - ",TRUE,'Sheet to enter the annotation'!D8,'Sheet to enter the annotation'!D18,'Sheet to enter the annotation'!D28,'Sheet to enter the annotation'!D38,'Sheet to enter the annotation'!D48,'Sheet to enter the annotation'!D58,'Sheet to enter the annotation'!D68,'Sheet to enter the annotation'!D78,'Sheet to enter the annotation'!D88,'Sheet to enter the annotation'!D98,'Sheet to enter the annotation'!D108,'Sheet to enter the annotation'!D118,'Sheet to enter the annotation'!D128,'Sheet to enter the annotation'!D138,'Sheet to enter the annotation'!D148,'Sheet to enter the annotation'!D158,'Sheet to enter the annotation'!D168),"")&amp;";"&amp;";","/","-")</f>
        <v>G2;H28 - WT - 1 - Fixed+Tween - aCCR5-Hek-1-85a - OK;;</v>
      </c>
      <c r="J8" s="20" t="str">
        <f>SUBSTITUTE('Sheet to enter the annotation'!$B8&amp;'Sheet to enter the annotation'!E$1&amp;";"&amp;IF('Sheet to enter the annotation'!E8&lt;&gt;"",_xlfn.TEXTJOIN(" - ",TRUE,'Sheet to enter the annotation'!E8,'Sheet to enter the annotation'!E18,'Sheet to enter the annotation'!E28,'Sheet to enter the annotation'!E38,'Sheet to enter the annotation'!E48,'Sheet to enter the annotation'!E58,'Sheet to enter the annotation'!E68,'Sheet to enter the annotation'!E78,'Sheet to enter the annotation'!E88,'Sheet to enter the annotation'!E98,'Sheet to enter the annotation'!E108,'Sheet to enter the annotation'!E118,'Sheet to enter the annotation'!E128,'Sheet to enter the annotation'!E138,'Sheet to enter the annotation'!E148,'Sheet to enter the annotation'!E158,'Sheet to enter the annotation'!E168),"")&amp;";"&amp;";","/","-")</f>
        <v>G3;ZL34 - WT - 1 - Fixed+Tween - aCCR5-Hek-1-85a - OK;;</v>
      </c>
      <c r="K8" s="20" t="str">
        <f>SUBSTITUTE('Sheet to enter the annotation'!$B8&amp;'Sheet to enter the annotation'!F$1&amp;";"&amp;IF('Sheet to enter the annotation'!F8&lt;&gt;"",_xlfn.TEXTJOIN(" - ",TRUE,'Sheet to enter the annotation'!F8,'Sheet to enter the annotation'!F18,'Sheet to enter the annotation'!F28,'Sheet to enter the annotation'!F38,'Sheet to enter the annotation'!F48,'Sheet to enter the annotation'!F58,'Sheet to enter the annotation'!F68,'Sheet to enter the annotation'!F78,'Sheet to enter the annotation'!F88,'Sheet to enter the annotation'!F98,'Sheet to enter the annotation'!F108,'Sheet to enter the annotation'!F118,'Sheet to enter the annotation'!F128,'Sheet to enter the annotation'!F138,'Sheet to enter the annotation'!F148,'Sheet to enter the annotation'!F158,'Sheet to enter the annotation'!F168),"")&amp;";"&amp;";","/","-")</f>
        <v>G4;ONE58 - WT - 1 - Fixed+Tween - aCCR5-Hek-1-85a - OK;;</v>
      </c>
      <c r="L8" s="20" t="str">
        <f>SUBSTITUTE('Sheet to enter the annotation'!$B8&amp;'Sheet to enter the annotation'!G$1&amp;";"&amp;IF('Sheet to enter the annotation'!G8&lt;&gt;"",_xlfn.TEXTJOIN(" - ",TRUE,'Sheet to enter the annotation'!G8,'Sheet to enter the annotation'!G18,'Sheet to enter the annotation'!G28,'Sheet to enter the annotation'!G38,'Sheet to enter the annotation'!G48,'Sheet to enter the annotation'!G58,'Sheet to enter the annotation'!G68,'Sheet to enter the annotation'!G78,'Sheet to enter the annotation'!G88,'Sheet to enter the annotation'!G98,'Sheet to enter the annotation'!G108,'Sheet to enter the annotation'!G118,'Sheet to enter the annotation'!G128,'Sheet to enter the annotation'!G138,'Sheet to enter the annotation'!G148,'Sheet to enter the annotation'!G158,'Sheet to enter the annotation'!G168),"")&amp;";"&amp;";","/","-")</f>
        <v>G5;211H - WT - 1 - Fixed+Tween - aCCR5-Hek-1-85a - OK;;</v>
      </c>
      <c r="M8" s="20" t="str">
        <f>SUBSTITUTE('Sheet to enter the annotation'!$B8&amp;'Sheet to enter the annotation'!H$1&amp;";"&amp;IF('Sheet to enter the annotation'!H8&lt;&gt;"",_xlfn.TEXTJOIN(" - ",TRUE,'Sheet to enter the annotation'!H8,'Sheet to enter the annotation'!H18,'Sheet to enter the annotation'!H28,'Sheet to enter the annotation'!H38,'Sheet to enter the annotation'!H48,'Sheet to enter the annotation'!H58,'Sheet to enter the annotation'!H68,'Sheet to enter the annotation'!H78,'Sheet to enter the annotation'!H88,'Sheet to enter the annotation'!H98,'Sheet to enter the annotation'!H108,'Sheet to enter the annotation'!H118,'Sheet to enter the annotation'!H128,'Sheet to enter the annotation'!H138,'Sheet to enter the annotation'!H148,'Sheet to enter the annotation'!H158,'Sheet to enter the annotation'!H168),"")&amp;";"&amp;";","/","-")</f>
        <v>G6;PC3 - WT - 1 - Fixed+Tween - aCCR5-Hek-1-85a - OK;;</v>
      </c>
      <c r="N8" s="20" t="str">
        <f>SUBSTITUTE('Sheet to enter the annotation'!$B8&amp;'Sheet to enter the annotation'!I$1&amp;";"&amp;IF('Sheet to enter the annotation'!I8&lt;&gt;"",_xlfn.TEXTJOIN(" - ",TRUE,'Sheet to enter the annotation'!I8,'Sheet to enter the annotation'!I18,'Sheet to enter the annotation'!I28,'Sheet to enter the annotation'!I38,'Sheet to enter the annotation'!I48,'Sheet to enter the annotation'!I58,'Sheet to enter the annotation'!I68,'Sheet to enter the annotation'!I78,'Sheet to enter the annotation'!I88,'Sheet to enter the annotation'!I98,'Sheet to enter the annotation'!I108,'Sheet to enter the annotation'!I118,'Sheet to enter the annotation'!I128,'Sheet to enter the annotation'!I138,'Sheet to enter the annotation'!I148,'Sheet to enter the annotation'!I158,'Sheet to enter the annotation'!I168),"")&amp;";"&amp;";","/","-")</f>
        <v>G7;LNCAP - WT - 1 - Fixed+Tween - aCCR5-Hek-1-85a - OK;;</v>
      </c>
      <c r="O8" s="20" t="str">
        <f>SUBSTITUTE('Sheet to enter the annotation'!$B8&amp;'Sheet to enter the annotation'!J$1&amp;";"&amp;IF('Sheet to enter the annotation'!J8&lt;&gt;"",_xlfn.TEXTJOIN(" - ",TRUE,'Sheet to enter the annotation'!J8,'Sheet to enter the annotation'!J18,'Sheet to enter the annotation'!J28,'Sheet to enter the annotation'!J38,'Sheet to enter the annotation'!J48,'Sheet to enter the annotation'!J58,'Sheet to enter the annotation'!J68,'Sheet to enter the annotation'!J78,'Sheet to enter the annotation'!J88,'Sheet to enter the annotation'!J98,'Sheet to enter the annotation'!J108,'Sheet to enter the annotation'!J118,'Sheet to enter the annotation'!J128,'Sheet to enter the annotation'!J138,'Sheet to enter the annotation'!J148,'Sheet to enter the annotation'!J158,'Sheet to enter the annotation'!J168),"")&amp;";"&amp;";","/","-")</f>
        <v>G8;DU145 - WT - 1 - Fixed+Tween - aCCR5-Hek-1-85a - OK;;</v>
      </c>
      <c r="P8" s="20" t="str">
        <f>SUBSTITUTE('Sheet to enter the annotation'!$B8&amp;'Sheet to enter the annotation'!K$1&amp;";"&amp;IF('Sheet to enter the annotation'!K8&lt;&gt;"",_xlfn.TEXTJOIN(" - ",TRUE,'Sheet to enter the annotation'!K8,'Sheet to enter the annotation'!K18,'Sheet to enter the annotation'!K28,'Sheet to enter the annotation'!K38,'Sheet to enter the annotation'!K48,'Sheet to enter the annotation'!K58,'Sheet to enter the annotation'!K68,'Sheet to enter the annotation'!K78,'Sheet to enter the annotation'!K88,'Sheet to enter the annotation'!K98,'Sheet to enter the annotation'!K108,'Sheet to enter the annotation'!K118,'Sheet to enter the annotation'!K128,'Sheet to enter the annotation'!K138,'Sheet to enter the annotation'!K148,'Sheet to enter the annotation'!K158,'Sheet to enter the annotation'!K168),"")&amp;";"&amp;";","/","-")</f>
        <v>G9;A431 - WT - 1 - Fixed+Tween - aCCR5-Hek-1-85a - OK;;</v>
      </c>
      <c r="Q8" s="20" t="str">
        <f>SUBSTITUTE('Sheet to enter the annotation'!$B8&amp;'Sheet to enter the annotation'!L$1&amp;";"&amp;IF('Sheet to enter the annotation'!L8&lt;&gt;"",_xlfn.TEXTJOIN(" - ",TRUE,'Sheet to enter the annotation'!L8,'Sheet to enter the annotation'!L18,'Sheet to enter the annotation'!L28,'Sheet to enter the annotation'!L38,'Sheet to enter the annotation'!L48,'Sheet to enter the annotation'!L58,'Sheet to enter the annotation'!L68,'Sheet to enter the annotation'!L78,'Sheet to enter the annotation'!L88,'Sheet to enter the annotation'!L98,'Sheet to enter the annotation'!L108,'Sheet to enter the annotation'!L118,'Sheet to enter the annotation'!L128,'Sheet to enter the annotation'!L138,'Sheet to enter the annotation'!L148,'Sheet to enter the annotation'!L158,'Sheet to enter the annotation'!L168),"")&amp;";"&amp;";","/","-")</f>
        <v>G10;LUCA-1 - WT - 1 - Fixed+Tween - aCCR5-Hek-1-85a - OK;;</v>
      </c>
      <c r="R8" s="20" t="str">
        <f>SUBSTITUTE('Sheet to enter the annotation'!$B8&amp;'Sheet to enter the annotation'!M$1&amp;";"&amp;IF('Sheet to enter the annotation'!M8&lt;&gt;"",_xlfn.TEXTJOIN(" - ",TRUE,'Sheet to enter the annotation'!M8,'Sheet to enter the annotation'!M18,'Sheet to enter the annotation'!M28,'Sheet to enter the annotation'!M38,'Sheet to enter the annotation'!M48,'Sheet to enter the annotation'!M58,'Sheet to enter the annotation'!M68,'Sheet to enter the annotation'!M78,'Sheet to enter the annotation'!M88,'Sheet to enter the annotation'!M98,'Sheet to enter the annotation'!M108,'Sheet to enter the annotation'!M118,'Sheet to enter the annotation'!M128,'Sheet to enter the annotation'!M138,'Sheet to enter the annotation'!M148,'Sheet to enter the annotation'!M158,'Sheet to enter the annotation'!M168),"")&amp;";"&amp;";","/","-")</f>
        <v>G11;LUCA-62 - WT - 1 - Fixed+Tween - aCCR5-Hek-1-85a - OK;;</v>
      </c>
      <c r="S8" s="20" t="str">
        <f>SUBSTITUTE('Sheet to enter the annotation'!$B8&amp;'Sheet to enter the annotation'!N$1&amp;";"&amp;IF('Sheet to enter the annotation'!N8&lt;&gt;"",_xlfn.TEXTJOIN(" - ",TRUE,'Sheet to enter the annotation'!N8,'Sheet to enter the annotation'!N18,'Sheet to enter the annotation'!N28,'Sheet to enter the annotation'!N38,'Sheet to enter the annotation'!N48,'Sheet to enter the annotation'!N58,'Sheet to enter the annotation'!N68,'Sheet to enter the annotation'!N78,'Sheet to enter the annotation'!N88,'Sheet to enter the annotation'!N98,'Sheet to enter the annotation'!N108,'Sheet to enter the annotation'!N118,'Sheet to enter the annotation'!N128,'Sheet to enter the annotation'!N138,'Sheet to enter the annotation'!N148,'Sheet to enter the annotation'!N158,'Sheet to enter the annotation'!N168),"")&amp;";"&amp;";","/","-")</f>
        <v>G12;U87 - WT - 1 - Fixed+Tween - aCCR5-Hek-1-85a - OK;;</v>
      </c>
    </row>
    <row r="9" spans="1:22" ht="105" x14ac:dyDescent="0.25">
      <c r="A9" t="str">
        <f>'for CSV'!H9</f>
        <v>H1;H2452 - WT - 2 - Fixed+Tween - aCCR5-Hek-1-85a;;</v>
      </c>
      <c r="B9" t="str">
        <f t="shared" si="0"/>
        <v>H2452 - WT - 2 - Fixed+Tween - aCCR5-Hek-1-85a</v>
      </c>
      <c r="C9">
        <f t="shared" si="1"/>
        <v>46</v>
      </c>
      <c r="D9" t="str">
        <f t="shared" si="2"/>
        <v>H</v>
      </c>
      <c r="E9" t="str">
        <f t="shared" si="3"/>
        <v>1</v>
      </c>
      <c r="H9" s="20" t="str">
        <f>SUBSTITUTE('Sheet to enter the annotation'!$B9&amp;'Sheet to enter the annotation'!C$1&amp;";"&amp;IF('Sheet to enter the annotation'!C9&lt;&gt;"",_xlfn.TEXTJOIN(" - ",TRUE,'Sheet to enter the annotation'!C9,'Sheet to enter the annotation'!C19,'Sheet to enter the annotation'!C29,'Sheet to enter the annotation'!C39,'Sheet to enter the annotation'!C49,'Sheet to enter the annotation'!C59,'Sheet to enter the annotation'!C69,'Sheet to enter the annotation'!C79,'Sheet to enter the annotation'!C89,'Sheet to enter the annotation'!C99,'Sheet to enter the annotation'!C109,'Sheet to enter the annotation'!C119,'Sheet to enter the annotation'!C129,'Sheet to enter the annotation'!C139,'Sheet to enter the annotation'!C149,'Sheet to enter the annotation'!C159,'Sheet to enter the annotation'!C169),"")&amp;";"&amp;";","/","-")</f>
        <v>H1;H2452 - WT - 2 - Fixed+Tween - aCCR5-Hek-1-85a;;</v>
      </c>
      <c r="I9" s="20" t="str">
        <f>SUBSTITUTE('Sheet to enter the annotation'!$B9&amp;'Sheet to enter the annotation'!D$1&amp;";"&amp;IF('Sheet to enter the annotation'!D9&lt;&gt;"",_xlfn.TEXTJOIN(" - ",TRUE,'Sheet to enter the annotation'!D9,'Sheet to enter the annotation'!D19,'Sheet to enter the annotation'!D29,'Sheet to enter the annotation'!D39,'Sheet to enter the annotation'!D49,'Sheet to enter the annotation'!D59,'Sheet to enter the annotation'!D69,'Sheet to enter the annotation'!D79,'Sheet to enter the annotation'!D89,'Sheet to enter the annotation'!D99,'Sheet to enter the annotation'!D109,'Sheet to enter the annotation'!D119,'Sheet to enter the annotation'!D129,'Sheet to enter the annotation'!D139,'Sheet to enter the annotation'!D149,'Sheet to enter the annotation'!D159,'Sheet to enter the annotation'!D169),"")&amp;";"&amp;";","/","-")</f>
        <v>H2;H28 - WT - 2 - Fixed+Tween - aCCR5-Hek-1-85a - OK;;</v>
      </c>
      <c r="J9" s="20" t="str">
        <f>SUBSTITUTE('Sheet to enter the annotation'!$B9&amp;'Sheet to enter the annotation'!E$1&amp;";"&amp;IF('Sheet to enter the annotation'!E9&lt;&gt;"",_xlfn.TEXTJOIN(" - ",TRUE,'Sheet to enter the annotation'!E9,'Sheet to enter the annotation'!E19,'Sheet to enter the annotation'!E29,'Sheet to enter the annotation'!E39,'Sheet to enter the annotation'!E49,'Sheet to enter the annotation'!E59,'Sheet to enter the annotation'!E69,'Sheet to enter the annotation'!E79,'Sheet to enter the annotation'!E89,'Sheet to enter the annotation'!E99,'Sheet to enter the annotation'!E109,'Sheet to enter the annotation'!E119,'Sheet to enter the annotation'!E129,'Sheet to enter the annotation'!E139,'Sheet to enter the annotation'!E149,'Sheet to enter the annotation'!E159,'Sheet to enter the annotation'!E169),"")&amp;";"&amp;";","/","-")</f>
        <v>H3;ZL34 - WT - 2 - Fixed+Tween - aCCR5-Hek-1-85a - OK;;</v>
      </c>
      <c r="K9" s="20" t="str">
        <f>SUBSTITUTE('Sheet to enter the annotation'!$B9&amp;'Sheet to enter the annotation'!F$1&amp;";"&amp;IF('Sheet to enter the annotation'!F9&lt;&gt;"",_xlfn.TEXTJOIN(" - ",TRUE,'Sheet to enter the annotation'!F9,'Sheet to enter the annotation'!F19,'Sheet to enter the annotation'!F29,'Sheet to enter the annotation'!F39,'Sheet to enter the annotation'!F49,'Sheet to enter the annotation'!F59,'Sheet to enter the annotation'!F69,'Sheet to enter the annotation'!F79,'Sheet to enter the annotation'!F89,'Sheet to enter the annotation'!F99,'Sheet to enter the annotation'!F109,'Sheet to enter the annotation'!F119,'Sheet to enter the annotation'!F129,'Sheet to enter the annotation'!F139,'Sheet to enter the annotation'!F149,'Sheet to enter the annotation'!F159,'Sheet to enter the annotation'!F169),"")&amp;";"&amp;";","/","-")</f>
        <v>H4;ONE58 - WT - 2 - Fixed+Tween - aCCR5-Hek-1-85a - OK;;</v>
      </c>
      <c r="L9" s="20" t="str">
        <f>SUBSTITUTE('Sheet to enter the annotation'!$B9&amp;'Sheet to enter the annotation'!G$1&amp;";"&amp;IF('Sheet to enter the annotation'!G9&lt;&gt;"",_xlfn.TEXTJOIN(" - ",TRUE,'Sheet to enter the annotation'!G9,'Sheet to enter the annotation'!G19,'Sheet to enter the annotation'!G29,'Sheet to enter the annotation'!G39,'Sheet to enter the annotation'!G49,'Sheet to enter the annotation'!G59,'Sheet to enter the annotation'!G69,'Sheet to enter the annotation'!G79,'Sheet to enter the annotation'!G89,'Sheet to enter the annotation'!G99,'Sheet to enter the annotation'!G109,'Sheet to enter the annotation'!G119,'Sheet to enter the annotation'!G129,'Sheet to enter the annotation'!G139,'Sheet to enter the annotation'!G149,'Sheet to enter the annotation'!G159,'Sheet to enter the annotation'!G169),"")&amp;";"&amp;";","/","-")</f>
        <v>H5;211H - WT - 2 - Fixed+Tween - aCCR5-Hek-1-85a - OK;;</v>
      </c>
      <c r="M9" s="20" t="str">
        <f>SUBSTITUTE('Sheet to enter the annotation'!$B9&amp;'Sheet to enter the annotation'!H$1&amp;";"&amp;IF('Sheet to enter the annotation'!H9&lt;&gt;"",_xlfn.TEXTJOIN(" - ",TRUE,'Sheet to enter the annotation'!H9,'Sheet to enter the annotation'!H19,'Sheet to enter the annotation'!H29,'Sheet to enter the annotation'!H39,'Sheet to enter the annotation'!H49,'Sheet to enter the annotation'!H59,'Sheet to enter the annotation'!H69,'Sheet to enter the annotation'!H79,'Sheet to enter the annotation'!H89,'Sheet to enter the annotation'!H99,'Sheet to enter the annotation'!H109,'Sheet to enter the annotation'!H119,'Sheet to enter the annotation'!H129,'Sheet to enter the annotation'!H139,'Sheet to enter the annotation'!H149,'Sheet to enter the annotation'!H159,'Sheet to enter the annotation'!H169),"")&amp;";"&amp;";","/","-")</f>
        <v>H6;PC3 - WT - 2 - Fixed+Tween - aCCR5-Hek-1-85a - OK;;</v>
      </c>
      <c r="N9" s="20" t="str">
        <f>SUBSTITUTE('Sheet to enter the annotation'!$B9&amp;'Sheet to enter the annotation'!I$1&amp;";"&amp;IF('Sheet to enter the annotation'!I9&lt;&gt;"",_xlfn.TEXTJOIN(" - ",TRUE,'Sheet to enter the annotation'!I9,'Sheet to enter the annotation'!I19,'Sheet to enter the annotation'!I29,'Sheet to enter the annotation'!I39,'Sheet to enter the annotation'!I49,'Sheet to enter the annotation'!I59,'Sheet to enter the annotation'!I69,'Sheet to enter the annotation'!I79,'Sheet to enter the annotation'!I89,'Sheet to enter the annotation'!I99,'Sheet to enter the annotation'!I109,'Sheet to enter the annotation'!I119,'Sheet to enter the annotation'!I129,'Sheet to enter the annotation'!I139,'Sheet to enter the annotation'!I149,'Sheet to enter the annotation'!I159,'Sheet to enter the annotation'!I169),"")&amp;";"&amp;";","/","-")</f>
        <v>H7;LNCAP - WT - 2 - Fixed+Tween - aCCR5-Hek-1-85a - OK;;</v>
      </c>
      <c r="O9" s="20" t="str">
        <f>SUBSTITUTE('Sheet to enter the annotation'!$B9&amp;'Sheet to enter the annotation'!J$1&amp;";"&amp;IF('Sheet to enter the annotation'!J9&lt;&gt;"",_xlfn.TEXTJOIN(" - ",TRUE,'Sheet to enter the annotation'!J9,'Sheet to enter the annotation'!J19,'Sheet to enter the annotation'!J29,'Sheet to enter the annotation'!J39,'Sheet to enter the annotation'!J49,'Sheet to enter the annotation'!J59,'Sheet to enter the annotation'!J69,'Sheet to enter the annotation'!J79,'Sheet to enter the annotation'!J89,'Sheet to enter the annotation'!J99,'Sheet to enter the annotation'!J109,'Sheet to enter the annotation'!J119,'Sheet to enter the annotation'!J129,'Sheet to enter the annotation'!J139,'Sheet to enter the annotation'!J149,'Sheet to enter the annotation'!J159,'Sheet to enter the annotation'!J169),"")&amp;";"&amp;";","/","-")</f>
        <v>H8;DU145 - WT - 2 - Fixed+Tween - aCCR5-Hek-1-85a - OK;;</v>
      </c>
      <c r="P9" s="20" t="str">
        <f>SUBSTITUTE('Sheet to enter the annotation'!$B9&amp;'Sheet to enter the annotation'!K$1&amp;";"&amp;IF('Sheet to enter the annotation'!K9&lt;&gt;"",_xlfn.TEXTJOIN(" - ",TRUE,'Sheet to enter the annotation'!K9,'Sheet to enter the annotation'!K19,'Sheet to enter the annotation'!K29,'Sheet to enter the annotation'!K39,'Sheet to enter the annotation'!K49,'Sheet to enter the annotation'!K59,'Sheet to enter the annotation'!K69,'Sheet to enter the annotation'!K79,'Sheet to enter the annotation'!K89,'Sheet to enter the annotation'!K99,'Sheet to enter the annotation'!K109,'Sheet to enter the annotation'!K119,'Sheet to enter the annotation'!K129,'Sheet to enter the annotation'!K139,'Sheet to enter the annotation'!K149,'Sheet to enter the annotation'!K159,'Sheet to enter the annotation'!K169),"")&amp;";"&amp;";","/","-")</f>
        <v>H9;A431 - WT - 2 - Fixed+Tween - aCCR5-Hek-1-85a - OK;;</v>
      </c>
      <c r="Q9" s="20" t="str">
        <f>SUBSTITUTE('Sheet to enter the annotation'!$B9&amp;'Sheet to enter the annotation'!L$1&amp;";"&amp;IF('Sheet to enter the annotation'!L9&lt;&gt;"",_xlfn.TEXTJOIN(" - ",TRUE,'Sheet to enter the annotation'!L9,'Sheet to enter the annotation'!L19,'Sheet to enter the annotation'!L29,'Sheet to enter the annotation'!L39,'Sheet to enter the annotation'!L49,'Sheet to enter the annotation'!L59,'Sheet to enter the annotation'!L69,'Sheet to enter the annotation'!L79,'Sheet to enter the annotation'!L89,'Sheet to enter the annotation'!L99,'Sheet to enter the annotation'!L109,'Sheet to enter the annotation'!L119,'Sheet to enter the annotation'!L129,'Sheet to enter the annotation'!L139,'Sheet to enter the annotation'!L149,'Sheet to enter the annotation'!L159,'Sheet to enter the annotation'!L169),"")&amp;";"&amp;";","/","-")</f>
        <v>H10;LUCA-1 - WT - 2 - Fixed+Tween - aCCR5-Hek-1-85a - OK;;</v>
      </c>
      <c r="R9" s="20" t="str">
        <f>SUBSTITUTE('Sheet to enter the annotation'!$B9&amp;'Sheet to enter the annotation'!M$1&amp;";"&amp;IF('Sheet to enter the annotation'!M9&lt;&gt;"",_xlfn.TEXTJOIN(" - ",TRUE,'Sheet to enter the annotation'!M9,'Sheet to enter the annotation'!M19,'Sheet to enter the annotation'!M29,'Sheet to enter the annotation'!M39,'Sheet to enter the annotation'!M49,'Sheet to enter the annotation'!M59,'Sheet to enter the annotation'!M69,'Sheet to enter the annotation'!M79,'Sheet to enter the annotation'!M89,'Sheet to enter the annotation'!M99,'Sheet to enter the annotation'!M109,'Sheet to enter the annotation'!M119,'Sheet to enter the annotation'!M129,'Sheet to enter the annotation'!M139,'Sheet to enter the annotation'!M149,'Sheet to enter the annotation'!M159,'Sheet to enter the annotation'!M169),"")&amp;";"&amp;";","/","-")</f>
        <v>H11;LUCA-62 - WT - 2 - Fixed+Tween - aCCR5-Hek-1-85a - OK;;</v>
      </c>
      <c r="S9" s="20" t="str">
        <f>SUBSTITUTE('Sheet to enter the annotation'!$B9&amp;'Sheet to enter the annotation'!N$1&amp;";"&amp;IF('Sheet to enter the annotation'!N9&lt;&gt;"",_xlfn.TEXTJOIN(" - ",TRUE,'Sheet to enter the annotation'!N9,'Sheet to enter the annotation'!N19,'Sheet to enter the annotation'!N29,'Sheet to enter the annotation'!N39,'Sheet to enter the annotation'!N49,'Sheet to enter the annotation'!N59,'Sheet to enter the annotation'!N69,'Sheet to enter the annotation'!N79,'Sheet to enter the annotation'!N89,'Sheet to enter the annotation'!N99,'Sheet to enter the annotation'!N109,'Sheet to enter the annotation'!N119,'Sheet to enter the annotation'!N129,'Sheet to enter the annotation'!N139,'Sheet to enter the annotation'!N149,'Sheet to enter the annotation'!N159,'Sheet to enter the annotation'!N169),"")&amp;";"&amp;";","/","-")</f>
        <v>H12;U87 - WT - 2 - Fixed+Tween - aCCR5-Hek-1-85a - OK;;</v>
      </c>
    </row>
    <row r="10" spans="1:22" x14ac:dyDescent="0.25">
      <c r="A10" t="str">
        <f>'for CSV'!I2</f>
        <v>A2;MDAMB468 - WT - 1 - Fixed+Tween - NT - OK;;</v>
      </c>
      <c r="B10" t="str">
        <f t="shared" si="0"/>
        <v>MDAMB468 - WT - 1 - Fixed+Tween - NT - OK</v>
      </c>
      <c r="C10">
        <f t="shared" si="1"/>
        <v>41</v>
      </c>
      <c r="D10" t="str">
        <f t="shared" si="2"/>
        <v>A</v>
      </c>
      <c r="E10" t="str">
        <f t="shared" si="3"/>
        <v>2</v>
      </c>
    </row>
    <row r="11" spans="1:22" x14ac:dyDescent="0.25">
      <c r="A11" t="str">
        <f>'for CSV'!I3</f>
        <v>B2;MDAMB468 - WT - 2 - Fixed+Tween - NT - OK;;</v>
      </c>
      <c r="B11" t="str">
        <f t="shared" si="0"/>
        <v>MDAMB468 - WT - 2 - Fixed+Tween - NT - OK</v>
      </c>
      <c r="C11">
        <f t="shared" si="1"/>
        <v>41</v>
      </c>
      <c r="D11" t="str">
        <f t="shared" si="2"/>
        <v>B</v>
      </c>
      <c r="E11" t="str">
        <f t="shared" si="3"/>
        <v>2</v>
      </c>
    </row>
    <row r="12" spans="1:22" x14ac:dyDescent="0.25">
      <c r="A12" t="str">
        <f>'for CSV'!I4</f>
        <v>C2;MDAMB468 - WT - 1 - Fixed+Tween - aCCR5-Hek-1-85a - OK;;</v>
      </c>
      <c r="B12" t="str">
        <f t="shared" si="0"/>
        <v>MDAMB468 - WT - 1 - Fixed+Tween - aCCR5-Hek-1-85a - OK</v>
      </c>
      <c r="C12">
        <f t="shared" si="1"/>
        <v>54</v>
      </c>
      <c r="D12" t="str">
        <f t="shared" si="2"/>
        <v>C</v>
      </c>
      <c r="E12" t="str">
        <f t="shared" si="3"/>
        <v>2</v>
      </c>
    </row>
    <row r="13" spans="1:22" x14ac:dyDescent="0.25">
      <c r="A13" t="str">
        <f>'for CSV'!I5</f>
        <v>D2;MDAMB468 - WT - 2 - Fixed+Tween - aCCR5-Hek-1-85a - OK;;</v>
      </c>
      <c r="B13" t="str">
        <f t="shared" si="0"/>
        <v>MDAMB468 - WT - 2 - Fixed+Tween - aCCR5-Hek-1-85a - OK</v>
      </c>
      <c r="C13">
        <f t="shared" si="1"/>
        <v>54</v>
      </c>
      <c r="D13" t="str">
        <f t="shared" si="2"/>
        <v>D</v>
      </c>
      <c r="E13" t="str">
        <f t="shared" si="3"/>
        <v>2</v>
      </c>
    </row>
    <row r="14" spans="1:22" x14ac:dyDescent="0.25">
      <c r="A14" t="str">
        <f>'for CSV'!I6</f>
        <v>E2;H28 - WT - 1 - Fixed+Tween - NT - OK;;</v>
      </c>
      <c r="B14" t="str">
        <f t="shared" si="0"/>
        <v>H28 - WT - 1 - Fixed+Tween - NT - OK</v>
      </c>
      <c r="C14">
        <f t="shared" si="1"/>
        <v>36</v>
      </c>
      <c r="D14" t="str">
        <f t="shared" si="2"/>
        <v>E</v>
      </c>
      <c r="E14" t="str">
        <f t="shared" si="3"/>
        <v>2</v>
      </c>
    </row>
    <row r="15" spans="1:22" x14ac:dyDescent="0.25">
      <c r="A15" t="str">
        <f>'for CSV'!I7</f>
        <v>F2;H28 - WT - 2 - Fixed+Tween - NT - OK;;</v>
      </c>
      <c r="B15" t="str">
        <f t="shared" si="0"/>
        <v>H28 - WT - 2 - Fixed+Tween - NT - OK</v>
      </c>
      <c r="C15">
        <f t="shared" si="1"/>
        <v>36</v>
      </c>
      <c r="D15" t="str">
        <f t="shared" si="2"/>
        <v>F</v>
      </c>
      <c r="E15" t="str">
        <f t="shared" si="3"/>
        <v>2</v>
      </c>
    </row>
    <row r="16" spans="1:22" x14ac:dyDescent="0.25">
      <c r="A16" t="str">
        <f>'for CSV'!I8</f>
        <v>G2;H28 - WT - 1 - Fixed+Tween - aCCR5-Hek-1-85a - OK;;</v>
      </c>
      <c r="B16" t="str">
        <f t="shared" si="0"/>
        <v>H28 - WT - 1 - Fixed+Tween - aCCR5-Hek-1-85a - OK</v>
      </c>
      <c r="C16">
        <f t="shared" si="1"/>
        <v>49</v>
      </c>
      <c r="D16" t="str">
        <f t="shared" si="2"/>
        <v>G</v>
      </c>
      <c r="E16" t="str">
        <f t="shared" si="3"/>
        <v>2</v>
      </c>
    </row>
    <row r="17" spans="1:5" x14ac:dyDescent="0.25">
      <c r="A17" t="str">
        <f>'for CSV'!I9</f>
        <v>H2;H28 - WT - 2 - Fixed+Tween - aCCR5-Hek-1-85a - OK;;</v>
      </c>
      <c r="B17" t="str">
        <f t="shared" si="0"/>
        <v>H28 - WT - 2 - Fixed+Tween - aCCR5-Hek-1-85a - OK</v>
      </c>
      <c r="C17">
        <f t="shared" si="1"/>
        <v>49</v>
      </c>
      <c r="D17" t="str">
        <f t="shared" si="2"/>
        <v>H</v>
      </c>
      <c r="E17" t="str">
        <f t="shared" si="3"/>
        <v>2</v>
      </c>
    </row>
    <row r="18" spans="1:5" x14ac:dyDescent="0.25">
      <c r="A18" t="str">
        <f>'for CSV'!J2</f>
        <v>A3;MCF7 - WT - 1 - Fixed+Tween - NT - OK;;</v>
      </c>
      <c r="B18" t="str">
        <f t="shared" si="0"/>
        <v>MCF7 - WT - 1 - Fixed+Tween - NT - OK</v>
      </c>
      <c r="C18">
        <f t="shared" si="1"/>
        <v>37</v>
      </c>
      <c r="D18" t="str">
        <f t="shared" si="2"/>
        <v>A</v>
      </c>
      <c r="E18" t="str">
        <f t="shared" si="3"/>
        <v>3</v>
      </c>
    </row>
    <row r="19" spans="1:5" x14ac:dyDescent="0.25">
      <c r="A19" t="str">
        <f>'for CSV'!J3</f>
        <v>B3;MCF7 - WT - 2 - Fixed+Tween - NT - OK;;</v>
      </c>
      <c r="B19" t="str">
        <f t="shared" si="0"/>
        <v>MCF7 - WT - 2 - Fixed+Tween - NT - OK</v>
      </c>
      <c r="C19">
        <f t="shared" si="1"/>
        <v>37</v>
      </c>
      <c r="D19" t="str">
        <f t="shared" si="2"/>
        <v>B</v>
      </c>
      <c r="E19" t="str">
        <f t="shared" si="3"/>
        <v>3</v>
      </c>
    </row>
    <row r="20" spans="1:5" x14ac:dyDescent="0.25">
      <c r="A20" t="str">
        <f>'for CSV'!J4</f>
        <v>C3;MCF7 - WT - 1 - Fixed+Tween - aCCR5-Hek-1-85a;;</v>
      </c>
      <c r="B20" t="str">
        <f t="shared" si="0"/>
        <v>MCF7 - WT - 1 - Fixed+Tween - aCCR5-Hek-1-85a</v>
      </c>
      <c r="C20">
        <f t="shared" si="1"/>
        <v>45</v>
      </c>
      <c r="D20" t="str">
        <f t="shared" si="2"/>
        <v>C</v>
      </c>
      <c r="E20" t="str">
        <f t="shared" si="3"/>
        <v>3</v>
      </c>
    </row>
    <row r="21" spans="1:5" x14ac:dyDescent="0.25">
      <c r="A21" t="str">
        <f>'for CSV'!J5</f>
        <v>D3;MCF7 - WT - 2 - Fixed+Tween - aCCR5-Hek-1-85a - OK;;</v>
      </c>
      <c r="B21" t="str">
        <f t="shared" si="0"/>
        <v>MCF7 - WT - 2 - Fixed+Tween - aCCR5-Hek-1-85a - OK</v>
      </c>
      <c r="C21">
        <f t="shared" si="1"/>
        <v>50</v>
      </c>
      <c r="D21" t="str">
        <f t="shared" si="2"/>
        <v>D</v>
      </c>
      <c r="E21" t="str">
        <f t="shared" si="3"/>
        <v>3</v>
      </c>
    </row>
    <row r="22" spans="1:5" x14ac:dyDescent="0.25">
      <c r="A22" t="str">
        <f>'for CSV'!J6</f>
        <v>E3;ZL34 - WT - 1 - Fixed+Tween - NT - OK;;</v>
      </c>
      <c r="B22" t="str">
        <f t="shared" si="0"/>
        <v>ZL34 - WT - 1 - Fixed+Tween - NT - OK</v>
      </c>
      <c r="C22">
        <f t="shared" si="1"/>
        <v>37</v>
      </c>
      <c r="D22" t="str">
        <f t="shared" si="2"/>
        <v>E</v>
      </c>
      <c r="E22" t="str">
        <f t="shared" si="3"/>
        <v>3</v>
      </c>
    </row>
    <row r="23" spans="1:5" x14ac:dyDescent="0.25">
      <c r="A23" t="str">
        <f>'for CSV'!J7</f>
        <v>F3;ZL34 - WT - 2 - Fixed+Tween - NT;;</v>
      </c>
      <c r="B23" t="str">
        <f t="shared" si="0"/>
        <v>ZL34 - WT - 2 - Fixed+Tween - NT</v>
      </c>
      <c r="C23">
        <f t="shared" si="1"/>
        <v>32</v>
      </c>
      <c r="D23" t="str">
        <f t="shared" si="2"/>
        <v>F</v>
      </c>
      <c r="E23" t="str">
        <f t="shared" si="3"/>
        <v>3</v>
      </c>
    </row>
    <row r="24" spans="1:5" x14ac:dyDescent="0.25">
      <c r="A24" t="str">
        <f>'for CSV'!J8</f>
        <v>G3;ZL34 - WT - 1 - Fixed+Tween - aCCR5-Hek-1-85a - OK;;</v>
      </c>
      <c r="B24" t="str">
        <f t="shared" si="0"/>
        <v>ZL34 - WT - 1 - Fixed+Tween - aCCR5-Hek-1-85a - OK</v>
      </c>
      <c r="C24">
        <f t="shared" si="1"/>
        <v>50</v>
      </c>
      <c r="D24" t="str">
        <f t="shared" si="2"/>
        <v>G</v>
      </c>
      <c r="E24" t="str">
        <f t="shared" si="3"/>
        <v>3</v>
      </c>
    </row>
    <row r="25" spans="1:5" x14ac:dyDescent="0.25">
      <c r="A25" t="str">
        <f>'for CSV'!J9</f>
        <v>H3;ZL34 - WT - 2 - Fixed+Tween - aCCR5-Hek-1-85a - OK;;</v>
      </c>
      <c r="B25" t="str">
        <f t="shared" si="0"/>
        <v>ZL34 - WT - 2 - Fixed+Tween - aCCR5-Hek-1-85a - OK</v>
      </c>
      <c r="C25">
        <f t="shared" si="1"/>
        <v>50</v>
      </c>
      <c r="D25" t="str">
        <f t="shared" si="2"/>
        <v>H</v>
      </c>
      <c r="E25" t="str">
        <f t="shared" si="3"/>
        <v>3</v>
      </c>
    </row>
    <row r="26" spans="1:5" x14ac:dyDescent="0.25">
      <c r="A26" t="str">
        <f>'for CSV'!K2</f>
        <v>A4;SW480 - WT - 1 - Fixed+Tween - NT - OK;;</v>
      </c>
      <c r="B26" t="str">
        <f t="shared" si="0"/>
        <v>SW480 - WT - 1 - Fixed+Tween - NT - OK</v>
      </c>
      <c r="C26">
        <f t="shared" si="1"/>
        <v>38</v>
      </c>
      <c r="D26" t="str">
        <f t="shared" si="2"/>
        <v>A</v>
      </c>
      <c r="E26" t="str">
        <f t="shared" si="3"/>
        <v>4</v>
      </c>
    </row>
    <row r="27" spans="1:5" x14ac:dyDescent="0.25">
      <c r="A27" t="str">
        <f>'for CSV'!K3</f>
        <v>B4;SW480 - WT - 2 - Fixed+Tween - NT - OK;;</v>
      </c>
      <c r="B27" t="str">
        <f t="shared" si="0"/>
        <v>SW480 - WT - 2 - Fixed+Tween - NT - OK</v>
      </c>
      <c r="C27">
        <f t="shared" si="1"/>
        <v>38</v>
      </c>
      <c r="D27" t="str">
        <f t="shared" si="2"/>
        <v>B</v>
      </c>
      <c r="E27" t="str">
        <f t="shared" si="3"/>
        <v>4</v>
      </c>
    </row>
    <row r="28" spans="1:5" x14ac:dyDescent="0.25">
      <c r="A28" t="str">
        <f>'for CSV'!K4</f>
        <v>C4;SW480 - WT - 1 - Fixed+Tween - aCCR5-Hek-1-85a - OK;;</v>
      </c>
      <c r="B28" t="str">
        <f t="shared" si="0"/>
        <v>SW480 - WT - 1 - Fixed+Tween - aCCR5-Hek-1-85a - OK</v>
      </c>
      <c r="C28">
        <f t="shared" si="1"/>
        <v>51</v>
      </c>
      <c r="D28" t="str">
        <f t="shared" si="2"/>
        <v>C</v>
      </c>
      <c r="E28" t="str">
        <f t="shared" si="3"/>
        <v>4</v>
      </c>
    </row>
    <row r="29" spans="1:5" x14ac:dyDescent="0.25">
      <c r="A29" t="str">
        <f>'for CSV'!K5</f>
        <v>D4;SW480 - WT - 2 - Fixed+Tween - aCCR5-Hek-1-85a - OK;;</v>
      </c>
      <c r="B29" t="str">
        <f t="shared" si="0"/>
        <v>SW480 - WT - 2 - Fixed+Tween - aCCR5-Hek-1-85a - OK</v>
      </c>
      <c r="C29">
        <f t="shared" si="1"/>
        <v>51</v>
      </c>
      <c r="D29" t="str">
        <f t="shared" si="2"/>
        <v>D</v>
      </c>
      <c r="E29" t="str">
        <f t="shared" si="3"/>
        <v>4</v>
      </c>
    </row>
    <row r="30" spans="1:5" x14ac:dyDescent="0.25">
      <c r="A30" t="str">
        <f>'for CSV'!K6</f>
        <v>E4;ONE58 - WT - 1 - Fixed+Tween - NT - OK;;</v>
      </c>
      <c r="B30" t="str">
        <f t="shared" si="0"/>
        <v>ONE58 - WT - 1 - Fixed+Tween - NT - OK</v>
      </c>
      <c r="C30">
        <f t="shared" si="1"/>
        <v>38</v>
      </c>
      <c r="D30" t="str">
        <f t="shared" si="2"/>
        <v>E</v>
      </c>
      <c r="E30" t="str">
        <f t="shared" si="3"/>
        <v>4</v>
      </c>
    </row>
    <row r="31" spans="1:5" x14ac:dyDescent="0.25">
      <c r="A31" t="str">
        <f>'for CSV'!K7</f>
        <v>F4;ONE58 - WT - 2 - Fixed+Tween - NT - OK;;</v>
      </c>
      <c r="B31" t="str">
        <f t="shared" si="0"/>
        <v>ONE58 - WT - 2 - Fixed+Tween - NT - OK</v>
      </c>
      <c r="C31">
        <f t="shared" si="1"/>
        <v>38</v>
      </c>
      <c r="D31" t="str">
        <f t="shared" si="2"/>
        <v>F</v>
      </c>
      <c r="E31" t="str">
        <f t="shared" si="3"/>
        <v>4</v>
      </c>
    </row>
    <row r="32" spans="1:5" x14ac:dyDescent="0.25">
      <c r="A32" t="str">
        <f>'for CSV'!K8</f>
        <v>G4;ONE58 - WT - 1 - Fixed+Tween - aCCR5-Hek-1-85a - OK;;</v>
      </c>
      <c r="B32" t="str">
        <f t="shared" si="0"/>
        <v>ONE58 - WT - 1 - Fixed+Tween - aCCR5-Hek-1-85a - OK</v>
      </c>
      <c r="C32">
        <f t="shared" si="1"/>
        <v>51</v>
      </c>
      <c r="D32" t="str">
        <f t="shared" si="2"/>
        <v>G</v>
      </c>
      <c r="E32" t="str">
        <f t="shared" si="3"/>
        <v>4</v>
      </c>
    </row>
    <row r="33" spans="1:5" x14ac:dyDescent="0.25">
      <c r="A33" t="str">
        <f>'for CSV'!K9</f>
        <v>H4;ONE58 - WT - 2 - Fixed+Tween - aCCR5-Hek-1-85a - OK;;</v>
      </c>
      <c r="B33" t="str">
        <f t="shared" si="0"/>
        <v>ONE58 - WT - 2 - Fixed+Tween - aCCR5-Hek-1-85a - OK</v>
      </c>
      <c r="C33">
        <f t="shared" si="1"/>
        <v>51</v>
      </c>
      <c r="D33" t="str">
        <f t="shared" si="2"/>
        <v>H</v>
      </c>
      <c r="E33" t="str">
        <f t="shared" si="3"/>
        <v>4</v>
      </c>
    </row>
    <row r="34" spans="1:5" x14ac:dyDescent="0.25">
      <c r="A34" t="str">
        <f>'for CSV'!L2</f>
        <v>A5;SW620 - WT - 1 - Fixed+Tween - NT - OK;;</v>
      </c>
      <c r="B34" t="str">
        <f t="shared" ref="B34:B65" si="4">LEFT(MID(A34,FIND(";",A34)+1,256),(FIND(";",MID(A34,FIND(";",A34)+1,256),1)-1))</f>
        <v>SW620 - WT - 1 - Fixed+Tween - NT - OK</v>
      </c>
      <c r="C34">
        <f t="shared" ref="C34:C65" si="5">LEN(LEFT(MID(A34,FIND(";",A34)+1,256),(FIND(";",MID(A34,FIND(";",A34)+1,256),1)-1)))</f>
        <v>38</v>
      </c>
      <c r="D34" t="str">
        <f t="shared" ref="D34:D65" si="6">LEFT(A34,1)</f>
        <v>A</v>
      </c>
      <c r="E34" t="str">
        <f t="shared" ref="E34:E65" si="7">RIGHT(LEFT(A34,2),1)</f>
        <v>5</v>
      </c>
    </row>
    <row r="35" spans="1:5" x14ac:dyDescent="0.25">
      <c r="A35" t="str">
        <f>'for CSV'!L3</f>
        <v>B5;SW620 - WT - 2 - Fixed+Tween - NT - OK;;</v>
      </c>
      <c r="B35" t="str">
        <f t="shared" si="4"/>
        <v>SW620 - WT - 2 - Fixed+Tween - NT - OK</v>
      </c>
      <c r="C35">
        <f t="shared" si="5"/>
        <v>38</v>
      </c>
      <c r="D35" t="str">
        <f t="shared" si="6"/>
        <v>B</v>
      </c>
      <c r="E35" t="str">
        <f t="shared" si="7"/>
        <v>5</v>
      </c>
    </row>
    <row r="36" spans="1:5" x14ac:dyDescent="0.25">
      <c r="A36" t="str">
        <f>'for CSV'!L4</f>
        <v>C5;SW620 - WT - 1 - Fixed+Tween - aCCR5-Hek-1-85a - OK;;</v>
      </c>
      <c r="B36" t="str">
        <f t="shared" si="4"/>
        <v>SW620 - WT - 1 - Fixed+Tween - aCCR5-Hek-1-85a - OK</v>
      </c>
      <c r="C36">
        <f t="shared" si="5"/>
        <v>51</v>
      </c>
      <c r="D36" t="str">
        <f t="shared" si="6"/>
        <v>C</v>
      </c>
      <c r="E36" t="str">
        <f t="shared" si="7"/>
        <v>5</v>
      </c>
    </row>
    <row r="37" spans="1:5" x14ac:dyDescent="0.25">
      <c r="A37" t="str">
        <f>'for CSV'!L5</f>
        <v>D5;SW620 - WT - 2 - Fixed+Tween - aCCR5-Hek-1-85a - OK;;</v>
      </c>
      <c r="B37" t="str">
        <f t="shared" si="4"/>
        <v>SW620 - WT - 2 - Fixed+Tween - aCCR5-Hek-1-85a - OK</v>
      </c>
      <c r="C37">
        <f t="shared" si="5"/>
        <v>51</v>
      </c>
      <c r="D37" t="str">
        <f t="shared" si="6"/>
        <v>D</v>
      </c>
      <c r="E37" t="str">
        <f t="shared" si="7"/>
        <v>5</v>
      </c>
    </row>
    <row r="38" spans="1:5" x14ac:dyDescent="0.25">
      <c r="A38" t="str">
        <f>'for CSV'!L6</f>
        <v>E5;211H - WT - 1 - Fixed+Tween - NT - OK;;</v>
      </c>
      <c r="B38" t="str">
        <f t="shared" si="4"/>
        <v>211H - WT - 1 - Fixed+Tween - NT - OK</v>
      </c>
      <c r="C38">
        <f t="shared" si="5"/>
        <v>37</v>
      </c>
      <c r="D38" t="str">
        <f t="shared" si="6"/>
        <v>E</v>
      </c>
      <c r="E38" t="str">
        <f t="shared" si="7"/>
        <v>5</v>
      </c>
    </row>
    <row r="39" spans="1:5" x14ac:dyDescent="0.25">
      <c r="A39" t="str">
        <f>'for CSV'!L7</f>
        <v>F5;211H - WT - 2 - Fixed+Tween - NT - OK;;</v>
      </c>
      <c r="B39" t="str">
        <f t="shared" si="4"/>
        <v>211H - WT - 2 - Fixed+Tween - NT - OK</v>
      </c>
      <c r="C39">
        <f t="shared" si="5"/>
        <v>37</v>
      </c>
      <c r="D39" t="str">
        <f t="shared" si="6"/>
        <v>F</v>
      </c>
      <c r="E39" t="str">
        <f t="shared" si="7"/>
        <v>5</v>
      </c>
    </row>
    <row r="40" spans="1:5" x14ac:dyDescent="0.25">
      <c r="A40" t="str">
        <f>'for CSV'!L8</f>
        <v>G5;211H - WT - 1 - Fixed+Tween - aCCR5-Hek-1-85a - OK;;</v>
      </c>
      <c r="B40" t="str">
        <f t="shared" si="4"/>
        <v>211H - WT - 1 - Fixed+Tween - aCCR5-Hek-1-85a - OK</v>
      </c>
      <c r="C40">
        <f t="shared" si="5"/>
        <v>50</v>
      </c>
      <c r="D40" t="str">
        <f t="shared" si="6"/>
        <v>G</v>
      </c>
      <c r="E40" t="str">
        <f t="shared" si="7"/>
        <v>5</v>
      </c>
    </row>
    <row r="41" spans="1:5" x14ac:dyDescent="0.25">
      <c r="A41" t="str">
        <f>'for CSV'!L9</f>
        <v>H5;211H - WT - 2 - Fixed+Tween - aCCR5-Hek-1-85a - OK;;</v>
      </c>
      <c r="B41" t="str">
        <f t="shared" si="4"/>
        <v>211H - WT - 2 - Fixed+Tween - aCCR5-Hek-1-85a - OK</v>
      </c>
      <c r="C41">
        <f t="shared" si="5"/>
        <v>50</v>
      </c>
      <c r="D41" t="str">
        <f t="shared" si="6"/>
        <v>H</v>
      </c>
      <c r="E41" t="str">
        <f t="shared" si="7"/>
        <v>5</v>
      </c>
    </row>
    <row r="42" spans="1:5" x14ac:dyDescent="0.25">
      <c r="A42" t="str">
        <f>'for CSV'!M2</f>
        <v>A6;HCT116 - WT - 1 - Fixed+Tween - NT - OK;;</v>
      </c>
      <c r="B42" t="str">
        <f t="shared" si="4"/>
        <v>HCT116 - WT - 1 - Fixed+Tween - NT - OK</v>
      </c>
      <c r="C42">
        <f t="shared" si="5"/>
        <v>39</v>
      </c>
      <c r="D42" t="str">
        <f t="shared" si="6"/>
        <v>A</v>
      </c>
      <c r="E42" t="str">
        <f t="shared" si="7"/>
        <v>6</v>
      </c>
    </row>
    <row r="43" spans="1:5" x14ac:dyDescent="0.25">
      <c r="A43" t="str">
        <f>'for CSV'!M3</f>
        <v>B6;HCT116 - WT - 2 - Fixed+Tween - NT - OK;;</v>
      </c>
      <c r="B43" t="str">
        <f t="shared" si="4"/>
        <v>HCT116 - WT - 2 - Fixed+Tween - NT - OK</v>
      </c>
      <c r="C43">
        <f t="shared" si="5"/>
        <v>39</v>
      </c>
      <c r="D43" t="str">
        <f t="shared" si="6"/>
        <v>B</v>
      </c>
      <c r="E43" t="str">
        <f t="shared" si="7"/>
        <v>6</v>
      </c>
    </row>
    <row r="44" spans="1:5" x14ac:dyDescent="0.25">
      <c r="A44" t="str">
        <f>'for CSV'!M4</f>
        <v>C6;HCT116 - WT - 1 - Fixed+Tween - aCCR5-Hek-1-85a - OK;;</v>
      </c>
      <c r="B44" t="str">
        <f t="shared" si="4"/>
        <v>HCT116 - WT - 1 - Fixed+Tween - aCCR5-Hek-1-85a - OK</v>
      </c>
      <c r="C44">
        <f t="shared" si="5"/>
        <v>52</v>
      </c>
      <c r="D44" t="str">
        <f t="shared" si="6"/>
        <v>C</v>
      </c>
      <c r="E44" t="str">
        <f t="shared" si="7"/>
        <v>6</v>
      </c>
    </row>
    <row r="45" spans="1:5" x14ac:dyDescent="0.25">
      <c r="A45" t="str">
        <f>'for CSV'!M5</f>
        <v>D6;HCT116 - WT - 2 - Fixed+Tween - aCCR5-Hek-1-85a - OK;;</v>
      </c>
      <c r="B45" t="str">
        <f t="shared" si="4"/>
        <v>HCT116 - WT - 2 - Fixed+Tween - aCCR5-Hek-1-85a - OK</v>
      </c>
      <c r="C45">
        <f t="shared" si="5"/>
        <v>52</v>
      </c>
      <c r="D45" t="str">
        <f t="shared" si="6"/>
        <v>D</v>
      </c>
      <c r="E45" t="str">
        <f t="shared" si="7"/>
        <v>6</v>
      </c>
    </row>
    <row r="46" spans="1:5" x14ac:dyDescent="0.25">
      <c r="A46" t="str">
        <f>'for CSV'!M6</f>
        <v>E6;PC3 - WT - 1 - Fixed+Tween - NT - OK;;</v>
      </c>
      <c r="B46" t="str">
        <f t="shared" si="4"/>
        <v>PC3 - WT - 1 - Fixed+Tween - NT - OK</v>
      </c>
      <c r="C46">
        <f t="shared" si="5"/>
        <v>36</v>
      </c>
      <c r="D46" t="str">
        <f t="shared" si="6"/>
        <v>E</v>
      </c>
      <c r="E46" t="str">
        <f t="shared" si="7"/>
        <v>6</v>
      </c>
    </row>
    <row r="47" spans="1:5" x14ac:dyDescent="0.25">
      <c r="A47" t="str">
        <f>'for CSV'!M7</f>
        <v>F6;PC3 - WT - 2 - Fixed+Tween - NT - OK;;</v>
      </c>
      <c r="B47" t="str">
        <f t="shared" si="4"/>
        <v>PC3 - WT - 2 - Fixed+Tween - NT - OK</v>
      </c>
      <c r="C47">
        <f t="shared" si="5"/>
        <v>36</v>
      </c>
      <c r="D47" t="str">
        <f t="shared" si="6"/>
        <v>F</v>
      </c>
      <c r="E47" t="str">
        <f t="shared" si="7"/>
        <v>6</v>
      </c>
    </row>
    <row r="48" spans="1:5" x14ac:dyDescent="0.25">
      <c r="A48" t="str">
        <f>'for CSV'!M8</f>
        <v>G6;PC3 - WT - 1 - Fixed+Tween - aCCR5-Hek-1-85a - OK;;</v>
      </c>
      <c r="B48" t="str">
        <f t="shared" si="4"/>
        <v>PC3 - WT - 1 - Fixed+Tween - aCCR5-Hek-1-85a - OK</v>
      </c>
      <c r="C48">
        <f t="shared" si="5"/>
        <v>49</v>
      </c>
      <c r="D48" t="str">
        <f t="shared" si="6"/>
        <v>G</v>
      </c>
      <c r="E48" t="str">
        <f t="shared" si="7"/>
        <v>6</v>
      </c>
    </row>
    <row r="49" spans="1:5" x14ac:dyDescent="0.25">
      <c r="A49" t="str">
        <f>'for CSV'!M9</f>
        <v>H6;PC3 - WT - 2 - Fixed+Tween - aCCR5-Hek-1-85a - OK;;</v>
      </c>
      <c r="B49" t="str">
        <f t="shared" si="4"/>
        <v>PC3 - WT - 2 - Fixed+Tween - aCCR5-Hek-1-85a - OK</v>
      </c>
      <c r="C49">
        <f t="shared" si="5"/>
        <v>49</v>
      </c>
      <c r="D49" t="str">
        <f t="shared" si="6"/>
        <v>H</v>
      </c>
      <c r="E49" t="str">
        <f t="shared" si="7"/>
        <v>6</v>
      </c>
    </row>
    <row r="50" spans="1:5" x14ac:dyDescent="0.25">
      <c r="A50" t="str">
        <f>'for CSV'!N2</f>
        <v>A7;HT29 - WT - 1 - Fixed+Tween - NT - OK;;</v>
      </c>
      <c r="B50" t="str">
        <f t="shared" si="4"/>
        <v>HT29 - WT - 1 - Fixed+Tween - NT - OK</v>
      </c>
      <c r="C50">
        <f t="shared" si="5"/>
        <v>37</v>
      </c>
      <c r="D50" t="str">
        <f t="shared" si="6"/>
        <v>A</v>
      </c>
      <c r="E50" t="str">
        <f t="shared" si="7"/>
        <v>7</v>
      </c>
    </row>
    <row r="51" spans="1:5" x14ac:dyDescent="0.25">
      <c r="A51" t="str">
        <f>'for CSV'!N3</f>
        <v>B7;HT29 - WT - 2 - Fixed+Tween - NT - OK;;</v>
      </c>
      <c r="B51" t="str">
        <f t="shared" si="4"/>
        <v>HT29 - WT - 2 - Fixed+Tween - NT - OK</v>
      </c>
      <c r="C51">
        <f t="shared" si="5"/>
        <v>37</v>
      </c>
      <c r="D51" t="str">
        <f t="shared" si="6"/>
        <v>B</v>
      </c>
      <c r="E51" t="str">
        <f t="shared" si="7"/>
        <v>7</v>
      </c>
    </row>
    <row r="52" spans="1:5" x14ac:dyDescent="0.25">
      <c r="A52" t="str">
        <f>'for CSV'!N4</f>
        <v>C7;HT29 - WT - 1 - Fixed+Tween - aCCR5-Hek-1-85a - OK;;</v>
      </c>
      <c r="B52" t="str">
        <f t="shared" si="4"/>
        <v>HT29 - WT - 1 - Fixed+Tween - aCCR5-Hek-1-85a - OK</v>
      </c>
      <c r="C52">
        <f t="shared" si="5"/>
        <v>50</v>
      </c>
      <c r="D52" t="str">
        <f t="shared" si="6"/>
        <v>C</v>
      </c>
      <c r="E52" t="str">
        <f t="shared" si="7"/>
        <v>7</v>
      </c>
    </row>
    <row r="53" spans="1:5" x14ac:dyDescent="0.25">
      <c r="A53" t="str">
        <f>'for CSV'!N5</f>
        <v>D7;HT29 - WT - 2 - Fixed+Tween - aCCR5-Hek-1-85a - OK;;</v>
      </c>
      <c r="B53" t="str">
        <f t="shared" si="4"/>
        <v>HT29 - WT - 2 - Fixed+Tween - aCCR5-Hek-1-85a - OK</v>
      </c>
      <c r="C53">
        <f t="shared" si="5"/>
        <v>50</v>
      </c>
      <c r="D53" t="str">
        <f t="shared" si="6"/>
        <v>D</v>
      </c>
      <c r="E53" t="str">
        <f t="shared" si="7"/>
        <v>7</v>
      </c>
    </row>
    <row r="54" spans="1:5" x14ac:dyDescent="0.25">
      <c r="A54" t="str">
        <f>'for CSV'!N6</f>
        <v>E7;LNCAP - WT - 1 - Fixed+Tween - NT - OK;;</v>
      </c>
      <c r="B54" t="str">
        <f t="shared" si="4"/>
        <v>LNCAP - WT - 1 - Fixed+Tween - NT - OK</v>
      </c>
      <c r="C54">
        <f t="shared" si="5"/>
        <v>38</v>
      </c>
      <c r="D54" t="str">
        <f t="shared" si="6"/>
        <v>E</v>
      </c>
      <c r="E54" t="str">
        <f t="shared" si="7"/>
        <v>7</v>
      </c>
    </row>
    <row r="55" spans="1:5" x14ac:dyDescent="0.25">
      <c r="A55" t="str">
        <f>'for CSV'!N7</f>
        <v>F7;LNCAP - WT - 2 - Fixed+Tween - NT - OK;;</v>
      </c>
      <c r="B55" t="str">
        <f t="shared" si="4"/>
        <v>LNCAP - WT - 2 - Fixed+Tween - NT - OK</v>
      </c>
      <c r="C55">
        <f t="shared" si="5"/>
        <v>38</v>
      </c>
      <c r="D55" t="str">
        <f t="shared" si="6"/>
        <v>F</v>
      </c>
      <c r="E55" t="str">
        <f t="shared" si="7"/>
        <v>7</v>
      </c>
    </row>
    <row r="56" spans="1:5" x14ac:dyDescent="0.25">
      <c r="A56" t="str">
        <f>'for CSV'!N8</f>
        <v>G7;LNCAP - WT - 1 - Fixed+Tween - aCCR5-Hek-1-85a - OK;;</v>
      </c>
      <c r="B56" t="str">
        <f t="shared" si="4"/>
        <v>LNCAP - WT - 1 - Fixed+Tween - aCCR5-Hek-1-85a - OK</v>
      </c>
      <c r="C56">
        <f t="shared" si="5"/>
        <v>51</v>
      </c>
      <c r="D56" t="str">
        <f t="shared" si="6"/>
        <v>G</v>
      </c>
      <c r="E56" t="str">
        <f t="shared" si="7"/>
        <v>7</v>
      </c>
    </row>
    <row r="57" spans="1:5" x14ac:dyDescent="0.25">
      <c r="A57" t="str">
        <f>'for CSV'!N9</f>
        <v>H7;LNCAP - WT - 2 - Fixed+Tween - aCCR5-Hek-1-85a - OK;;</v>
      </c>
      <c r="B57" t="str">
        <f t="shared" si="4"/>
        <v>LNCAP - WT - 2 - Fixed+Tween - aCCR5-Hek-1-85a - OK</v>
      </c>
      <c r="C57">
        <f t="shared" si="5"/>
        <v>51</v>
      </c>
      <c r="D57" t="str">
        <f t="shared" si="6"/>
        <v>H</v>
      </c>
      <c r="E57" t="str">
        <f t="shared" si="7"/>
        <v>7</v>
      </c>
    </row>
    <row r="58" spans="1:5" x14ac:dyDescent="0.25">
      <c r="A58" t="str">
        <f>'for CSV'!O2</f>
        <v>A8;A549 - WT - 1 - Fixed+Tween - NT - OK;;</v>
      </c>
      <c r="B58" t="str">
        <f t="shared" si="4"/>
        <v>A549 - WT - 1 - Fixed+Tween - NT - OK</v>
      </c>
      <c r="C58">
        <f t="shared" si="5"/>
        <v>37</v>
      </c>
      <c r="D58" t="str">
        <f t="shared" si="6"/>
        <v>A</v>
      </c>
      <c r="E58" t="str">
        <f t="shared" si="7"/>
        <v>8</v>
      </c>
    </row>
    <row r="59" spans="1:5" x14ac:dyDescent="0.25">
      <c r="A59" t="str">
        <f>'for CSV'!O3</f>
        <v>B8;A549 - WT - 2 - Fixed+Tween - NT - OK;;</v>
      </c>
      <c r="B59" t="str">
        <f t="shared" si="4"/>
        <v>A549 - WT - 2 - Fixed+Tween - NT - OK</v>
      </c>
      <c r="C59">
        <f t="shared" si="5"/>
        <v>37</v>
      </c>
      <c r="D59" t="str">
        <f t="shared" si="6"/>
        <v>B</v>
      </c>
      <c r="E59" t="str">
        <f t="shared" si="7"/>
        <v>8</v>
      </c>
    </row>
    <row r="60" spans="1:5" x14ac:dyDescent="0.25">
      <c r="A60" t="str">
        <f>'for CSV'!O4</f>
        <v>C8;A549 - WT - 1 - Fixed+Tween - aCCR5-Hek-1-85a - OK;;</v>
      </c>
      <c r="B60" t="str">
        <f t="shared" si="4"/>
        <v>A549 - WT - 1 - Fixed+Tween - aCCR5-Hek-1-85a - OK</v>
      </c>
      <c r="C60">
        <f t="shared" si="5"/>
        <v>50</v>
      </c>
      <c r="D60" t="str">
        <f t="shared" si="6"/>
        <v>C</v>
      </c>
      <c r="E60" t="str">
        <f t="shared" si="7"/>
        <v>8</v>
      </c>
    </row>
    <row r="61" spans="1:5" x14ac:dyDescent="0.25">
      <c r="A61" t="str">
        <f>'for CSV'!O5</f>
        <v>D8;A549 - WT - 2 - Fixed+Tween - aCCR5-Hek-1-85a - OK;;</v>
      </c>
      <c r="B61" t="str">
        <f t="shared" si="4"/>
        <v>A549 - WT - 2 - Fixed+Tween - aCCR5-Hek-1-85a - OK</v>
      </c>
      <c r="C61">
        <f t="shared" si="5"/>
        <v>50</v>
      </c>
      <c r="D61" t="str">
        <f t="shared" si="6"/>
        <v>D</v>
      </c>
      <c r="E61" t="str">
        <f t="shared" si="7"/>
        <v>8</v>
      </c>
    </row>
    <row r="62" spans="1:5" x14ac:dyDescent="0.25">
      <c r="A62" t="str">
        <f>'for CSV'!O6</f>
        <v>E8;DU145 - WT - 1 - Fixed+Tween - NT - OK;;</v>
      </c>
      <c r="B62" t="str">
        <f t="shared" si="4"/>
        <v>DU145 - WT - 1 - Fixed+Tween - NT - OK</v>
      </c>
      <c r="C62">
        <f t="shared" si="5"/>
        <v>38</v>
      </c>
      <c r="D62" t="str">
        <f t="shared" si="6"/>
        <v>E</v>
      </c>
      <c r="E62" t="str">
        <f t="shared" si="7"/>
        <v>8</v>
      </c>
    </row>
    <row r="63" spans="1:5" x14ac:dyDescent="0.25">
      <c r="A63" t="str">
        <f>'for CSV'!O7</f>
        <v>F8;DU145 - WT - 2 - Fixed+Tween - NT - OK;;</v>
      </c>
      <c r="B63" t="str">
        <f t="shared" si="4"/>
        <v>DU145 - WT - 2 - Fixed+Tween - NT - OK</v>
      </c>
      <c r="C63">
        <f t="shared" si="5"/>
        <v>38</v>
      </c>
      <c r="D63" t="str">
        <f t="shared" si="6"/>
        <v>F</v>
      </c>
      <c r="E63" t="str">
        <f t="shared" si="7"/>
        <v>8</v>
      </c>
    </row>
    <row r="64" spans="1:5" x14ac:dyDescent="0.25">
      <c r="A64" t="str">
        <f>'for CSV'!O8</f>
        <v>G8;DU145 - WT - 1 - Fixed+Tween - aCCR5-Hek-1-85a - OK;;</v>
      </c>
      <c r="B64" t="str">
        <f t="shared" si="4"/>
        <v>DU145 - WT - 1 - Fixed+Tween - aCCR5-Hek-1-85a - OK</v>
      </c>
      <c r="C64">
        <f t="shared" si="5"/>
        <v>51</v>
      </c>
      <c r="D64" t="str">
        <f t="shared" si="6"/>
        <v>G</v>
      </c>
      <c r="E64" t="str">
        <f t="shared" si="7"/>
        <v>8</v>
      </c>
    </row>
    <row r="65" spans="1:5" x14ac:dyDescent="0.25">
      <c r="A65" t="str">
        <f>'for CSV'!O9</f>
        <v>H8;DU145 - WT - 2 - Fixed+Tween - aCCR5-Hek-1-85a - OK;;</v>
      </c>
      <c r="B65" t="str">
        <f t="shared" si="4"/>
        <v>DU145 - WT - 2 - Fixed+Tween - aCCR5-Hek-1-85a - OK</v>
      </c>
      <c r="C65">
        <f t="shared" si="5"/>
        <v>51</v>
      </c>
      <c r="D65" t="str">
        <f t="shared" si="6"/>
        <v>H</v>
      </c>
      <c r="E65" t="str">
        <f t="shared" si="7"/>
        <v>8</v>
      </c>
    </row>
    <row r="66" spans="1:5" x14ac:dyDescent="0.25">
      <c r="A66" t="str">
        <f>'for CSV'!P2</f>
        <v>A9;H1975 - WT - 1 - Fixed+Tween - NT - OK;;</v>
      </c>
      <c r="B66" t="str">
        <f t="shared" ref="B66:B97" si="8">LEFT(MID(A66,FIND(";",A66)+1,256),(FIND(";",MID(A66,FIND(";",A66)+1,256),1)-1))</f>
        <v>H1975 - WT - 1 - Fixed+Tween - NT - OK</v>
      </c>
      <c r="C66">
        <f t="shared" ref="C66:C97" si="9">LEN(LEFT(MID(A66,FIND(";",A66)+1,256),(FIND(";",MID(A66,FIND(";",A66)+1,256),1)-1)))</f>
        <v>38</v>
      </c>
      <c r="D66" t="str">
        <f t="shared" ref="D66:D97" si="10">LEFT(A66,1)</f>
        <v>A</v>
      </c>
      <c r="E66" t="str">
        <f t="shared" ref="E66:E97" si="11">RIGHT(LEFT(A66,2),1)</f>
        <v>9</v>
      </c>
    </row>
    <row r="67" spans="1:5" x14ac:dyDescent="0.25">
      <c r="A67" t="str">
        <f>'for CSV'!P3</f>
        <v>B9;H1975 - WT - 2 - Fixed+Tween - NT - OK;;</v>
      </c>
      <c r="B67" t="str">
        <f t="shared" si="8"/>
        <v>H1975 - WT - 2 - Fixed+Tween - NT - OK</v>
      </c>
      <c r="C67">
        <f t="shared" si="9"/>
        <v>38</v>
      </c>
      <c r="D67" t="str">
        <f t="shared" si="10"/>
        <v>B</v>
      </c>
      <c r="E67" t="str">
        <f t="shared" si="11"/>
        <v>9</v>
      </c>
    </row>
    <row r="68" spans="1:5" x14ac:dyDescent="0.25">
      <c r="A68" t="str">
        <f>'for CSV'!P4</f>
        <v>C9;H1975 - WT - 1 - Fixed+Tween - aCCR5-Hek-1-85a - OK;;</v>
      </c>
      <c r="B68" t="str">
        <f t="shared" si="8"/>
        <v>H1975 - WT - 1 - Fixed+Tween - aCCR5-Hek-1-85a - OK</v>
      </c>
      <c r="C68">
        <f t="shared" si="9"/>
        <v>51</v>
      </c>
      <c r="D68" t="str">
        <f t="shared" si="10"/>
        <v>C</v>
      </c>
      <c r="E68" t="str">
        <f t="shared" si="11"/>
        <v>9</v>
      </c>
    </row>
    <row r="69" spans="1:5" x14ac:dyDescent="0.25">
      <c r="A69" t="str">
        <f>'for CSV'!P5</f>
        <v>D9;H1975 - WT - 2 - Fixed+Tween - aCCR5-Hek-1-85a - OK;;</v>
      </c>
      <c r="B69" t="str">
        <f t="shared" si="8"/>
        <v>H1975 - WT - 2 - Fixed+Tween - aCCR5-Hek-1-85a - OK</v>
      </c>
      <c r="C69">
        <f t="shared" si="9"/>
        <v>51</v>
      </c>
      <c r="D69" t="str">
        <f t="shared" si="10"/>
        <v>D</v>
      </c>
      <c r="E69" t="str">
        <f t="shared" si="11"/>
        <v>9</v>
      </c>
    </row>
    <row r="70" spans="1:5" x14ac:dyDescent="0.25">
      <c r="A70" t="str">
        <f>'for CSV'!P6</f>
        <v>E9;A431 - WT - 1 - Fixed+Tween - NT - OK;;</v>
      </c>
      <c r="B70" t="str">
        <f t="shared" si="8"/>
        <v>A431 - WT - 1 - Fixed+Tween - NT - OK</v>
      </c>
      <c r="C70">
        <f t="shared" si="9"/>
        <v>37</v>
      </c>
      <c r="D70" t="str">
        <f t="shared" si="10"/>
        <v>E</v>
      </c>
      <c r="E70" t="str">
        <f t="shared" si="11"/>
        <v>9</v>
      </c>
    </row>
    <row r="71" spans="1:5" x14ac:dyDescent="0.25">
      <c r="A71" t="str">
        <f>'for CSV'!P7</f>
        <v>F9;A431 - WT - 2 - Fixed+Tween - NT;;</v>
      </c>
      <c r="B71" t="str">
        <f t="shared" si="8"/>
        <v>A431 - WT - 2 - Fixed+Tween - NT</v>
      </c>
      <c r="C71">
        <f t="shared" si="9"/>
        <v>32</v>
      </c>
      <c r="D71" t="str">
        <f t="shared" si="10"/>
        <v>F</v>
      </c>
      <c r="E71" t="str">
        <f t="shared" si="11"/>
        <v>9</v>
      </c>
    </row>
    <row r="72" spans="1:5" x14ac:dyDescent="0.25">
      <c r="A72" t="str">
        <f>'for CSV'!P8</f>
        <v>G9;A431 - WT - 1 - Fixed+Tween - aCCR5-Hek-1-85a - OK;;</v>
      </c>
      <c r="B72" t="str">
        <f t="shared" si="8"/>
        <v>A431 - WT - 1 - Fixed+Tween - aCCR5-Hek-1-85a - OK</v>
      </c>
      <c r="C72">
        <f t="shared" si="9"/>
        <v>50</v>
      </c>
      <c r="D72" t="str">
        <f t="shared" si="10"/>
        <v>G</v>
      </c>
      <c r="E72" t="str">
        <f t="shared" si="11"/>
        <v>9</v>
      </c>
    </row>
    <row r="73" spans="1:5" x14ac:dyDescent="0.25">
      <c r="A73" t="str">
        <f>'for CSV'!P9</f>
        <v>H9;A431 - WT - 2 - Fixed+Tween - aCCR5-Hek-1-85a - OK;;</v>
      </c>
      <c r="B73" t="str">
        <f t="shared" si="8"/>
        <v>A431 - WT - 2 - Fixed+Tween - aCCR5-Hek-1-85a - OK</v>
      </c>
      <c r="C73">
        <f t="shared" si="9"/>
        <v>50</v>
      </c>
      <c r="D73" t="str">
        <f t="shared" si="10"/>
        <v>H</v>
      </c>
      <c r="E73" t="str">
        <f t="shared" si="11"/>
        <v>9</v>
      </c>
    </row>
    <row r="74" spans="1:5" x14ac:dyDescent="0.25">
      <c r="A74" t="str">
        <f>'for CSV'!Q2</f>
        <v>A10;TCV2 - WT - 1 - Fixed+Tween - NT - OK;;</v>
      </c>
      <c r="B74" t="str">
        <f t="shared" si="8"/>
        <v>TCV2 - WT - 1 - Fixed+Tween - NT - OK</v>
      </c>
      <c r="C74">
        <f t="shared" si="9"/>
        <v>37</v>
      </c>
      <c r="D74" t="str">
        <f t="shared" si="10"/>
        <v>A</v>
      </c>
      <c r="E74" t="str">
        <f t="shared" si="11"/>
        <v>1</v>
      </c>
    </row>
    <row r="75" spans="1:5" x14ac:dyDescent="0.25">
      <c r="A75" t="str">
        <f>'for CSV'!Q3</f>
        <v>B10;TCV2 - WT - 2 - Fixed+Tween - NT - OK;;</v>
      </c>
      <c r="B75" t="str">
        <f t="shared" si="8"/>
        <v>TCV2 - WT - 2 - Fixed+Tween - NT - OK</v>
      </c>
      <c r="C75">
        <f t="shared" si="9"/>
        <v>37</v>
      </c>
      <c r="D75" t="str">
        <f t="shared" si="10"/>
        <v>B</v>
      </c>
      <c r="E75" t="str">
        <f t="shared" si="11"/>
        <v>1</v>
      </c>
    </row>
    <row r="76" spans="1:5" x14ac:dyDescent="0.25">
      <c r="A76" t="str">
        <f>'for CSV'!Q4</f>
        <v>C10;TCV2 - WT - 1 - Fixed+Tween - aCCR5-Hek-1-85a - OK;;</v>
      </c>
      <c r="B76" t="str">
        <f t="shared" si="8"/>
        <v>TCV2 - WT - 1 - Fixed+Tween - aCCR5-Hek-1-85a - OK</v>
      </c>
      <c r="C76">
        <f t="shared" si="9"/>
        <v>50</v>
      </c>
      <c r="D76" t="str">
        <f t="shared" si="10"/>
        <v>C</v>
      </c>
      <c r="E76" t="str">
        <f t="shared" si="11"/>
        <v>1</v>
      </c>
    </row>
    <row r="77" spans="1:5" x14ac:dyDescent="0.25">
      <c r="A77" t="str">
        <f>'for CSV'!Q5</f>
        <v>D10;TCV2 - WT - 2 - Fixed+Tween - aCCR5-Hek-1-85a - OK;;</v>
      </c>
      <c r="B77" t="str">
        <f t="shared" si="8"/>
        <v>TCV2 - WT - 2 - Fixed+Tween - aCCR5-Hek-1-85a - OK</v>
      </c>
      <c r="C77">
        <f t="shared" si="9"/>
        <v>50</v>
      </c>
      <c r="D77" t="str">
        <f t="shared" si="10"/>
        <v>D</v>
      </c>
      <c r="E77" t="str">
        <f t="shared" si="11"/>
        <v>1</v>
      </c>
    </row>
    <row r="78" spans="1:5" x14ac:dyDescent="0.25">
      <c r="A78" t="str">
        <f>'for CSV'!Q6</f>
        <v>E10;LUCA-1 - WT - 1 - Fixed+Tween - NT - OK;;</v>
      </c>
      <c r="B78" t="str">
        <f t="shared" si="8"/>
        <v>LUCA-1 - WT - 1 - Fixed+Tween - NT - OK</v>
      </c>
      <c r="C78">
        <f t="shared" si="9"/>
        <v>39</v>
      </c>
      <c r="D78" t="str">
        <f t="shared" si="10"/>
        <v>E</v>
      </c>
      <c r="E78" t="str">
        <f t="shared" si="11"/>
        <v>1</v>
      </c>
    </row>
    <row r="79" spans="1:5" x14ac:dyDescent="0.25">
      <c r="A79" t="str">
        <f>'for CSV'!Q7</f>
        <v>F10;LUCA-1 - WT - 2 - Fixed+Tween - NT - OK;;</v>
      </c>
      <c r="B79" t="str">
        <f t="shared" si="8"/>
        <v>LUCA-1 - WT - 2 - Fixed+Tween - NT - OK</v>
      </c>
      <c r="C79">
        <f t="shared" si="9"/>
        <v>39</v>
      </c>
      <c r="D79" t="str">
        <f t="shared" si="10"/>
        <v>F</v>
      </c>
      <c r="E79" t="str">
        <f t="shared" si="11"/>
        <v>1</v>
      </c>
    </row>
    <row r="80" spans="1:5" x14ac:dyDescent="0.25">
      <c r="A80" t="str">
        <f>'for CSV'!Q8</f>
        <v>G10;LUCA-1 - WT - 1 - Fixed+Tween - aCCR5-Hek-1-85a - OK;;</v>
      </c>
      <c r="B80" t="str">
        <f t="shared" si="8"/>
        <v>LUCA-1 - WT - 1 - Fixed+Tween - aCCR5-Hek-1-85a - OK</v>
      </c>
      <c r="C80">
        <f t="shared" si="9"/>
        <v>52</v>
      </c>
      <c r="D80" t="str">
        <f t="shared" si="10"/>
        <v>G</v>
      </c>
      <c r="E80" t="str">
        <f t="shared" si="11"/>
        <v>1</v>
      </c>
    </row>
    <row r="81" spans="1:5" x14ac:dyDescent="0.25">
      <c r="A81" t="str">
        <f>'for CSV'!Q9</f>
        <v>H10;LUCA-1 - WT - 2 - Fixed+Tween - aCCR5-Hek-1-85a - OK;;</v>
      </c>
      <c r="B81" t="str">
        <f t="shared" si="8"/>
        <v>LUCA-1 - WT - 2 - Fixed+Tween - aCCR5-Hek-1-85a - OK</v>
      </c>
      <c r="C81">
        <f t="shared" si="9"/>
        <v>52</v>
      </c>
      <c r="D81" t="str">
        <f t="shared" si="10"/>
        <v>H</v>
      </c>
      <c r="E81" t="str">
        <f t="shared" si="11"/>
        <v>1</v>
      </c>
    </row>
    <row r="82" spans="1:5" x14ac:dyDescent="0.25">
      <c r="A82" t="str">
        <f>'for CSV'!R2</f>
        <v>A11;H226 - WT - 1 - Fixed+Tween - NT;;</v>
      </c>
      <c r="B82" t="str">
        <f t="shared" si="8"/>
        <v>H226 - WT - 1 - Fixed+Tween - NT</v>
      </c>
      <c r="C82">
        <f t="shared" si="9"/>
        <v>32</v>
      </c>
      <c r="D82" t="str">
        <f t="shared" si="10"/>
        <v>A</v>
      </c>
      <c r="E82" t="str">
        <f t="shared" si="11"/>
        <v>1</v>
      </c>
    </row>
    <row r="83" spans="1:5" x14ac:dyDescent="0.25">
      <c r="A83" t="str">
        <f>'for CSV'!R3</f>
        <v>B11;H226 - WT - 2 - Fixed+Tween - NT - OK;;</v>
      </c>
      <c r="B83" t="str">
        <f t="shared" si="8"/>
        <v>H226 - WT - 2 - Fixed+Tween - NT - OK</v>
      </c>
      <c r="C83">
        <f t="shared" si="9"/>
        <v>37</v>
      </c>
      <c r="D83" t="str">
        <f t="shared" si="10"/>
        <v>B</v>
      </c>
      <c r="E83" t="str">
        <f t="shared" si="11"/>
        <v>1</v>
      </c>
    </row>
    <row r="84" spans="1:5" x14ac:dyDescent="0.25">
      <c r="A84" t="str">
        <f>'for CSV'!R4</f>
        <v>C11;H226 - WT - 1 - Fixed+Tween - aCCR5-Hek-1-85a - OK;;</v>
      </c>
      <c r="B84" t="str">
        <f t="shared" si="8"/>
        <v>H226 - WT - 1 - Fixed+Tween - aCCR5-Hek-1-85a - OK</v>
      </c>
      <c r="C84">
        <f t="shared" si="9"/>
        <v>50</v>
      </c>
      <c r="D84" t="str">
        <f t="shared" si="10"/>
        <v>C</v>
      </c>
      <c r="E84" t="str">
        <f t="shared" si="11"/>
        <v>1</v>
      </c>
    </row>
    <row r="85" spans="1:5" x14ac:dyDescent="0.25">
      <c r="A85" t="str">
        <f>'for CSV'!R5</f>
        <v>D11;H226 - WT - 2 - Fixed+Tween - aCCR5-Hek-1-85a - OK;;</v>
      </c>
      <c r="B85" t="str">
        <f t="shared" si="8"/>
        <v>H226 - WT - 2 - Fixed+Tween - aCCR5-Hek-1-85a - OK</v>
      </c>
      <c r="C85">
        <f t="shared" si="9"/>
        <v>50</v>
      </c>
      <c r="D85" t="str">
        <f t="shared" si="10"/>
        <v>D</v>
      </c>
      <c r="E85" t="str">
        <f t="shared" si="11"/>
        <v>1</v>
      </c>
    </row>
    <row r="86" spans="1:5" x14ac:dyDescent="0.25">
      <c r="A86" t="str">
        <f>'for CSV'!R6</f>
        <v>E11;LUCA-62 - WT - 1 - Fixed+Tween - NT - OK;;</v>
      </c>
      <c r="B86" t="str">
        <f t="shared" si="8"/>
        <v>LUCA-62 - WT - 1 - Fixed+Tween - NT - OK</v>
      </c>
      <c r="C86">
        <f t="shared" si="9"/>
        <v>40</v>
      </c>
      <c r="D86" t="str">
        <f t="shared" si="10"/>
        <v>E</v>
      </c>
      <c r="E86" t="str">
        <f t="shared" si="11"/>
        <v>1</v>
      </c>
    </row>
    <row r="87" spans="1:5" x14ac:dyDescent="0.25">
      <c r="A87" t="str">
        <f>'for CSV'!R7</f>
        <v>F11;LUCA-62 - WT - 2 - Fixed+Tween - NT - OK;;</v>
      </c>
      <c r="B87" t="str">
        <f t="shared" si="8"/>
        <v>LUCA-62 - WT - 2 - Fixed+Tween - NT - OK</v>
      </c>
      <c r="C87">
        <f t="shared" si="9"/>
        <v>40</v>
      </c>
      <c r="D87" t="str">
        <f t="shared" si="10"/>
        <v>F</v>
      </c>
      <c r="E87" t="str">
        <f t="shared" si="11"/>
        <v>1</v>
      </c>
    </row>
    <row r="88" spans="1:5" x14ac:dyDescent="0.25">
      <c r="A88" t="str">
        <f>'for CSV'!R8</f>
        <v>G11;LUCA-62 - WT - 1 - Fixed+Tween - aCCR5-Hek-1-85a - OK;;</v>
      </c>
      <c r="B88" t="str">
        <f t="shared" si="8"/>
        <v>LUCA-62 - WT - 1 - Fixed+Tween - aCCR5-Hek-1-85a - OK</v>
      </c>
      <c r="C88">
        <f t="shared" si="9"/>
        <v>53</v>
      </c>
      <c r="D88" t="str">
        <f t="shared" si="10"/>
        <v>G</v>
      </c>
      <c r="E88" t="str">
        <f t="shared" si="11"/>
        <v>1</v>
      </c>
    </row>
    <row r="89" spans="1:5" x14ac:dyDescent="0.25">
      <c r="A89" t="str">
        <f>'for CSV'!R9</f>
        <v>H11;LUCA-62 - WT - 2 - Fixed+Tween - aCCR5-Hek-1-85a - OK;;</v>
      </c>
      <c r="B89" t="str">
        <f t="shared" si="8"/>
        <v>LUCA-62 - WT - 2 - Fixed+Tween - aCCR5-Hek-1-85a - OK</v>
      </c>
      <c r="C89">
        <f t="shared" si="9"/>
        <v>53</v>
      </c>
      <c r="D89" t="str">
        <f t="shared" si="10"/>
        <v>H</v>
      </c>
      <c r="E89" t="str">
        <f t="shared" si="11"/>
        <v>1</v>
      </c>
    </row>
    <row r="90" spans="1:5" x14ac:dyDescent="0.25">
      <c r="A90" t="str">
        <f>'for CSV'!S2</f>
        <v>A12;H2052-484 - WT - 1 - Fixed+Tween - NT - OK;;</v>
      </c>
      <c r="B90" t="str">
        <f t="shared" si="8"/>
        <v>H2052-484 - WT - 1 - Fixed+Tween - NT - OK</v>
      </c>
      <c r="C90">
        <f t="shared" si="9"/>
        <v>42</v>
      </c>
      <c r="D90" t="str">
        <f t="shared" si="10"/>
        <v>A</v>
      </c>
      <c r="E90" t="str">
        <f t="shared" si="11"/>
        <v>1</v>
      </c>
    </row>
    <row r="91" spans="1:5" x14ac:dyDescent="0.25">
      <c r="A91" t="str">
        <f>'for CSV'!S3</f>
        <v>B12;H2052-484 - WT - 2 - Fixed+Tween - NT - OK;;</v>
      </c>
      <c r="B91" t="str">
        <f t="shared" si="8"/>
        <v>H2052-484 - WT - 2 - Fixed+Tween - NT - OK</v>
      </c>
      <c r="C91">
        <f t="shared" si="9"/>
        <v>42</v>
      </c>
      <c r="D91" t="str">
        <f t="shared" si="10"/>
        <v>B</v>
      </c>
      <c r="E91" t="str">
        <f t="shared" si="11"/>
        <v>1</v>
      </c>
    </row>
    <row r="92" spans="1:5" x14ac:dyDescent="0.25">
      <c r="A92" t="str">
        <f>'for CSV'!S4</f>
        <v>C12;H2052-484 - WT - 1 - Fixed+Tween - aCCR5-Hek-1-85a - OK;;</v>
      </c>
      <c r="B92" t="str">
        <f t="shared" si="8"/>
        <v>H2052-484 - WT - 1 - Fixed+Tween - aCCR5-Hek-1-85a - OK</v>
      </c>
      <c r="C92">
        <f t="shared" si="9"/>
        <v>55</v>
      </c>
      <c r="D92" t="str">
        <f t="shared" si="10"/>
        <v>C</v>
      </c>
      <c r="E92" t="str">
        <f t="shared" si="11"/>
        <v>1</v>
      </c>
    </row>
    <row r="93" spans="1:5" x14ac:dyDescent="0.25">
      <c r="A93" t="str">
        <f>'for CSV'!S5</f>
        <v>D12;H2052-484 - WT - 2 - Fixed+Tween - aCCR5-Hek-1-85a - OK;;</v>
      </c>
      <c r="B93" t="str">
        <f t="shared" si="8"/>
        <v>H2052-484 - WT - 2 - Fixed+Tween - aCCR5-Hek-1-85a - OK</v>
      </c>
      <c r="C93">
        <f t="shared" si="9"/>
        <v>55</v>
      </c>
      <c r="D93" t="str">
        <f t="shared" si="10"/>
        <v>D</v>
      </c>
      <c r="E93" t="str">
        <f t="shared" si="11"/>
        <v>1</v>
      </c>
    </row>
    <row r="94" spans="1:5" x14ac:dyDescent="0.25">
      <c r="A94" t="str">
        <f>'for CSV'!S6</f>
        <v>E12;U87 - WT - 1 - Fixed+Tween - NT - OK;;</v>
      </c>
      <c r="B94" t="str">
        <f t="shared" si="8"/>
        <v>U87 - WT - 1 - Fixed+Tween - NT - OK</v>
      </c>
      <c r="C94">
        <f t="shared" si="9"/>
        <v>36</v>
      </c>
      <c r="D94" t="str">
        <f t="shared" si="10"/>
        <v>E</v>
      </c>
      <c r="E94" t="str">
        <f t="shared" si="11"/>
        <v>1</v>
      </c>
    </row>
    <row r="95" spans="1:5" x14ac:dyDescent="0.25">
      <c r="A95" t="str">
        <f>'for CSV'!S7</f>
        <v>F12;U87 - WT - 2 - Fixed+Tween - NT - OK;;</v>
      </c>
      <c r="B95" t="str">
        <f t="shared" si="8"/>
        <v>U87 - WT - 2 - Fixed+Tween - NT - OK</v>
      </c>
      <c r="C95">
        <f t="shared" si="9"/>
        <v>36</v>
      </c>
      <c r="D95" t="str">
        <f t="shared" si="10"/>
        <v>F</v>
      </c>
      <c r="E95" t="str">
        <f t="shared" si="11"/>
        <v>1</v>
      </c>
    </row>
    <row r="96" spans="1:5" x14ac:dyDescent="0.25">
      <c r="A96" t="str">
        <f>'for CSV'!S8</f>
        <v>G12;U87 - WT - 1 - Fixed+Tween - aCCR5-Hek-1-85a - OK;;</v>
      </c>
      <c r="B96" t="str">
        <f t="shared" si="8"/>
        <v>U87 - WT - 1 - Fixed+Tween - aCCR5-Hek-1-85a - OK</v>
      </c>
      <c r="C96">
        <f t="shared" si="9"/>
        <v>49</v>
      </c>
      <c r="D96" t="str">
        <f t="shared" si="10"/>
        <v>G</v>
      </c>
      <c r="E96" t="str">
        <f t="shared" si="11"/>
        <v>1</v>
      </c>
    </row>
    <row r="97" spans="1:5" x14ac:dyDescent="0.25">
      <c r="A97" t="str">
        <f>'for CSV'!S9</f>
        <v>H12;U87 - WT - 2 - Fixed+Tween - aCCR5-Hek-1-85a - OK;;</v>
      </c>
      <c r="B97" t="str">
        <f t="shared" si="8"/>
        <v>U87 - WT - 2 - Fixed+Tween - aCCR5-Hek-1-85a - OK</v>
      </c>
      <c r="C97">
        <f t="shared" si="9"/>
        <v>49</v>
      </c>
      <c r="D97" t="str">
        <f t="shared" si="10"/>
        <v>H</v>
      </c>
      <c r="E97" t="str">
        <f t="shared" si="11"/>
        <v>1</v>
      </c>
    </row>
  </sheetData>
  <autoFilter ref="A1:E1" xr:uid="{00000000-0001-0000-0100-000000000000}"/>
  <conditionalFormatting sqref="B1:B1048576">
    <cfRule type="duplicateValues" dxfId="3" priority="2"/>
  </conditionalFormatting>
  <conditionalFormatting sqref="C2:C1048576">
    <cfRule type="cellIs" dxfId="2" priority="3" operator="greaterThan">
      <formula>50</formula>
    </cfRule>
  </conditionalFormatting>
  <conditionalFormatting sqref="H2:S9">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CA80-12E4-41F8-971D-E4F6E08C0462}">
  <sheetPr codeName="Feuil2"/>
  <dimension ref="A1:A97"/>
  <sheetViews>
    <sheetView topLeftCell="A37" workbookViewId="0">
      <selection activeCell="C93" sqref="C93"/>
    </sheetView>
  </sheetViews>
  <sheetFormatPr baseColWidth="10" defaultColWidth="11.42578125" defaultRowHeight="15" x14ac:dyDescent="0.25"/>
  <cols>
    <col min="1" max="1" width="52.42578125" bestFit="1" customWidth="1"/>
  </cols>
  <sheetData>
    <row r="1" spans="1:1" x14ac:dyDescent="0.25">
      <c r="A1" t="s">
        <v>38</v>
      </c>
    </row>
    <row r="2" spans="1:1" x14ac:dyDescent="0.25">
      <c r="A2" t="str">
        <f>'for CSV'!H2</f>
        <v>A1;MDAMB231 - WT - 1 - Fixed+Tween - NT;;</v>
      </c>
    </row>
    <row r="3" spans="1:1" x14ac:dyDescent="0.25">
      <c r="A3" t="str">
        <f>'for CSV'!H3</f>
        <v>B1;MDAMB231 - WT - 2 - Fixed+Tween - NT;;</v>
      </c>
    </row>
    <row r="4" spans="1:1" x14ac:dyDescent="0.25">
      <c r="A4" t="str">
        <f>'for CSV'!H4</f>
        <v>C1;MDAMB231 - WT - 1 - Fixed+Tween - aCCR5-Hek-1-85a;;</v>
      </c>
    </row>
    <row r="5" spans="1:1" x14ac:dyDescent="0.25">
      <c r="A5" t="str">
        <f>'for CSV'!H5</f>
        <v>D1;MDAMB231 - WT - 2 - Fixed+Tween - aCCR5-Hek-1-85a;;</v>
      </c>
    </row>
    <row r="6" spans="1:1" x14ac:dyDescent="0.25">
      <c r="A6" t="str">
        <f>'for CSV'!H6</f>
        <v>E1;H2452 - WT - 1 - Fixed+Tween - NT;;</v>
      </c>
    </row>
    <row r="7" spans="1:1" x14ac:dyDescent="0.25">
      <c r="A7" t="str">
        <f>'for CSV'!H7</f>
        <v>F1;H2452 - WT - 2 - Fixed+Tween - NT;;</v>
      </c>
    </row>
    <row r="8" spans="1:1" x14ac:dyDescent="0.25">
      <c r="A8" t="str">
        <f>'for CSV'!H8</f>
        <v>G1;H2452 - WT - 1 - Fixed+Tween - aCCR5-Hek-1-85a - OK;;</v>
      </c>
    </row>
    <row r="9" spans="1:1" x14ac:dyDescent="0.25">
      <c r="A9" t="str">
        <f>'for CSV'!H9</f>
        <v>H1;H2452 - WT - 2 - Fixed+Tween - aCCR5-Hek-1-85a;;</v>
      </c>
    </row>
    <row r="10" spans="1:1" x14ac:dyDescent="0.25">
      <c r="A10" t="str">
        <f>'for CSV'!I2</f>
        <v>A2;MDAMB468 - WT - 1 - Fixed+Tween - NT - OK;;</v>
      </c>
    </row>
    <row r="11" spans="1:1" x14ac:dyDescent="0.25">
      <c r="A11" t="str">
        <f>'for CSV'!I3</f>
        <v>B2;MDAMB468 - WT - 2 - Fixed+Tween - NT - OK;;</v>
      </c>
    </row>
    <row r="12" spans="1:1" x14ac:dyDescent="0.25">
      <c r="A12" t="str">
        <f>'for CSV'!I4</f>
        <v>C2;MDAMB468 - WT - 1 - Fixed+Tween - aCCR5-Hek-1-85a - OK;;</v>
      </c>
    </row>
    <row r="13" spans="1:1" x14ac:dyDescent="0.25">
      <c r="A13" t="str">
        <f>'for CSV'!I5</f>
        <v>D2;MDAMB468 - WT - 2 - Fixed+Tween - aCCR5-Hek-1-85a - OK;;</v>
      </c>
    </row>
    <row r="14" spans="1:1" x14ac:dyDescent="0.25">
      <c r="A14" t="str">
        <f>'for CSV'!I6</f>
        <v>E2;H28 - WT - 1 - Fixed+Tween - NT - OK;;</v>
      </c>
    </row>
    <row r="15" spans="1:1" x14ac:dyDescent="0.25">
      <c r="A15" t="str">
        <f>'for CSV'!I7</f>
        <v>F2;H28 - WT - 2 - Fixed+Tween - NT - OK;;</v>
      </c>
    </row>
    <row r="16" spans="1:1" x14ac:dyDescent="0.25">
      <c r="A16" t="str">
        <f>'for CSV'!I8</f>
        <v>G2;H28 - WT - 1 - Fixed+Tween - aCCR5-Hek-1-85a - OK;;</v>
      </c>
    </row>
    <row r="17" spans="1:1" x14ac:dyDescent="0.25">
      <c r="A17" t="str">
        <f>'for CSV'!I9</f>
        <v>H2;H28 - WT - 2 - Fixed+Tween - aCCR5-Hek-1-85a - OK;;</v>
      </c>
    </row>
    <row r="18" spans="1:1" x14ac:dyDescent="0.25">
      <c r="A18" t="str">
        <f>'for CSV'!J2</f>
        <v>A3;MCF7 - WT - 1 - Fixed+Tween - NT - OK;;</v>
      </c>
    </row>
    <row r="19" spans="1:1" x14ac:dyDescent="0.25">
      <c r="A19" t="str">
        <f>'for CSV'!J3</f>
        <v>B3;MCF7 - WT - 2 - Fixed+Tween - NT - OK;;</v>
      </c>
    </row>
    <row r="20" spans="1:1" x14ac:dyDescent="0.25">
      <c r="A20" t="str">
        <f>'for CSV'!J4</f>
        <v>C3;MCF7 - WT - 1 - Fixed+Tween - aCCR5-Hek-1-85a;;</v>
      </c>
    </row>
    <row r="21" spans="1:1" x14ac:dyDescent="0.25">
      <c r="A21" t="str">
        <f>'for CSV'!J5</f>
        <v>D3;MCF7 - WT - 2 - Fixed+Tween - aCCR5-Hek-1-85a - OK;;</v>
      </c>
    </row>
    <row r="22" spans="1:1" x14ac:dyDescent="0.25">
      <c r="A22" t="str">
        <f>'for CSV'!J6</f>
        <v>E3;ZL34 - WT - 1 - Fixed+Tween - NT - OK;;</v>
      </c>
    </row>
    <row r="23" spans="1:1" x14ac:dyDescent="0.25">
      <c r="A23" t="str">
        <f>'for CSV'!J7</f>
        <v>F3;ZL34 - WT - 2 - Fixed+Tween - NT;;</v>
      </c>
    </row>
    <row r="24" spans="1:1" x14ac:dyDescent="0.25">
      <c r="A24" t="str">
        <f>'for CSV'!J8</f>
        <v>G3;ZL34 - WT - 1 - Fixed+Tween - aCCR5-Hek-1-85a - OK;;</v>
      </c>
    </row>
    <row r="25" spans="1:1" x14ac:dyDescent="0.25">
      <c r="A25" t="str">
        <f>'for CSV'!J9</f>
        <v>H3;ZL34 - WT - 2 - Fixed+Tween - aCCR5-Hek-1-85a - OK;;</v>
      </c>
    </row>
    <row r="26" spans="1:1" x14ac:dyDescent="0.25">
      <c r="A26" t="str">
        <f>'for CSV'!K2</f>
        <v>A4;SW480 - WT - 1 - Fixed+Tween - NT - OK;;</v>
      </c>
    </row>
    <row r="27" spans="1:1" x14ac:dyDescent="0.25">
      <c r="A27" t="str">
        <f>'for CSV'!K3</f>
        <v>B4;SW480 - WT - 2 - Fixed+Tween - NT - OK;;</v>
      </c>
    </row>
    <row r="28" spans="1:1" x14ac:dyDescent="0.25">
      <c r="A28" t="str">
        <f>'for CSV'!K4</f>
        <v>C4;SW480 - WT - 1 - Fixed+Tween - aCCR5-Hek-1-85a - OK;;</v>
      </c>
    </row>
    <row r="29" spans="1:1" x14ac:dyDescent="0.25">
      <c r="A29" t="str">
        <f>'for CSV'!K5</f>
        <v>D4;SW480 - WT - 2 - Fixed+Tween - aCCR5-Hek-1-85a - OK;;</v>
      </c>
    </row>
    <row r="30" spans="1:1" x14ac:dyDescent="0.25">
      <c r="A30" t="str">
        <f>'for CSV'!K6</f>
        <v>E4;ONE58 - WT - 1 - Fixed+Tween - NT - OK;;</v>
      </c>
    </row>
    <row r="31" spans="1:1" x14ac:dyDescent="0.25">
      <c r="A31" t="str">
        <f>'for CSV'!K7</f>
        <v>F4;ONE58 - WT - 2 - Fixed+Tween - NT - OK;;</v>
      </c>
    </row>
    <row r="32" spans="1:1" x14ac:dyDescent="0.25">
      <c r="A32" t="str">
        <f>'for CSV'!K8</f>
        <v>G4;ONE58 - WT - 1 - Fixed+Tween - aCCR5-Hek-1-85a - OK;;</v>
      </c>
    </row>
    <row r="33" spans="1:1" x14ac:dyDescent="0.25">
      <c r="A33" t="str">
        <f>'for CSV'!K9</f>
        <v>H4;ONE58 - WT - 2 - Fixed+Tween - aCCR5-Hek-1-85a - OK;;</v>
      </c>
    </row>
    <row r="34" spans="1:1" x14ac:dyDescent="0.25">
      <c r="A34" t="str">
        <f>'for CSV'!L2</f>
        <v>A5;SW620 - WT - 1 - Fixed+Tween - NT - OK;;</v>
      </c>
    </row>
    <row r="35" spans="1:1" x14ac:dyDescent="0.25">
      <c r="A35" t="str">
        <f>'for CSV'!L3</f>
        <v>B5;SW620 - WT - 2 - Fixed+Tween - NT - OK;;</v>
      </c>
    </row>
    <row r="36" spans="1:1" x14ac:dyDescent="0.25">
      <c r="A36" t="str">
        <f>'for CSV'!L4</f>
        <v>C5;SW620 - WT - 1 - Fixed+Tween - aCCR5-Hek-1-85a - OK;;</v>
      </c>
    </row>
    <row r="37" spans="1:1" x14ac:dyDescent="0.25">
      <c r="A37" t="str">
        <f>'for CSV'!L5</f>
        <v>D5;SW620 - WT - 2 - Fixed+Tween - aCCR5-Hek-1-85a - OK;;</v>
      </c>
    </row>
    <row r="38" spans="1:1" x14ac:dyDescent="0.25">
      <c r="A38" t="str">
        <f>'for CSV'!L6</f>
        <v>E5;211H - WT - 1 - Fixed+Tween - NT - OK;;</v>
      </c>
    </row>
    <row r="39" spans="1:1" x14ac:dyDescent="0.25">
      <c r="A39" t="str">
        <f>'for CSV'!L7</f>
        <v>F5;211H - WT - 2 - Fixed+Tween - NT - OK;;</v>
      </c>
    </row>
    <row r="40" spans="1:1" x14ac:dyDescent="0.25">
      <c r="A40" t="str">
        <f>'for CSV'!L8</f>
        <v>G5;211H - WT - 1 - Fixed+Tween - aCCR5-Hek-1-85a - OK;;</v>
      </c>
    </row>
    <row r="41" spans="1:1" x14ac:dyDescent="0.25">
      <c r="A41" t="str">
        <f>'for CSV'!L9</f>
        <v>H5;211H - WT - 2 - Fixed+Tween - aCCR5-Hek-1-85a - OK;;</v>
      </c>
    </row>
    <row r="42" spans="1:1" x14ac:dyDescent="0.25">
      <c r="A42" t="str">
        <f>'for CSV'!M2</f>
        <v>A6;HCT116 - WT - 1 - Fixed+Tween - NT - OK;;</v>
      </c>
    </row>
    <row r="43" spans="1:1" x14ac:dyDescent="0.25">
      <c r="A43" t="str">
        <f>'for CSV'!M3</f>
        <v>B6;HCT116 - WT - 2 - Fixed+Tween - NT - OK;;</v>
      </c>
    </row>
    <row r="44" spans="1:1" x14ac:dyDescent="0.25">
      <c r="A44" t="str">
        <f>'for CSV'!M4</f>
        <v>C6;HCT116 - WT - 1 - Fixed+Tween - aCCR5-Hek-1-85a - OK;;</v>
      </c>
    </row>
    <row r="45" spans="1:1" x14ac:dyDescent="0.25">
      <c r="A45" t="str">
        <f>'for CSV'!M5</f>
        <v>D6;HCT116 - WT - 2 - Fixed+Tween - aCCR5-Hek-1-85a - OK;;</v>
      </c>
    </row>
    <row r="46" spans="1:1" x14ac:dyDescent="0.25">
      <c r="A46" t="str">
        <f>'for CSV'!M6</f>
        <v>E6;PC3 - WT - 1 - Fixed+Tween - NT - OK;;</v>
      </c>
    </row>
    <row r="47" spans="1:1" x14ac:dyDescent="0.25">
      <c r="A47" t="str">
        <f>'for CSV'!M7</f>
        <v>F6;PC3 - WT - 2 - Fixed+Tween - NT - OK;;</v>
      </c>
    </row>
    <row r="48" spans="1:1" x14ac:dyDescent="0.25">
      <c r="A48" t="str">
        <f>'for CSV'!M8</f>
        <v>G6;PC3 - WT - 1 - Fixed+Tween - aCCR5-Hek-1-85a - OK;;</v>
      </c>
    </row>
    <row r="49" spans="1:1" x14ac:dyDescent="0.25">
      <c r="A49" t="str">
        <f>'for CSV'!M9</f>
        <v>H6;PC3 - WT - 2 - Fixed+Tween - aCCR5-Hek-1-85a - OK;;</v>
      </c>
    </row>
    <row r="50" spans="1:1" x14ac:dyDescent="0.25">
      <c r="A50" t="str">
        <f>'for CSV'!N2</f>
        <v>A7;HT29 - WT - 1 - Fixed+Tween - NT - OK;;</v>
      </c>
    </row>
    <row r="51" spans="1:1" x14ac:dyDescent="0.25">
      <c r="A51" t="str">
        <f>'for CSV'!N3</f>
        <v>B7;HT29 - WT - 2 - Fixed+Tween - NT - OK;;</v>
      </c>
    </row>
    <row r="52" spans="1:1" x14ac:dyDescent="0.25">
      <c r="A52" t="str">
        <f>'for CSV'!N4</f>
        <v>C7;HT29 - WT - 1 - Fixed+Tween - aCCR5-Hek-1-85a - OK;;</v>
      </c>
    </row>
    <row r="53" spans="1:1" x14ac:dyDescent="0.25">
      <c r="A53" t="str">
        <f>'for CSV'!N5</f>
        <v>D7;HT29 - WT - 2 - Fixed+Tween - aCCR5-Hek-1-85a - OK;;</v>
      </c>
    </row>
    <row r="54" spans="1:1" x14ac:dyDescent="0.25">
      <c r="A54" t="str">
        <f>'for CSV'!N6</f>
        <v>E7;LNCAP - WT - 1 - Fixed+Tween - NT - OK;;</v>
      </c>
    </row>
    <row r="55" spans="1:1" x14ac:dyDescent="0.25">
      <c r="A55" t="str">
        <f>'for CSV'!N7</f>
        <v>F7;LNCAP - WT - 2 - Fixed+Tween - NT - OK;;</v>
      </c>
    </row>
    <row r="56" spans="1:1" x14ac:dyDescent="0.25">
      <c r="A56" t="str">
        <f>'for CSV'!N8</f>
        <v>G7;LNCAP - WT - 1 - Fixed+Tween - aCCR5-Hek-1-85a - OK;;</v>
      </c>
    </row>
    <row r="57" spans="1:1" x14ac:dyDescent="0.25">
      <c r="A57" t="str">
        <f>'for CSV'!N9</f>
        <v>H7;LNCAP - WT - 2 - Fixed+Tween - aCCR5-Hek-1-85a - OK;;</v>
      </c>
    </row>
    <row r="58" spans="1:1" x14ac:dyDescent="0.25">
      <c r="A58" t="str">
        <f>'for CSV'!O2</f>
        <v>A8;A549 - WT - 1 - Fixed+Tween - NT - OK;;</v>
      </c>
    </row>
    <row r="59" spans="1:1" x14ac:dyDescent="0.25">
      <c r="A59" t="str">
        <f>'for CSV'!O3</f>
        <v>B8;A549 - WT - 2 - Fixed+Tween - NT - OK;;</v>
      </c>
    </row>
    <row r="60" spans="1:1" x14ac:dyDescent="0.25">
      <c r="A60" t="str">
        <f>'for CSV'!O4</f>
        <v>C8;A549 - WT - 1 - Fixed+Tween - aCCR5-Hek-1-85a - OK;;</v>
      </c>
    </row>
    <row r="61" spans="1:1" x14ac:dyDescent="0.25">
      <c r="A61" t="str">
        <f>'for CSV'!O5</f>
        <v>D8;A549 - WT - 2 - Fixed+Tween - aCCR5-Hek-1-85a - OK;;</v>
      </c>
    </row>
    <row r="62" spans="1:1" x14ac:dyDescent="0.25">
      <c r="A62" t="str">
        <f>'for CSV'!O6</f>
        <v>E8;DU145 - WT - 1 - Fixed+Tween - NT - OK;;</v>
      </c>
    </row>
    <row r="63" spans="1:1" x14ac:dyDescent="0.25">
      <c r="A63" t="str">
        <f>'for CSV'!O7</f>
        <v>F8;DU145 - WT - 2 - Fixed+Tween - NT - OK;;</v>
      </c>
    </row>
    <row r="64" spans="1:1" x14ac:dyDescent="0.25">
      <c r="A64" t="str">
        <f>'for CSV'!O8</f>
        <v>G8;DU145 - WT - 1 - Fixed+Tween - aCCR5-Hek-1-85a - OK;;</v>
      </c>
    </row>
    <row r="65" spans="1:1" x14ac:dyDescent="0.25">
      <c r="A65" t="str">
        <f>'for CSV'!O9</f>
        <v>H8;DU145 - WT - 2 - Fixed+Tween - aCCR5-Hek-1-85a - OK;;</v>
      </c>
    </row>
    <row r="66" spans="1:1" x14ac:dyDescent="0.25">
      <c r="A66" t="str">
        <f>'for CSV'!P2</f>
        <v>A9;H1975 - WT - 1 - Fixed+Tween - NT - OK;;</v>
      </c>
    </row>
    <row r="67" spans="1:1" x14ac:dyDescent="0.25">
      <c r="A67" t="str">
        <f>'for CSV'!P3</f>
        <v>B9;H1975 - WT - 2 - Fixed+Tween - NT - OK;;</v>
      </c>
    </row>
    <row r="68" spans="1:1" x14ac:dyDescent="0.25">
      <c r="A68" t="str">
        <f>'for CSV'!P4</f>
        <v>C9;H1975 - WT - 1 - Fixed+Tween - aCCR5-Hek-1-85a - OK;;</v>
      </c>
    </row>
    <row r="69" spans="1:1" x14ac:dyDescent="0.25">
      <c r="A69" t="str">
        <f>'for CSV'!P5</f>
        <v>D9;H1975 - WT - 2 - Fixed+Tween - aCCR5-Hek-1-85a - OK;;</v>
      </c>
    </row>
    <row r="70" spans="1:1" x14ac:dyDescent="0.25">
      <c r="A70" t="str">
        <f>'for CSV'!P6</f>
        <v>E9;A431 - WT - 1 - Fixed+Tween - NT - OK;;</v>
      </c>
    </row>
    <row r="71" spans="1:1" x14ac:dyDescent="0.25">
      <c r="A71" t="str">
        <f>'for CSV'!P7</f>
        <v>F9;A431 - WT - 2 - Fixed+Tween - NT;;</v>
      </c>
    </row>
    <row r="72" spans="1:1" x14ac:dyDescent="0.25">
      <c r="A72" t="str">
        <f>'for CSV'!P8</f>
        <v>G9;A431 - WT - 1 - Fixed+Tween - aCCR5-Hek-1-85a - OK;;</v>
      </c>
    </row>
    <row r="73" spans="1:1" x14ac:dyDescent="0.25">
      <c r="A73" t="str">
        <f>'for CSV'!P9</f>
        <v>H9;A431 - WT - 2 - Fixed+Tween - aCCR5-Hek-1-85a - OK;;</v>
      </c>
    </row>
    <row r="74" spans="1:1" x14ac:dyDescent="0.25">
      <c r="A74" t="str">
        <f>'for CSV'!Q2</f>
        <v>A10;TCV2 - WT - 1 - Fixed+Tween - NT - OK;;</v>
      </c>
    </row>
    <row r="75" spans="1:1" x14ac:dyDescent="0.25">
      <c r="A75" t="str">
        <f>'for CSV'!Q3</f>
        <v>B10;TCV2 - WT - 2 - Fixed+Tween - NT - OK;;</v>
      </c>
    </row>
    <row r="76" spans="1:1" x14ac:dyDescent="0.25">
      <c r="A76" t="str">
        <f>'for CSV'!Q4</f>
        <v>C10;TCV2 - WT - 1 - Fixed+Tween - aCCR5-Hek-1-85a - OK;;</v>
      </c>
    </row>
    <row r="77" spans="1:1" x14ac:dyDescent="0.25">
      <c r="A77" t="str">
        <f>'for CSV'!Q5</f>
        <v>D10;TCV2 - WT - 2 - Fixed+Tween - aCCR5-Hek-1-85a - OK;;</v>
      </c>
    </row>
    <row r="78" spans="1:1" x14ac:dyDescent="0.25">
      <c r="A78" t="str">
        <f>'for CSV'!Q6</f>
        <v>E10;LUCA-1 - WT - 1 - Fixed+Tween - NT - OK;;</v>
      </c>
    </row>
    <row r="79" spans="1:1" x14ac:dyDescent="0.25">
      <c r="A79" t="str">
        <f>'for CSV'!Q7</f>
        <v>F10;LUCA-1 - WT - 2 - Fixed+Tween - NT - OK;;</v>
      </c>
    </row>
    <row r="80" spans="1:1" x14ac:dyDescent="0.25">
      <c r="A80" t="str">
        <f>'for CSV'!Q8</f>
        <v>G10;LUCA-1 - WT - 1 - Fixed+Tween - aCCR5-Hek-1-85a - OK;;</v>
      </c>
    </row>
    <row r="81" spans="1:1" x14ac:dyDescent="0.25">
      <c r="A81" t="str">
        <f>'for CSV'!Q9</f>
        <v>H10;LUCA-1 - WT - 2 - Fixed+Tween - aCCR5-Hek-1-85a - OK;;</v>
      </c>
    </row>
    <row r="82" spans="1:1" x14ac:dyDescent="0.25">
      <c r="A82" t="str">
        <f>'for CSV'!R2</f>
        <v>A11;H226 - WT - 1 - Fixed+Tween - NT;;</v>
      </c>
    </row>
    <row r="83" spans="1:1" x14ac:dyDescent="0.25">
      <c r="A83" t="str">
        <f>'for CSV'!R3</f>
        <v>B11;H226 - WT - 2 - Fixed+Tween - NT - OK;;</v>
      </c>
    </row>
    <row r="84" spans="1:1" x14ac:dyDescent="0.25">
      <c r="A84" t="str">
        <f>'for CSV'!R4</f>
        <v>C11;H226 - WT - 1 - Fixed+Tween - aCCR5-Hek-1-85a - OK;;</v>
      </c>
    </row>
    <row r="85" spans="1:1" x14ac:dyDescent="0.25">
      <c r="A85" t="str">
        <f>'for CSV'!R5</f>
        <v>D11;H226 - WT - 2 - Fixed+Tween - aCCR5-Hek-1-85a - OK;;</v>
      </c>
    </row>
    <row r="86" spans="1:1" x14ac:dyDescent="0.25">
      <c r="A86" t="str">
        <f>'for CSV'!R6</f>
        <v>E11;LUCA-62 - WT - 1 - Fixed+Tween - NT - OK;;</v>
      </c>
    </row>
    <row r="87" spans="1:1" x14ac:dyDescent="0.25">
      <c r="A87" t="str">
        <f>'for CSV'!R7</f>
        <v>F11;LUCA-62 - WT - 2 - Fixed+Tween - NT - OK;;</v>
      </c>
    </row>
    <row r="88" spans="1:1" x14ac:dyDescent="0.25">
      <c r="A88" t="str">
        <f>'for CSV'!R8</f>
        <v>G11;LUCA-62 - WT - 1 - Fixed+Tween - aCCR5-Hek-1-85a - OK;;</v>
      </c>
    </row>
    <row r="89" spans="1:1" x14ac:dyDescent="0.25">
      <c r="A89" t="str">
        <f>'for CSV'!R9</f>
        <v>H11;LUCA-62 - WT - 2 - Fixed+Tween - aCCR5-Hek-1-85a - OK;;</v>
      </c>
    </row>
    <row r="90" spans="1:1" x14ac:dyDescent="0.25">
      <c r="A90" t="str">
        <f>'for CSV'!S2</f>
        <v>A12;H2052-484 - WT - 1 - Fixed+Tween - NT - OK;;</v>
      </c>
    </row>
    <row r="91" spans="1:1" x14ac:dyDescent="0.25">
      <c r="A91" t="str">
        <f>'for CSV'!S3</f>
        <v>B12;H2052-484 - WT - 2 - Fixed+Tween - NT - OK;;</v>
      </c>
    </row>
    <row r="92" spans="1:1" x14ac:dyDescent="0.25">
      <c r="A92" t="str">
        <f>'for CSV'!S4</f>
        <v>C12;H2052-484 - WT - 1 - Fixed+Tween - aCCR5-Hek-1-85a - OK;;</v>
      </c>
    </row>
    <row r="93" spans="1:1" x14ac:dyDescent="0.25">
      <c r="A93" t="str">
        <f>'for CSV'!S5</f>
        <v>D12;H2052-484 - WT - 2 - Fixed+Tween - aCCR5-Hek-1-85a - OK;;</v>
      </c>
    </row>
    <row r="94" spans="1:1" x14ac:dyDescent="0.25">
      <c r="A94" t="str">
        <f>'for CSV'!S6</f>
        <v>E12;U87 - WT - 1 - Fixed+Tween - NT - OK;;</v>
      </c>
    </row>
    <row r="95" spans="1:1" x14ac:dyDescent="0.25">
      <c r="A95" t="str">
        <f>'for CSV'!S7</f>
        <v>F12;U87 - WT - 2 - Fixed+Tween - NT - OK;;</v>
      </c>
    </row>
    <row r="96" spans="1:1" x14ac:dyDescent="0.25">
      <c r="A96" t="str">
        <f>'for CSV'!S8</f>
        <v>G12;U87 - WT - 1 - Fixed+Tween - aCCR5-Hek-1-85a - OK;;</v>
      </c>
    </row>
    <row r="97" spans="1:1" x14ac:dyDescent="0.25">
      <c r="A97" t="str">
        <f>'for CSV'!S9</f>
        <v>H12;U87 - WT - 2 - Fixed+Tween - aCCR5-Hek-1-85a - OK;;</v>
      </c>
    </row>
  </sheetData>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F p C V y U B a E G k A A A A 9 g A A A B I A H A B D b 2 5 m a W c v U G F j a 2 F n Z S 5 4 b W w g o h g A K K A U A A A A A A A A A A A A A A A A A A A A A A A A A A A A h Y + x D o I w F E V / h X S n L X U x 5 F E H F g d J T E y M a 1 M q N M L D 0 G L 5 N w c / y V 8 Q o 6 i b 4 z 3 3 D P f e r z d Y j W 0 T X U z v b I c Z S S g n k U H d l R a r j A z + G C / J S s J W 6 Z O q T D T J 6 N L R l R m p v T + n j I U Q a F j Q r q + Y 4 D x h h 2 K z 0 7 V p F f n I 9 r 8 c W 3 R e o T Z E w v 4 1 R g q a C E 6 F E J Q D m y E U F r + C m P Y + 2 x 8 I + d D 4 o T f S Y J y v g c 0 R 2 P u D f A B Q S w M E F A A C A A g A I F p 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a Q l c o i k e 4 D g A A A B E A A A A T A B w A R m 9 y b X V s Y X M v U 2 V j d G l v b j E u b S C i G A A o o B Q A A A A A A A A A A A A A A A A A A A A A A A A A A A A r T k 0 u y c z P U w i G 0 I b W A F B L A Q I t A B Q A A g A I A C B a Q l c l A W h B p A A A A P Y A A A A S A A A A A A A A A A A A A A A A A A A A A A B D b 2 5 m a W c v U G F j a 2 F n Z S 5 4 b W x Q S w E C L Q A U A A I A C A A g W k J X D 8 r p q 6 Q A A A D p A A A A E w A A A A A A A A A A A A A A A A D w A A A A W 0 N v b n R l b n R f V H l w Z X N d L n h t b F B L A Q I t A B Q A A g A I A C B a Q 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d E S q 3 Q a q p S Z s d v z v v J Y z J A A A A A A I A A A A A A A N m A A D A A A A A E A A A A B C w i A w J C 8 c M z p X s d L J k H g A A A A A A B I A A A K A A A A A Q A A A A K f P p N X G v e y K G 1 d B l j k G p 2 V A A A A C z D B g S y D f E n y 0 P g u i y C D t I z 0 S Z L C u C w / V 0 9 k J Z J T J 9 L 9 5 2 4 V J E g U 2 e A j Q / h u c 5 j y w 3 e a 9 L x h m J N i 3 W 3 d L o h j J d + 3 e g 1 Q 3 O 4 y Y e 5 t T e W v D J u h Q A A A D k o O z W V 5 r I e U U g a s x H F x w X Z r G B 6 A = = < / D a t a M a s h u p > 
</file>

<file path=customXml/itemProps1.xml><?xml version="1.0" encoding="utf-8"?>
<ds:datastoreItem xmlns:ds="http://schemas.openxmlformats.org/officeDocument/2006/customXml" ds:itemID="{57AC437D-765F-4108-9804-37744AC986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Sheet to enter the annotation</vt:lpstr>
      <vt:lpstr>for CSV</vt:lpstr>
      <vt:lpstr>Sheet to save as CSV</vt:lpstr>
    </vt:vector>
  </TitlesOfParts>
  <Company>Université de Genève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Inès De Magalhaes Pinheiro</dc:creator>
  <cp:lastModifiedBy>Nicolas Calo</cp:lastModifiedBy>
  <cp:lastPrinted>2022-06-09T10:48:30Z</cp:lastPrinted>
  <dcterms:created xsi:type="dcterms:W3CDTF">2020-07-28T14:43:16Z</dcterms:created>
  <dcterms:modified xsi:type="dcterms:W3CDTF">2023-10-26T14:44:35Z</dcterms:modified>
</cp:coreProperties>
</file>