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cr\Downloads\Administración de Riesgo de Crédito 2025-2\Tareas\"/>
    </mc:Choice>
  </mc:AlternateContent>
  <xr:revisionPtr revIDLastSave="0" documentId="13_ncr:1_{80E433AE-5021-4717-948E-3599738B2D3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onto_Solicitado" sheetId="1" r:id="rId1"/>
    <sheet name="Nivel_Estudios" sheetId="3" r:id="rId2"/>
    <sheet name="Municipio" sheetId="4" r:id="rId3"/>
  </sheets>
  <definedNames>
    <definedName name="_xlnm._FilterDatabase" localSheetId="2" hidden="1">Municipio!$A$2:$E$61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7" i="4" l="1"/>
  <c r="C66" i="4"/>
  <c r="C65" i="4"/>
  <c r="E67" i="4"/>
  <c r="E66" i="4"/>
  <c r="E65" i="4"/>
  <c r="D67" i="4"/>
  <c r="D66" i="4"/>
  <c r="D65" i="4"/>
  <c r="B67" i="4"/>
  <c r="B66" i="4"/>
  <c r="B65" i="4"/>
  <c r="C24" i="3"/>
  <c r="C23" i="3"/>
  <c r="C22" i="3"/>
  <c r="C21" i="3"/>
  <c r="C4" i="3"/>
  <c r="C8" i="3"/>
  <c r="C7" i="3"/>
  <c r="C6" i="3"/>
  <c r="C5" i="3"/>
</calcChain>
</file>

<file path=xl/sharedStrings.xml><?xml version="1.0" encoding="utf-8"?>
<sst xmlns="http://schemas.openxmlformats.org/spreadsheetml/2006/main" count="114" uniqueCount="89">
  <si>
    <t>RANGO_MONTO_SOLICITADO</t>
  </si>
  <si>
    <t>CLIENTES</t>
  </si>
  <si>
    <t>BADS</t>
  </si>
  <si>
    <t>PORCENTAJE_BADS</t>
  </si>
  <si>
    <t>00 1500 - 3000</t>
  </si>
  <si>
    <t>01 3000 - 5000</t>
  </si>
  <si>
    <t>02 5000 - 6000</t>
  </si>
  <si>
    <t>03 6000 - 7000</t>
  </si>
  <si>
    <t>04 7000 - 8000</t>
  </si>
  <si>
    <t>05 8000 - 9000</t>
  </si>
  <si>
    <t>06 9000 - 10000</t>
  </si>
  <si>
    <t>07 10000 - 15000</t>
  </si>
  <si>
    <t>08 15000 - 20000</t>
  </si>
  <si>
    <t>09 20000 - MAS</t>
  </si>
  <si>
    <t>02 5000 - 8000</t>
  </si>
  <si>
    <t>03 8000 - MAS</t>
  </si>
  <si>
    <t>NIVEL_ESTUDIOS</t>
  </si>
  <si>
    <t>Licenciatura</t>
  </si>
  <si>
    <t>Preparatoria</t>
  </si>
  <si>
    <t>Postgrado</t>
  </si>
  <si>
    <t>Secundaria</t>
  </si>
  <si>
    <t>Primaria</t>
  </si>
  <si>
    <t>% W</t>
  </si>
  <si>
    <t>Lic o Mas</t>
  </si>
  <si>
    <t>Municipio</t>
  </si>
  <si>
    <t>Nextlalpan</t>
  </si>
  <si>
    <t>Atenco</t>
  </si>
  <si>
    <t>Benito Juarez</t>
  </si>
  <si>
    <t>Melchor Ocampo</t>
  </si>
  <si>
    <t>Coacalco de Berriozabal</t>
  </si>
  <si>
    <t>Cuauhtemoc</t>
  </si>
  <si>
    <t>Chalco</t>
  </si>
  <si>
    <t>Tecamac</t>
  </si>
  <si>
    <t>Alvaro Obregon</t>
  </si>
  <si>
    <t>Coyotepec</t>
  </si>
  <si>
    <t>Ixtapaluca</t>
  </si>
  <si>
    <t>Gustavo A Madero</t>
  </si>
  <si>
    <t>La Magdalena Contreras</t>
  </si>
  <si>
    <t>Xochimilco</t>
  </si>
  <si>
    <t>Valle de Chalco Sol</t>
  </si>
  <si>
    <t>Ecatepec de Morelos</t>
  </si>
  <si>
    <t>Venustiano Carranza</t>
  </si>
  <si>
    <t>Valle de Chalco Solidarid</t>
  </si>
  <si>
    <t>Atizapan de Zaragoz</t>
  </si>
  <si>
    <t>Tlalnepantla de Baz</t>
  </si>
  <si>
    <t>La Paz</t>
  </si>
  <si>
    <t>Cuautitlan</t>
  </si>
  <si>
    <t>Tultitlan</t>
  </si>
  <si>
    <t>Tlahuac</t>
  </si>
  <si>
    <t>Iztapalapa</t>
  </si>
  <si>
    <t>Nezahualcoyotl</t>
  </si>
  <si>
    <t>Iztacalco</t>
  </si>
  <si>
    <t>Tlalpan</t>
  </si>
  <si>
    <t>CHICOLOAPAN</t>
  </si>
  <si>
    <t>Acolman</t>
  </si>
  <si>
    <t>Coyoacan</t>
  </si>
  <si>
    <t>Chimalhuacan</t>
  </si>
  <si>
    <t>Tepotzotlan</t>
  </si>
  <si>
    <t>Cuautitlan Izcalli</t>
  </si>
  <si>
    <t>Tultepec</t>
  </si>
  <si>
    <t>Atizapan de Zaragoza</t>
  </si>
  <si>
    <t>Amecameca</t>
  </si>
  <si>
    <t>Atlautla</t>
  </si>
  <si>
    <t>Azcapotzalco</t>
  </si>
  <si>
    <t>Chiconcuac</t>
  </si>
  <si>
    <t>Coacalco de Berrioz</t>
  </si>
  <si>
    <t>Cocotitlan</t>
  </si>
  <si>
    <t>Huehuetoca</t>
  </si>
  <si>
    <t>Hueypoxtla</t>
  </si>
  <si>
    <t>Huixquilucan</t>
  </si>
  <si>
    <t>Jaltenco</t>
  </si>
  <si>
    <t>Jilotzingo</t>
  </si>
  <si>
    <t>La Magdalena Contre</t>
  </si>
  <si>
    <t>Miguel Hidalgo</t>
  </si>
  <si>
    <t>Milpa Alta</t>
  </si>
  <si>
    <t>Naucalpan de Juarez</t>
  </si>
  <si>
    <t>Nicolas Romero</t>
  </si>
  <si>
    <t>Papalotla</t>
  </si>
  <si>
    <t>Teoloyucan</t>
  </si>
  <si>
    <t>Teotihuacan</t>
  </si>
  <si>
    <t>Texcoco</t>
  </si>
  <si>
    <t>Tezoyuca</t>
  </si>
  <si>
    <t>Tlalmanalco</t>
  </si>
  <si>
    <t>Tonanitla</t>
  </si>
  <si>
    <t>PESO</t>
  </si>
  <si>
    <t>Categoría</t>
  </si>
  <si>
    <t>Grupo 1</t>
  </si>
  <si>
    <t>Grupo 2</t>
  </si>
  <si>
    <t>Grupo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</si>
</sst>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2B3138"/>
      <name val="Arial"/>
      <family val="2"/>
    </font>
    <font>
      <sz val="11"/>
      <color rgb="FF2B3138"/>
      <name val="Arial"/>
      <family val="2"/>
    </font>
    <font>
      <b/>
      <sz val="11"/>
      <color rgb="FF2B3138"/>
      <name val="Arial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medium">
        <color rgb="FFE9ECEF"/>
      </right>
      <top/>
      <bottom style="medium">
        <color rgb="FFE9ECEF"/>
      </bottom>
      <diagonal/>
    </border>
    <border>
      <left/>
      <right/>
      <top/>
      <bottom style="medium">
        <color rgb="FFE9ECEF"/>
      </bottom>
      <diagonal/>
    </border>
    <border>
      <left/>
      <right style="medium">
        <color rgb="FFE9ECEF"/>
      </right>
      <top/>
      <bottom/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rgb="FFE9ECEF"/>
      </right>
      <top style="medium">
        <color indexed="64"/>
      </top>
      <bottom style="medium">
        <color rgb="FFE9ECEF"/>
      </bottom>
      <diagonal/>
    </border>
    <border>
      <left/>
      <right style="medium">
        <color indexed="64"/>
      </right>
      <top style="medium">
        <color indexed="64"/>
      </top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rgb="FFE9ECEF"/>
      </bottom>
      <diagonal/>
    </border>
    <border>
      <left/>
      <right style="medium">
        <color indexed="64"/>
      </right>
      <top/>
      <bottom style="medium">
        <color rgb="FFE9ECEF"/>
      </bottom>
      <diagonal/>
    </border>
    <border>
      <left style="medium">
        <color indexed="64"/>
      </left>
      <right style="medium">
        <color rgb="FFE9ECEF"/>
      </right>
      <top/>
      <bottom style="medium">
        <color indexed="64"/>
      </bottom>
      <diagonal/>
    </border>
    <border>
      <left/>
      <right style="medium">
        <color rgb="FFE9ECEF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rgb="FFE9ECE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E9ECEF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64" fontId="3" fillId="0" borderId="6" xfId="1" applyNumberFormat="1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64" fontId="3" fillId="0" borderId="8" xfId="1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164" fontId="3" fillId="0" borderId="11" xfId="1" applyNumberFormat="1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64" fontId="3" fillId="0" borderId="14" xfId="1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164" fontId="3" fillId="0" borderId="0" xfId="1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3" fillId="0" borderId="0" xfId="1" applyNumberFormat="1" applyFont="1" applyBorder="1" applyAlignment="1">
      <alignment horizontal="right" vertical="center"/>
    </xf>
    <xf numFmtId="9" fontId="0" fillId="0" borderId="0" xfId="1" applyFont="1"/>
    <xf numFmtId="164" fontId="0" fillId="0" borderId="0" xfId="1" applyNumberFormat="1" applyFont="1"/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right" vertical="center"/>
    </xf>
    <xf numFmtId="164" fontId="0" fillId="0" borderId="16" xfId="1" applyNumberFormat="1" applyFont="1" applyBorder="1"/>
    <xf numFmtId="164" fontId="3" fillId="0" borderId="17" xfId="1" applyNumberFormat="1" applyFont="1" applyBorder="1" applyAlignment="1">
      <alignment horizontal="righ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right" vertical="center"/>
    </xf>
    <xf numFmtId="164" fontId="0" fillId="0" borderId="19" xfId="1" applyNumberFormat="1" applyFont="1" applyBorder="1"/>
    <xf numFmtId="164" fontId="3" fillId="0" borderId="11" xfId="1" applyNumberFormat="1" applyFont="1" applyBorder="1" applyAlignment="1">
      <alignment horizontal="right" vertical="center"/>
    </xf>
    <xf numFmtId="164" fontId="3" fillId="0" borderId="1" xfId="1" applyNumberFormat="1" applyFont="1" applyBorder="1" applyAlignment="1">
      <alignment horizontal="right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64" fontId="4" fillId="0" borderId="0" xfId="1" applyNumberFormat="1" applyFont="1" applyFill="1" applyBorder="1" applyAlignment="1">
      <alignment horizontal="left" vertical="center"/>
    </xf>
    <xf numFmtId="164" fontId="3" fillId="0" borderId="0" xfId="1" applyNumberFormat="1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164" fontId="0" fillId="0" borderId="21" xfId="1" applyNumberFormat="1" applyFont="1" applyBorder="1" applyAlignment="1">
      <alignment horizontal="left"/>
    </xf>
    <xf numFmtId="164" fontId="3" fillId="0" borderId="22" xfId="1" applyNumberFormat="1" applyFont="1" applyFill="1" applyBorder="1" applyAlignment="1">
      <alignment horizontal="left" vertical="center"/>
    </xf>
    <xf numFmtId="0" fontId="3" fillId="0" borderId="23" xfId="0" applyFont="1" applyFill="1" applyBorder="1" applyAlignment="1">
      <alignment horizontal="left" vertical="center"/>
    </xf>
    <xf numFmtId="164" fontId="0" fillId="0" borderId="0" xfId="1" applyNumberFormat="1" applyFont="1" applyBorder="1" applyAlignment="1">
      <alignment horizontal="left"/>
    </xf>
    <xf numFmtId="164" fontId="3" fillId="0" borderId="24" xfId="1" applyNumberFormat="1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164" fontId="0" fillId="0" borderId="26" xfId="1" applyNumberFormat="1" applyFont="1" applyBorder="1" applyAlignment="1">
      <alignment horizontal="left"/>
    </xf>
    <xf numFmtId="164" fontId="3" fillId="0" borderId="27" xfId="1" applyNumberFormat="1" applyFont="1" applyFill="1" applyBorder="1" applyAlignment="1">
      <alignment horizontal="left" vertical="center"/>
    </xf>
    <xf numFmtId="0" fontId="3" fillId="0" borderId="28" xfId="0" applyFont="1" applyFill="1" applyBorder="1" applyAlignment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09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Univariado_Monto_Solicitado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Monto_Solicitado!$C$4:$C$13</c:f>
              <c:numCache>
                <c:formatCode>General</c:formatCode>
                <c:ptCount val="10"/>
                <c:pt idx="0">
                  <c:v>124</c:v>
                </c:pt>
                <c:pt idx="1">
                  <c:v>446</c:v>
                </c:pt>
                <c:pt idx="2">
                  <c:v>2048</c:v>
                </c:pt>
                <c:pt idx="3">
                  <c:v>417</c:v>
                </c:pt>
                <c:pt idx="4">
                  <c:v>580</c:v>
                </c:pt>
                <c:pt idx="5">
                  <c:v>401</c:v>
                </c:pt>
                <c:pt idx="6">
                  <c:v>841</c:v>
                </c:pt>
                <c:pt idx="7">
                  <c:v>1524</c:v>
                </c:pt>
                <c:pt idx="8">
                  <c:v>274</c:v>
                </c:pt>
                <c:pt idx="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Monto_Solicitado!$B$4:$B$13</c:f>
              <c:strCache>
                <c:ptCount val="10"/>
                <c:pt idx="0">
                  <c:v>00 1500 - 3000</c:v>
                </c:pt>
                <c:pt idx="1">
                  <c:v>01 3000 - 5000</c:v>
                </c:pt>
                <c:pt idx="2">
                  <c:v>02 5000 - 6000</c:v>
                </c:pt>
                <c:pt idx="3">
                  <c:v>03 6000 - 7000</c:v>
                </c:pt>
                <c:pt idx="4">
                  <c:v>04 7000 - 8000</c:v>
                </c:pt>
                <c:pt idx="5">
                  <c:v>05 8000 - 9000</c:v>
                </c:pt>
                <c:pt idx="6">
                  <c:v>06 9000 - 10000</c:v>
                </c:pt>
                <c:pt idx="7">
                  <c:v>07 10000 - 15000</c:v>
                </c:pt>
                <c:pt idx="8">
                  <c:v>08 15000 - 20000</c:v>
                </c:pt>
                <c:pt idx="9">
                  <c:v>09 20000 - MAS</c:v>
                </c:pt>
              </c:strCache>
            </c:strRef>
          </c:cat>
          <c:val>
            <c:numRef>
              <c:f>Monto_Solicitado!$E$4:$E$13</c:f>
              <c:numCache>
                <c:formatCode>0.0%</c:formatCode>
                <c:ptCount val="10"/>
                <c:pt idx="0">
                  <c:v>2.4193548400000001E-2</c:v>
                </c:pt>
                <c:pt idx="1">
                  <c:v>4.48430493E-2</c:v>
                </c:pt>
                <c:pt idx="2">
                  <c:v>5.9082031299999997E-2</c:v>
                </c:pt>
                <c:pt idx="3">
                  <c:v>4.31654676E-2</c:v>
                </c:pt>
                <c:pt idx="4">
                  <c:v>6.0344827599999998E-2</c:v>
                </c:pt>
                <c:pt idx="5">
                  <c:v>7.2319201999999999E-2</c:v>
                </c:pt>
                <c:pt idx="6">
                  <c:v>7.3721759799999995E-2</c:v>
                </c:pt>
                <c:pt idx="7">
                  <c:v>6.0367454100000002E-2</c:v>
                </c:pt>
                <c:pt idx="8">
                  <c:v>5.4744525500000002E-2</c:v>
                </c:pt>
                <c:pt idx="9">
                  <c:v>5.4307116099999997E-2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D-413B-9F69-60C263FB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Univariado_Monto_Solicitado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Monto_Solicitado!$C$3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Monto_Solicitado!$B$24:$B$27</c:f>
              <c:strCache>
                <c:ptCount val="4"/>
                <c:pt idx="0">
                  <c:v>00 1500 - 3000</c:v>
                </c:pt>
                <c:pt idx="1">
                  <c:v>01 3000 - 5000</c:v>
                </c:pt>
                <c:pt idx="2">
                  <c:v>02 5000 - 8000</c:v>
                </c:pt>
                <c:pt idx="3">
                  <c:v>03 8000 - MAS</c:v>
                </c:pt>
              </c:strCache>
            </c:strRef>
          </c:cat>
          <c:val>
            <c:numRef>
              <c:f>Monto_Solicitado!$C$24:$C$27</c:f>
              <c:numCache>
                <c:formatCode>General</c:formatCode>
                <c:ptCount val="4"/>
                <c:pt idx="0">
                  <c:v>124</c:v>
                </c:pt>
                <c:pt idx="1">
                  <c:v>446</c:v>
                </c:pt>
                <c:pt idx="2">
                  <c:v>3045</c:v>
                </c:pt>
                <c:pt idx="3">
                  <c:v>3574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250319"/>
        <c:axId val="324251151"/>
      </c:barChart>
      <c:lineChart>
        <c:grouping val="standard"/>
        <c:varyColors val="0"/>
        <c:ser>
          <c:idx val="1"/>
          <c:order val="1"/>
          <c:tx>
            <c:strRef>
              <c:f>Monto_Solicitado!$E$23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Monto_Solicitado!$B$24:$B$27</c:f>
              <c:strCache>
                <c:ptCount val="4"/>
                <c:pt idx="0">
                  <c:v>00 1500 - 3000</c:v>
                </c:pt>
                <c:pt idx="1">
                  <c:v>01 3000 - 5000</c:v>
                </c:pt>
                <c:pt idx="2">
                  <c:v>02 5000 - 8000</c:v>
                </c:pt>
                <c:pt idx="3">
                  <c:v>03 8000 - MAS</c:v>
                </c:pt>
              </c:strCache>
            </c:strRef>
          </c:cat>
          <c:val>
            <c:numRef>
              <c:f>Monto_Solicitado!$E$24:$E$27</c:f>
              <c:numCache>
                <c:formatCode>0.0%</c:formatCode>
                <c:ptCount val="4"/>
                <c:pt idx="0">
                  <c:v>2.4193548400000001E-2</c:v>
                </c:pt>
                <c:pt idx="1">
                  <c:v>4.48430493E-2</c:v>
                </c:pt>
                <c:pt idx="2">
                  <c:v>5.71428571E-2</c:v>
                </c:pt>
                <c:pt idx="3">
                  <c:v>6.3514269700000001E-2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1-4E25-90D6-DC4A0E46F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663263"/>
        <c:axId val="437259119"/>
      </c:lineChart>
      <c:catAx>
        <c:axId val="32425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1151"/>
        <c:crosses val="autoZero"/>
        <c:auto val="1"/>
        <c:lblAlgn val="ctr"/>
        <c:lblOffset val="100"/>
        <c:noMultiLvlLbl val="0"/>
      </c:catAx>
      <c:valAx>
        <c:axId val="32425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250319"/>
        <c:crosses val="autoZero"/>
        <c:crossBetween val="between"/>
      </c:valAx>
      <c:valAx>
        <c:axId val="437259119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90663263"/>
        <c:crosses val="max"/>
        <c:crossBetween val="between"/>
      </c:valAx>
      <c:catAx>
        <c:axId val="109066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72591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</a:t>
            </a:r>
            <a:r>
              <a:rPr lang="es-MX" baseline="0"/>
              <a:t> Nivel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Nivel_Estudios!$B$3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Nivel_Estudios!$A$4:$A$8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Licenciatura</c:v>
                </c:pt>
                <c:pt idx="4">
                  <c:v>Postgrado</c:v>
                </c:pt>
              </c:strCache>
            </c:strRef>
          </c:cat>
          <c:val>
            <c:numRef>
              <c:f>Nivel_Estudios!$B$4:$B$8</c:f>
              <c:numCache>
                <c:formatCode>General</c:formatCode>
                <c:ptCount val="5"/>
                <c:pt idx="0">
                  <c:v>709</c:v>
                </c:pt>
                <c:pt idx="1">
                  <c:v>2143</c:v>
                </c:pt>
                <c:pt idx="2">
                  <c:v>3613</c:v>
                </c:pt>
                <c:pt idx="3">
                  <c:v>707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4-4939-AE05-AA075E9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1343"/>
        <c:axId val="1200354255"/>
      </c:barChart>
      <c:lineChart>
        <c:grouping val="standard"/>
        <c:varyColors val="0"/>
        <c:ser>
          <c:idx val="1"/>
          <c:order val="1"/>
          <c:tx>
            <c:strRef>
              <c:f>Nivel_Estudios!$E$3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Nivel_Estudios!$A$4:$A$8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Licenciatura</c:v>
                </c:pt>
                <c:pt idx="4">
                  <c:v>Postgrado</c:v>
                </c:pt>
              </c:strCache>
            </c:strRef>
          </c:cat>
          <c:val>
            <c:numRef>
              <c:f>Nivel_Estudios!$E$4:$E$8</c:f>
              <c:numCache>
                <c:formatCode>0.0%</c:formatCode>
                <c:ptCount val="5"/>
                <c:pt idx="0">
                  <c:v>5.3596615E-2</c:v>
                </c:pt>
                <c:pt idx="1">
                  <c:v>5.5529631400000001E-2</c:v>
                </c:pt>
                <c:pt idx="2">
                  <c:v>6.0891226100000001E-2</c:v>
                </c:pt>
                <c:pt idx="3">
                  <c:v>6.5063649200000004E-2</c:v>
                </c:pt>
                <c:pt idx="4">
                  <c:v>5.8823529399999998E-2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4-4939-AE05-AA075E96D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91999"/>
        <c:axId val="577799055"/>
      </c:lineChart>
      <c:catAx>
        <c:axId val="12003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4255"/>
        <c:crosses val="autoZero"/>
        <c:auto val="1"/>
        <c:lblAlgn val="ctr"/>
        <c:lblOffset val="100"/>
        <c:noMultiLvlLbl val="0"/>
      </c:catAx>
      <c:valAx>
        <c:axId val="1200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1343"/>
        <c:crosses val="autoZero"/>
        <c:crossBetween val="between"/>
      </c:valAx>
      <c:valAx>
        <c:axId val="5777990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291999"/>
        <c:crosses val="max"/>
        <c:crossBetween val="between"/>
      </c:valAx>
      <c:catAx>
        <c:axId val="1279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79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</a:t>
            </a:r>
            <a:r>
              <a:rPr lang="es-MX" baseline="0"/>
              <a:t> Nivel Estudios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Nivel_Estudios!$B$3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Nivel_Estudios!$A$21:$A$24</c:f>
              <c:strCache>
                <c:ptCount val="4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 o Mas</c:v>
                </c:pt>
              </c:strCache>
            </c:strRef>
          </c:cat>
          <c:val>
            <c:numRef>
              <c:f>Nivel_Estudios!$B$21:$B$24</c:f>
              <c:numCache>
                <c:formatCode>General</c:formatCode>
                <c:ptCount val="4"/>
                <c:pt idx="0">
                  <c:v>709</c:v>
                </c:pt>
                <c:pt idx="1">
                  <c:v>2143</c:v>
                </c:pt>
                <c:pt idx="2">
                  <c:v>3613</c:v>
                </c:pt>
                <c:pt idx="3">
                  <c:v>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F-420C-B81C-78AA7491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0351343"/>
        <c:axId val="1200354255"/>
      </c:barChart>
      <c:lineChart>
        <c:grouping val="standard"/>
        <c:varyColors val="0"/>
        <c:ser>
          <c:idx val="1"/>
          <c:order val="1"/>
          <c:tx>
            <c:strRef>
              <c:f>Nivel_Estudios!$E$3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Nivel_Estudios!$A$21:$A$24</c:f>
              <c:strCache>
                <c:ptCount val="4"/>
                <c:pt idx="0">
                  <c:v>Primaria</c:v>
                </c:pt>
                <c:pt idx="1">
                  <c:v>Secundaria</c:v>
                </c:pt>
                <c:pt idx="2">
                  <c:v>Preparatoria</c:v>
                </c:pt>
                <c:pt idx="3">
                  <c:v>Lic o Mas</c:v>
                </c:pt>
              </c:strCache>
            </c:strRef>
          </c:cat>
          <c:val>
            <c:numRef>
              <c:f>Nivel_Estudios!$E$21:$E$24</c:f>
              <c:numCache>
                <c:formatCode>0.0%</c:formatCode>
                <c:ptCount val="4"/>
                <c:pt idx="0">
                  <c:v>5.3596615E-2</c:v>
                </c:pt>
                <c:pt idx="1">
                  <c:v>5.5529631400000001E-2</c:v>
                </c:pt>
                <c:pt idx="2">
                  <c:v>6.0891226100000001E-2</c:v>
                </c:pt>
                <c:pt idx="3">
                  <c:v>6.4917127099999999E-2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F-420C-B81C-78AA7491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9291999"/>
        <c:axId val="577799055"/>
      </c:lineChart>
      <c:catAx>
        <c:axId val="120035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4255"/>
        <c:crosses val="autoZero"/>
        <c:auto val="1"/>
        <c:lblAlgn val="ctr"/>
        <c:lblOffset val="100"/>
        <c:noMultiLvlLbl val="0"/>
      </c:catAx>
      <c:valAx>
        <c:axId val="12003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0351343"/>
        <c:crosses val="autoZero"/>
        <c:crossBetween val="between"/>
      </c:valAx>
      <c:valAx>
        <c:axId val="577799055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79291999"/>
        <c:crosses val="max"/>
        <c:crossBetween val="between"/>
      </c:valAx>
      <c:catAx>
        <c:axId val="127929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77990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Univariado Municipio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Municipio!$B$2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Municipio!$A$3:$A$61</c:f>
              <c:strCache>
                <c:ptCount val="59"/>
                <c:pt idx="0">
                  <c:v>Amecameca</c:v>
                </c:pt>
                <c:pt idx="1">
                  <c:v>Atlautla</c:v>
                </c:pt>
                <c:pt idx="2">
                  <c:v>Azcapotzalco</c:v>
                </c:pt>
                <c:pt idx="3">
                  <c:v>Chiconcuac</c:v>
                </c:pt>
                <c:pt idx="4">
                  <c:v>Coacalco de Berrioz</c:v>
                </c:pt>
                <c:pt idx="5">
                  <c:v>Cocotitlan</c:v>
                </c:pt>
                <c:pt idx="6">
                  <c:v>Huehuetoca</c:v>
                </c:pt>
                <c:pt idx="7">
                  <c:v>Hueypoxtla</c:v>
                </c:pt>
                <c:pt idx="8">
                  <c:v>Huixquilucan</c:v>
                </c:pt>
                <c:pt idx="9">
                  <c:v>Jaltenco</c:v>
                </c:pt>
                <c:pt idx="10">
                  <c:v>Jilotzingo</c:v>
                </c:pt>
                <c:pt idx="11">
                  <c:v>La Magdalena Contre</c:v>
                </c:pt>
                <c:pt idx="12">
                  <c:v>Miguel Hidalgo</c:v>
                </c:pt>
                <c:pt idx="13">
                  <c:v>Milpa Alta</c:v>
                </c:pt>
                <c:pt idx="14">
                  <c:v>Naucalpan de Juarez</c:v>
                </c:pt>
                <c:pt idx="15">
                  <c:v>Nicolas Romero</c:v>
                </c:pt>
                <c:pt idx="16">
                  <c:v>Papalotla</c:v>
                </c:pt>
                <c:pt idx="17">
                  <c:v>Teoloyucan</c:v>
                </c:pt>
                <c:pt idx="18">
                  <c:v>Teotihuacan</c:v>
                </c:pt>
                <c:pt idx="19">
                  <c:v>Texcoco</c:v>
                </c:pt>
                <c:pt idx="20">
                  <c:v>Tezoyuca</c:v>
                </c:pt>
                <c:pt idx="21">
                  <c:v>Tlalmanalco</c:v>
                </c:pt>
                <c:pt idx="22">
                  <c:v>Tonanitla</c:v>
                </c:pt>
                <c:pt idx="23">
                  <c:v>Atizapan de Zaragoza</c:v>
                </c:pt>
                <c:pt idx="24">
                  <c:v>Tultepec</c:v>
                </c:pt>
                <c:pt idx="25">
                  <c:v>Cuautitlan Izcalli</c:v>
                </c:pt>
                <c:pt idx="26">
                  <c:v>Tepotzotlan</c:v>
                </c:pt>
                <c:pt idx="27">
                  <c:v>Chimalhuacan</c:v>
                </c:pt>
                <c:pt idx="28">
                  <c:v>Acolman</c:v>
                </c:pt>
                <c:pt idx="29">
                  <c:v>Coyoacan</c:v>
                </c:pt>
                <c:pt idx="30">
                  <c:v>CHICOLOAPAN</c:v>
                </c:pt>
                <c:pt idx="31">
                  <c:v>Iztacalco</c:v>
                </c:pt>
                <c:pt idx="32">
                  <c:v>Tlalpan</c:v>
                </c:pt>
                <c:pt idx="33">
                  <c:v>Nezahualcoyotl</c:v>
                </c:pt>
                <c:pt idx="34">
                  <c:v>Iztapalapa</c:v>
                </c:pt>
                <c:pt idx="35">
                  <c:v>Tlahuac</c:v>
                </c:pt>
                <c:pt idx="36">
                  <c:v>Tultitlan</c:v>
                </c:pt>
                <c:pt idx="37">
                  <c:v>Cuautitlan</c:v>
                </c:pt>
                <c:pt idx="38">
                  <c:v>La Paz</c:v>
                </c:pt>
                <c:pt idx="39">
                  <c:v>Tlalnepantla de Baz</c:v>
                </c:pt>
                <c:pt idx="40">
                  <c:v>Atizapan de Zaragoz</c:v>
                </c:pt>
                <c:pt idx="41">
                  <c:v>Valle de Chalco Solidarid</c:v>
                </c:pt>
                <c:pt idx="42">
                  <c:v>Venustiano Carranza</c:v>
                </c:pt>
                <c:pt idx="43">
                  <c:v>Ecatepec de Morelos</c:v>
                </c:pt>
                <c:pt idx="44">
                  <c:v>Valle de Chalco Sol</c:v>
                </c:pt>
                <c:pt idx="45">
                  <c:v>Xochimilco</c:v>
                </c:pt>
                <c:pt idx="46">
                  <c:v>La Magdalena Contreras</c:v>
                </c:pt>
                <c:pt idx="47">
                  <c:v>Gustavo A Madero</c:v>
                </c:pt>
                <c:pt idx="48">
                  <c:v>Ixtapaluca</c:v>
                </c:pt>
                <c:pt idx="49">
                  <c:v>Coyotepec</c:v>
                </c:pt>
                <c:pt idx="50">
                  <c:v>Alvaro Obregon</c:v>
                </c:pt>
                <c:pt idx="51">
                  <c:v>Tecamac</c:v>
                </c:pt>
                <c:pt idx="52">
                  <c:v>Chalco</c:v>
                </c:pt>
                <c:pt idx="53">
                  <c:v>Cuauhtemoc</c:v>
                </c:pt>
                <c:pt idx="54">
                  <c:v>Coacalco de Berriozabal</c:v>
                </c:pt>
                <c:pt idx="55">
                  <c:v>Melchor Ocampo</c:v>
                </c:pt>
                <c:pt idx="56">
                  <c:v>Benito Juarez</c:v>
                </c:pt>
                <c:pt idx="57">
                  <c:v>Atenco</c:v>
                </c:pt>
                <c:pt idx="58">
                  <c:v>Nextlalpan</c:v>
                </c:pt>
              </c:strCache>
            </c:strRef>
          </c:cat>
          <c:val>
            <c:numRef>
              <c:f>Municipio!$B$3:$B$61</c:f>
              <c:numCache>
                <c:formatCode>General</c:formatCode>
                <c:ptCount val="59"/>
                <c:pt idx="0">
                  <c:v>1</c:v>
                </c:pt>
                <c:pt idx="1">
                  <c:v>1</c:v>
                </c:pt>
                <c:pt idx="2">
                  <c:v>22</c:v>
                </c:pt>
                <c:pt idx="3">
                  <c:v>1</c:v>
                </c:pt>
                <c:pt idx="4">
                  <c:v>16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3</c:v>
                </c:pt>
                <c:pt idx="12">
                  <c:v>6</c:v>
                </c:pt>
                <c:pt idx="13">
                  <c:v>13</c:v>
                </c:pt>
                <c:pt idx="14">
                  <c:v>20</c:v>
                </c:pt>
                <c:pt idx="15">
                  <c:v>16</c:v>
                </c:pt>
                <c:pt idx="16">
                  <c:v>1</c:v>
                </c:pt>
                <c:pt idx="17">
                  <c:v>29</c:v>
                </c:pt>
                <c:pt idx="18">
                  <c:v>1</c:v>
                </c:pt>
                <c:pt idx="19">
                  <c:v>41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61</c:v>
                </c:pt>
                <c:pt idx="24">
                  <c:v>46</c:v>
                </c:pt>
                <c:pt idx="25">
                  <c:v>513</c:v>
                </c:pt>
                <c:pt idx="26">
                  <c:v>114</c:v>
                </c:pt>
                <c:pt idx="27">
                  <c:v>404</c:v>
                </c:pt>
                <c:pt idx="28">
                  <c:v>26</c:v>
                </c:pt>
                <c:pt idx="29">
                  <c:v>286</c:v>
                </c:pt>
                <c:pt idx="30">
                  <c:v>417</c:v>
                </c:pt>
                <c:pt idx="31">
                  <c:v>42</c:v>
                </c:pt>
                <c:pt idx="32">
                  <c:v>84</c:v>
                </c:pt>
                <c:pt idx="33">
                  <c:v>795</c:v>
                </c:pt>
                <c:pt idx="34">
                  <c:v>926</c:v>
                </c:pt>
                <c:pt idx="35">
                  <c:v>146</c:v>
                </c:pt>
                <c:pt idx="36">
                  <c:v>382</c:v>
                </c:pt>
                <c:pt idx="37">
                  <c:v>59</c:v>
                </c:pt>
                <c:pt idx="38">
                  <c:v>162</c:v>
                </c:pt>
                <c:pt idx="39">
                  <c:v>256</c:v>
                </c:pt>
                <c:pt idx="40">
                  <c:v>14</c:v>
                </c:pt>
                <c:pt idx="41">
                  <c:v>372</c:v>
                </c:pt>
                <c:pt idx="42">
                  <c:v>39</c:v>
                </c:pt>
                <c:pt idx="43">
                  <c:v>1203</c:v>
                </c:pt>
                <c:pt idx="44">
                  <c:v>64</c:v>
                </c:pt>
                <c:pt idx="45">
                  <c:v>37</c:v>
                </c:pt>
                <c:pt idx="46">
                  <c:v>12</c:v>
                </c:pt>
                <c:pt idx="47">
                  <c:v>101</c:v>
                </c:pt>
                <c:pt idx="48">
                  <c:v>72</c:v>
                </c:pt>
                <c:pt idx="49">
                  <c:v>66</c:v>
                </c:pt>
                <c:pt idx="50">
                  <c:v>9</c:v>
                </c:pt>
                <c:pt idx="51">
                  <c:v>101</c:v>
                </c:pt>
                <c:pt idx="52">
                  <c:v>65</c:v>
                </c:pt>
                <c:pt idx="53">
                  <c:v>14</c:v>
                </c:pt>
                <c:pt idx="54">
                  <c:v>87</c:v>
                </c:pt>
                <c:pt idx="55">
                  <c:v>12</c:v>
                </c:pt>
                <c:pt idx="56">
                  <c:v>8</c:v>
                </c:pt>
                <c:pt idx="57">
                  <c:v>3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7-46A6-B6FB-2A6209F4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5741616"/>
        <c:axId val="706794048"/>
      </c:barChart>
      <c:lineChart>
        <c:grouping val="standard"/>
        <c:varyColors val="0"/>
        <c:ser>
          <c:idx val="1"/>
          <c:order val="1"/>
          <c:tx>
            <c:strRef>
              <c:f>Municipio!$E$2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Municipio!$A$3:$A$61</c:f>
              <c:strCache>
                <c:ptCount val="59"/>
                <c:pt idx="0">
                  <c:v>Amecameca</c:v>
                </c:pt>
                <c:pt idx="1">
                  <c:v>Atlautla</c:v>
                </c:pt>
                <c:pt idx="2">
                  <c:v>Azcapotzalco</c:v>
                </c:pt>
                <c:pt idx="3">
                  <c:v>Chiconcuac</c:v>
                </c:pt>
                <c:pt idx="4">
                  <c:v>Coacalco de Berrioz</c:v>
                </c:pt>
                <c:pt idx="5">
                  <c:v>Cocotitlan</c:v>
                </c:pt>
                <c:pt idx="6">
                  <c:v>Huehuetoca</c:v>
                </c:pt>
                <c:pt idx="7">
                  <c:v>Hueypoxtla</c:v>
                </c:pt>
                <c:pt idx="8">
                  <c:v>Huixquilucan</c:v>
                </c:pt>
                <c:pt idx="9">
                  <c:v>Jaltenco</c:v>
                </c:pt>
                <c:pt idx="10">
                  <c:v>Jilotzingo</c:v>
                </c:pt>
                <c:pt idx="11">
                  <c:v>La Magdalena Contre</c:v>
                </c:pt>
                <c:pt idx="12">
                  <c:v>Miguel Hidalgo</c:v>
                </c:pt>
                <c:pt idx="13">
                  <c:v>Milpa Alta</c:v>
                </c:pt>
                <c:pt idx="14">
                  <c:v>Naucalpan de Juarez</c:v>
                </c:pt>
                <c:pt idx="15">
                  <c:v>Nicolas Romero</c:v>
                </c:pt>
                <c:pt idx="16">
                  <c:v>Papalotla</c:v>
                </c:pt>
                <c:pt idx="17">
                  <c:v>Teoloyucan</c:v>
                </c:pt>
                <c:pt idx="18">
                  <c:v>Teotihuacan</c:v>
                </c:pt>
                <c:pt idx="19">
                  <c:v>Texcoco</c:v>
                </c:pt>
                <c:pt idx="20">
                  <c:v>Tezoyuca</c:v>
                </c:pt>
                <c:pt idx="21">
                  <c:v>Tlalmanalco</c:v>
                </c:pt>
                <c:pt idx="22">
                  <c:v>Tonanitla</c:v>
                </c:pt>
                <c:pt idx="23">
                  <c:v>Atizapan de Zaragoza</c:v>
                </c:pt>
                <c:pt idx="24">
                  <c:v>Tultepec</c:v>
                </c:pt>
                <c:pt idx="25">
                  <c:v>Cuautitlan Izcalli</c:v>
                </c:pt>
                <c:pt idx="26">
                  <c:v>Tepotzotlan</c:v>
                </c:pt>
                <c:pt idx="27">
                  <c:v>Chimalhuacan</c:v>
                </c:pt>
                <c:pt idx="28">
                  <c:v>Acolman</c:v>
                </c:pt>
                <c:pt idx="29">
                  <c:v>Coyoacan</c:v>
                </c:pt>
                <c:pt idx="30">
                  <c:v>CHICOLOAPAN</c:v>
                </c:pt>
                <c:pt idx="31">
                  <c:v>Iztacalco</c:v>
                </c:pt>
                <c:pt idx="32">
                  <c:v>Tlalpan</c:v>
                </c:pt>
                <c:pt idx="33">
                  <c:v>Nezahualcoyotl</c:v>
                </c:pt>
                <c:pt idx="34">
                  <c:v>Iztapalapa</c:v>
                </c:pt>
                <c:pt idx="35">
                  <c:v>Tlahuac</c:v>
                </c:pt>
                <c:pt idx="36">
                  <c:v>Tultitlan</c:v>
                </c:pt>
                <c:pt idx="37">
                  <c:v>Cuautitlan</c:v>
                </c:pt>
                <c:pt idx="38">
                  <c:v>La Paz</c:v>
                </c:pt>
                <c:pt idx="39">
                  <c:v>Tlalnepantla de Baz</c:v>
                </c:pt>
                <c:pt idx="40">
                  <c:v>Atizapan de Zaragoz</c:v>
                </c:pt>
                <c:pt idx="41">
                  <c:v>Valle de Chalco Solidarid</c:v>
                </c:pt>
                <c:pt idx="42">
                  <c:v>Venustiano Carranza</c:v>
                </c:pt>
                <c:pt idx="43">
                  <c:v>Ecatepec de Morelos</c:v>
                </c:pt>
                <c:pt idx="44">
                  <c:v>Valle de Chalco Sol</c:v>
                </c:pt>
                <c:pt idx="45">
                  <c:v>Xochimilco</c:v>
                </c:pt>
                <c:pt idx="46">
                  <c:v>La Magdalena Contreras</c:v>
                </c:pt>
                <c:pt idx="47">
                  <c:v>Gustavo A Madero</c:v>
                </c:pt>
                <c:pt idx="48">
                  <c:v>Ixtapaluca</c:v>
                </c:pt>
                <c:pt idx="49">
                  <c:v>Coyotepec</c:v>
                </c:pt>
                <c:pt idx="50">
                  <c:v>Alvaro Obregon</c:v>
                </c:pt>
                <c:pt idx="51">
                  <c:v>Tecamac</c:v>
                </c:pt>
                <c:pt idx="52">
                  <c:v>Chalco</c:v>
                </c:pt>
                <c:pt idx="53">
                  <c:v>Cuauhtemoc</c:v>
                </c:pt>
                <c:pt idx="54">
                  <c:v>Coacalco de Berriozabal</c:v>
                </c:pt>
                <c:pt idx="55">
                  <c:v>Melchor Ocampo</c:v>
                </c:pt>
                <c:pt idx="56">
                  <c:v>Benito Juarez</c:v>
                </c:pt>
                <c:pt idx="57">
                  <c:v>Atenco</c:v>
                </c:pt>
                <c:pt idx="58">
                  <c:v>Nextlalpan</c:v>
                </c:pt>
              </c:strCache>
            </c:strRef>
          </c:cat>
          <c:val>
            <c:numRef>
              <c:f>Municipio!$E$3:$E$61</c:f>
              <c:numCache>
                <c:formatCode>0.0%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1.6393442599999999E-2</c:v>
                </c:pt>
                <c:pt idx="24">
                  <c:v>2.1739130400000001E-2</c:v>
                </c:pt>
                <c:pt idx="25">
                  <c:v>2.5341130600000001E-2</c:v>
                </c:pt>
                <c:pt idx="26">
                  <c:v>2.6315789499999999E-2</c:v>
                </c:pt>
                <c:pt idx="27">
                  <c:v>3.2178217799999999E-2</c:v>
                </c:pt>
                <c:pt idx="28">
                  <c:v>3.8461538500000003E-2</c:v>
                </c:pt>
                <c:pt idx="29">
                  <c:v>3.8461538500000003E-2</c:v>
                </c:pt>
                <c:pt idx="30">
                  <c:v>4.31654676E-2</c:v>
                </c:pt>
                <c:pt idx="31">
                  <c:v>4.7619047599999999E-2</c:v>
                </c:pt>
                <c:pt idx="32">
                  <c:v>4.7619047599999999E-2</c:v>
                </c:pt>
                <c:pt idx="33">
                  <c:v>5.1572327000000001E-2</c:v>
                </c:pt>
                <c:pt idx="34">
                  <c:v>5.2915766699999998E-2</c:v>
                </c:pt>
                <c:pt idx="35">
                  <c:v>6.1643835600000002E-2</c:v>
                </c:pt>
                <c:pt idx="36">
                  <c:v>6.5445026200000006E-2</c:v>
                </c:pt>
                <c:pt idx="37">
                  <c:v>6.7796610199999996E-2</c:v>
                </c:pt>
                <c:pt idx="38">
                  <c:v>6.7901234599999999E-2</c:v>
                </c:pt>
                <c:pt idx="39">
                  <c:v>7.03125E-2</c:v>
                </c:pt>
                <c:pt idx="40">
                  <c:v>7.1428571400000002E-2</c:v>
                </c:pt>
                <c:pt idx="41">
                  <c:v>7.2580645200000002E-2</c:v>
                </c:pt>
                <c:pt idx="42">
                  <c:v>7.6923076899999998E-2</c:v>
                </c:pt>
                <c:pt idx="43">
                  <c:v>7.7306733200000005E-2</c:v>
                </c:pt>
                <c:pt idx="44">
                  <c:v>7.8125E-2</c:v>
                </c:pt>
                <c:pt idx="45">
                  <c:v>8.1081081099999994E-2</c:v>
                </c:pt>
                <c:pt idx="46">
                  <c:v>8.3333333300000006E-2</c:v>
                </c:pt>
                <c:pt idx="47">
                  <c:v>8.9108910900000005E-2</c:v>
                </c:pt>
                <c:pt idx="48">
                  <c:v>9.72222222E-2</c:v>
                </c:pt>
                <c:pt idx="49">
                  <c:v>0.1060606061</c:v>
                </c:pt>
                <c:pt idx="50">
                  <c:v>0.11111111110000001</c:v>
                </c:pt>
                <c:pt idx="51">
                  <c:v>0.1188118812</c:v>
                </c:pt>
                <c:pt idx="52">
                  <c:v>0.13846153850000001</c:v>
                </c:pt>
                <c:pt idx="53">
                  <c:v>0.14285714290000001</c:v>
                </c:pt>
                <c:pt idx="54">
                  <c:v>0.16091954019999999</c:v>
                </c:pt>
                <c:pt idx="55">
                  <c:v>0.16666666669999999</c:v>
                </c:pt>
                <c:pt idx="56">
                  <c:v>0.25</c:v>
                </c:pt>
                <c:pt idx="57">
                  <c:v>0.33333333329999998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E7-46A6-B6FB-2A6209F4B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711168"/>
        <c:axId val="1332706592"/>
      </c:lineChart>
      <c:catAx>
        <c:axId val="12457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06794048"/>
        <c:crosses val="autoZero"/>
        <c:auto val="1"/>
        <c:lblAlgn val="ctr"/>
        <c:lblOffset val="100"/>
        <c:noMultiLvlLbl val="0"/>
      </c:catAx>
      <c:valAx>
        <c:axId val="7067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5741616"/>
        <c:crosses val="autoZero"/>
        <c:crossBetween val="between"/>
      </c:valAx>
      <c:valAx>
        <c:axId val="1332706592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2711168"/>
        <c:crosses val="max"/>
        <c:crossBetween val="between"/>
      </c:valAx>
      <c:catAx>
        <c:axId val="1332711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27065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Municipio!$B$64</c:f>
              <c:strCache>
                <c:ptCount val="1"/>
                <c:pt idx="0">
                  <c:v>CLIENTES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Municipio!$A$65:$A$67</c:f>
              <c:strCache>
                <c:ptCount val="3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</c:strCache>
            </c:strRef>
          </c:cat>
          <c:val>
            <c:numRef>
              <c:f>Municipio!$B$65:$B$67</c:f>
              <c:numCache>
                <c:formatCode>General</c:formatCode>
                <c:ptCount val="3"/>
                <c:pt idx="0">
                  <c:v>924</c:v>
                </c:pt>
                <c:pt idx="1">
                  <c:v>5899</c:v>
                </c:pt>
                <c:pt idx="2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D-4C2C-A34F-48341A46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2854912"/>
        <c:axId val="1432858656"/>
      </c:barChart>
      <c:lineChart>
        <c:grouping val="standard"/>
        <c:varyColors val="0"/>
        <c:ser>
          <c:idx val="1"/>
          <c:order val="1"/>
          <c:tx>
            <c:strRef>
              <c:f>Municipio!$E$64</c:f>
              <c:strCache>
                <c:ptCount val="1"/>
                <c:pt idx="0">
                  <c:v>PORCENTAJE_BADS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Municipio!$A$65:$A$67</c:f>
              <c:strCache>
                <c:ptCount val="3"/>
                <c:pt idx="0">
                  <c:v>Grupo 1</c:v>
                </c:pt>
                <c:pt idx="1">
                  <c:v>Grupo 2</c:v>
                </c:pt>
                <c:pt idx="2">
                  <c:v>Grupo 3</c:v>
                </c:pt>
              </c:strCache>
            </c:strRef>
          </c:cat>
          <c:val>
            <c:numRef>
              <c:f>Municipio!$E$65:$E$67</c:f>
              <c:numCache>
                <c:formatCode>0.0%</c:formatCode>
                <c:ptCount val="3"/>
                <c:pt idx="0">
                  <c:v>1.948051948051948E-2</c:v>
                </c:pt>
                <c:pt idx="1">
                  <c:v>6.0179691473131042E-2</c:v>
                </c:pt>
                <c:pt idx="2">
                  <c:v>0.13934426229508196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D-4C2C-A34F-48341A46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139248"/>
        <c:axId val="1334139664"/>
      </c:lineChart>
      <c:catAx>
        <c:axId val="14328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858656"/>
        <c:crosses val="autoZero"/>
        <c:auto val="1"/>
        <c:lblAlgn val="ctr"/>
        <c:lblOffset val="100"/>
        <c:noMultiLvlLbl val="0"/>
      </c:catAx>
      <c:valAx>
        <c:axId val="143285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32854912"/>
        <c:crosses val="autoZero"/>
        <c:crossBetween val="between"/>
      </c:valAx>
      <c:valAx>
        <c:axId val="13341396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34139248"/>
        <c:crosses val="max"/>
        <c:crossBetween val="between"/>
      </c:valAx>
      <c:catAx>
        <c:axId val="133413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41396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13607</xdr:colOff>
      <xdr:row>0</xdr:row>
      <xdr:rowOff>0</xdr:rowOff>
    </xdr:from>
    <xdr:to>
      <xdr:col>15</xdr:col>
      <xdr:colOff>254000</xdr:colOff>
      <xdr:row>17</xdr:row>
      <xdr:rowOff>34636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D9A9AE-F19C-4AE6-BB16-582B120F6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610260</xdr:colOff>
      <xdr:row>19</xdr:row>
      <xdr:rowOff>46182</xdr:rowOff>
    </xdr:from>
    <xdr:to>
      <xdr:col>15</xdr:col>
      <xdr:colOff>279152</xdr:colOff>
      <xdr:row>36</xdr:row>
      <xdr:rowOff>173181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13059-3460-49EA-B446-90415A55C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14942</xdr:colOff>
      <xdr:row>0</xdr:row>
      <xdr:rowOff>173210</xdr:rowOff>
    </xdr:from>
    <xdr:to>
      <xdr:col>13</xdr:col>
      <xdr:colOff>294021</xdr:colOff>
      <xdr:row>15</xdr:row>
      <xdr:rowOff>120275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9078C5-8AFF-4267-A7EC-231900E7A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27215</xdr:colOff>
      <xdr:row>16</xdr:row>
      <xdr:rowOff>0</xdr:rowOff>
    </xdr:from>
    <xdr:to>
      <xdr:col>13</xdr:col>
      <xdr:colOff>306294</xdr:colOff>
      <xdr:row>30</xdr:row>
      <xdr:rowOff>101279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A0D101-A0BB-4816-A295-E9F29A7B2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207819</xdr:colOff>
      <xdr:row>0</xdr:row>
      <xdr:rowOff>173182</xdr:rowOff>
    </xdr:from>
    <xdr:to>
      <xdr:col>18</xdr:col>
      <xdr:colOff>404090</xdr:colOff>
      <xdr:row>31</xdr:row>
      <xdr:rowOff>46182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3AB82C-A5B7-4EED-8670-26A25CE44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7215</xdr:colOff>
      <xdr:row>62</xdr:row>
      <xdr:rowOff>35503</xdr:rowOff>
    </xdr:from>
    <xdr:to>
      <xdr:col>19</xdr:col>
      <xdr:colOff>272761</xdr:colOff>
      <xdr:row>86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8835A54-2BFE-4162-A711-789AEF29B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7"/>
  <sheetViews>
    <sheetView zoomScale="70" zoomScaleNormal="70" workbookViewId="0">
      <selection activeCell="B12" sqref="B12"/>
    </sheetView>
  </sheetViews>
  <sheetFormatPr baseColWidth="10" defaultColWidth="8.7265625" defaultRowHeight="14.5" x14ac:dyDescent="0.35"/>
  <cols>
    <col min="2" max="2" width="31.54296875" bestFit="1" customWidth="1"/>
    <col min="3" max="3" width="11.1796875" bestFit="1" customWidth="1"/>
    <col min="4" max="4" width="6.7265625" bestFit="1" customWidth="1"/>
    <col min="5" max="5" width="22" bestFit="1" customWidth="1"/>
  </cols>
  <sheetData>
    <row r="3" spans="1:5" ht="15" thickBot="1" x14ac:dyDescent="0.4">
      <c r="A3" s="2"/>
      <c r="B3" s="15" t="s">
        <v>0</v>
      </c>
      <c r="C3" s="15" t="s">
        <v>1</v>
      </c>
      <c r="D3" s="15" t="s">
        <v>2</v>
      </c>
      <c r="E3" s="15" t="s">
        <v>3</v>
      </c>
    </row>
    <row r="4" spans="1:5" ht="15" thickBot="1" x14ac:dyDescent="0.4">
      <c r="A4" s="6">
        <v>1</v>
      </c>
      <c r="B4" s="16" t="s">
        <v>4</v>
      </c>
      <c r="C4" s="17">
        <v>124</v>
      </c>
      <c r="D4" s="17">
        <v>3</v>
      </c>
      <c r="E4" s="18">
        <v>2.4193548400000001E-2</v>
      </c>
    </row>
    <row r="5" spans="1:5" ht="15" thickBot="1" x14ac:dyDescent="0.4">
      <c r="A5" s="6">
        <v>2</v>
      </c>
      <c r="B5" s="16" t="s">
        <v>5</v>
      </c>
      <c r="C5" s="17">
        <v>446</v>
      </c>
      <c r="D5" s="17">
        <v>20</v>
      </c>
      <c r="E5" s="18">
        <v>4.48430493E-2</v>
      </c>
    </row>
    <row r="6" spans="1:5" ht="15" thickBot="1" x14ac:dyDescent="0.4">
      <c r="A6" s="6">
        <v>3</v>
      </c>
      <c r="B6" s="7" t="s">
        <v>6</v>
      </c>
      <c r="C6" s="8">
        <v>2048</v>
      </c>
      <c r="D6" s="8">
        <v>121</v>
      </c>
      <c r="E6" s="9">
        <v>5.9082031299999997E-2</v>
      </c>
    </row>
    <row r="7" spans="1:5" ht="15" thickBot="1" x14ac:dyDescent="0.4">
      <c r="A7" s="6">
        <v>4</v>
      </c>
      <c r="B7" s="10" t="s">
        <v>7</v>
      </c>
      <c r="C7" s="2">
        <v>417</v>
      </c>
      <c r="D7" s="2">
        <v>18</v>
      </c>
      <c r="E7" s="11">
        <v>4.31654676E-2</v>
      </c>
    </row>
    <row r="8" spans="1:5" ht="15" thickBot="1" x14ac:dyDescent="0.4">
      <c r="A8" s="6">
        <v>5</v>
      </c>
      <c r="B8" s="12" t="s">
        <v>8</v>
      </c>
      <c r="C8" s="13">
        <v>580</v>
      </c>
      <c r="D8" s="13">
        <v>35</v>
      </c>
      <c r="E8" s="14">
        <v>6.0344827599999998E-2</v>
      </c>
    </row>
    <row r="9" spans="1:5" ht="15" thickBot="1" x14ac:dyDescent="0.4">
      <c r="A9" s="6">
        <v>6</v>
      </c>
      <c r="B9" s="7" t="s">
        <v>9</v>
      </c>
      <c r="C9" s="8">
        <v>401</v>
      </c>
      <c r="D9" s="8">
        <v>29</v>
      </c>
      <c r="E9" s="9">
        <v>7.2319201999999999E-2</v>
      </c>
    </row>
    <row r="10" spans="1:5" ht="15" thickBot="1" x14ac:dyDescent="0.4">
      <c r="A10" s="6">
        <v>7</v>
      </c>
      <c r="B10" s="10" t="s">
        <v>10</v>
      </c>
      <c r="C10" s="2">
        <v>841</v>
      </c>
      <c r="D10" s="2">
        <v>62</v>
      </c>
      <c r="E10" s="11">
        <v>7.3721759799999995E-2</v>
      </c>
    </row>
    <row r="11" spans="1:5" ht="15" thickBot="1" x14ac:dyDescent="0.4">
      <c r="A11" s="6">
        <v>8</v>
      </c>
      <c r="B11" s="10" t="s">
        <v>11</v>
      </c>
      <c r="C11" s="2">
        <v>1524</v>
      </c>
      <c r="D11" s="2">
        <v>92</v>
      </c>
      <c r="E11" s="11">
        <v>6.0367454100000002E-2</v>
      </c>
    </row>
    <row r="12" spans="1:5" ht="15" thickBot="1" x14ac:dyDescent="0.4">
      <c r="A12" s="6">
        <v>9</v>
      </c>
      <c r="B12" s="10" t="s">
        <v>12</v>
      </c>
      <c r="C12" s="2">
        <v>274</v>
      </c>
      <c r="D12" s="2">
        <v>15</v>
      </c>
      <c r="E12" s="11">
        <v>5.4744525500000002E-2</v>
      </c>
    </row>
    <row r="13" spans="1:5" ht="15" thickBot="1" x14ac:dyDescent="0.4">
      <c r="A13" s="6">
        <v>10</v>
      </c>
      <c r="B13" s="12" t="s">
        <v>13</v>
      </c>
      <c r="C13" s="13">
        <v>534</v>
      </c>
      <c r="D13" s="13">
        <v>29</v>
      </c>
      <c r="E13" s="14">
        <v>5.4307116099999997E-2</v>
      </c>
    </row>
    <row r="14" spans="1:5" x14ac:dyDescent="0.35">
      <c r="B14" s="53"/>
    </row>
    <row r="22" spans="1:6" x14ac:dyDescent="0.35">
      <c r="A22" s="1"/>
    </row>
    <row r="23" spans="1:6" ht="15" thickBot="1" x14ac:dyDescent="0.4">
      <c r="A23" s="3"/>
      <c r="B23" s="3" t="s">
        <v>0</v>
      </c>
      <c r="C23" s="4" t="s">
        <v>1</v>
      </c>
      <c r="D23" s="4" t="s">
        <v>2</v>
      </c>
      <c r="E23" s="20" t="s">
        <v>3</v>
      </c>
      <c r="F23" s="3"/>
    </row>
    <row r="24" spans="1:6" ht="15" thickBot="1" x14ac:dyDescent="0.4">
      <c r="A24" s="2">
        <v>1</v>
      </c>
      <c r="B24" s="2" t="s">
        <v>4</v>
      </c>
      <c r="C24" s="5">
        <v>124</v>
      </c>
      <c r="D24" s="19">
        <v>3</v>
      </c>
      <c r="E24" s="21">
        <v>2.4193548400000001E-2</v>
      </c>
      <c r="F24" s="2"/>
    </row>
    <row r="25" spans="1:6" ht="15" thickBot="1" x14ac:dyDescent="0.4">
      <c r="A25" s="2">
        <v>2</v>
      </c>
      <c r="B25" s="2" t="s">
        <v>5</v>
      </c>
      <c r="C25" s="5">
        <v>446</v>
      </c>
      <c r="D25" s="19">
        <v>20</v>
      </c>
      <c r="E25" s="21">
        <v>4.48430493E-2</v>
      </c>
      <c r="F25" s="2"/>
    </row>
    <row r="26" spans="1:6" ht="15" thickBot="1" x14ac:dyDescent="0.4">
      <c r="A26" s="2">
        <v>3</v>
      </c>
      <c r="B26" s="2" t="s">
        <v>14</v>
      </c>
      <c r="C26" s="5">
        <v>3045</v>
      </c>
      <c r="D26" s="19">
        <v>174</v>
      </c>
      <c r="E26" s="21">
        <v>5.71428571E-2</v>
      </c>
      <c r="F26" s="2"/>
    </row>
    <row r="27" spans="1:6" ht="15" thickBot="1" x14ac:dyDescent="0.4">
      <c r="A27" s="2">
        <v>4</v>
      </c>
      <c r="B27" s="2" t="s">
        <v>15</v>
      </c>
      <c r="C27" s="5">
        <v>3574</v>
      </c>
      <c r="D27" s="19">
        <v>227</v>
      </c>
      <c r="E27" s="21">
        <v>6.3514269700000001E-2</v>
      </c>
      <c r="F27" s="2"/>
    </row>
  </sheetData>
  <conditionalFormatting sqref="E4:E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8978-5B62-4D01-90A5-F6900383E649}">
  <sheetPr>
    <tabColor theme="3"/>
  </sheetPr>
  <dimension ref="A3:F24"/>
  <sheetViews>
    <sheetView zoomScale="70" zoomScaleNormal="70" workbookViewId="0">
      <selection activeCell="E8" sqref="E8"/>
    </sheetView>
  </sheetViews>
  <sheetFormatPr baseColWidth="10" defaultColWidth="8.7265625" defaultRowHeight="14.5" x14ac:dyDescent="0.35"/>
  <cols>
    <col min="1" max="1" width="31.54296875" bestFit="1" customWidth="1"/>
    <col min="2" max="2" width="13.08984375" customWidth="1"/>
    <col min="3" max="3" width="10.453125" customWidth="1"/>
    <col min="4" max="4" width="7.26953125" customWidth="1"/>
    <col min="5" max="5" width="22" bestFit="1" customWidth="1"/>
  </cols>
  <sheetData>
    <row r="3" spans="1:5" x14ac:dyDescent="0.35">
      <c r="A3" s="22" t="s">
        <v>16</v>
      </c>
      <c r="B3" s="23" t="s">
        <v>1</v>
      </c>
      <c r="C3" s="23" t="s">
        <v>22</v>
      </c>
      <c r="D3" s="23" t="s">
        <v>2</v>
      </c>
      <c r="E3" s="23" t="s">
        <v>3</v>
      </c>
    </row>
    <row r="4" spans="1:5" x14ac:dyDescent="0.35">
      <c r="A4" s="24" t="s">
        <v>21</v>
      </c>
      <c r="B4" s="25">
        <v>709</v>
      </c>
      <c r="C4" s="28">
        <f>B4/SUM($B$4:$B$8)</f>
        <v>9.8622896091250523E-2</v>
      </c>
      <c r="D4" s="25">
        <v>38</v>
      </c>
      <c r="E4" s="26">
        <v>5.3596615E-2</v>
      </c>
    </row>
    <row r="5" spans="1:5" x14ac:dyDescent="0.35">
      <c r="A5" s="24" t="s">
        <v>20</v>
      </c>
      <c r="B5" s="25">
        <v>2143</v>
      </c>
      <c r="C5" s="28">
        <f t="shared" ref="C5:C8" si="0">B5/SUM($B$4:$B$8)</f>
        <v>0.29809431075253862</v>
      </c>
      <c r="D5" s="25">
        <v>119</v>
      </c>
      <c r="E5" s="26">
        <v>5.5529631400000001E-2</v>
      </c>
    </row>
    <row r="6" spans="1:5" ht="15" thickBot="1" x14ac:dyDescent="0.4">
      <c r="A6" s="24" t="s">
        <v>18</v>
      </c>
      <c r="B6" s="25">
        <v>3613</v>
      </c>
      <c r="C6" s="28">
        <f t="shared" si="0"/>
        <v>0.50257337599109753</v>
      </c>
      <c r="D6" s="25">
        <v>220</v>
      </c>
      <c r="E6" s="26">
        <v>6.0891226100000001E-2</v>
      </c>
    </row>
    <row r="7" spans="1:5" x14ac:dyDescent="0.35">
      <c r="A7" s="29" t="s">
        <v>17</v>
      </c>
      <c r="B7" s="30">
        <v>707</v>
      </c>
      <c r="C7" s="31">
        <f t="shared" si="0"/>
        <v>9.8344693281402148E-2</v>
      </c>
      <c r="D7" s="30">
        <v>46</v>
      </c>
      <c r="E7" s="32">
        <v>6.5063649200000004E-2</v>
      </c>
    </row>
    <row r="8" spans="1:5" ht="15" thickBot="1" x14ac:dyDescent="0.4">
      <c r="A8" s="33" t="s">
        <v>19</v>
      </c>
      <c r="B8" s="34">
        <v>17</v>
      </c>
      <c r="C8" s="35">
        <f t="shared" si="0"/>
        <v>2.3647238837112253E-3</v>
      </c>
      <c r="D8" s="34">
        <v>1</v>
      </c>
      <c r="E8" s="36">
        <v>5.8823529399999998E-2</v>
      </c>
    </row>
    <row r="10" spans="1:5" x14ac:dyDescent="0.35">
      <c r="B10" s="27"/>
    </row>
    <row r="19" spans="1:6" x14ac:dyDescent="0.35">
      <c r="A19" s="1"/>
    </row>
    <row r="20" spans="1:6" ht="15" thickBot="1" x14ac:dyDescent="0.4">
      <c r="A20" s="3" t="s">
        <v>16</v>
      </c>
      <c r="B20" s="4" t="s">
        <v>1</v>
      </c>
      <c r="C20" s="23" t="s">
        <v>22</v>
      </c>
      <c r="D20" s="4" t="s">
        <v>2</v>
      </c>
      <c r="E20" s="4" t="s">
        <v>3</v>
      </c>
      <c r="F20" s="3"/>
    </row>
    <row r="21" spans="1:6" ht="15" thickBot="1" x14ac:dyDescent="0.4">
      <c r="A21" s="2" t="s">
        <v>21</v>
      </c>
      <c r="B21" s="5">
        <v>709</v>
      </c>
      <c r="C21" s="28">
        <f>B21/SUM($B$21:$B$24)</f>
        <v>9.8622896091250523E-2</v>
      </c>
      <c r="D21" s="5">
        <v>38</v>
      </c>
      <c r="E21" s="37">
        <v>5.3596615E-2</v>
      </c>
      <c r="F21" s="2"/>
    </row>
    <row r="22" spans="1:6" ht="15" thickBot="1" x14ac:dyDescent="0.4">
      <c r="A22" s="2" t="s">
        <v>20</v>
      </c>
      <c r="B22" s="5">
        <v>2143</v>
      </c>
      <c r="C22" s="28">
        <f t="shared" ref="C22:C24" si="1">B22/SUM($B$21:$B$24)</f>
        <v>0.29809431075253862</v>
      </c>
      <c r="D22" s="5">
        <v>119</v>
      </c>
      <c r="E22" s="37">
        <v>5.5529631400000001E-2</v>
      </c>
      <c r="F22" s="2"/>
    </row>
    <row r="23" spans="1:6" ht="15" thickBot="1" x14ac:dyDescent="0.4">
      <c r="A23" s="2" t="s">
        <v>18</v>
      </c>
      <c r="B23" s="5">
        <v>3613</v>
      </c>
      <c r="C23" s="28">
        <f t="shared" si="1"/>
        <v>0.50257337599109753</v>
      </c>
      <c r="D23" s="5">
        <v>220</v>
      </c>
      <c r="E23" s="37">
        <v>6.0891226100000001E-2</v>
      </c>
      <c r="F23" s="2"/>
    </row>
    <row r="24" spans="1:6" ht="15" thickBot="1" x14ac:dyDescent="0.4">
      <c r="A24" s="2" t="s">
        <v>23</v>
      </c>
      <c r="B24" s="5">
        <v>724</v>
      </c>
      <c r="C24" s="28">
        <f t="shared" si="1"/>
        <v>0.10070941716511336</v>
      </c>
      <c r="D24" s="5">
        <v>47</v>
      </c>
      <c r="E24" s="37">
        <v>6.4917127099999999E-2</v>
      </c>
      <c r="F24" s="2"/>
    </row>
  </sheetData>
  <conditionalFormatting sqref="E4:E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E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41A8F-1FE8-4892-9B66-1893CA6C5EA2}">
  <sheetPr>
    <tabColor theme="3"/>
  </sheetPr>
  <dimension ref="A1:F67"/>
  <sheetViews>
    <sheetView tabSelected="1" zoomScale="55" zoomScaleNormal="55" workbookViewId="0">
      <selection activeCell="F9" sqref="F9"/>
    </sheetView>
  </sheetViews>
  <sheetFormatPr baseColWidth="10" defaultRowHeight="14.5" x14ac:dyDescent="0.35"/>
  <cols>
    <col min="1" max="1" width="41.1796875" customWidth="1"/>
    <col min="2" max="2" width="15.90625" customWidth="1"/>
    <col min="3" max="3" width="23.6328125" customWidth="1"/>
    <col min="4" max="4" width="13.36328125" customWidth="1"/>
    <col min="5" max="5" width="34.6328125" customWidth="1"/>
  </cols>
  <sheetData>
    <row r="1" spans="1:6" x14ac:dyDescent="0.35">
      <c r="B1">
        <v>7189</v>
      </c>
    </row>
    <row r="2" spans="1:6" ht="15" thickBot="1" x14ac:dyDescent="0.4">
      <c r="A2" s="38" t="s">
        <v>24</v>
      </c>
      <c r="B2" s="38" t="s">
        <v>1</v>
      </c>
      <c r="C2" s="38" t="s">
        <v>84</v>
      </c>
      <c r="D2" s="38" t="s">
        <v>2</v>
      </c>
      <c r="E2" s="40" t="s">
        <v>3</v>
      </c>
      <c r="F2" s="3" t="s">
        <v>85</v>
      </c>
    </row>
    <row r="3" spans="1:6" x14ac:dyDescent="0.35">
      <c r="A3" s="42" t="s">
        <v>61</v>
      </c>
      <c r="B3" s="43">
        <v>1</v>
      </c>
      <c r="C3" s="44">
        <v>1.3910140492418973E-4</v>
      </c>
      <c r="D3" s="43">
        <v>0</v>
      </c>
      <c r="E3" s="45">
        <v>0</v>
      </c>
      <c r="F3" s="39">
        <v>1</v>
      </c>
    </row>
    <row r="4" spans="1:6" x14ac:dyDescent="0.35">
      <c r="A4" s="46" t="s">
        <v>62</v>
      </c>
      <c r="B4" s="39">
        <v>1</v>
      </c>
      <c r="C4" s="47">
        <v>1.3910140492418973E-4</v>
      </c>
      <c r="D4" s="39">
        <v>0</v>
      </c>
      <c r="E4" s="48">
        <v>0</v>
      </c>
      <c r="F4" s="39">
        <v>1</v>
      </c>
    </row>
    <row r="5" spans="1:6" x14ac:dyDescent="0.35">
      <c r="A5" s="46" t="s">
        <v>63</v>
      </c>
      <c r="B5" s="39">
        <v>22</v>
      </c>
      <c r="C5" s="47">
        <v>3.060230908332174E-3</v>
      </c>
      <c r="D5" s="39">
        <v>0</v>
      </c>
      <c r="E5" s="48">
        <v>0</v>
      </c>
      <c r="F5" s="39">
        <v>1</v>
      </c>
    </row>
    <row r="6" spans="1:6" x14ac:dyDescent="0.35">
      <c r="A6" s="46" t="s">
        <v>64</v>
      </c>
      <c r="B6" s="39">
        <v>1</v>
      </c>
      <c r="C6" s="47">
        <v>1.3910140492418973E-4</v>
      </c>
      <c r="D6" s="39">
        <v>0</v>
      </c>
      <c r="E6" s="48">
        <v>0</v>
      </c>
      <c r="F6" s="39">
        <v>1</v>
      </c>
    </row>
    <row r="7" spans="1:6" x14ac:dyDescent="0.35">
      <c r="A7" s="46" t="s">
        <v>65</v>
      </c>
      <c r="B7" s="39">
        <v>16</v>
      </c>
      <c r="C7" s="47">
        <v>2.2256224787870356E-3</v>
      </c>
      <c r="D7" s="39">
        <v>0</v>
      </c>
      <c r="E7" s="48">
        <v>0</v>
      </c>
      <c r="F7" s="39">
        <v>1</v>
      </c>
    </row>
    <row r="8" spans="1:6" x14ac:dyDescent="0.35">
      <c r="A8" s="46" t="s">
        <v>66</v>
      </c>
      <c r="B8" s="39">
        <v>2</v>
      </c>
      <c r="C8" s="47">
        <v>2.7820280984837946E-4</v>
      </c>
      <c r="D8" s="39">
        <v>0</v>
      </c>
      <c r="E8" s="48">
        <v>0</v>
      </c>
      <c r="F8" s="39">
        <v>1</v>
      </c>
    </row>
    <row r="9" spans="1:6" x14ac:dyDescent="0.35">
      <c r="A9" s="46" t="s">
        <v>67</v>
      </c>
      <c r="B9" s="39">
        <v>2</v>
      </c>
      <c r="C9" s="47">
        <v>2.7820280984837946E-4</v>
      </c>
      <c r="D9" s="39">
        <v>0</v>
      </c>
      <c r="E9" s="48">
        <v>0</v>
      </c>
      <c r="F9" s="39">
        <v>1</v>
      </c>
    </row>
    <row r="10" spans="1:6" x14ac:dyDescent="0.35">
      <c r="A10" s="46" t="s">
        <v>68</v>
      </c>
      <c r="B10" s="39">
        <v>1</v>
      </c>
      <c r="C10" s="47">
        <v>1.3910140492418973E-4</v>
      </c>
      <c r="D10" s="39">
        <v>0</v>
      </c>
      <c r="E10" s="48">
        <v>0</v>
      </c>
      <c r="F10" s="39">
        <v>1</v>
      </c>
    </row>
    <row r="11" spans="1:6" x14ac:dyDescent="0.35">
      <c r="A11" s="46" t="s">
        <v>69</v>
      </c>
      <c r="B11" s="39">
        <v>2</v>
      </c>
      <c r="C11" s="47">
        <v>2.7820280984837946E-4</v>
      </c>
      <c r="D11" s="39">
        <v>0</v>
      </c>
      <c r="E11" s="48">
        <v>0</v>
      </c>
      <c r="F11" s="39">
        <v>1</v>
      </c>
    </row>
    <row r="12" spans="1:6" x14ac:dyDescent="0.35">
      <c r="A12" s="46" t="s">
        <v>70</v>
      </c>
      <c r="B12" s="39">
        <v>4</v>
      </c>
      <c r="C12" s="47">
        <v>5.5640561969675891E-4</v>
      </c>
      <c r="D12" s="39">
        <v>0</v>
      </c>
      <c r="E12" s="48">
        <v>0</v>
      </c>
      <c r="F12" s="39">
        <v>1</v>
      </c>
    </row>
    <row r="13" spans="1:6" x14ac:dyDescent="0.35">
      <c r="A13" s="46" t="s">
        <v>71</v>
      </c>
      <c r="B13" s="39">
        <v>1</v>
      </c>
      <c r="C13" s="47">
        <v>1.3910140492418973E-4</v>
      </c>
      <c r="D13" s="39">
        <v>0</v>
      </c>
      <c r="E13" s="48">
        <v>0</v>
      </c>
      <c r="F13" s="39">
        <v>1</v>
      </c>
    </row>
    <row r="14" spans="1:6" x14ac:dyDescent="0.35">
      <c r="A14" s="46" t="s">
        <v>72</v>
      </c>
      <c r="B14" s="39">
        <v>3</v>
      </c>
      <c r="C14" s="47">
        <v>4.1730421477256921E-4</v>
      </c>
      <c r="D14" s="39">
        <v>0</v>
      </c>
      <c r="E14" s="48">
        <v>0</v>
      </c>
      <c r="F14" s="39">
        <v>1</v>
      </c>
    </row>
    <row r="15" spans="1:6" x14ac:dyDescent="0.35">
      <c r="A15" s="46" t="s">
        <v>73</v>
      </c>
      <c r="B15" s="39">
        <v>6</v>
      </c>
      <c r="C15" s="47">
        <v>8.3460842954513842E-4</v>
      </c>
      <c r="D15" s="39">
        <v>0</v>
      </c>
      <c r="E15" s="48">
        <v>0</v>
      </c>
      <c r="F15" s="39">
        <v>1</v>
      </c>
    </row>
    <row r="16" spans="1:6" x14ac:dyDescent="0.35">
      <c r="A16" s="46" t="s">
        <v>74</v>
      </c>
      <c r="B16" s="39">
        <v>13</v>
      </c>
      <c r="C16" s="47">
        <v>1.8083182640144665E-3</v>
      </c>
      <c r="D16" s="39">
        <v>0</v>
      </c>
      <c r="E16" s="48">
        <v>0</v>
      </c>
      <c r="F16" s="39">
        <v>1</v>
      </c>
    </row>
    <row r="17" spans="1:6" x14ac:dyDescent="0.35">
      <c r="A17" s="46" t="s">
        <v>75</v>
      </c>
      <c r="B17" s="39">
        <v>20</v>
      </c>
      <c r="C17" s="47">
        <v>2.7820280984837947E-3</v>
      </c>
      <c r="D17" s="39">
        <v>0</v>
      </c>
      <c r="E17" s="48">
        <v>0</v>
      </c>
      <c r="F17" s="39">
        <v>1</v>
      </c>
    </row>
    <row r="18" spans="1:6" x14ac:dyDescent="0.35">
      <c r="A18" s="46" t="s">
        <v>76</v>
      </c>
      <c r="B18" s="39">
        <v>16</v>
      </c>
      <c r="C18" s="47">
        <v>2.2256224787870356E-3</v>
      </c>
      <c r="D18" s="39">
        <v>0</v>
      </c>
      <c r="E18" s="48">
        <v>0</v>
      </c>
      <c r="F18" s="39">
        <v>1</v>
      </c>
    </row>
    <row r="19" spans="1:6" x14ac:dyDescent="0.35">
      <c r="A19" s="46" t="s">
        <v>77</v>
      </c>
      <c r="B19" s="39">
        <v>1</v>
      </c>
      <c r="C19" s="47">
        <v>1.3910140492418973E-4</v>
      </c>
      <c r="D19" s="39">
        <v>0</v>
      </c>
      <c r="E19" s="48">
        <v>0</v>
      </c>
      <c r="F19" s="39">
        <v>1</v>
      </c>
    </row>
    <row r="20" spans="1:6" x14ac:dyDescent="0.35">
      <c r="A20" s="46" t="s">
        <v>78</v>
      </c>
      <c r="B20" s="39">
        <v>29</v>
      </c>
      <c r="C20" s="47">
        <v>4.0339407428015023E-3</v>
      </c>
      <c r="D20" s="39">
        <v>0</v>
      </c>
      <c r="E20" s="48">
        <v>0</v>
      </c>
      <c r="F20" s="39">
        <v>1</v>
      </c>
    </row>
    <row r="21" spans="1:6" x14ac:dyDescent="0.35">
      <c r="A21" s="46" t="s">
        <v>79</v>
      </c>
      <c r="B21" s="39">
        <v>1</v>
      </c>
      <c r="C21" s="47">
        <v>1.3910140492418973E-4</v>
      </c>
      <c r="D21" s="39">
        <v>0</v>
      </c>
      <c r="E21" s="48">
        <v>0</v>
      </c>
      <c r="F21" s="39">
        <v>1</v>
      </c>
    </row>
    <row r="22" spans="1:6" x14ac:dyDescent="0.35">
      <c r="A22" s="46" t="s">
        <v>80</v>
      </c>
      <c r="B22" s="39">
        <v>41</v>
      </c>
      <c r="C22" s="47">
        <v>5.703157601891779E-3</v>
      </c>
      <c r="D22" s="39">
        <v>0</v>
      </c>
      <c r="E22" s="48">
        <v>0</v>
      </c>
      <c r="F22" s="39">
        <v>1</v>
      </c>
    </row>
    <row r="23" spans="1:6" x14ac:dyDescent="0.35">
      <c r="A23" s="46" t="s">
        <v>81</v>
      </c>
      <c r="B23" s="39">
        <v>4</v>
      </c>
      <c r="C23" s="47">
        <v>5.5640561969675891E-4</v>
      </c>
      <c r="D23" s="39">
        <v>0</v>
      </c>
      <c r="E23" s="48">
        <v>0</v>
      </c>
      <c r="F23" s="39">
        <v>1</v>
      </c>
    </row>
    <row r="24" spans="1:6" x14ac:dyDescent="0.35">
      <c r="A24" s="46" t="s">
        <v>82</v>
      </c>
      <c r="B24" s="39">
        <v>1</v>
      </c>
      <c r="C24" s="47">
        <v>1.3910140492418973E-4</v>
      </c>
      <c r="D24" s="39">
        <v>0</v>
      </c>
      <c r="E24" s="48">
        <v>0</v>
      </c>
      <c r="F24" s="39">
        <v>1</v>
      </c>
    </row>
    <row r="25" spans="1:6" x14ac:dyDescent="0.35">
      <c r="A25" s="46" t="s">
        <v>83</v>
      </c>
      <c r="B25" s="39">
        <v>2</v>
      </c>
      <c r="C25" s="47">
        <v>2.7820280984837946E-4</v>
      </c>
      <c r="D25" s="39">
        <v>0</v>
      </c>
      <c r="E25" s="48">
        <v>0</v>
      </c>
      <c r="F25" s="39">
        <v>1</v>
      </c>
    </row>
    <row r="26" spans="1:6" x14ac:dyDescent="0.35">
      <c r="A26" s="46" t="s">
        <v>60</v>
      </c>
      <c r="B26" s="39">
        <v>61</v>
      </c>
      <c r="C26" s="47">
        <v>8.4851857003755745E-3</v>
      </c>
      <c r="D26" s="39">
        <v>1</v>
      </c>
      <c r="E26" s="48">
        <v>1.6393442599999999E-2</v>
      </c>
      <c r="F26" s="39">
        <v>1</v>
      </c>
    </row>
    <row r="27" spans="1:6" x14ac:dyDescent="0.35">
      <c r="A27" s="46" t="s">
        <v>59</v>
      </c>
      <c r="B27" s="39">
        <v>46</v>
      </c>
      <c r="C27" s="47">
        <v>6.3986646265127281E-3</v>
      </c>
      <c r="D27" s="39">
        <v>1</v>
      </c>
      <c r="E27" s="48">
        <v>2.1739130400000001E-2</v>
      </c>
      <c r="F27" s="39">
        <v>1</v>
      </c>
    </row>
    <row r="28" spans="1:6" x14ac:dyDescent="0.35">
      <c r="A28" s="46" t="s">
        <v>58</v>
      </c>
      <c r="B28" s="39">
        <v>513</v>
      </c>
      <c r="C28" s="47">
        <v>7.1359020726109335E-2</v>
      </c>
      <c r="D28" s="39">
        <v>13</v>
      </c>
      <c r="E28" s="48">
        <v>2.5341130600000001E-2</v>
      </c>
      <c r="F28" s="39">
        <v>1</v>
      </c>
    </row>
    <row r="29" spans="1:6" x14ac:dyDescent="0.35">
      <c r="A29" s="49" t="s">
        <v>57</v>
      </c>
      <c r="B29" s="50">
        <v>114</v>
      </c>
      <c r="C29" s="51">
        <v>1.5857560161357628E-2</v>
      </c>
      <c r="D29" s="50">
        <v>3</v>
      </c>
      <c r="E29" s="52">
        <v>2.6315789499999999E-2</v>
      </c>
      <c r="F29" s="39">
        <v>1</v>
      </c>
    </row>
    <row r="30" spans="1:6" ht="15" thickBot="1" x14ac:dyDescent="0.4">
      <c r="A30" s="42" t="s">
        <v>56</v>
      </c>
      <c r="B30" s="43">
        <v>404</v>
      </c>
      <c r="C30" s="44">
        <v>5.6196967589372655E-2</v>
      </c>
      <c r="D30" s="43">
        <v>13</v>
      </c>
      <c r="E30" s="45">
        <v>3.2178217799999999E-2</v>
      </c>
      <c r="F30" s="2">
        <v>2</v>
      </c>
    </row>
    <row r="31" spans="1:6" ht="15" thickBot="1" x14ac:dyDescent="0.4">
      <c r="A31" s="46" t="s">
        <v>54</v>
      </c>
      <c r="B31" s="39">
        <v>26</v>
      </c>
      <c r="C31" s="47">
        <v>3.616636528028933E-3</v>
      </c>
      <c r="D31" s="39">
        <v>1</v>
      </c>
      <c r="E31" s="48">
        <v>3.8461538500000003E-2</v>
      </c>
      <c r="F31" s="2">
        <v>2</v>
      </c>
    </row>
    <row r="32" spans="1:6" ht="15" thickBot="1" x14ac:dyDescent="0.4">
      <c r="A32" s="46" t="s">
        <v>55</v>
      </c>
      <c r="B32" s="39">
        <v>286</v>
      </c>
      <c r="C32" s="47">
        <v>3.9783001808318265E-2</v>
      </c>
      <c r="D32" s="39">
        <v>11</v>
      </c>
      <c r="E32" s="48">
        <v>3.8461538500000003E-2</v>
      </c>
      <c r="F32" s="2">
        <v>2</v>
      </c>
    </row>
    <row r="33" spans="1:6" ht="15" thickBot="1" x14ac:dyDescent="0.4">
      <c r="A33" s="46" t="s">
        <v>53</v>
      </c>
      <c r="B33" s="39">
        <v>417</v>
      </c>
      <c r="C33" s="47">
        <v>5.8005285853387122E-2</v>
      </c>
      <c r="D33" s="39">
        <v>18</v>
      </c>
      <c r="E33" s="48">
        <v>4.31654676E-2</v>
      </c>
      <c r="F33" s="2">
        <v>2</v>
      </c>
    </row>
    <row r="34" spans="1:6" ht="15" thickBot="1" x14ac:dyDescent="0.4">
      <c r="A34" s="46" t="s">
        <v>51</v>
      </c>
      <c r="B34" s="39">
        <v>42</v>
      </c>
      <c r="C34" s="47">
        <v>5.8422590068159686E-3</v>
      </c>
      <c r="D34" s="39">
        <v>2</v>
      </c>
      <c r="E34" s="48">
        <v>4.7619047599999999E-2</v>
      </c>
      <c r="F34" s="2">
        <v>2</v>
      </c>
    </row>
    <row r="35" spans="1:6" ht="15" thickBot="1" x14ac:dyDescent="0.4">
      <c r="A35" s="46" t="s">
        <v>52</v>
      </c>
      <c r="B35" s="39">
        <v>84</v>
      </c>
      <c r="C35" s="47">
        <v>1.1684518013631937E-2</v>
      </c>
      <c r="D35" s="39">
        <v>4</v>
      </c>
      <c r="E35" s="48">
        <v>4.7619047599999999E-2</v>
      </c>
      <c r="F35" s="2">
        <v>2</v>
      </c>
    </row>
    <row r="36" spans="1:6" ht="15" thickBot="1" x14ac:dyDescent="0.4">
      <c r="A36" s="46" t="s">
        <v>50</v>
      </c>
      <c r="B36" s="39">
        <v>795</v>
      </c>
      <c r="C36" s="47">
        <v>0.11058561691473084</v>
      </c>
      <c r="D36" s="39">
        <v>41</v>
      </c>
      <c r="E36" s="48">
        <v>5.1572327000000001E-2</v>
      </c>
      <c r="F36" s="2">
        <v>2</v>
      </c>
    </row>
    <row r="37" spans="1:6" ht="15" thickBot="1" x14ac:dyDescent="0.4">
      <c r="A37" s="46" t="s">
        <v>49</v>
      </c>
      <c r="B37" s="39">
        <v>926</v>
      </c>
      <c r="C37" s="47">
        <v>0.12880790095979969</v>
      </c>
      <c r="D37" s="39">
        <v>49</v>
      </c>
      <c r="E37" s="48">
        <v>5.2915766699999998E-2</v>
      </c>
      <c r="F37" s="2">
        <v>2</v>
      </c>
    </row>
    <row r="38" spans="1:6" ht="15" thickBot="1" x14ac:dyDescent="0.4">
      <c r="A38" s="46" t="s">
        <v>48</v>
      </c>
      <c r="B38" s="39">
        <v>146</v>
      </c>
      <c r="C38" s="47">
        <v>2.0308805118931701E-2</v>
      </c>
      <c r="D38" s="39">
        <v>9</v>
      </c>
      <c r="E38" s="48">
        <v>6.1643835600000002E-2</v>
      </c>
      <c r="F38" s="2">
        <v>2</v>
      </c>
    </row>
    <row r="39" spans="1:6" ht="15" thickBot="1" x14ac:dyDescent="0.4">
      <c r="A39" s="46" t="s">
        <v>47</v>
      </c>
      <c r="B39" s="39">
        <v>382</v>
      </c>
      <c r="C39" s="47">
        <v>5.3136736681040478E-2</v>
      </c>
      <c r="D39" s="39">
        <v>25</v>
      </c>
      <c r="E39" s="48">
        <v>6.5445026200000006E-2</v>
      </c>
      <c r="F39" s="2">
        <v>2</v>
      </c>
    </row>
    <row r="40" spans="1:6" ht="15" thickBot="1" x14ac:dyDescent="0.4">
      <c r="A40" s="46" t="s">
        <v>46</v>
      </c>
      <c r="B40" s="39">
        <v>59</v>
      </c>
      <c r="C40" s="47">
        <v>8.2069828905271935E-3</v>
      </c>
      <c r="D40" s="39">
        <v>4</v>
      </c>
      <c r="E40" s="48">
        <v>6.7796610199999996E-2</v>
      </c>
      <c r="F40" s="2">
        <v>2</v>
      </c>
    </row>
    <row r="41" spans="1:6" ht="15" thickBot="1" x14ac:dyDescent="0.4">
      <c r="A41" s="46" t="s">
        <v>45</v>
      </c>
      <c r="B41" s="39">
        <v>162</v>
      </c>
      <c r="C41" s="47">
        <v>2.2534427597718738E-2</v>
      </c>
      <c r="D41" s="39">
        <v>11</v>
      </c>
      <c r="E41" s="48">
        <v>6.7901234599999999E-2</v>
      </c>
      <c r="F41" s="2">
        <v>2</v>
      </c>
    </row>
    <row r="42" spans="1:6" ht="15" thickBot="1" x14ac:dyDescent="0.4">
      <c r="A42" s="46" t="s">
        <v>44</v>
      </c>
      <c r="B42" s="39">
        <v>256</v>
      </c>
      <c r="C42" s="47">
        <v>3.560995966059257E-2</v>
      </c>
      <c r="D42" s="39">
        <v>18</v>
      </c>
      <c r="E42" s="48">
        <v>7.03125E-2</v>
      </c>
      <c r="F42" s="2">
        <v>2</v>
      </c>
    </row>
    <row r="43" spans="1:6" ht="15" thickBot="1" x14ac:dyDescent="0.4">
      <c r="A43" s="46" t="s">
        <v>43</v>
      </c>
      <c r="B43" s="39">
        <v>14</v>
      </c>
      <c r="C43" s="47">
        <v>1.9474196689386564E-3</v>
      </c>
      <c r="D43" s="39">
        <v>1</v>
      </c>
      <c r="E43" s="48">
        <v>7.1428571400000002E-2</v>
      </c>
      <c r="F43" s="2">
        <v>2</v>
      </c>
    </row>
    <row r="44" spans="1:6" ht="15" thickBot="1" x14ac:dyDescent="0.4">
      <c r="A44" s="46" t="s">
        <v>42</v>
      </c>
      <c r="B44" s="39">
        <v>372</v>
      </c>
      <c r="C44" s="47">
        <v>5.174572263179858E-2</v>
      </c>
      <c r="D44" s="39">
        <v>27</v>
      </c>
      <c r="E44" s="48">
        <v>7.2580645200000002E-2</v>
      </c>
      <c r="F44" s="2">
        <v>2</v>
      </c>
    </row>
    <row r="45" spans="1:6" ht="15" thickBot="1" x14ac:dyDescent="0.4">
      <c r="A45" s="46" t="s">
        <v>41</v>
      </c>
      <c r="B45" s="39">
        <v>39</v>
      </c>
      <c r="C45" s="47">
        <v>5.4249547920433997E-3</v>
      </c>
      <c r="D45" s="39">
        <v>3</v>
      </c>
      <c r="E45" s="48">
        <v>7.6923076899999998E-2</v>
      </c>
      <c r="F45" s="2">
        <v>2</v>
      </c>
    </row>
    <row r="46" spans="1:6" ht="15" thickBot="1" x14ac:dyDescent="0.4">
      <c r="A46" s="46" t="s">
        <v>40</v>
      </c>
      <c r="B46" s="39">
        <v>1203</v>
      </c>
      <c r="C46" s="47">
        <v>0.16733899012380024</v>
      </c>
      <c r="D46" s="39">
        <v>93</v>
      </c>
      <c r="E46" s="48">
        <v>7.7306733200000005E-2</v>
      </c>
      <c r="F46" s="2">
        <v>2</v>
      </c>
    </row>
    <row r="47" spans="1:6" ht="15" thickBot="1" x14ac:dyDescent="0.4">
      <c r="A47" s="46" t="s">
        <v>39</v>
      </c>
      <c r="B47" s="39">
        <v>64</v>
      </c>
      <c r="C47" s="47">
        <v>8.9024899151481426E-3</v>
      </c>
      <c r="D47" s="39">
        <v>5</v>
      </c>
      <c r="E47" s="48">
        <v>7.8125E-2</v>
      </c>
      <c r="F47" s="2">
        <v>2</v>
      </c>
    </row>
    <row r="48" spans="1:6" ht="15" thickBot="1" x14ac:dyDescent="0.4">
      <c r="A48" s="46" t="s">
        <v>38</v>
      </c>
      <c r="B48" s="39">
        <v>37</v>
      </c>
      <c r="C48" s="47">
        <v>5.1467519821950204E-3</v>
      </c>
      <c r="D48" s="39">
        <v>3</v>
      </c>
      <c r="E48" s="48">
        <v>8.1081081099999994E-2</v>
      </c>
      <c r="F48" s="2">
        <v>2</v>
      </c>
    </row>
    <row r="49" spans="1:6" ht="15" thickBot="1" x14ac:dyDescent="0.4">
      <c r="A49" s="46" t="s">
        <v>37</v>
      </c>
      <c r="B49" s="39">
        <v>12</v>
      </c>
      <c r="C49" s="47">
        <v>1.6692168590902768E-3</v>
      </c>
      <c r="D49" s="39">
        <v>1</v>
      </c>
      <c r="E49" s="48">
        <v>8.3333333300000006E-2</v>
      </c>
      <c r="F49" s="2">
        <v>2</v>
      </c>
    </row>
    <row r="50" spans="1:6" ht="15" thickBot="1" x14ac:dyDescent="0.4">
      <c r="A50" s="46" t="s">
        <v>36</v>
      </c>
      <c r="B50" s="39">
        <v>101</v>
      </c>
      <c r="C50" s="47">
        <v>1.4049241897343164E-2</v>
      </c>
      <c r="D50" s="39">
        <v>9</v>
      </c>
      <c r="E50" s="48">
        <v>8.9108910900000005E-2</v>
      </c>
      <c r="F50" s="2">
        <v>2</v>
      </c>
    </row>
    <row r="51" spans="1:6" ht="15" thickBot="1" x14ac:dyDescent="0.4">
      <c r="A51" s="49" t="s">
        <v>35</v>
      </c>
      <c r="B51" s="50">
        <v>72</v>
      </c>
      <c r="C51" s="51">
        <v>1.0015301154541661E-2</v>
      </c>
      <c r="D51" s="50">
        <v>7</v>
      </c>
      <c r="E51" s="52">
        <v>9.72222222E-2</v>
      </c>
      <c r="F51" s="2">
        <v>2</v>
      </c>
    </row>
    <row r="52" spans="1:6" ht="15" thickBot="1" x14ac:dyDescent="0.4">
      <c r="A52" s="42" t="s">
        <v>34</v>
      </c>
      <c r="B52" s="43">
        <v>66</v>
      </c>
      <c r="C52" s="44">
        <v>9.1806927249965219E-3</v>
      </c>
      <c r="D52" s="43">
        <v>7</v>
      </c>
      <c r="E52" s="45">
        <v>0.1060606061</v>
      </c>
      <c r="F52" s="2">
        <v>3</v>
      </c>
    </row>
    <row r="53" spans="1:6" ht="15" thickBot="1" x14ac:dyDescent="0.4">
      <c r="A53" s="46" t="s">
        <v>33</v>
      </c>
      <c r="B53" s="39">
        <v>9</v>
      </c>
      <c r="C53" s="47">
        <v>1.2519126443177077E-3</v>
      </c>
      <c r="D53" s="39">
        <v>1</v>
      </c>
      <c r="E53" s="48">
        <v>0.11111111110000001</v>
      </c>
      <c r="F53" s="2">
        <v>3</v>
      </c>
    </row>
    <row r="54" spans="1:6" ht="15" thickBot="1" x14ac:dyDescent="0.4">
      <c r="A54" s="46" t="s">
        <v>32</v>
      </c>
      <c r="B54" s="39">
        <v>101</v>
      </c>
      <c r="C54" s="47">
        <v>1.4049241897343164E-2</v>
      </c>
      <c r="D54" s="39">
        <v>12</v>
      </c>
      <c r="E54" s="48">
        <v>0.1188118812</v>
      </c>
      <c r="F54" s="2">
        <v>3</v>
      </c>
    </row>
    <row r="55" spans="1:6" ht="15" thickBot="1" x14ac:dyDescent="0.4">
      <c r="A55" s="46" t="s">
        <v>31</v>
      </c>
      <c r="B55" s="39">
        <v>65</v>
      </c>
      <c r="C55" s="47">
        <v>9.0415913200723331E-3</v>
      </c>
      <c r="D55" s="39">
        <v>9</v>
      </c>
      <c r="E55" s="48">
        <v>0.13846153850000001</v>
      </c>
      <c r="F55" s="2">
        <v>3</v>
      </c>
    </row>
    <row r="56" spans="1:6" ht="15" thickBot="1" x14ac:dyDescent="0.4">
      <c r="A56" s="46" t="s">
        <v>30</v>
      </c>
      <c r="B56" s="39">
        <v>14</v>
      </c>
      <c r="C56" s="47">
        <v>1.9474196689386564E-3</v>
      </c>
      <c r="D56" s="39">
        <v>2</v>
      </c>
      <c r="E56" s="48">
        <v>0.14285714290000001</v>
      </c>
      <c r="F56" s="2">
        <v>3</v>
      </c>
    </row>
    <row r="57" spans="1:6" ht="15" thickBot="1" x14ac:dyDescent="0.4">
      <c r="A57" s="46" t="s">
        <v>29</v>
      </c>
      <c r="B57" s="39">
        <v>87</v>
      </c>
      <c r="C57" s="47">
        <v>1.2101822228404507E-2</v>
      </c>
      <c r="D57" s="39">
        <v>14</v>
      </c>
      <c r="E57" s="48">
        <v>0.16091954019999999</v>
      </c>
      <c r="F57" s="2">
        <v>3</v>
      </c>
    </row>
    <row r="58" spans="1:6" ht="15" thickBot="1" x14ac:dyDescent="0.4">
      <c r="A58" s="46" t="s">
        <v>28</v>
      </c>
      <c r="B58" s="39">
        <v>12</v>
      </c>
      <c r="C58" s="47">
        <v>1.6692168590902768E-3</v>
      </c>
      <c r="D58" s="39">
        <v>2</v>
      </c>
      <c r="E58" s="48">
        <v>0.16666666669999999</v>
      </c>
      <c r="F58" s="2">
        <v>3</v>
      </c>
    </row>
    <row r="59" spans="1:6" ht="15" thickBot="1" x14ac:dyDescent="0.4">
      <c r="A59" s="46" t="s">
        <v>27</v>
      </c>
      <c r="B59" s="39">
        <v>8</v>
      </c>
      <c r="C59" s="47">
        <v>1.1128112393935178E-3</v>
      </c>
      <c r="D59" s="39">
        <v>2</v>
      </c>
      <c r="E59" s="48">
        <v>0.25</v>
      </c>
      <c r="F59" s="2">
        <v>3</v>
      </c>
    </row>
    <row r="60" spans="1:6" ht="15" thickBot="1" x14ac:dyDescent="0.4">
      <c r="A60" s="46" t="s">
        <v>26</v>
      </c>
      <c r="B60" s="39">
        <v>3</v>
      </c>
      <c r="C60" s="47">
        <v>4.1730421477256921E-4</v>
      </c>
      <c r="D60" s="39">
        <v>1</v>
      </c>
      <c r="E60" s="48">
        <v>0.33333333329999998</v>
      </c>
      <c r="F60" s="2">
        <v>3</v>
      </c>
    </row>
    <row r="61" spans="1:6" ht="15" thickBot="1" x14ac:dyDescent="0.4">
      <c r="A61" s="49" t="s">
        <v>25</v>
      </c>
      <c r="B61" s="50">
        <v>1</v>
      </c>
      <c r="C61" s="51">
        <v>1.3910140492418973E-4</v>
      </c>
      <c r="D61" s="50">
        <v>1</v>
      </c>
      <c r="E61" s="52">
        <v>1</v>
      </c>
      <c r="F61" s="2">
        <v>3</v>
      </c>
    </row>
    <row r="62" spans="1:6" ht="15" thickBot="1" x14ac:dyDescent="0.4">
      <c r="A62" s="2"/>
      <c r="F62" s="2"/>
    </row>
    <row r="63" spans="1:6" ht="15" thickBot="1" x14ac:dyDescent="0.4">
      <c r="A63" s="2"/>
      <c r="F63" s="2"/>
    </row>
    <row r="64" spans="1:6" x14ac:dyDescent="0.35">
      <c r="A64" s="38" t="s">
        <v>85</v>
      </c>
      <c r="B64" s="38" t="s">
        <v>1</v>
      </c>
      <c r="C64" s="38" t="s">
        <v>84</v>
      </c>
      <c r="D64" s="38" t="s">
        <v>2</v>
      </c>
      <c r="E64" s="40" t="s">
        <v>3</v>
      </c>
    </row>
    <row r="65" spans="1:5" x14ac:dyDescent="0.35">
      <c r="A65" t="s">
        <v>86</v>
      </c>
      <c r="B65">
        <f>SUM(B3:B29)</f>
        <v>924</v>
      </c>
      <c r="C65" s="28">
        <f>B65/$B$1</f>
        <v>0.12852969814995133</v>
      </c>
      <c r="D65">
        <f>SUM(D3:D29)</f>
        <v>18</v>
      </c>
      <c r="E65" s="41">
        <f>D65/B65</f>
        <v>1.948051948051948E-2</v>
      </c>
    </row>
    <row r="66" spans="1:5" x14ac:dyDescent="0.35">
      <c r="A66" t="s">
        <v>87</v>
      </c>
      <c r="B66">
        <f>SUM(B30:B51)</f>
        <v>5899</v>
      </c>
      <c r="C66" s="28">
        <f t="shared" ref="C66:C67" si="0">B66/$B$1</f>
        <v>0.82055918764779523</v>
      </c>
      <c r="D66">
        <f>SUM(D30:D51)</f>
        <v>355</v>
      </c>
      <c r="E66" s="41">
        <f t="shared" ref="E66:E67" si="1">D66/B66</f>
        <v>6.0179691473131042E-2</v>
      </c>
    </row>
    <row r="67" spans="1:5" x14ac:dyDescent="0.35">
      <c r="A67" t="s">
        <v>88</v>
      </c>
      <c r="B67">
        <f>SUM(B52:B61)</f>
        <v>366</v>
      </c>
      <c r="C67" s="28">
        <f t="shared" si="0"/>
        <v>5.0911114202253444E-2</v>
      </c>
      <c r="D67">
        <f>SUM(D52:D61)</f>
        <v>51</v>
      </c>
      <c r="E67" s="41">
        <f t="shared" si="1"/>
        <v>0.13934426229508196</v>
      </c>
    </row>
  </sheetData>
  <autoFilter ref="A2:E61" xr:uid="{38941A8F-1FE8-4892-9B66-1893CA6C5EA2}">
    <sortState xmlns:xlrd2="http://schemas.microsoft.com/office/spreadsheetml/2017/richdata2" ref="A3:E61">
      <sortCondition ref="E2:E61"/>
    </sortState>
  </autoFilter>
  <conditionalFormatting sqref="E3:E6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E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B65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Monto_Solicitado</vt:lpstr>
      <vt:lpstr>Nivel_Estudios</vt:lpstr>
      <vt:lpstr>Municipio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Cruz</dc:creator>
  <cp:lastModifiedBy>Nicolás Cruz</cp:lastModifiedBy>
  <dcterms:created xsi:type="dcterms:W3CDTF">2015-06-05T18:19:34Z</dcterms:created>
  <dcterms:modified xsi:type="dcterms:W3CDTF">2025-03-12T22:57:27Z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c9e460e9-9ab9-4b51-bb06-64ca593f39da</vt:lpwstr>
  </property>
</Properties>
</file>