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ffn\m2\thesis\nf_reqextractor\git\nf_reqextractor\"/>
    </mc:Choice>
  </mc:AlternateContent>
  <xr:revisionPtr revIDLastSave="0" documentId="13_ncr:1_{D98A5CC0-5231-4DCC-B7D2-61A81313F9B6}" xr6:coauthVersionLast="47" xr6:coauthVersionMax="47" xr10:uidLastSave="{00000000-0000-0000-0000-000000000000}"/>
  <bookViews>
    <workbookView xWindow="-120" yWindow="-120" windowWidth="38640" windowHeight="21840" xr2:uid="{EC085558-F660-44D9-8D61-E2A64C91A3B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0" i="1" l="1"/>
  <c r="M80" i="1"/>
  <c r="L80" i="1"/>
  <c r="K80" i="1"/>
  <c r="J80" i="1"/>
  <c r="I80" i="1"/>
  <c r="H80" i="1"/>
  <c r="G80" i="1"/>
  <c r="O77" i="1"/>
  <c r="O76" i="1"/>
  <c r="O75" i="1"/>
  <c r="O71" i="1"/>
  <c r="O62" i="1"/>
  <c r="N66" i="1"/>
  <c r="M66" i="1"/>
  <c r="L66" i="1"/>
  <c r="K66" i="1"/>
  <c r="J66" i="1"/>
  <c r="I66" i="1"/>
  <c r="H66" i="1"/>
  <c r="G66" i="1"/>
  <c r="O63" i="1"/>
  <c r="O61" i="1"/>
  <c r="O57" i="1"/>
  <c r="O48" i="1"/>
  <c r="O46" i="1"/>
  <c r="O45" i="1"/>
  <c r="O47" i="1"/>
  <c r="O49" i="1"/>
  <c r="O41" i="1"/>
  <c r="N52" i="1"/>
  <c r="M52" i="1"/>
  <c r="L52" i="1"/>
  <c r="K52" i="1"/>
  <c r="J52" i="1"/>
  <c r="I52" i="1"/>
  <c r="H52" i="1"/>
  <c r="G52" i="1"/>
  <c r="Q36" i="1"/>
  <c r="P36" i="1"/>
  <c r="O36" i="1"/>
  <c r="M36" i="1"/>
  <c r="J36" i="1"/>
  <c r="I36" i="1"/>
  <c r="G36" i="1"/>
  <c r="F36" i="1"/>
  <c r="R33" i="1"/>
  <c r="R32" i="1"/>
  <c r="R31" i="1"/>
  <c r="R28" i="1"/>
  <c r="R27" i="1"/>
  <c r="R26" i="1"/>
  <c r="R22" i="1"/>
  <c r="F17" i="1"/>
  <c r="G17" i="1"/>
  <c r="H17" i="1"/>
  <c r="I17" i="1"/>
  <c r="J17" i="1"/>
  <c r="K17" i="1"/>
  <c r="L17" i="1"/>
  <c r="M17" i="1"/>
  <c r="N17" i="1"/>
  <c r="O17" i="1"/>
  <c r="P17" i="1"/>
  <c r="Q17" i="1"/>
  <c r="R12" i="1"/>
  <c r="R13" i="1"/>
  <c r="R7" i="1"/>
  <c r="R8" i="1"/>
  <c r="R9" i="1"/>
  <c r="R10" i="1"/>
  <c r="R11" i="1"/>
  <c r="R14" i="1"/>
  <c r="R3" i="1"/>
  <c r="O78" i="1" l="1"/>
  <c r="O81" i="1"/>
  <c r="O80" i="1"/>
  <c r="O64" i="1"/>
  <c r="O67" i="1"/>
  <c r="O66" i="1"/>
  <c r="O52" i="1"/>
  <c r="O53" i="1"/>
  <c r="O50" i="1"/>
  <c r="R17" i="1"/>
  <c r="R34" i="1"/>
  <c r="R37" i="1"/>
  <c r="R36" i="1"/>
  <c r="R15" i="1"/>
  <c r="R18" i="1"/>
</calcChain>
</file>

<file path=xl/sharedStrings.xml><?xml version="1.0" encoding="utf-8"?>
<sst xmlns="http://schemas.openxmlformats.org/spreadsheetml/2006/main" count="244" uniqueCount="52">
  <si>
    <t>loss</t>
  </si>
  <si>
    <t>optimizer</t>
  </si>
  <si>
    <t>metrics</t>
  </si>
  <si>
    <t>epochs</t>
  </si>
  <si>
    <t>batch_size</t>
  </si>
  <si>
    <t>occurrence of categories of software requirements and specifications dataset</t>
  </si>
  <si>
    <t>F</t>
  </si>
  <si>
    <t>A</t>
  </si>
  <si>
    <t>FT</t>
  </si>
  <si>
    <t>Functional (F)</t>
  </si>
  <si>
    <t>Availability (A)</t>
  </si>
  <si>
    <t>Fault Tolerance (FT)</t>
  </si>
  <si>
    <t>Legal (L)</t>
  </si>
  <si>
    <t>Look &amp; Feel (LF)</t>
  </si>
  <si>
    <t>Maintainability (MN)</t>
  </si>
  <si>
    <t>Operational (O)</t>
  </si>
  <si>
    <t>Performance (PE)</t>
  </si>
  <si>
    <t>Portability (PO)</t>
  </si>
  <si>
    <t>Scalability (SC)</t>
  </si>
  <si>
    <t>Security (SE)</t>
  </si>
  <si>
    <t>Usability (US)</t>
  </si>
  <si>
    <t>TOTAL</t>
  </si>
  <si>
    <t>categorical_crossentropy</t>
  </si>
  <si>
    <t>binary_crossentropy</t>
  </si>
  <si>
    <t>adam</t>
  </si>
  <si>
    <t>accuracy</t>
  </si>
  <si>
    <t>rmsprop</t>
  </si>
  <si>
    <t>sgd</t>
  </si>
  <si>
    <t>binary_accuracy</t>
  </si>
  <si>
    <t>L</t>
  </si>
  <si>
    <t>LF</t>
  </si>
  <si>
    <t>MN</t>
  </si>
  <si>
    <t>O</t>
  </si>
  <si>
    <t>PE</t>
  </si>
  <si>
    <t>PO</t>
  </si>
  <si>
    <t>SC</t>
  </si>
  <si>
    <t>SE</t>
  </si>
  <si>
    <t>US</t>
  </si>
  <si>
    <t>results of the test of the neural network architecture by categories for 2 software requirements or specifications</t>
  </si>
  <si>
    <t>model.compile()</t>
  </si>
  <si>
    <t>model.fit()</t>
  </si>
  <si>
    <t>TOTAL /24</t>
  </si>
  <si>
    <t>average percentage of success on the prediction of all tests</t>
  </si>
  <si>
    <t>occurrence of categories of software requirements and specifications dataset (requirements_v0_0_1.csv)</t>
  </si>
  <si>
    <t>main_v0_0_1</t>
  </si>
  <si>
    <t>main_v0_0_2</t>
  </si>
  <si>
    <t>TOTAL /16</t>
  </si>
  <si>
    <t>main_v0_0_3</t>
  </si>
  <si>
    <t>train_test_split()</t>
  </si>
  <si>
    <t>test_size</t>
  </si>
  <si>
    <t>main_v0_1_1 (SENTENCE)</t>
  </si>
  <si>
    <t>main_v0_1_1 (SYNTAX)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</si>
</sst>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4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7" borderId="0" xfId="0" applyFill="1"/>
    <xf numFmtId="0" fontId="0" fillId="7" borderId="12" xfId="0" applyFill="1" applyBorder="1"/>
    <xf numFmtId="0" fontId="0" fillId="7" borderId="13" xfId="0" applyFill="1" applyBorder="1"/>
    <xf numFmtId="0" fontId="1" fillId="7" borderId="0" xfId="0" applyFont="1" applyFill="1"/>
    <xf numFmtId="0" fontId="1" fillId="7" borderId="27" xfId="0" applyFont="1" applyFill="1" applyBorder="1"/>
    <xf numFmtId="0" fontId="2" fillId="7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1" fillId="6" borderId="42" xfId="0" applyFont="1" applyFill="1" applyBorder="1" applyAlignment="1">
      <alignment horizontal="center" vertical="center"/>
    </xf>
    <xf numFmtId="0" fontId="0" fillId="7" borderId="46" xfId="0" applyFill="1" applyBorder="1"/>
    <xf numFmtId="0" fontId="0" fillId="7" borderId="36" xfId="0" applyFill="1" applyBorder="1"/>
    <xf numFmtId="0" fontId="1" fillId="7" borderId="37" xfId="0" applyFont="1" applyFill="1" applyBorder="1"/>
    <xf numFmtId="0" fontId="2" fillId="4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6" borderId="37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3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6F68-CDB6-4331-8858-0654CB9651F9}">
  <dimension ref="A1:R82"/>
  <sheetViews>
    <sheetView tabSelected="1" topLeftCell="A48" workbookViewId="0">
      <selection activeCell="K67" sqref="K67"/>
    </sheetView>
  </sheetViews>
  <sheetFormatPr baseColWidth="10" defaultColWidth="17" defaultRowHeight="15" x14ac:dyDescent="0.25"/>
  <cols>
    <col min="1" max="1" width="24.5703125" bestFit="1" customWidth="1"/>
    <col min="2" max="2" width="10.28515625" bestFit="1" customWidth="1"/>
    <col min="3" max="3" width="16.140625" bestFit="1" customWidth="1"/>
    <col min="4" max="4" width="7.85546875" bestFit="1" customWidth="1"/>
    <col min="5" max="5" width="11.140625" bestFit="1" customWidth="1"/>
    <col min="6" max="6" width="17.42578125" bestFit="1" customWidth="1"/>
    <col min="7" max="7" width="15.42578125" bestFit="1" customWidth="1"/>
    <col min="8" max="8" width="20.28515625" bestFit="1" customWidth="1"/>
    <col min="9" max="9" width="16.42578125" bestFit="1" customWidth="1"/>
    <col min="10" max="10" width="18.140625" bestFit="1" customWidth="1"/>
    <col min="11" max="11" width="21.85546875" bestFit="1" customWidth="1"/>
    <col min="12" max="12" width="16.42578125" bestFit="1" customWidth="1"/>
    <col min="13" max="13" width="18.140625" bestFit="1" customWidth="1"/>
    <col min="14" max="14" width="16.42578125" bestFit="1" customWidth="1"/>
    <col min="15" max="15" width="15.28515625" bestFit="1" customWidth="1"/>
    <col min="16" max="16" width="13.28515625" bestFit="1" customWidth="1"/>
    <col min="17" max="17" width="14" bestFit="1" customWidth="1"/>
    <col min="18" max="18" width="12" style="28" bestFit="1" customWidth="1"/>
  </cols>
  <sheetData>
    <row r="1" spans="1:18" ht="16.5" thickBot="1" x14ac:dyDescent="0.3">
      <c r="A1" s="107" t="s">
        <v>44</v>
      </c>
      <c r="B1" s="107"/>
      <c r="C1" s="107"/>
      <c r="D1" s="107"/>
      <c r="E1" s="108"/>
      <c r="F1" s="98" t="s">
        <v>43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100"/>
      <c r="R1" s="68"/>
    </row>
    <row r="2" spans="1:18" ht="16.5" thickBot="1" x14ac:dyDescent="0.3">
      <c r="A2" s="107"/>
      <c r="B2" s="107"/>
      <c r="C2" s="107"/>
      <c r="D2" s="107"/>
      <c r="E2" s="108"/>
      <c r="F2" s="13" t="s">
        <v>9</v>
      </c>
      <c r="G2" s="14" t="s">
        <v>10</v>
      </c>
      <c r="H2" s="15" t="s">
        <v>11</v>
      </c>
      <c r="I2" s="14" t="s">
        <v>12</v>
      </c>
      <c r="J2" s="15" t="s">
        <v>13</v>
      </c>
      <c r="K2" s="14" t="s">
        <v>14</v>
      </c>
      <c r="L2" s="15" t="s">
        <v>15</v>
      </c>
      <c r="M2" s="14" t="s">
        <v>16</v>
      </c>
      <c r="N2" s="15" t="s">
        <v>17</v>
      </c>
      <c r="O2" s="14" t="s">
        <v>18</v>
      </c>
      <c r="P2" s="15" t="s">
        <v>19</v>
      </c>
      <c r="Q2" s="16" t="s">
        <v>20</v>
      </c>
      <c r="R2" s="46" t="s">
        <v>21</v>
      </c>
    </row>
    <row r="3" spans="1:18" ht="15.75" thickBot="1" x14ac:dyDescent="0.3">
      <c r="A3" s="107"/>
      <c r="B3" s="107"/>
      <c r="C3" s="107"/>
      <c r="D3" s="107"/>
      <c r="E3" s="108"/>
      <c r="F3" s="3">
        <v>255</v>
      </c>
      <c r="G3" s="5">
        <v>21</v>
      </c>
      <c r="H3" s="4">
        <v>10</v>
      </c>
      <c r="I3" s="5">
        <v>13</v>
      </c>
      <c r="J3" s="4">
        <v>38</v>
      </c>
      <c r="K3" s="5">
        <v>17</v>
      </c>
      <c r="L3" s="4">
        <v>62</v>
      </c>
      <c r="M3" s="5">
        <v>54</v>
      </c>
      <c r="N3" s="4">
        <v>1</v>
      </c>
      <c r="O3" s="5">
        <v>21</v>
      </c>
      <c r="P3" s="4">
        <v>66</v>
      </c>
      <c r="Q3" s="6">
        <v>67</v>
      </c>
      <c r="R3" s="45">
        <f>SUM(F3:Q3)</f>
        <v>625</v>
      </c>
    </row>
    <row r="4" spans="1:18" ht="15.75" thickBot="1" x14ac:dyDescent="0.3">
      <c r="A4" s="110"/>
      <c r="B4" s="110"/>
      <c r="C4" s="110"/>
      <c r="D4" s="110"/>
      <c r="E4" s="111"/>
      <c r="F4" s="65"/>
      <c r="G4" s="66"/>
      <c r="H4" s="66"/>
      <c r="I4" s="66"/>
      <c r="J4" s="66"/>
      <c r="K4" s="66"/>
      <c r="L4" s="66"/>
      <c r="M4" s="66"/>
      <c r="N4" s="66"/>
      <c r="O4" s="66"/>
      <c r="P4" s="64"/>
      <c r="Q4" s="64"/>
      <c r="R4" s="67"/>
    </row>
    <row r="5" spans="1:18" ht="16.5" thickBot="1" x14ac:dyDescent="0.3">
      <c r="A5" s="98" t="s">
        <v>39</v>
      </c>
      <c r="B5" s="99"/>
      <c r="C5" s="100"/>
      <c r="D5" s="98" t="s">
        <v>40</v>
      </c>
      <c r="E5" s="100"/>
      <c r="F5" s="98" t="s">
        <v>38</v>
      </c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100"/>
    </row>
    <row r="6" spans="1:18" ht="16.5" thickBot="1" x14ac:dyDescent="0.3">
      <c r="A6" s="29" t="s">
        <v>0</v>
      </c>
      <c r="B6" s="30" t="s">
        <v>1</v>
      </c>
      <c r="C6" s="31" t="s">
        <v>2</v>
      </c>
      <c r="D6" s="30" t="s">
        <v>3</v>
      </c>
      <c r="E6" s="32" t="s">
        <v>4</v>
      </c>
      <c r="F6" s="33" t="s">
        <v>6</v>
      </c>
      <c r="G6" s="34" t="s">
        <v>7</v>
      </c>
      <c r="H6" s="35" t="s">
        <v>8</v>
      </c>
      <c r="I6" s="34" t="s">
        <v>29</v>
      </c>
      <c r="J6" s="35" t="s">
        <v>30</v>
      </c>
      <c r="K6" s="34" t="s">
        <v>31</v>
      </c>
      <c r="L6" s="35" t="s">
        <v>32</v>
      </c>
      <c r="M6" s="34" t="s">
        <v>33</v>
      </c>
      <c r="N6" s="35" t="s">
        <v>34</v>
      </c>
      <c r="O6" s="34" t="s">
        <v>35</v>
      </c>
      <c r="P6" s="35" t="s">
        <v>36</v>
      </c>
      <c r="Q6" s="36" t="s">
        <v>37</v>
      </c>
      <c r="R6" s="23" t="s">
        <v>41</v>
      </c>
    </row>
    <row r="7" spans="1:18" ht="15.75" x14ac:dyDescent="0.25">
      <c r="A7" s="37" t="s">
        <v>22</v>
      </c>
      <c r="B7" s="38" t="s">
        <v>24</v>
      </c>
      <c r="C7" s="39" t="s">
        <v>25</v>
      </c>
      <c r="D7" s="38">
        <v>150</v>
      </c>
      <c r="E7" s="40">
        <v>600</v>
      </c>
      <c r="F7" s="41">
        <v>1</v>
      </c>
      <c r="G7" s="42">
        <v>1</v>
      </c>
      <c r="H7" s="42">
        <v>0</v>
      </c>
      <c r="I7" s="42">
        <v>1</v>
      </c>
      <c r="J7" s="42">
        <v>1</v>
      </c>
      <c r="K7" s="42">
        <v>0</v>
      </c>
      <c r="L7" s="42">
        <v>0</v>
      </c>
      <c r="M7" s="42">
        <v>1</v>
      </c>
      <c r="N7" s="42">
        <v>0</v>
      </c>
      <c r="O7" s="42">
        <v>0</v>
      </c>
      <c r="P7" s="42">
        <v>2</v>
      </c>
      <c r="Q7" s="43">
        <v>0</v>
      </c>
      <c r="R7" s="24">
        <f>(SUM(F7:Q7))</f>
        <v>7</v>
      </c>
    </row>
    <row r="8" spans="1:18" ht="15.75" x14ac:dyDescent="0.25">
      <c r="A8" s="7" t="s">
        <v>22</v>
      </c>
      <c r="B8" s="8" t="s">
        <v>24</v>
      </c>
      <c r="C8" s="9" t="s">
        <v>25</v>
      </c>
      <c r="D8" s="8">
        <v>250</v>
      </c>
      <c r="E8" s="17">
        <v>600</v>
      </c>
      <c r="F8" s="2">
        <v>2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21">
        <v>0</v>
      </c>
      <c r="R8" s="25">
        <f t="shared" ref="R8:R14" si="0">(SUM(F8:Q8))</f>
        <v>8</v>
      </c>
    </row>
    <row r="9" spans="1:18" ht="16.5" thickBot="1" x14ac:dyDescent="0.3">
      <c r="A9" s="10" t="s">
        <v>22</v>
      </c>
      <c r="B9" s="11" t="s">
        <v>24</v>
      </c>
      <c r="C9" s="12" t="s">
        <v>25</v>
      </c>
      <c r="D9" s="11">
        <v>350</v>
      </c>
      <c r="E9" s="18">
        <v>600</v>
      </c>
      <c r="F9" s="19">
        <v>2</v>
      </c>
      <c r="G9" s="20">
        <v>0</v>
      </c>
      <c r="H9" s="20">
        <v>0</v>
      </c>
      <c r="I9" s="20">
        <v>0</v>
      </c>
      <c r="J9" s="20">
        <v>2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2</v>
      </c>
      <c r="Q9" s="22">
        <v>0</v>
      </c>
      <c r="R9" s="26">
        <f t="shared" si="0"/>
        <v>7</v>
      </c>
    </row>
    <row r="10" spans="1:18" ht="16.5" thickBot="1" x14ac:dyDescent="0.3">
      <c r="A10" s="55" t="s">
        <v>23</v>
      </c>
      <c r="B10" s="56" t="s">
        <v>26</v>
      </c>
      <c r="C10" s="57" t="s">
        <v>25</v>
      </c>
      <c r="D10" s="56">
        <v>150</v>
      </c>
      <c r="E10" s="58">
        <v>600</v>
      </c>
      <c r="F10" s="59">
        <v>2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1">
        <v>0</v>
      </c>
      <c r="R10" s="27">
        <f t="shared" si="0"/>
        <v>2</v>
      </c>
    </row>
    <row r="11" spans="1:18" ht="16.5" thickBot="1" x14ac:dyDescent="0.3">
      <c r="A11" s="47" t="s">
        <v>22</v>
      </c>
      <c r="B11" s="48" t="s">
        <v>27</v>
      </c>
      <c r="C11" s="49" t="s">
        <v>28</v>
      </c>
      <c r="D11" s="48">
        <v>250</v>
      </c>
      <c r="E11" s="50">
        <v>600</v>
      </c>
      <c r="F11" s="51">
        <v>2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3">
        <v>0</v>
      </c>
      <c r="R11" s="54">
        <f t="shared" si="0"/>
        <v>2</v>
      </c>
    </row>
    <row r="12" spans="1:18" ht="15.75" x14ac:dyDescent="0.25">
      <c r="A12" s="37" t="s">
        <v>22</v>
      </c>
      <c r="B12" s="38" t="s">
        <v>24</v>
      </c>
      <c r="C12" s="39" t="s">
        <v>28</v>
      </c>
      <c r="D12" s="38">
        <v>100</v>
      </c>
      <c r="E12" s="39">
        <v>600</v>
      </c>
      <c r="F12" s="42">
        <v>1</v>
      </c>
      <c r="G12" s="42">
        <v>1</v>
      </c>
      <c r="H12" s="42">
        <v>0</v>
      </c>
      <c r="I12" s="42">
        <v>0</v>
      </c>
      <c r="J12" s="42">
        <v>2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2</v>
      </c>
      <c r="Q12" s="43">
        <v>0</v>
      </c>
      <c r="R12" s="24">
        <f t="shared" si="0"/>
        <v>6</v>
      </c>
    </row>
    <row r="13" spans="1:18" ht="15.75" x14ac:dyDescent="0.25">
      <c r="A13" s="7" t="s">
        <v>22</v>
      </c>
      <c r="B13" s="8" t="s">
        <v>24</v>
      </c>
      <c r="C13" s="9" t="s">
        <v>28</v>
      </c>
      <c r="D13" s="8">
        <v>150</v>
      </c>
      <c r="E13" s="9">
        <v>600</v>
      </c>
      <c r="F13" s="1">
        <v>1</v>
      </c>
      <c r="G13" s="1">
        <v>1</v>
      </c>
      <c r="H13" s="1">
        <v>0</v>
      </c>
      <c r="I13" s="1">
        <v>1</v>
      </c>
      <c r="J13" s="1">
        <v>2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2</v>
      </c>
      <c r="Q13" s="21">
        <v>1</v>
      </c>
      <c r="R13" s="25">
        <f t="shared" ref="R13" si="1">(SUM(F13:Q13))</f>
        <v>10</v>
      </c>
    </row>
    <row r="14" spans="1:18" ht="16.5" thickBot="1" x14ac:dyDescent="0.3">
      <c r="A14" s="10" t="s">
        <v>22</v>
      </c>
      <c r="B14" s="11" t="s">
        <v>24</v>
      </c>
      <c r="C14" s="12" t="s">
        <v>28</v>
      </c>
      <c r="D14" s="11">
        <v>250</v>
      </c>
      <c r="E14" s="12">
        <v>600</v>
      </c>
      <c r="F14" s="20">
        <v>2</v>
      </c>
      <c r="G14" s="20">
        <v>1</v>
      </c>
      <c r="H14" s="20">
        <v>0</v>
      </c>
      <c r="I14" s="20">
        <v>1</v>
      </c>
      <c r="J14" s="20">
        <v>2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2</v>
      </c>
      <c r="Q14" s="20">
        <v>1</v>
      </c>
      <c r="R14" s="26">
        <f t="shared" si="0"/>
        <v>9</v>
      </c>
    </row>
    <row r="15" spans="1:18" ht="15.75" thickBot="1" x14ac:dyDescent="0.3">
      <c r="A15" s="64"/>
      <c r="B15" s="64"/>
      <c r="C15" s="64"/>
      <c r="D15" s="64"/>
      <c r="E15" s="64"/>
      <c r="F15" s="65"/>
      <c r="G15" s="66"/>
      <c r="H15" s="66"/>
      <c r="I15" s="66"/>
      <c r="J15" s="66"/>
      <c r="K15" s="66"/>
      <c r="L15" s="66"/>
      <c r="M15" s="66"/>
      <c r="N15" s="66"/>
      <c r="O15" s="66"/>
      <c r="P15" s="64"/>
      <c r="Q15" s="64"/>
      <c r="R15" s="45">
        <f>AVERAGE(R7:R14)</f>
        <v>6.375</v>
      </c>
    </row>
    <row r="16" spans="1:18" ht="16.5" thickBot="1" x14ac:dyDescent="0.3">
      <c r="A16" s="64"/>
      <c r="B16" s="64"/>
      <c r="C16" s="64"/>
      <c r="D16" s="64"/>
      <c r="E16" s="64"/>
      <c r="F16" s="98" t="s">
        <v>42</v>
      </c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/>
      <c r="R16" s="69"/>
    </row>
    <row r="17" spans="1:18" ht="15.75" thickBot="1" x14ac:dyDescent="0.3">
      <c r="A17" s="64"/>
      <c r="B17" s="64"/>
      <c r="C17" s="64"/>
      <c r="D17" s="64"/>
      <c r="E17" s="64"/>
      <c r="F17" s="27">
        <f t="shared" ref="F17:Q17" si="2">AVERAGE(F7:F14)/2*100</f>
        <v>81.25</v>
      </c>
      <c r="G17" s="27">
        <f t="shared" si="2"/>
        <v>31.25</v>
      </c>
      <c r="H17" s="27">
        <f t="shared" si="2"/>
        <v>0</v>
      </c>
      <c r="I17" s="27">
        <f t="shared" si="2"/>
        <v>25</v>
      </c>
      <c r="J17" s="27">
        <f t="shared" si="2"/>
        <v>68.75</v>
      </c>
      <c r="K17" s="27">
        <f t="shared" si="2"/>
        <v>0</v>
      </c>
      <c r="L17" s="27">
        <f t="shared" si="2"/>
        <v>0</v>
      </c>
      <c r="M17" s="27">
        <f t="shared" si="2"/>
        <v>18.75</v>
      </c>
      <c r="N17" s="27">
        <f t="shared" si="2"/>
        <v>0</v>
      </c>
      <c r="O17" s="27">
        <f t="shared" si="2"/>
        <v>12.5</v>
      </c>
      <c r="P17" s="27">
        <f t="shared" si="2"/>
        <v>68.75</v>
      </c>
      <c r="Q17" s="44">
        <f t="shared" si="2"/>
        <v>12.5</v>
      </c>
      <c r="R17" s="45">
        <f>SUM(F17:Q17)</f>
        <v>318.75</v>
      </c>
    </row>
    <row r="18" spans="1:18" ht="15.75" thickBot="1" x14ac:dyDescent="0.3">
      <c r="A18" s="83"/>
      <c r="B18" s="83"/>
      <c r="C18" s="83"/>
      <c r="D18" s="83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3"/>
      <c r="Q18" s="83"/>
      <c r="R18" s="86">
        <f>AVERAGE(F17:Q17)</f>
        <v>26.5625</v>
      </c>
    </row>
    <row r="19" spans="1:18" ht="16.5" thickTop="1" thickBot="1" x14ac:dyDescent="0.3"/>
    <row r="20" spans="1:18" ht="16.5" customHeight="1" thickBot="1" x14ac:dyDescent="0.3">
      <c r="A20" s="103" t="s">
        <v>45</v>
      </c>
      <c r="B20" s="104"/>
      <c r="C20" s="104"/>
      <c r="D20" s="104"/>
      <c r="E20" s="105"/>
      <c r="F20" s="98" t="s">
        <v>5</v>
      </c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100"/>
      <c r="R20" s="87"/>
    </row>
    <row r="21" spans="1:18" ht="16.5" customHeight="1" thickBot="1" x14ac:dyDescent="0.3">
      <c r="A21" s="106"/>
      <c r="B21" s="107"/>
      <c r="C21" s="107"/>
      <c r="D21" s="107"/>
      <c r="E21" s="108"/>
      <c r="F21" s="13" t="s">
        <v>9</v>
      </c>
      <c r="G21" s="14" t="s">
        <v>10</v>
      </c>
      <c r="H21" s="62"/>
      <c r="I21" s="14" t="s">
        <v>12</v>
      </c>
      <c r="J21" s="15" t="s">
        <v>13</v>
      </c>
      <c r="K21" s="62"/>
      <c r="L21" s="62"/>
      <c r="M21" s="14" t="s">
        <v>16</v>
      </c>
      <c r="N21" s="62"/>
      <c r="O21" s="14" t="s">
        <v>18</v>
      </c>
      <c r="P21" s="15" t="s">
        <v>19</v>
      </c>
      <c r="Q21" s="16" t="s">
        <v>20</v>
      </c>
      <c r="R21" s="46" t="s">
        <v>21</v>
      </c>
    </row>
    <row r="22" spans="1:18" ht="15.75" customHeight="1" thickBot="1" x14ac:dyDescent="0.3">
      <c r="A22" s="106"/>
      <c r="B22" s="107"/>
      <c r="C22" s="107"/>
      <c r="D22" s="107"/>
      <c r="E22" s="108"/>
      <c r="F22" s="3">
        <v>255</v>
      </c>
      <c r="G22" s="5">
        <v>21</v>
      </c>
      <c r="H22" s="63"/>
      <c r="I22" s="5">
        <v>13</v>
      </c>
      <c r="J22" s="4">
        <v>38</v>
      </c>
      <c r="K22" s="63"/>
      <c r="L22" s="63"/>
      <c r="M22" s="5">
        <v>54</v>
      </c>
      <c r="N22" s="63"/>
      <c r="O22" s="5">
        <v>21</v>
      </c>
      <c r="P22" s="4">
        <v>66</v>
      </c>
      <c r="Q22" s="6">
        <v>67</v>
      </c>
      <c r="R22" s="45">
        <f>SUM(F22:Q22)</f>
        <v>535</v>
      </c>
    </row>
    <row r="23" spans="1:18" ht="15.75" customHeight="1" thickBot="1" x14ac:dyDescent="0.3">
      <c r="A23" s="109"/>
      <c r="B23" s="110"/>
      <c r="C23" s="110"/>
      <c r="D23" s="110"/>
      <c r="E23" s="111"/>
      <c r="F23" s="65"/>
      <c r="G23" s="66"/>
      <c r="H23" s="66"/>
      <c r="I23" s="66"/>
      <c r="J23" s="66"/>
      <c r="K23" s="66"/>
      <c r="L23" s="66"/>
      <c r="M23" s="66"/>
      <c r="N23" s="66"/>
      <c r="O23" s="66"/>
      <c r="P23" s="88"/>
      <c r="Q23" s="88"/>
      <c r="R23" s="89"/>
    </row>
    <row r="24" spans="1:18" ht="16.5" thickBot="1" x14ac:dyDescent="0.3">
      <c r="A24" s="98" t="s">
        <v>39</v>
      </c>
      <c r="B24" s="99"/>
      <c r="C24" s="100"/>
      <c r="D24" s="98" t="s">
        <v>40</v>
      </c>
      <c r="E24" s="100"/>
      <c r="F24" s="98" t="s">
        <v>38</v>
      </c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00"/>
    </row>
    <row r="25" spans="1:18" ht="16.5" thickBot="1" x14ac:dyDescent="0.3">
      <c r="A25" s="29" t="s">
        <v>0</v>
      </c>
      <c r="B25" s="30" t="s">
        <v>1</v>
      </c>
      <c r="C25" s="31" t="s">
        <v>2</v>
      </c>
      <c r="D25" s="30" t="s">
        <v>3</v>
      </c>
      <c r="E25" s="32" t="s">
        <v>4</v>
      </c>
      <c r="F25" s="33" t="s">
        <v>6</v>
      </c>
      <c r="G25" s="34" t="s">
        <v>7</v>
      </c>
      <c r="H25" s="75" t="s">
        <v>8</v>
      </c>
      <c r="I25" s="34" t="s">
        <v>29</v>
      </c>
      <c r="J25" s="35" t="s">
        <v>30</v>
      </c>
      <c r="K25" s="75" t="s">
        <v>31</v>
      </c>
      <c r="L25" s="75" t="s">
        <v>32</v>
      </c>
      <c r="M25" s="34" t="s">
        <v>33</v>
      </c>
      <c r="N25" s="75" t="s">
        <v>34</v>
      </c>
      <c r="O25" s="34" t="s">
        <v>35</v>
      </c>
      <c r="P25" s="35" t="s">
        <v>36</v>
      </c>
      <c r="Q25" s="36" t="s">
        <v>37</v>
      </c>
      <c r="R25" s="46" t="s">
        <v>46</v>
      </c>
    </row>
    <row r="26" spans="1:18" ht="15.75" x14ac:dyDescent="0.25">
      <c r="A26" s="37" t="s">
        <v>22</v>
      </c>
      <c r="B26" s="38" t="s">
        <v>24</v>
      </c>
      <c r="C26" s="39" t="s">
        <v>25</v>
      </c>
      <c r="D26" s="38">
        <v>150</v>
      </c>
      <c r="E26" s="40">
        <v>535</v>
      </c>
      <c r="F26" s="41">
        <v>1</v>
      </c>
      <c r="G26" s="42">
        <v>1</v>
      </c>
      <c r="H26" s="70">
        <v>0</v>
      </c>
      <c r="I26" s="42">
        <v>1</v>
      </c>
      <c r="J26" s="42">
        <v>2</v>
      </c>
      <c r="K26" s="70">
        <v>0</v>
      </c>
      <c r="L26" s="70">
        <v>0</v>
      </c>
      <c r="M26" s="42">
        <v>0</v>
      </c>
      <c r="N26" s="70">
        <v>0</v>
      </c>
      <c r="O26" s="42">
        <v>0</v>
      </c>
      <c r="P26" s="42">
        <v>2</v>
      </c>
      <c r="Q26" s="43">
        <v>1</v>
      </c>
      <c r="R26" s="24">
        <f>(SUM(F26:Q26))</f>
        <v>8</v>
      </c>
    </row>
    <row r="27" spans="1:18" ht="15.75" x14ac:dyDescent="0.25">
      <c r="A27" s="7" t="s">
        <v>22</v>
      </c>
      <c r="B27" s="8" t="s">
        <v>24</v>
      </c>
      <c r="C27" s="9" t="s">
        <v>25</v>
      </c>
      <c r="D27" s="8">
        <v>250</v>
      </c>
      <c r="E27" s="17">
        <v>535</v>
      </c>
      <c r="F27" s="2">
        <v>2</v>
      </c>
      <c r="G27" s="1">
        <v>1</v>
      </c>
      <c r="H27" s="71">
        <v>0</v>
      </c>
      <c r="I27" s="1">
        <v>1</v>
      </c>
      <c r="J27" s="1">
        <v>1</v>
      </c>
      <c r="K27" s="71">
        <v>0</v>
      </c>
      <c r="L27" s="71">
        <v>0</v>
      </c>
      <c r="M27" s="1">
        <v>0</v>
      </c>
      <c r="N27" s="71">
        <v>0</v>
      </c>
      <c r="O27" s="1">
        <v>1</v>
      </c>
      <c r="P27" s="1">
        <v>1</v>
      </c>
      <c r="Q27" s="21">
        <v>1</v>
      </c>
      <c r="R27" s="25">
        <f t="shared" ref="R27:R31" si="3">(SUM(F27:Q27))</f>
        <v>8</v>
      </c>
    </row>
    <row r="28" spans="1:18" ht="16.5" thickBot="1" x14ac:dyDescent="0.3">
      <c r="A28" s="10" t="s">
        <v>22</v>
      </c>
      <c r="B28" s="11" t="s">
        <v>24</v>
      </c>
      <c r="C28" s="12" t="s">
        <v>25</v>
      </c>
      <c r="D28" s="11">
        <v>350</v>
      </c>
      <c r="E28" s="18">
        <v>535</v>
      </c>
      <c r="F28" s="19">
        <v>1</v>
      </c>
      <c r="G28" s="20">
        <v>1</v>
      </c>
      <c r="H28" s="72">
        <v>0</v>
      </c>
      <c r="I28" s="20">
        <v>1</v>
      </c>
      <c r="J28" s="20">
        <v>0</v>
      </c>
      <c r="K28" s="72">
        <v>0</v>
      </c>
      <c r="L28" s="72">
        <v>0</v>
      </c>
      <c r="M28" s="20">
        <v>1</v>
      </c>
      <c r="N28" s="72">
        <v>0</v>
      </c>
      <c r="O28" s="20">
        <v>1</v>
      </c>
      <c r="P28" s="20">
        <v>2</v>
      </c>
      <c r="Q28" s="22">
        <v>0</v>
      </c>
      <c r="R28" s="26">
        <f t="shared" si="3"/>
        <v>7</v>
      </c>
    </row>
    <row r="29" spans="1:18" ht="16.5" thickBot="1" x14ac:dyDescent="0.3">
      <c r="A29" s="55" t="s">
        <v>23</v>
      </c>
      <c r="B29" s="56" t="s">
        <v>26</v>
      </c>
      <c r="C29" s="57" t="s">
        <v>25</v>
      </c>
      <c r="D29" s="56">
        <v>150</v>
      </c>
      <c r="E29" s="58">
        <v>535</v>
      </c>
      <c r="F29" s="77"/>
      <c r="G29" s="73"/>
      <c r="H29" s="73">
        <v>0</v>
      </c>
      <c r="I29" s="73"/>
      <c r="J29" s="73"/>
      <c r="K29" s="73">
        <v>0</v>
      </c>
      <c r="L29" s="73">
        <v>0</v>
      </c>
      <c r="M29" s="73"/>
      <c r="N29" s="73">
        <v>0</v>
      </c>
      <c r="O29" s="73"/>
      <c r="P29" s="73"/>
      <c r="Q29" s="78"/>
      <c r="R29" s="76"/>
    </row>
    <row r="30" spans="1:18" ht="17.25" customHeight="1" thickBot="1" x14ac:dyDescent="0.3">
      <c r="A30" s="47" t="s">
        <v>22</v>
      </c>
      <c r="B30" s="48" t="s">
        <v>27</v>
      </c>
      <c r="C30" s="49" t="s">
        <v>28</v>
      </c>
      <c r="D30" s="48">
        <v>250</v>
      </c>
      <c r="E30" s="50">
        <v>535</v>
      </c>
      <c r="F30" s="79"/>
      <c r="G30" s="74"/>
      <c r="H30" s="74">
        <v>0</v>
      </c>
      <c r="I30" s="74"/>
      <c r="J30" s="74"/>
      <c r="K30" s="74">
        <v>0</v>
      </c>
      <c r="L30" s="74">
        <v>0</v>
      </c>
      <c r="M30" s="74"/>
      <c r="N30" s="74">
        <v>0</v>
      </c>
      <c r="O30" s="74"/>
      <c r="P30" s="74"/>
      <c r="Q30" s="80"/>
      <c r="R30" s="81"/>
    </row>
    <row r="31" spans="1:18" ht="16.5" customHeight="1" x14ac:dyDescent="0.25">
      <c r="A31" s="37" t="s">
        <v>22</v>
      </c>
      <c r="B31" s="38" t="s">
        <v>24</v>
      </c>
      <c r="C31" s="39" t="s">
        <v>28</v>
      </c>
      <c r="D31" s="38">
        <v>100</v>
      </c>
      <c r="E31" s="39">
        <v>535</v>
      </c>
      <c r="F31" s="42">
        <v>1</v>
      </c>
      <c r="G31" s="42">
        <v>1</v>
      </c>
      <c r="H31" s="70">
        <v>0</v>
      </c>
      <c r="I31" s="42">
        <v>0</v>
      </c>
      <c r="J31" s="42">
        <v>2</v>
      </c>
      <c r="K31" s="70">
        <v>0</v>
      </c>
      <c r="L31" s="70">
        <v>0</v>
      </c>
      <c r="M31" s="42">
        <v>0</v>
      </c>
      <c r="N31" s="70">
        <v>0</v>
      </c>
      <c r="O31" s="42">
        <v>1</v>
      </c>
      <c r="P31" s="42">
        <v>2</v>
      </c>
      <c r="Q31" s="43">
        <v>0</v>
      </c>
      <c r="R31" s="24">
        <f t="shared" si="3"/>
        <v>7</v>
      </c>
    </row>
    <row r="32" spans="1:18" ht="15.75" customHeight="1" x14ac:dyDescent="0.25">
      <c r="A32" s="7" t="s">
        <v>22</v>
      </c>
      <c r="B32" s="8" t="s">
        <v>24</v>
      </c>
      <c r="C32" s="9" t="s">
        <v>28</v>
      </c>
      <c r="D32" s="8">
        <v>150</v>
      </c>
      <c r="E32" s="9">
        <v>535</v>
      </c>
      <c r="F32" s="1">
        <v>1</v>
      </c>
      <c r="G32" s="1">
        <v>1</v>
      </c>
      <c r="H32" s="71">
        <v>0</v>
      </c>
      <c r="I32" s="1">
        <v>1</v>
      </c>
      <c r="J32" s="1">
        <v>2</v>
      </c>
      <c r="K32" s="71">
        <v>0</v>
      </c>
      <c r="L32" s="71">
        <v>0</v>
      </c>
      <c r="M32" s="1">
        <v>1</v>
      </c>
      <c r="N32" s="71">
        <v>0</v>
      </c>
      <c r="O32" s="1">
        <v>1</v>
      </c>
      <c r="P32" s="1">
        <v>1</v>
      </c>
      <c r="Q32" s="21">
        <v>0</v>
      </c>
      <c r="R32" s="25">
        <f t="shared" ref="R32" si="4">(SUM(F32:Q32))</f>
        <v>8</v>
      </c>
    </row>
    <row r="33" spans="1:18" ht="15.75" customHeight="1" thickBot="1" x14ac:dyDescent="0.3">
      <c r="A33" s="10" t="s">
        <v>22</v>
      </c>
      <c r="B33" s="11" t="s">
        <v>24</v>
      </c>
      <c r="C33" s="12" t="s">
        <v>28</v>
      </c>
      <c r="D33" s="11">
        <v>250</v>
      </c>
      <c r="E33" s="12">
        <v>535</v>
      </c>
      <c r="F33" s="20">
        <v>1</v>
      </c>
      <c r="G33" s="20">
        <v>1</v>
      </c>
      <c r="H33" s="72">
        <v>0</v>
      </c>
      <c r="I33" s="20">
        <v>1</v>
      </c>
      <c r="J33" s="20">
        <v>2</v>
      </c>
      <c r="K33" s="72">
        <v>0</v>
      </c>
      <c r="L33" s="72">
        <v>0</v>
      </c>
      <c r="M33" s="20">
        <v>1</v>
      </c>
      <c r="N33" s="72">
        <v>0</v>
      </c>
      <c r="O33" s="20">
        <v>0</v>
      </c>
      <c r="P33" s="20">
        <v>2</v>
      </c>
      <c r="Q33" s="20">
        <v>1</v>
      </c>
      <c r="R33" s="26">
        <f t="shared" ref="R33" si="5">(SUM(F33:Q33))</f>
        <v>9</v>
      </c>
    </row>
    <row r="34" spans="1:18" ht="15.75" thickBot="1" x14ac:dyDescent="0.3">
      <c r="A34" s="64"/>
      <c r="B34" s="64"/>
      <c r="C34" s="64"/>
      <c r="D34" s="64"/>
      <c r="E34" s="64"/>
      <c r="F34" s="65"/>
      <c r="G34" s="66"/>
      <c r="H34" s="66"/>
      <c r="I34" s="66"/>
      <c r="J34" s="66"/>
      <c r="K34" s="66"/>
      <c r="L34" s="66"/>
      <c r="M34" s="66"/>
      <c r="N34" s="66"/>
      <c r="O34" s="66"/>
      <c r="P34" s="64"/>
      <c r="Q34" s="64"/>
      <c r="R34" s="45">
        <f>AVERAGE(R26:R33)</f>
        <v>7.833333333333333</v>
      </c>
    </row>
    <row r="35" spans="1:18" ht="16.5" thickBot="1" x14ac:dyDescent="0.3">
      <c r="A35" s="64"/>
      <c r="B35" s="64"/>
      <c r="C35" s="64"/>
      <c r="D35" s="64"/>
      <c r="E35" s="64"/>
      <c r="F35" s="98" t="s">
        <v>42</v>
      </c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100"/>
      <c r="R35" s="69"/>
    </row>
    <row r="36" spans="1:18" ht="15.75" thickBot="1" x14ac:dyDescent="0.3">
      <c r="A36" s="64"/>
      <c r="B36" s="64"/>
      <c r="C36" s="64"/>
      <c r="D36" s="64"/>
      <c r="E36" s="64"/>
      <c r="F36" s="27">
        <f t="shared" ref="F36:Q36" si="6">AVERAGE(F26:F33)/2*100</f>
        <v>58.333333333333336</v>
      </c>
      <c r="G36" s="27">
        <f t="shared" si="6"/>
        <v>50</v>
      </c>
      <c r="H36" s="76"/>
      <c r="I36" s="27">
        <f t="shared" si="6"/>
        <v>41.666666666666671</v>
      </c>
      <c r="J36" s="27">
        <f t="shared" si="6"/>
        <v>75</v>
      </c>
      <c r="K36" s="76"/>
      <c r="L36" s="76"/>
      <c r="M36" s="27">
        <f t="shared" si="6"/>
        <v>25</v>
      </c>
      <c r="N36" s="76"/>
      <c r="O36" s="27">
        <f t="shared" si="6"/>
        <v>33.333333333333329</v>
      </c>
      <c r="P36" s="27">
        <f t="shared" si="6"/>
        <v>83.333333333333343</v>
      </c>
      <c r="Q36" s="44">
        <f t="shared" si="6"/>
        <v>25</v>
      </c>
      <c r="R36" s="45">
        <f>SUM(F36:Q36)</f>
        <v>391.66666666666663</v>
      </c>
    </row>
    <row r="37" spans="1:18" ht="15.75" thickBot="1" x14ac:dyDescent="0.3">
      <c r="A37" s="83"/>
      <c r="B37" s="83"/>
      <c r="C37" s="83"/>
      <c r="D37" s="83"/>
      <c r="E37" s="83"/>
      <c r="F37" s="84"/>
      <c r="G37" s="85"/>
      <c r="H37" s="85"/>
      <c r="I37" s="85"/>
      <c r="J37" s="85"/>
      <c r="K37" s="85"/>
      <c r="L37" s="85"/>
      <c r="M37" s="85"/>
      <c r="N37" s="85"/>
      <c r="O37" s="85"/>
      <c r="P37" s="83"/>
      <c r="Q37" s="83"/>
      <c r="R37" s="86">
        <f>AVERAGE(F36:Q36)</f>
        <v>48.958333333333329</v>
      </c>
    </row>
    <row r="38" spans="1:18" ht="16.5" thickTop="1" thickBot="1" x14ac:dyDescent="0.3"/>
    <row r="39" spans="1:18" ht="16.5" customHeight="1" thickBot="1" x14ac:dyDescent="0.3">
      <c r="A39" s="103" t="s">
        <v>47</v>
      </c>
      <c r="B39" s="104"/>
      <c r="C39" s="104"/>
      <c r="D39" s="104"/>
      <c r="E39" s="104"/>
      <c r="F39" s="105"/>
      <c r="G39" s="98" t="s">
        <v>5</v>
      </c>
      <c r="H39" s="99"/>
      <c r="I39" s="99"/>
      <c r="J39" s="99"/>
      <c r="K39" s="99"/>
      <c r="L39" s="99"/>
      <c r="M39" s="99"/>
      <c r="N39" s="100"/>
      <c r="O39" s="87"/>
    </row>
    <row r="40" spans="1:18" ht="16.5" customHeight="1" thickBot="1" x14ac:dyDescent="0.3">
      <c r="A40" s="106"/>
      <c r="B40" s="107"/>
      <c r="C40" s="107"/>
      <c r="D40" s="107"/>
      <c r="E40" s="107"/>
      <c r="F40" s="108"/>
      <c r="G40" s="13" t="s">
        <v>9</v>
      </c>
      <c r="H40" s="14" t="s">
        <v>10</v>
      </c>
      <c r="I40" s="13" t="s">
        <v>12</v>
      </c>
      <c r="J40" s="14" t="s">
        <v>13</v>
      </c>
      <c r="K40" s="13" t="s">
        <v>16</v>
      </c>
      <c r="L40" s="14" t="s">
        <v>18</v>
      </c>
      <c r="M40" s="13" t="s">
        <v>19</v>
      </c>
      <c r="N40" s="14" t="s">
        <v>20</v>
      </c>
      <c r="O40" s="46" t="s">
        <v>21</v>
      </c>
    </row>
    <row r="41" spans="1:18" ht="15.75" customHeight="1" thickBot="1" x14ac:dyDescent="0.3">
      <c r="A41" s="106"/>
      <c r="B41" s="107"/>
      <c r="C41" s="107"/>
      <c r="D41" s="107"/>
      <c r="E41" s="107"/>
      <c r="F41" s="108"/>
      <c r="G41" s="3">
        <v>255</v>
      </c>
      <c r="H41" s="5">
        <v>21</v>
      </c>
      <c r="I41" s="3">
        <v>13</v>
      </c>
      <c r="J41" s="5">
        <v>38</v>
      </c>
      <c r="K41" s="3">
        <v>54</v>
      </c>
      <c r="L41" s="5">
        <v>21</v>
      </c>
      <c r="M41" s="3">
        <v>66</v>
      </c>
      <c r="N41" s="5">
        <v>67</v>
      </c>
      <c r="O41" s="45">
        <f>SUM(G41:N41)</f>
        <v>535</v>
      </c>
    </row>
    <row r="42" spans="1:18" ht="15.75" customHeight="1" thickBot="1" x14ac:dyDescent="0.3">
      <c r="A42" s="109"/>
      <c r="B42" s="110"/>
      <c r="C42" s="110"/>
      <c r="D42" s="110"/>
      <c r="E42" s="110"/>
      <c r="F42" s="111"/>
      <c r="G42" s="65"/>
      <c r="H42" s="66"/>
      <c r="I42" s="66"/>
      <c r="J42" s="66"/>
      <c r="K42" s="66"/>
      <c r="L42" s="66"/>
      <c r="M42" s="66"/>
      <c r="N42" s="66"/>
      <c r="O42" s="66"/>
    </row>
    <row r="43" spans="1:18" ht="16.5" thickBot="1" x14ac:dyDescent="0.3">
      <c r="A43" s="98" t="s">
        <v>39</v>
      </c>
      <c r="B43" s="99"/>
      <c r="C43" s="100"/>
      <c r="D43" s="98" t="s">
        <v>40</v>
      </c>
      <c r="E43" s="100"/>
      <c r="F43" s="95" t="s">
        <v>48</v>
      </c>
      <c r="G43" s="101" t="s">
        <v>38</v>
      </c>
      <c r="H43" s="102"/>
      <c r="I43" s="102"/>
      <c r="J43" s="102"/>
      <c r="K43" s="102"/>
      <c r="L43" s="102"/>
      <c r="M43" s="102"/>
      <c r="N43" s="102"/>
      <c r="O43" s="82"/>
    </row>
    <row r="44" spans="1:18" ht="16.5" thickBot="1" x14ac:dyDescent="0.3">
      <c r="A44" s="90" t="s">
        <v>0</v>
      </c>
      <c r="B44" s="91" t="s">
        <v>1</v>
      </c>
      <c r="C44" s="92" t="s">
        <v>2</v>
      </c>
      <c r="D44" s="91" t="s">
        <v>3</v>
      </c>
      <c r="E44" s="93" t="s">
        <v>4</v>
      </c>
      <c r="F44" s="94" t="s">
        <v>49</v>
      </c>
      <c r="G44" s="90" t="s">
        <v>6</v>
      </c>
      <c r="H44" s="91" t="s">
        <v>7</v>
      </c>
      <c r="I44" s="92" t="s">
        <v>29</v>
      </c>
      <c r="J44" s="91" t="s">
        <v>30</v>
      </c>
      <c r="K44" s="92" t="s">
        <v>33</v>
      </c>
      <c r="L44" s="91" t="s">
        <v>35</v>
      </c>
      <c r="M44" s="92" t="s">
        <v>36</v>
      </c>
      <c r="N44" s="97" t="s">
        <v>37</v>
      </c>
      <c r="O44" s="96" t="s">
        <v>46</v>
      </c>
    </row>
    <row r="45" spans="1:18" ht="15.75" x14ac:dyDescent="0.25">
      <c r="A45" s="9" t="s">
        <v>22</v>
      </c>
      <c r="B45" s="8" t="s">
        <v>24</v>
      </c>
      <c r="C45" s="9" t="s">
        <v>28</v>
      </c>
      <c r="D45" s="8">
        <v>150</v>
      </c>
      <c r="E45" s="9">
        <v>535</v>
      </c>
      <c r="F45" s="8">
        <v>0.25</v>
      </c>
      <c r="G45" s="1">
        <v>1</v>
      </c>
      <c r="H45" s="1">
        <v>1</v>
      </c>
      <c r="I45" s="1">
        <v>0</v>
      </c>
      <c r="J45" s="1">
        <v>2</v>
      </c>
      <c r="K45" s="1">
        <v>0</v>
      </c>
      <c r="L45" s="1">
        <v>1</v>
      </c>
      <c r="M45" s="1">
        <v>2</v>
      </c>
      <c r="N45" s="21">
        <v>1</v>
      </c>
      <c r="O45" s="25">
        <f>(SUM(G45:N45))</f>
        <v>8</v>
      </c>
    </row>
    <row r="46" spans="1:18" ht="15.75" x14ac:dyDescent="0.25">
      <c r="A46" s="9" t="s">
        <v>22</v>
      </c>
      <c r="B46" s="8" t="s">
        <v>24</v>
      </c>
      <c r="C46" s="9" t="s">
        <v>28</v>
      </c>
      <c r="D46" s="8">
        <v>250</v>
      </c>
      <c r="E46" s="9">
        <v>535</v>
      </c>
      <c r="F46" s="8">
        <v>0.2</v>
      </c>
      <c r="G46" s="1">
        <v>1</v>
      </c>
      <c r="H46" s="1">
        <v>1</v>
      </c>
      <c r="I46" s="1">
        <v>1</v>
      </c>
      <c r="J46" s="1">
        <v>2</v>
      </c>
      <c r="K46" s="1">
        <v>2</v>
      </c>
      <c r="L46" s="1">
        <v>1</v>
      </c>
      <c r="M46" s="1">
        <v>2</v>
      </c>
      <c r="N46" s="21">
        <v>1</v>
      </c>
      <c r="O46" s="25">
        <f>(SUM(G46:N46))</f>
        <v>11</v>
      </c>
    </row>
    <row r="47" spans="1:18" ht="15.75" x14ac:dyDescent="0.25">
      <c r="A47" s="9" t="s">
        <v>22</v>
      </c>
      <c r="B47" s="8" t="s">
        <v>24</v>
      </c>
      <c r="C47" s="9" t="s">
        <v>28</v>
      </c>
      <c r="D47" s="8">
        <v>250</v>
      </c>
      <c r="E47" s="9">
        <v>535</v>
      </c>
      <c r="F47" s="8">
        <v>0.2</v>
      </c>
      <c r="G47" s="1">
        <v>0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2</v>
      </c>
      <c r="N47" s="21">
        <v>0</v>
      </c>
      <c r="O47" s="25">
        <f>(SUM(G47:N47))</f>
        <v>7</v>
      </c>
    </row>
    <row r="48" spans="1:18" ht="15.75" x14ac:dyDescent="0.25">
      <c r="A48" s="9" t="s">
        <v>22</v>
      </c>
      <c r="B48" s="8" t="s">
        <v>24</v>
      </c>
      <c r="C48" s="9" t="s">
        <v>28</v>
      </c>
      <c r="D48" s="8">
        <v>250</v>
      </c>
      <c r="E48" s="9">
        <v>535</v>
      </c>
      <c r="F48" s="8">
        <v>0.2</v>
      </c>
      <c r="G48" s="1">
        <v>1</v>
      </c>
      <c r="H48" s="1">
        <v>1</v>
      </c>
      <c r="I48" s="1">
        <v>1</v>
      </c>
      <c r="J48" s="1">
        <v>2</v>
      </c>
      <c r="K48" s="1">
        <v>0</v>
      </c>
      <c r="L48" s="1">
        <v>1</v>
      </c>
      <c r="M48" s="1">
        <v>2</v>
      </c>
      <c r="N48" s="21">
        <v>1</v>
      </c>
      <c r="O48" s="25">
        <f>(SUM(G48:N48))</f>
        <v>9</v>
      </c>
    </row>
    <row r="49" spans="1:18" ht="15.75" x14ac:dyDescent="0.25">
      <c r="A49" s="9" t="s">
        <v>22</v>
      </c>
      <c r="B49" s="8" t="s">
        <v>24</v>
      </c>
      <c r="C49" s="9" t="s">
        <v>28</v>
      </c>
      <c r="D49" s="8">
        <v>250</v>
      </c>
      <c r="E49" s="9">
        <v>535</v>
      </c>
      <c r="F49" s="8">
        <v>0.25</v>
      </c>
      <c r="G49" s="1">
        <v>1</v>
      </c>
      <c r="H49" s="1">
        <v>1</v>
      </c>
      <c r="I49" s="1">
        <v>1</v>
      </c>
      <c r="J49" s="1">
        <v>2</v>
      </c>
      <c r="K49" s="1">
        <v>0</v>
      </c>
      <c r="L49" s="1">
        <v>1</v>
      </c>
      <c r="M49" s="1">
        <v>2</v>
      </c>
      <c r="N49" s="21">
        <v>0</v>
      </c>
      <c r="O49" s="25">
        <f>(SUM(G49:N49))</f>
        <v>8</v>
      </c>
    </row>
    <row r="50" spans="1:18" ht="15.75" thickBot="1" x14ac:dyDescent="0.3">
      <c r="A50" s="64"/>
      <c r="B50" s="64"/>
      <c r="C50" s="64"/>
      <c r="D50" s="64"/>
      <c r="E50" s="64"/>
      <c r="F50" s="64"/>
      <c r="G50" s="65"/>
      <c r="H50" s="66"/>
      <c r="I50" s="66"/>
      <c r="J50" s="66"/>
      <c r="K50" s="66"/>
      <c r="L50" s="66"/>
      <c r="M50" s="66"/>
      <c r="N50" s="66"/>
      <c r="O50" s="45">
        <f>AVERAGE(O45:O49)</f>
        <v>8.6</v>
      </c>
    </row>
    <row r="51" spans="1:18" ht="16.5" thickBot="1" x14ac:dyDescent="0.3">
      <c r="A51" s="64"/>
      <c r="B51" s="64"/>
      <c r="C51" s="64"/>
      <c r="D51" s="64"/>
      <c r="E51" s="64"/>
      <c r="F51" s="64"/>
      <c r="G51" s="98" t="s">
        <v>42</v>
      </c>
      <c r="H51" s="99"/>
      <c r="I51" s="99"/>
      <c r="J51" s="99"/>
      <c r="K51" s="99"/>
      <c r="L51" s="99"/>
      <c r="M51" s="99"/>
      <c r="N51" s="100"/>
      <c r="O51" s="69"/>
    </row>
    <row r="52" spans="1:18" ht="15.75" thickBot="1" x14ac:dyDescent="0.3">
      <c r="A52" s="64"/>
      <c r="B52" s="64"/>
      <c r="C52" s="64"/>
      <c r="D52" s="64"/>
      <c r="E52" s="64"/>
      <c r="F52" s="64"/>
      <c r="G52" s="27">
        <f t="shared" ref="G52:N52" si="7">AVERAGE(G45:G49)/2*100</f>
        <v>40</v>
      </c>
      <c r="H52" s="27">
        <f t="shared" si="7"/>
        <v>50</v>
      </c>
      <c r="I52" s="27">
        <f t="shared" si="7"/>
        <v>40</v>
      </c>
      <c r="J52" s="27">
        <f t="shared" si="7"/>
        <v>90</v>
      </c>
      <c r="K52" s="27">
        <f t="shared" si="7"/>
        <v>30</v>
      </c>
      <c r="L52" s="27">
        <f t="shared" si="7"/>
        <v>50</v>
      </c>
      <c r="M52" s="27">
        <f t="shared" si="7"/>
        <v>100</v>
      </c>
      <c r="N52" s="44">
        <f t="shared" si="7"/>
        <v>30</v>
      </c>
      <c r="O52" s="45">
        <f>SUM(G52:N52)</f>
        <v>430</v>
      </c>
    </row>
    <row r="53" spans="1:18" ht="15.75" thickBot="1" x14ac:dyDescent="0.3">
      <c r="A53" s="83"/>
      <c r="B53" s="83"/>
      <c r="C53" s="83"/>
      <c r="D53" s="83"/>
      <c r="E53" s="83"/>
      <c r="F53" s="83"/>
      <c r="G53" s="84"/>
      <c r="H53" s="85"/>
      <c r="I53" s="85"/>
      <c r="J53" s="85"/>
      <c r="K53" s="85"/>
      <c r="L53" s="85"/>
      <c r="M53" s="85"/>
      <c r="N53" s="85"/>
      <c r="O53" s="86">
        <f>AVERAGE(G52:N52)</f>
        <v>53.75</v>
      </c>
    </row>
    <row r="54" spans="1:18" ht="16.5" thickTop="1" thickBot="1" x14ac:dyDescent="0.3">
      <c r="O54" s="28"/>
      <c r="R54"/>
    </row>
    <row r="55" spans="1:18" ht="16.5" thickBot="1" x14ac:dyDescent="0.3">
      <c r="A55" s="103" t="s">
        <v>50</v>
      </c>
      <c r="B55" s="104"/>
      <c r="C55" s="104"/>
      <c r="D55" s="104"/>
      <c r="E55" s="104"/>
      <c r="F55" s="105"/>
      <c r="G55" s="98" t="s">
        <v>5</v>
      </c>
      <c r="H55" s="99"/>
      <c r="I55" s="99"/>
      <c r="J55" s="99"/>
      <c r="K55" s="99"/>
      <c r="L55" s="99"/>
      <c r="M55" s="99"/>
      <c r="N55" s="100"/>
      <c r="O55" s="87"/>
    </row>
    <row r="56" spans="1:18" ht="16.5" thickBot="1" x14ac:dyDescent="0.3">
      <c r="A56" s="106"/>
      <c r="B56" s="107"/>
      <c r="C56" s="107"/>
      <c r="D56" s="107"/>
      <c r="E56" s="107"/>
      <c r="F56" s="108"/>
      <c r="G56" s="13" t="s">
        <v>9</v>
      </c>
      <c r="H56" s="14" t="s">
        <v>10</v>
      </c>
      <c r="I56" s="13" t="s">
        <v>12</v>
      </c>
      <c r="J56" s="14" t="s">
        <v>13</v>
      </c>
      <c r="K56" s="13" t="s">
        <v>16</v>
      </c>
      <c r="L56" s="14" t="s">
        <v>18</v>
      </c>
      <c r="M56" s="13" t="s">
        <v>19</v>
      </c>
      <c r="N56" s="14" t="s">
        <v>20</v>
      </c>
      <c r="O56" s="46" t="s">
        <v>21</v>
      </c>
    </row>
    <row r="57" spans="1:18" ht="15.75" thickBot="1" x14ac:dyDescent="0.3">
      <c r="A57" s="106"/>
      <c r="B57" s="107"/>
      <c r="C57" s="107"/>
      <c r="D57" s="107"/>
      <c r="E57" s="107"/>
      <c r="F57" s="108"/>
      <c r="G57" s="3">
        <v>255</v>
      </c>
      <c r="H57" s="5">
        <v>21</v>
      </c>
      <c r="I57" s="3">
        <v>13</v>
      </c>
      <c r="J57" s="5">
        <v>38</v>
      </c>
      <c r="K57" s="3">
        <v>54</v>
      </c>
      <c r="L57" s="5">
        <v>21</v>
      </c>
      <c r="M57" s="3">
        <v>66</v>
      </c>
      <c r="N57" s="5">
        <v>67</v>
      </c>
      <c r="O57" s="45">
        <f>SUM(G57:N57)</f>
        <v>535</v>
      </c>
    </row>
    <row r="58" spans="1:18" ht="15.75" thickBot="1" x14ac:dyDescent="0.3">
      <c r="A58" s="109"/>
      <c r="B58" s="110"/>
      <c r="C58" s="110"/>
      <c r="D58" s="110"/>
      <c r="E58" s="110"/>
      <c r="F58" s="111"/>
      <c r="G58" s="65"/>
      <c r="H58" s="66"/>
      <c r="I58" s="66"/>
      <c r="J58" s="66"/>
      <c r="K58" s="66"/>
      <c r="L58" s="66"/>
      <c r="M58" s="66"/>
      <c r="N58" s="66"/>
      <c r="O58" s="66"/>
    </row>
    <row r="59" spans="1:18" ht="16.5" thickBot="1" x14ac:dyDescent="0.3">
      <c r="A59" s="98" t="s">
        <v>39</v>
      </c>
      <c r="B59" s="99"/>
      <c r="C59" s="100"/>
      <c r="D59" s="98" t="s">
        <v>40</v>
      </c>
      <c r="E59" s="100"/>
      <c r="F59" s="95" t="s">
        <v>48</v>
      </c>
      <c r="G59" s="101" t="s">
        <v>38</v>
      </c>
      <c r="H59" s="102"/>
      <c r="I59" s="102"/>
      <c r="J59" s="102"/>
      <c r="K59" s="102"/>
      <c r="L59" s="102"/>
      <c r="M59" s="102"/>
      <c r="N59" s="102"/>
      <c r="O59" s="82"/>
    </row>
    <row r="60" spans="1:18" ht="16.5" thickBot="1" x14ac:dyDescent="0.3">
      <c r="A60" s="90" t="s">
        <v>0</v>
      </c>
      <c r="B60" s="91" t="s">
        <v>1</v>
      </c>
      <c r="C60" s="92" t="s">
        <v>2</v>
      </c>
      <c r="D60" s="91" t="s">
        <v>3</v>
      </c>
      <c r="E60" s="93" t="s">
        <v>4</v>
      </c>
      <c r="F60" s="94" t="s">
        <v>49</v>
      </c>
      <c r="G60" s="90" t="s">
        <v>6</v>
      </c>
      <c r="H60" s="91" t="s">
        <v>7</v>
      </c>
      <c r="I60" s="92" t="s">
        <v>29</v>
      </c>
      <c r="J60" s="91" t="s">
        <v>30</v>
      </c>
      <c r="K60" s="92" t="s">
        <v>33</v>
      </c>
      <c r="L60" s="91" t="s">
        <v>35</v>
      </c>
      <c r="M60" s="92" t="s">
        <v>36</v>
      </c>
      <c r="N60" s="97" t="s">
        <v>37</v>
      </c>
      <c r="O60" s="96" t="s">
        <v>46</v>
      </c>
    </row>
    <row r="61" spans="1:18" ht="15.75" x14ac:dyDescent="0.25">
      <c r="A61" s="9" t="s">
        <v>22</v>
      </c>
      <c r="B61" s="8" t="s">
        <v>24</v>
      </c>
      <c r="C61" s="9" t="s">
        <v>28</v>
      </c>
      <c r="D61" s="8">
        <v>250</v>
      </c>
      <c r="E61" s="9">
        <v>535</v>
      </c>
      <c r="F61" s="8">
        <v>0.2</v>
      </c>
      <c r="G61" s="1">
        <v>1</v>
      </c>
      <c r="H61" s="1">
        <v>1</v>
      </c>
      <c r="I61" s="1">
        <v>1</v>
      </c>
      <c r="J61" s="1">
        <v>2</v>
      </c>
      <c r="K61" s="1">
        <v>1</v>
      </c>
      <c r="L61" s="1">
        <v>1</v>
      </c>
      <c r="M61" s="1">
        <v>1</v>
      </c>
      <c r="N61" s="21">
        <v>1</v>
      </c>
      <c r="O61" s="25">
        <f>(SUM(G61:N61))</f>
        <v>9</v>
      </c>
    </row>
    <row r="62" spans="1:18" ht="15.75" x14ac:dyDescent="0.25">
      <c r="A62" s="9" t="s">
        <v>22</v>
      </c>
      <c r="B62" s="8" t="s">
        <v>24</v>
      </c>
      <c r="C62" s="9" t="s">
        <v>28</v>
      </c>
      <c r="D62" s="8">
        <v>250</v>
      </c>
      <c r="E62" s="9">
        <v>535</v>
      </c>
      <c r="F62" s="8">
        <v>0.2</v>
      </c>
      <c r="G62" s="1">
        <v>0</v>
      </c>
      <c r="H62" s="1">
        <v>1</v>
      </c>
      <c r="I62" s="1">
        <v>1</v>
      </c>
      <c r="J62" s="1">
        <v>1</v>
      </c>
      <c r="K62" s="1">
        <v>1</v>
      </c>
      <c r="L62" s="1">
        <v>2</v>
      </c>
      <c r="M62" s="1">
        <v>2</v>
      </c>
      <c r="N62" s="21">
        <v>0</v>
      </c>
      <c r="O62" s="25">
        <f>(SUM(G62:N62))</f>
        <v>8</v>
      </c>
    </row>
    <row r="63" spans="1:18" ht="15.75" x14ac:dyDescent="0.25">
      <c r="A63" s="9" t="s">
        <v>22</v>
      </c>
      <c r="B63" s="8" t="s">
        <v>24</v>
      </c>
      <c r="C63" s="9" t="s">
        <v>28</v>
      </c>
      <c r="D63" s="8">
        <v>250</v>
      </c>
      <c r="E63" s="9">
        <v>535</v>
      </c>
      <c r="F63" s="8">
        <v>0.2</v>
      </c>
      <c r="G63" s="1">
        <v>2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2</v>
      </c>
      <c r="N63" s="21">
        <v>0</v>
      </c>
      <c r="O63" s="25">
        <f>(SUM(G63:N63))</f>
        <v>9</v>
      </c>
    </row>
    <row r="64" spans="1:18" ht="15.75" thickBot="1" x14ac:dyDescent="0.3">
      <c r="A64" s="64"/>
      <c r="B64" s="64"/>
      <c r="C64" s="64"/>
      <c r="D64" s="64"/>
      <c r="E64" s="64"/>
      <c r="F64" s="64"/>
      <c r="G64" s="65"/>
      <c r="H64" s="66"/>
      <c r="I64" s="66"/>
      <c r="J64" s="66"/>
      <c r="K64" s="66"/>
      <c r="L64" s="66"/>
      <c r="M64" s="66"/>
      <c r="N64" s="66"/>
      <c r="O64" s="45">
        <f>AVERAGE(O61:O63)</f>
        <v>8.6666666666666661</v>
      </c>
    </row>
    <row r="65" spans="1:15" ht="16.5" thickBot="1" x14ac:dyDescent="0.3">
      <c r="A65" s="64"/>
      <c r="B65" s="64"/>
      <c r="C65" s="64"/>
      <c r="D65" s="64"/>
      <c r="E65" s="64"/>
      <c r="F65" s="64"/>
      <c r="G65" s="98" t="s">
        <v>42</v>
      </c>
      <c r="H65" s="99"/>
      <c r="I65" s="99"/>
      <c r="J65" s="99"/>
      <c r="K65" s="99"/>
      <c r="L65" s="99"/>
      <c r="M65" s="99"/>
      <c r="N65" s="100"/>
      <c r="O65" s="69"/>
    </row>
    <row r="66" spans="1:15" ht="15.75" thickBot="1" x14ac:dyDescent="0.3">
      <c r="A66" s="64"/>
      <c r="B66" s="64"/>
      <c r="C66" s="64"/>
      <c r="D66" s="64"/>
      <c r="E66" s="64"/>
      <c r="F66" s="64"/>
      <c r="G66" s="27">
        <f>AVERAGE(G61:G63)/2*100</f>
        <v>50</v>
      </c>
      <c r="H66" s="27">
        <f>AVERAGE(H61:H63)/2*100</f>
        <v>50</v>
      </c>
      <c r="I66" s="27">
        <f>AVERAGE(I61:I63)/2*100</f>
        <v>50</v>
      </c>
      <c r="J66" s="27">
        <f>AVERAGE(J61:J63)/2*100</f>
        <v>66.666666666666657</v>
      </c>
      <c r="K66" s="27">
        <f>AVERAGE(K61:K63)/2*100</f>
        <v>50</v>
      </c>
      <c r="L66" s="27">
        <f>AVERAGE(L61:L63)/2*100</f>
        <v>66.666666666666657</v>
      </c>
      <c r="M66" s="27">
        <f>AVERAGE(M61:M63)/2*100</f>
        <v>83.333333333333343</v>
      </c>
      <c r="N66" s="44">
        <f>AVERAGE(N61:N63)/2*100</f>
        <v>16.666666666666664</v>
      </c>
      <c r="O66" s="45">
        <f>SUM(G66:N66)</f>
        <v>433.33333333333331</v>
      </c>
    </row>
    <row r="67" spans="1:15" ht="15.75" thickBot="1" x14ac:dyDescent="0.3">
      <c r="A67" s="83"/>
      <c r="B67" s="83"/>
      <c r="C67" s="83"/>
      <c r="D67" s="83"/>
      <c r="E67" s="83"/>
      <c r="F67" s="83"/>
      <c r="G67" s="84"/>
      <c r="H67" s="85"/>
      <c r="I67" s="85"/>
      <c r="J67" s="85"/>
      <c r="K67" s="85"/>
      <c r="L67" s="85"/>
      <c r="M67" s="85"/>
      <c r="N67" s="85"/>
      <c r="O67" s="86">
        <f>AVERAGE(G66:N66)</f>
        <v>54.166666666666664</v>
      </c>
    </row>
    <row r="68" spans="1:15" ht="16.5" thickTop="1" thickBot="1" x14ac:dyDescent="0.3"/>
    <row r="69" spans="1:15" ht="16.5" thickBot="1" x14ac:dyDescent="0.3">
      <c r="A69" s="103" t="s">
        <v>51</v>
      </c>
      <c r="B69" s="104"/>
      <c r="C69" s="104"/>
      <c r="D69" s="104"/>
      <c r="E69" s="104"/>
      <c r="F69" s="105"/>
      <c r="G69" s="98" t="s">
        <v>5</v>
      </c>
      <c r="H69" s="99"/>
      <c r="I69" s="99"/>
      <c r="J69" s="99"/>
      <c r="K69" s="99"/>
      <c r="L69" s="99"/>
      <c r="M69" s="99"/>
      <c r="N69" s="100"/>
      <c r="O69" s="87"/>
    </row>
    <row r="70" spans="1:15" ht="16.5" thickBot="1" x14ac:dyDescent="0.3">
      <c r="A70" s="106"/>
      <c r="B70" s="107"/>
      <c r="C70" s="107"/>
      <c r="D70" s="107"/>
      <c r="E70" s="107"/>
      <c r="F70" s="108"/>
      <c r="G70" s="13" t="s">
        <v>9</v>
      </c>
      <c r="H70" s="14" t="s">
        <v>10</v>
      </c>
      <c r="I70" s="13" t="s">
        <v>12</v>
      </c>
      <c r="J70" s="14" t="s">
        <v>13</v>
      </c>
      <c r="K70" s="13" t="s">
        <v>16</v>
      </c>
      <c r="L70" s="14" t="s">
        <v>18</v>
      </c>
      <c r="M70" s="13" t="s">
        <v>19</v>
      </c>
      <c r="N70" s="14" t="s">
        <v>20</v>
      </c>
      <c r="O70" s="46" t="s">
        <v>21</v>
      </c>
    </row>
    <row r="71" spans="1:15" ht="15.75" thickBot="1" x14ac:dyDescent="0.3">
      <c r="A71" s="106"/>
      <c r="B71" s="107"/>
      <c r="C71" s="107"/>
      <c r="D71" s="107"/>
      <c r="E71" s="107"/>
      <c r="F71" s="108"/>
      <c r="G71" s="3">
        <v>255</v>
      </c>
      <c r="H71" s="5">
        <v>21</v>
      </c>
      <c r="I71" s="3">
        <v>13</v>
      </c>
      <c r="J71" s="5">
        <v>38</v>
      </c>
      <c r="K71" s="3">
        <v>54</v>
      </c>
      <c r="L71" s="5">
        <v>21</v>
      </c>
      <c r="M71" s="3">
        <v>66</v>
      </c>
      <c r="N71" s="5">
        <v>67</v>
      </c>
      <c r="O71" s="45">
        <f>SUM(G71:N71)</f>
        <v>535</v>
      </c>
    </row>
    <row r="72" spans="1:15" ht="15.75" thickBot="1" x14ac:dyDescent="0.3">
      <c r="A72" s="109"/>
      <c r="B72" s="110"/>
      <c r="C72" s="110"/>
      <c r="D72" s="110"/>
      <c r="E72" s="110"/>
      <c r="F72" s="111"/>
      <c r="G72" s="65"/>
      <c r="H72" s="66"/>
      <c r="I72" s="66"/>
      <c r="J72" s="66"/>
      <c r="K72" s="66"/>
      <c r="L72" s="66"/>
      <c r="M72" s="66"/>
      <c r="N72" s="66"/>
      <c r="O72" s="66"/>
    </row>
    <row r="73" spans="1:15" ht="16.5" thickBot="1" x14ac:dyDescent="0.3">
      <c r="A73" s="98" t="s">
        <v>39</v>
      </c>
      <c r="B73" s="99"/>
      <c r="C73" s="100"/>
      <c r="D73" s="98" t="s">
        <v>40</v>
      </c>
      <c r="E73" s="100"/>
      <c r="F73" s="95" t="s">
        <v>48</v>
      </c>
      <c r="G73" s="101" t="s">
        <v>38</v>
      </c>
      <c r="H73" s="102"/>
      <c r="I73" s="102"/>
      <c r="J73" s="102"/>
      <c r="K73" s="102"/>
      <c r="L73" s="102"/>
      <c r="M73" s="102"/>
      <c r="N73" s="102"/>
      <c r="O73" s="82"/>
    </row>
    <row r="74" spans="1:15" ht="16.5" thickBot="1" x14ac:dyDescent="0.3">
      <c r="A74" s="90" t="s">
        <v>0</v>
      </c>
      <c r="B74" s="91" t="s">
        <v>1</v>
      </c>
      <c r="C74" s="92" t="s">
        <v>2</v>
      </c>
      <c r="D74" s="91" t="s">
        <v>3</v>
      </c>
      <c r="E74" s="93" t="s">
        <v>4</v>
      </c>
      <c r="F74" s="94" t="s">
        <v>49</v>
      </c>
      <c r="G74" s="90" t="s">
        <v>6</v>
      </c>
      <c r="H74" s="91" t="s">
        <v>7</v>
      </c>
      <c r="I74" s="92" t="s">
        <v>29</v>
      </c>
      <c r="J74" s="91" t="s">
        <v>30</v>
      </c>
      <c r="K74" s="92" t="s">
        <v>33</v>
      </c>
      <c r="L74" s="91" t="s">
        <v>35</v>
      </c>
      <c r="M74" s="92" t="s">
        <v>36</v>
      </c>
      <c r="N74" s="97" t="s">
        <v>37</v>
      </c>
      <c r="O74" s="96" t="s">
        <v>46</v>
      </c>
    </row>
    <row r="75" spans="1:15" ht="15.75" x14ac:dyDescent="0.25">
      <c r="A75" s="9" t="s">
        <v>22</v>
      </c>
      <c r="B75" s="8" t="s">
        <v>24</v>
      </c>
      <c r="C75" s="9" t="s">
        <v>28</v>
      </c>
      <c r="D75" s="8">
        <v>250</v>
      </c>
      <c r="E75" s="9">
        <v>535</v>
      </c>
      <c r="F75" s="8">
        <v>0.2</v>
      </c>
      <c r="G75" s="1">
        <v>1</v>
      </c>
      <c r="H75" s="1">
        <v>1</v>
      </c>
      <c r="I75" s="1">
        <v>1</v>
      </c>
      <c r="J75" s="1">
        <v>2</v>
      </c>
      <c r="K75" s="1">
        <v>2</v>
      </c>
      <c r="L75" s="1">
        <v>2</v>
      </c>
      <c r="M75" s="1">
        <v>2</v>
      </c>
      <c r="N75" s="21">
        <v>1</v>
      </c>
      <c r="O75" s="25">
        <f>(SUM(G75:N75))</f>
        <v>12</v>
      </c>
    </row>
    <row r="76" spans="1:15" ht="15.75" x14ac:dyDescent="0.25">
      <c r="A76" s="9" t="s">
        <v>22</v>
      </c>
      <c r="B76" s="8" t="s">
        <v>24</v>
      </c>
      <c r="C76" s="9" t="s">
        <v>28</v>
      </c>
      <c r="D76" s="8">
        <v>250</v>
      </c>
      <c r="E76" s="9">
        <v>535</v>
      </c>
      <c r="F76" s="8">
        <v>0.2</v>
      </c>
      <c r="G76" s="1">
        <v>1</v>
      </c>
      <c r="H76" s="1">
        <v>1</v>
      </c>
      <c r="I76" s="1">
        <v>0</v>
      </c>
      <c r="J76" s="1">
        <v>1</v>
      </c>
      <c r="K76" s="1">
        <v>1</v>
      </c>
      <c r="L76" s="1">
        <v>1</v>
      </c>
      <c r="M76" s="1">
        <v>2</v>
      </c>
      <c r="N76" s="21">
        <v>1</v>
      </c>
      <c r="O76" s="25">
        <f>(SUM(G76:N76))</f>
        <v>8</v>
      </c>
    </row>
    <row r="77" spans="1:15" ht="15.75" x14ac:dyDescent="0.25">
      <c r="A77" s="9" t="s">
        <v>22</v>
      </c>
      <c r="B77" s="8" t="s">
        <v>24</v>
      </c>
      <c r="C77" s="9" t="s">
        <v>28</v>
      </c>
      <c r="D77" s="8">
        <v>250</v>
      </c>
      <c r="E77" s="9">
        <v>535</v>
      </c>
      <c r="F77" s="8">
        <v>0.2</v>
      </c>
      <c r="G77" s="1">
        <v>1</v>
      </c>
      <c r="H77" s="1">
        <v>1</v>
      </c>
      <c r="I77" s="1">
        <v>2</v>
      </c>
      <c r="J77" s="1">
        <v>2</v>
      </c>
      <c r="K77" s="1">
        <v>0</v>
      </c>
      <c r="L77" s="1">
        <v>1</v>
      </c>
      <c r="M77" s="1">
        <v>2</v>
      </c>
      <c r="N77" s="21">
        <v>0</v>
      </c>
      <c r="O77" s="25">
        <f>(SUM(G77:N77))</f>
        <v>9</v>
      </c>
    </row>
    <row r="78" spans="1:15" ht="15.75" thickBot="1" x14ac:dyDescent="0.3">
      <c r="A78" s="64"/>
      <c r="B78" s="64"/>
      <c r="C78" s="64"/>
      <c r="D78" s="64"/>
      <c r="E78" s="64"/>
      <c r="F78" s="64"/>
      <c r="G78" s="65"/>
      <c r="H78" s="66"/>
      <c r="I78" s="66"/>
      <c r="J78" s="66"/>
      <c r="K78" s="66"/>
      <c r="L78" s="66"/>
      <c r="M78" s="66"/>
      <c r="N78" s="66"/>
      <c r="O78" s="45">
        <f>AVERAGE(O75:O77)</f>
        <v>9.6666666666666661</v>
      </c>
    </row>
    <row r="79" spans="1:15" ht="16.5" thickBot="1" x14ac:dyDescent="0.3">
      <c r="A79" s="64"/>
      <c r="B79" s="64"/>
      <c r="C79" s="64"/>
      <c r="D79" s="64"/>
      <c r="E79" s="64"/>
      <c r="F79" s="64"/>
      <c r="G79" s="98" t="s">
        <v>42</v>
      </c>
      <c r="H79" s="99"/>
      <c r="I79" s="99"/>
      <c r="J79" s="99"/>
      <c r="K79" s="99"/>
      <c r="L79" s="99"/>
      <c r="M79" s="99"/>
      <c r="N79" s="100"/>
      <c r="O79" s="69"/>
    </row>
    <row r="80" spans="1:15" ht="15.75" thickBot="1" x14ac:dyDescent="0.3">
      <c r="A80" s="64"/>
      <c r="B80" s="64"/>
      <c r="C80" s="64"/>
      <c r="D80" s="64"/>
      <c r="E80" s="64"/>
      <c r="F80" s="64"/>
      <c r="G80" s="27">
        <f>AVERAGE(G75:G77)/2*100</f>
        <v>50</v>
      </c>
      <c r="H80" s="27">
        <f>AVERAGE(H75:H77)/2*100</f>
        <v>50</v>
      </c>
      <c r="I80" s="27">
        <f>AVERAGE(I75:I77)/2*100</f>
        <v>50</v>
      </c>
      <c r="J80" s="27">
        <f>AVERAGE(J75:J77)/2*100</f>
        <v>83.333333333333343</v>
      </c>
      <c r="K80" s="27">
        <f>AVERAGE(K75:K77)/2*100</f>
        <v>50</v>
      </c>
      <c r="L80" s="27">
        <f>AVERAGE(L75:L77)/2*100</f>
        <v>66.666666666666657</v>
      </c>
      <c r="M80" s="27">
        <f>AVERAGE(M75:M77)/2*100</f>
        <v>100</v>
      </c>
      <c r="N80" s="44">
        <f>AVERAGE(N75:N77)/2*100</f>
        <v>33.333333333333329</v>
      </c>
      <c r="O80" s="45">
        <f>SUM(G80:N80)</f>
        <v>483.33333333333331</v>
      </c>
    </row>
    <row r="81" spans="1:15" ht="15.75" thickBot="1" x14ac:dyDescent="0.3">
      <c r="A81" s="83"/>
      <c r="B81" s="83"/>
      <c r="C81" s="83"/>
      <c r="D81" s="83"/>
      <c r="E81" s="83"/>
      <c r="F81" s="83"/>
      <c r="G81" s="84"/>
      <c r="H81" s="85"/>
      <c r="I81" s="85"/>
      <c r="J81" s="85"/>
      <c r="K81" s="85"/>
      <c r="L81" s="85"/>
      <c r="M81" s="85"/>
      <c r="N81" s="85"/>
      <c r="O81" s="86">
        <f>AVERAGE(G80:N80)</f>
        <v>60.416666666666664</v>
      </c>
    </row>
    <row r="82" spans="1:15" ht="15.75" thickTop="1" x14ac:dyDescent="0.25"/>
  </sheetData>
  <mergeCells count="30">
    <mergeCell ref="G79:N79"/>
    <mergeCell ref="G65:N65"/>
    <mergeCell ref="A69:F72"/>
    <mergeCell ref="G69:N69"/>
    <mergeCell ref="A73:C73"/>
    <mergeCell ref="D73:E73"/>
    <mergeCell ref="G73:N73"/>
    <mergeCell ref="A55:F58"/>
    <mergeCell ref="G55:N55"/>
    <mergeCell ref="A59:C59"/>
    <mergeCell ref="D59:E59"/>
    <mergeCell ref="G59:N59"/>
    <mergeCell ref="F20:Q20"/>
    <mergeCell ref="A1:E4"/>
    <mergeCell ref="A20:E23"/>
    <mergeCell ref="A24:C24"/>
    <mergeCell ref="D24:E24"/>
    <mergeCell ref="F24:R24"/>
    <mergeCell ref="F1:Q1"/>
    <mergeCell ref="A5:C5"/>
    <mergeCell ref="D5:E5"/>
    <mergeCell ref="F5:R5"/>
    <mergeCell ref="F16:Q16"/>
    <mergeCell ref="G39:N39"/>
    <mergeCell ref="G43:N43"/>
    <mergeCell ref="G51:N51"/>
    <mergeCell ref="A39:F42"/>
    <mergeCell ref="F35:Q35"/>
    <mergeCell ref="A43:C43"/>
    <mergeCell ref="D43:E43"/>
  </mergeCells>
  <phoneticPr fontId="5" type="noConversion"/>
  <conditionalFormatting sqref="F7:Q14 G45:N49">
    <cfRule type="colorScale" priority="19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R7:R1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:Q17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G33 O26:Q33 M26:M33 I26:J33">
    <cfRule type="colorScale" priority="15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R26:R33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6:Q3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2:N52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5:O4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1:N63">
    <cfRule type="colorScale" priority="4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G66:N6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1:O63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75:N77">
    <cfRule type="colorScale" priority="1">
      <colorScale>
        <cfvo type="num" val="0"/>
        <cfvo type="num" val="1"/>
        <cfvo type="num" val="2"/>
        <color theme="5" tint="0.39997558519241921"/>
        <color theme="7" tint="0.39997558519241921"/>
        <color theme="9" tint="0.39997558519241921"/>
      </colorScale>
    </cfRule>
  </conditionalFormatting>
  <conditionalFormatting sqref="G80:N8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5:O7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2023-02-07T16:58:50Z</dcterms:created>
  <dcterms:modified xsi:type="dcterms:W3CDTF">2023-02-18T23:42:47Z</dcterms:modified>
</cp:coreProperties>
</file>