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rives compartilhados\Fran\NOVA PASTA\TT4\Bnaco de dados\PLANILHAS\Prontas pra envio\"/>
    </mc:Choice>
  </mc:AlternateContent>
  <xr:revisionPtr revIDLastSave="0" documentId="13_ncr:1_{7076597D-6D83-49B3-8EE7-834C35215136}" xr6:coauthVersionLast="47" xr6:coauthVersionMax="47" xr10:uidLastSave="{00000000-0000-0000-0000-000000000000}"/>
  <bookViews>
    <workbookView xWindow="-108" yWindow="-108" windowWidth="23256" windowHeight="12456" xr2:uid="{1ABAC3C7-60D1-41A8-808B-44F28E4DEF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tc={468164D5-F19E-4BCE-AAA7-EDDBDC0BFDC7}</author>
  </authors>
  <commentList>
    <comment ref="A1" authorId="0" shapeId="0" xr:uid="{468164D5-F19E-4BCE-AAA7-EDDBDC0BFDC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planilha é um exemplo das planilhas de dados de GPS dos cães que são baixados diretamente dos GPS. Nossa ideia é que ela possa ser importada para o banco de dados, dentro da "ficha" individual de cada cão. Cada mês de amostragem gera uma planilha dessa com milhares de localizações, então é importante que este espaço de importação tenha espaço e que a importação possa ser feito a qualquer momento. </t>
      </text>
    </comment>
  </commentList>
</comments>
</file>

<file path=xl/sharedStrings.xml><?xml version="1.0" encoding="utf-8"?>
<sst xmlns="http://schemas.openxmlformats.org/spreadsheetml/2006/main" count="108" uniqueCount="75">
  <si>
    <t>timestamp</t>
  </si>
  <si>
    <t>location-lat</t>
  </si>
  <si>
    <t>location-long</t>
  </si>
  <si>
    <t>altitude(m)</t>
  </si>
  <si>
    <t>speed (km/h)</t>
  </si>
  <si>
    <t>course</t>
  </si>
  <si>
    <t>distance (m)</t>
  </si>
  <si>
    <t>visible satellites</t>
  </si>
  <si>
    <t>gps-satellite-count</t>
  </si>
  <si>
    <t>gps-hdop</t>
  </si>
  <si>
    <t>tag-voltage (mV)</t>
  </si>
  <si>
    <t>tag-local-identifier</t>
  </si>
  <si>
    <t>deployment-id</t>
  </si>
  <si>
    <t>animal-id</t>
  </si>
  <si>
    <t>animal-taxon</t>
  </si>
  <si>
    <t>sensor-type</t>
  </si>
  <si>
    <t>2024-12-16 10:42:04.000</t>
  </si>
  <si>
    <t>1033.9</t>
  </si>
  <si>
    <t>2.2</t>
  </si>
  <si>
    <t>23.82</t>
  </si>
  <si>
    <t>36.87</t>
  </si>
  <si>
    <t>10AF</t>
  </si>
  <si>
    <t>10AF-CF_01</t>
  </si>
  <si>
    <t>CF_01</t>
  </si>
  <si>
    <t>Canis lupus</t>
  </si>
  <si>
    <t>GNSS</t>
  </si>
  <si>
    <t>2024-12-16 11:12:19.000</t>
  </si>
  <si>
    <t>1164.7</t>
  </si>
  <si>
    <t>1.04</t>
  </si>
  <si>
    <t>64.04</t>
  </si>
  <si>
    <t>59.26</t>
  </si>
  <si>
    <t>0.9</t>
  </si>
  <si>
    <t>2024-12-16 12:13:07.000</t>
  </si>
  <si>
    <t>954.6</t>
  </si>
  <si>
    <t>0.04</t>
  </si>
  <si>
    <t>85.13</t>
  </si>
  <si>
    <t>65.63</t>
  </si>
  <si>
    <t>1.3</t>
  </si>
  <si>
    <t>2024-12-16 13:14:24.000</t>
  </si>
  <si>
    <t>877.3</t>
  </si>
  <si>
    <t>0.47</t>
  </si>
  <si>
    <t>99.78</t>
  </si>
  <si>
    <t>33.17</t>
  </si>
  <si>
    <t>1.1</t>
  </si>
  <si>
    <t>2024-12-16 13:44:43.000</t>
  </si>
  <si>
    <t>1010.6</t>
  </si>
  <si>
    <t>0.72</t>
  </si>
  <si>
    <t>297.45</t>
  </si>
  <si>
    <t>94.02</t>
  </si>
  <si>
    <t>2024-12-16 14:15:17.000</t>
  </si>
  <si>
    <t>1083.6</t>
  </si>
  <si>
    <t>265.76</t>
  </si>
  <si>
    <t>4.87</t>
  </si>
  <si>
    <t>1.2</t>
  </si>
  <si>
    <t>2024-12-16 14:45:54.000</t>
  </si>
  <si>
    <t>1098.3</t>
  </si>
  <si>
    <t>2.99</t>
  </si>
  <si>
    <t>85.67</t>
  </si>
  <si>
    <t>69.19</t>
  </si>
  <si>
    <t>Data e hora em que a localização foi registrada pelo GPS.</t>
  </si>
  <si>
    <t>Latitude da localização do animal (em graus decimais).</t>
  </si>
  <si>
    <t>Longitude da localização do animal (em graus decimais).</t>
  </si>
  <si>
    <t>Altitude da localização em metros.</t>
  </si>
  <si>
    <t>Velocidade do animal em quilômetros por hora.</t>
  </si>
  <si>
    <t>Rumo ou direção do movimento do animal (em graus, onde 0º é o norte).</t>
  </si>
  <si>
    <t>Distância percorrida desde a última localização registrada (em metros).</t>
  </si>
  <si>
    <t>Número de satélites visíveis no momento da coleta de dados.</t>
  </si>
  <si>
    <t>Quantidade total de satélites conectados ao GPS no momento da coleta de dados.</t>
  </si>
  <si>
    <t>Precisão horizontal do GPS (HDOP, Horizontal Dilution of Precision).</t>
  </si>
  <si>
    <t>Voltagem da bateria do dispositivo de rastreamento (em milivolts).</t>
  </si>
  <si>
    <t>Identificador único do dispositivo de rastreamento.</t>
  </si>
  <si>
    <t>Identificador do animal rastreado.</t>
  </si>
  <si>
    <t>Espécie do animal rastreado (ex: Canis lupus, Felis catus, etc.).</t>
  </si>
  <si>
    <t>Tipo de sensor utilizado para coletar os dados de localização (ex: GNSS).</t>
  </si>
  <si>
    <t>Indica a identificação de cada implantação de GPS realizada no estudo, relaciona a id do GPS/tag com a id do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</si>
</sst>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na Machado da Costa" id="{DF3CC3EC-6B99-4042-9FA4-95B6DCBE4F8D}" userId="S::mm.costa@unesp.br::4ff7e0c0-839c-4908-b632-1ee0c69d293d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8-06T20:01:04.76" personId="{DF3CC3EC-6B99-4042-9FA4-95B6DCBE4F8D}" id="{468164D5-F19E-4BCE-AAA7-EDDBDC0BFDC7}">
    <text xml:space="preserve">Essa planilha é um exemplo das planilhas de dados de GPS dos cães que são baixados diretamente dos GPS. Nossa ideia é que ela possa ser importada para o banco de dados, dentro da "ficha" individual de cada cão. Cada mês de amostragem gera uma planilha dessa com milhares de localizações, então é importante que este espaço de importação tenha espaço e que a importação possa ser feito a qualquer momento.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3AF5-38D5-4DFD-A32C-9D622C6C8D6F}">
  <dimension ref="A1:P19"/>
  <sheetViews>
    <sheetView tabSelected="1" workbookViewId="0">
      <selection activeCell="D16" sqref="D16"/>
    </sheetView>
  </sheetViews>
  <sheetFormatPr defaultRowHeight="15.6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16</v>
      </c>
      <c r="B2" s="1">
        <f>-20.264738</f>
        <v>-20.264738000000001</v>
      </c>
      <c r="C2" s="1">
        <f>-47.44433</f>
        <v>-47.444330000000001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12</v>
      </c>
      <c r="I2" s="1">
        <v>4</v>
      </c>
      <c r="J2" s="1">
        <v>1</v>
      </c>
      <c r="K2" s="1">
        <v>3700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</row>
    <row r="3" spans="1:16" x14ac:dyDescent="0.3">
      <c r="A3" s="1" t="s">
        <v>26</v>
      </c>
      <c r="B3" s="1">
        <f>-20.265261</f>
        <v>-20.265260999999999</v>
      </c>
      <c r="C3" s="1">
        <f>-47.444221</f>
        <v>-47.444220999999999</v>
      </c>
      <c r="D3" s="1" t="s">
        <v>27</v>
      </c>
      <c r="E3" s="1" t="s">
        <v>28</v>
      </c>
      <c r="F3" s="1" t="s">
        <v>29</v>
      </c>
      <c r="G3" s="1" t="s">
        <v>30</v>
      </c>
      <c r="H3" s="1">
        <v>12</v>
      </c>
      <c r="I3" s="1">
        <v>5</v>
      </c>
      <c r="J3" s="1" t="s">
        <v>31</v>
      </c>
      <c r="K3" s="1">
        <v>3700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</row>
    <row r="4" spans="1:16" x14ac:dyDescent="0.3">
      <c r="A4" s="1" t="s">
        <v>32</v>
      </c>
      <c r="B4" s="1">
        <f>-20.265265</f>
        <v>-20.265264999999999</v>
      </c>
      <c r="C4" s="1">
        <f>-47.444236</f>
        <v>-47.444235999999997</v>
      </c>
      <c r="D4" s="1" t="s">
        <v>33</v>
      </c>
      <c r="E4" s="1" t="s">
        <v>34</v>
      </c>
      <c r="F4" s="1" t="s">
        <v>35</v>
      </c>
      <c r="G4" s="1" t="s">
        <v>36</v>
      </c>
      <c r="H4" s="1">
        <v>9</v>
      </c>
      <c r="I4" s="1">
        <v>4</v>
      </c>
      <c r="J4" s="1" t="s">
        <v>37</v>
      </c>
      <c r="K4" s="1">
        <v>3700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</row>
    <row r="5" spans="1:16" x14ac:dyDescent="0.3">
      <c r="A5" s="1" t="s">
        <v>38</v>
      </c>
      <c r="B5" s="1">
        <f>-20.265471</f>
        <v>-20.265471000000002</v>
      </c>
      <c r="C5" s="1">
        <f>-47.444466</f>
        <v>-47.444465999999998</v>
      </c>
      <c r="D5" s="1" t="s">
        <v>39</v>
      </c>
      <c r="E5" s="1" t="s">
        <v>40</v>
      </c>
      <c r="F5" s="1" t="s">
        <v>41</v>
      </c>
      <c r="G5" s="1" t="s">
        <v>42</v>
      </c>
      <c r="H5" s="1">
        <v>10</v>
      </c>
      <c r="I5" s="1">
        <v>6</v>
      </c>
      <c r="J5" s="1" t="s">
        <v>43</v>
      </c>
      <c r="K5" s="1">
        <v>3700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</row>
    <row r="6" spans="1:16" x14ac:dyDescent="0.3">
      <c r="A6" s="1" t="s">
        <v>44</v>
      </c>
      <c r="B6" s="1">
        <f>-20.264655</f>
        <v>-20.264655000000001</v>
      </c>
      <c r="C6" s="1">
        <f>-47.44423</f>
        <v>-47.444229999999997</v>
      </c>
      <c r="D6" s="1" t="s">
        <v>45</v>
      </c>
      <c r="E6" s="1" t="s">
        <v>46</v>
      </c>
      <c r="F6" s="1" t="s">
        <v>47</v>
      </c>
      <c r="G6" s="1" t="s">
        <v>48</v>
      </c>
      <c r="H6" s="1">
        <v>11</v>
      </c>
      <c r="I6" s="1">
        <v>3</v>
      </c>
      <c r="J6" s="1" t="s">
        <v>31</v>
      </c>
      <c r="K6" s="1">
        <v>3700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</row>
    <row r="7" spans="1:16" x14ac:dyDescent="0.3">
      <c r="A7" s="1" t="s">
        <v>49</v>
      </c>
      <c r="B7" s="1">
        <f>-20.264638</f>
        <v>-20.264638000000001</v>
      </c>
      <c r="C7" s="1">
        <f>-47.444273</f>
        <v>-47.444273000000003</v>
      </c>
      <c r="D7" s="1" t="s">
        <v>50</v>
      </c>
      <c r="E7" s="1" t="s">
        <v>28</v>
      </c>
      <c r="F7" s="1" t="s">
        <v>51</v>
      </c>
      <c r="G7" s="1" t="s">
        <v>52</v>
      </c>
      <c r="H7" s="1">
        <v>11</v>
      </c>
      <c r="I7" s="1">
        <v>4</v>
      </c>
      <c r="J7" s="1" t="s">
        <v>53</v>
      </c>
      <c r="K7" s="1">
        <v>3700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</row>
    <row r="8" spans="1:16" x14ac:dyDescent="0.3">
      <c r="A8" s="1" t="s">
        <v>54</v>
      </c>
      <c r="B8" s="1">
        <f>-20.264913</f>
        <v>-20.264913</v>
      </c>
      <c r="C8" s="1">
        <f>-47.444868</f>
        <v>-47.444868</v>
      </c>
      <c r="D8" s="1" t="s">
        <v>55</v>
      </c>
      <c r="E8" s="1" t="s">
        <v>56</v>
      </c>
      <c r="F8" s="1" t="s">
        <v>57</v>
      </c>
      <c r="G8" s="1" t="s">
        <v>58</v>
      </c>
      <c r="H8" s="1">
        <v>13</v>
      </c>
      <c r="I8" s="1">
        <v>4</v>
      </c>
      <c r="J8" s="1" t="s">
        <v>43</v>
      </c>
      <c r="K8" s="1">
        <v>3700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</row>
    <row r="12" spans="1:16" x14ac:dyDescent="0.3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  <c r="I12" t="s">
        <v>67</v>
      </c>
      <c r="J12" t="s">
        <v>68</v>
      </c>
      <c r="K12" t="s">
        <v>69</v>
      </c>
      <c r="L12" t="s">
        <v>70</v>
      </c>
      <c r="M12" s="1" t="s">
        <v>74</v>
      </c>
      <c r="N12" t="s">
        <v>71</v>
      </c>
      <c r="O12" t="s">
        <v>72</v>
      </c>
      <c r="P12" t="s">
        <v>73</v>
      </c>
    </row>
    <row r="17" spans="4:9" x14ac:dyDescent="0.3">
      <c r="D17" s="2"/>
      <c r="E17" s="2"/>
      <c r="F17" s="2"/>
      <c r="G17" s="2"/>
      <c r="H17" s="2"/>
      <c r="I17" s="2"/>
    </row>
    <row r="18" spans="4:9" x14ac:dyDescent="0.3">
      <c r="D18" s="2"/>
      <c r="E18" s="2"/>
      <c r="F18" s="2"/>
      <c r="G18" s="2"/>
      <c r="H18" s="2"/>
      <c r="I18" s="2"/>
    </row>
    <row r="19" spans="4:9" x14ac:dyDescent="0.3">
      <c r="D19" s="2"/>
      <c r="E19" s="2"/>
      <c r="F19" s="2"/>
      <c r="G19" s="2"/>
      <c r="H19" s="2"/>
      <c r="I19" s="2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Machado da Costa</dc:creator>
  <cp:lastModifiedBy>Marina Machado da Costa</cp:lastModifiedBy>
  <dcterms:created xsi:type="dcterms:W3CDTF">2025-08-06T19:04:39Z</dcterms:created>
  <dcterms:modified xsi:type="dcterms:W3CDTF">2025-08-06T20:31:18Z</dcterms:modified>
</cp:coreProperties>
</file>