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imnoUdM\"/>
    </mc:Choice>
  </mc:AlternateContent>
  <bookViews>
    <workbookView xWindow="0" yWindow="0" windowWidth="23040" windowHeight="99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1" i="1" l="1"/>
  <c r="F231" i="1"/>
  <c r="G231" i="1" s="1"/>
  <c r="I231" i="1" s="1"/>
  <c r="J230" i="1"/>
  <c r="F230" i="1"/>
  <c r="G230" i="1" s="1"/>
  <c r="I230" i="1" s="1"/>
  <c r="J229" i="1"/>
  <c r="L229" i="1" s="1"/>
  <c r="M229" i="1" s="1"/>
  <c r="I229" i="1"/>
  <c r="K229" i="1" s="1"/>
  <c r="G229" i="1"/>
  <c r="F229" i="1"/>
  <c r="J228" i="1"/>
  <c r="L228" i="1" s="1"/>
  <c r="M228" i="1" s="1"/>
  <c r="I228" i="1"/>
  <c r="K228" i="1" s="1"/>
  <c r="G228" i="1"/>
  <c r="F228" i="1"/>
  <c r="J227" i="1"/>
  <c r="L227" i="1" s="1"/>
  <c r="M227" i="1" s="1"/>
  <c r="G227" i="1"/>
  <c r="I227" i="1" s="1"/>
  <c r="K227" i="1" s="1"/>
  <c r="F227" i="1"/>
  <c r="J226" i="1"/>
  <c r="F226" i="1"/>
  <c r="G226" i="1" s="1"/>
  <c r="I226" i="1" s="1"/>
  <c r="J225" i="1"/>
  <c r="G225" i="1"/>
  <c r="I225" i="1" s="1"/>
  <c r="F225" i="1"/>
  <c r="J224" i="1"/>
  <c r="F224" i="1"/>
  <c r="G224" i="1" s="1"/>
  <c r="I224" i="1" s="1"/>
  <c r="J223" i="1"/>
  <c r="F223" i="1"/>
  <c r="G223" i="1" s="1"/>
  <c r="I223" i="1" s="1"/>
  <c r="K223" i="1" s="1"/>
  <c r="J222" i="1"/>
  <c r="L222" i="1" s="1"/>
  <c r="M222" i="1" s="1"/>
  <c r="F222" i="1"/>
  <c r="G222" i="1" s="1"/>
  <c r="I222" i="1" s="1"/>
  <c r="K222" i="1" s="1"/>
  <c r="J221" i="1"/>
  <c r="I221" i="1"/>
  <c r="G221" i="1"/>
  <c r="F221" i="1"/>
  <c r="J220" i="1"/>
  <c r="I220" i="1"/>
  <c r="G220" i="1"/>
  <c r="F220" i="1"/>
  <c r="J219" i="1"/>
  <c r="G219" i="1"/>
  <c r="I219" i="1" s="1"/>
  <c r="F219" i="1"/>
  <c r="J218" i="1"/>
  <c r="F218" i="1"/>
  <c r="G218" i="1" s="1"/>
  <c r="I218" i="1" s="1"/>
  <c r="J217" i="1"/>
  <c r="G217" i="1"/>
  <c r="I217" i="1" s="1"/>
  <c r="F217" i="1"/>
  <c r="J216" i="1"/>
  <c r="F216" i="1"/>
  <c r="G216" i="1" s="1"/>
  <c r="I216" i="1" s="1"/>
  <c r="L215" i="1"/>
  <c r="M215" i="1" s="1"/>
  <c r="J215" i="1"/>
  <c r="F215" i="1"/>
  <c r="G215" i="1" s="1"/>
  <c r="I215" i="1" s="1"/>
  <c r="K215" i="1" s="1"/>
  <c r="K214" i="1"/>
  <c r="J214" i="1"/>
  <c r="F214" i="1"/>
  <c r="G214" i="1" s="1"/>
  <c r="I214" i="1" s="1"/>
  <c r="L214" i="1" s="1"/>
  <c r="M214" i="1" s="1"/>
  <c r="J213" i="1"/>
  <c r="I213" i="1"/>
  <c r="K213" i="1" s="1"/>
  <c r="G213" i="1"/>
  <c r="F213" i="1"/>
  <c r="J212" i="1"/>
  <c r="I212" i="1"/>
  <c r="G212" i="1"/>
  <c r="F212" i="1"/>
  <c r="J211" i="1"/>
  <c r="G211" i="1"/>
  <c r="I211" i="1" s="1"/>
  <c r="F211" i="1"/>
  <c r="J210" i="1"/>
  <c r="F210" i="1"/>
  <c r="G210" i="1" s="1"/>
  <c r="I210" i="1" s="1"/>
  <c r="J209" i="1"/>
  <c r="G209" i="1"/>
  <c r="I209" i="1" s="1"/>
  <c r="F209" i="1"/>
  <c r="J208" i="1"/>
  <c r="F208" i="1"/>
  <c r="G208" i="1" s="1"/>
  <c r="I208" i="1" s="1"/>
  <c r="L207" i="1"/>
  <c r="M207" i="1" s="1"/>
  <c r="J207" i="1"/>
  <c r="F207" i="1"/>
  <c r="G207" i="1" s="1"/>
  <c r="I207" i="1" s="1"/>
  <c r="K207" i="1" s="1"/>
  <c r="K206" i="1"/>
  <c r="J206" i="1"/>
  <c r="F206" i="1"/>
  <c r="G206" i="1" s="1"/>
  <c r="I206" i="1" s="1"/>
  <c r="L206" i="1" s="1"/>
  <c r="M206" i="1" s="1"/>
  <c r="J205" i="1"/>
  <c r="I205" i="1"/>
  <c r="K205" i="1" s="1"/>
  <c r="G205" i="1"/>
  <c r="F205" i="1"/>
  <c r="J204" i="1"/>
  <c r="I204" i="1"/>
  <c r="F204" i="1"/>
  <c r="G204" i="1" s="1"/>
  <c r="J203" i="1"/>
  <c r="G203" i="1"/>
  <c r="I203" i="1" s="1"/>
  <c r="F203" i="1"/>
  <c r="J202" i="1"/>
  <c r="F202" i="1"/>
  <c r="G202" i="1" s="1"/>
  <c r="I202" i="1" s="1"/>
  <c r="J201" i="1"/>
  <c r="F201" i="1"/>
  <c r="G201" i="1" s="1"/>
  <c r="I201" i="1" s="1"/>
  <c r="J200" i="1"/>
  <c r="G200" i="1"/>
  <c r="I200" i="1" s="1"/>
  <c r="F200" i="1"/>
  <c r="J199" i="1"/>
  <c r="F199" i="1"/>
  <c r="G199" i="1" s="1"/>
  <c r="I199" i="1" s="1"/>
  <c r="K199" i="1" s="1"/>
  <c r="K198" i="1"/>
  <c r="J198" i="1"/>
  <c r="F198" i="1"/>
  <c r="G198" i="1" s="1"/>
  <c r="I198" i="1" s="1"/>
  <c r="L198" i="1" s="1"/>
  <c r="M198" i="1" s="1"/>
  <c r="J197" i="1"/>
  <c r="F197" i="1"/>
  <c r="G197" i="1" s="1"/>
  <c r="I197" i="1" s="1"/>
  <c r="J196" i="1"/>
  <c r="F196" i="1"/>
  <c r="G196" i="1" s="1"/>
  <c r="I196" i="1" s="1"/>
  <c r="J195" i="1"/>
  <c r="G195" i="1"/>
  <c r="I195" i="1" s="1"/>
  <c r="F195" i="1"/>
  <c r="J194" i="1"/>
  <c r="F194" i="1"/>
  <c r="G194" i="1" s="1"/>
  <c r="I194" i="1" s="1"/>
  <c r="J193" i="1"/>
  <c r="F193" i="1"/>
  <c r="G193" i="1" s="1"/>
  <c r="I193" i="1" s="1"/>
  <c r="J192" i="1"/>
  <c r="G192" i="1"/>
  <c r="I192" i="1" s="1"/>
  <c r="F192" i="1"/>
  <c r="J191" i="1"/>
  <c r="F191" i="1"/>
  <c r="G191" i="1" s="1"/>
  <c r="I191" i="1" s="1"/>
  <c r="K191" i="1" s="1"/>
  <c r="J190" i="1"/>
  <c r="F190" i="1"/>
  <c r="G190" i="1" s="1"/>
  <c r="I190" i="1" s="1"/>
  <c r="L190" i="1" s="1"/>
  <c r="M190" i="1" s="1"/>
  <c r="J189" i="1"/>
  <c r="F189" i="1"/>
  <c r="G189" i="1" s="1"/>
  <c r="I189" i="1" s="1"/>
  <c r="J188" i="1"/>
  <c r="F188" i="1"/>
  <c r="G188" i="1" s="1"/>
  <c r="I188" i="1" s="1"/>
  <c r="J187" i="1"/>
  <c r="G187" i="1"/>
  <c r="I187" i="1" s="1"/>
  <c r="K187" i="1" s="1"/>
  <c r="L187" i="1" s="1"/>
  <c r="M187" i="1" s="1"/>
  <c r="F187" i="1"/>
  <c r="J186" i="1"/>
  <c r="F186" i="1"/>
  <c r="G186" i="1" s="1"/>
  <c r="I186" i="1" s="1"/>
  <c r="K186" i="1" s="1"/>
  <c r="L186" i="1" s="1"/>
  <c r="M186" i="1" s="1"/>
  <c r="J185" i="1"/>
  <c r="F185" i="1"/>
  <c r="G185" i="1" s="1"/>
  <c r="I185" i="1" s="1"/>
  <c r="K185" i="1" s="1"/>
  <c r="L185" i="1" s="1"/>
  <c r="M185" i="1" s="1"/>
  <c r="J184" i="1"/>
  <c r="F184" i="1"/>
  <c r="G184" i="1" s="1"/>
  <c r="I184" i="1" s="1"/>
  <c r="L183" i="1"/>
  <c r="M183" i="1" s="1"/>
  <c r="J183" i="1"/>
  <c r="F183" i="1"/>
  <c r="G183" i="1" s="1"/>
  <c r="I183" i="1" s="1"/>
  <c r="K183" i="1" s="1"/>
  <c r="J182" i="1"/>
  <c r="F182" i="1"/>
  <c r="G182" i="1" s="1"/>
  <c r="I182" i="1" s="1"/>
  <c r="L182" i="1" s="1"/>
  <c r="M182" i="1" s="1"/>
  <c r="J181" i="1"/>
  <c r="F181" i="1"/>
  <c r="G181" i="1" s="1"/>
  <c r="I181" i="1" s="1"/>
  <c r="J180" i="1"/>
  <c r="F180" i="1"/>
  <c r="G180" i="1" s="1"/>
  <c r="I180" i="1" s="1"/>
  <c r="J179" i="1"/>
  <c r="G179" i="1"/>
  <c r="I179" i="1" s="1"/>
  <c r="F179" i="1"/>
  <c r="J178" i="1"/>
  <c r="F178" i="1"/>
  <c r="G178" i="1" s="1"/>
  <c r="I178" i="1" s="1"/>
  <c r="J177" i="1"/>
  <c r="F177" i="1"/>
  <c r="G177" i="1" s="1"/>
  <c r="I177" i="1" s="1"/>
  <c r="J176" i="1"/>
  <c r="F176" i="1"/>
  <c r="G176" i="1" s="1"/>
  <c r="I176" i="1" s="1"/>
  <c r="J175" i="1"/>
  <c r="F175" i="1"/>
  <c r="G175" i="1" s="1"/>
  <c r="I175" i="1" s="1"/>
  <c r="K175" i="1" s="1"/>
  <c r="K174" i="1"/>
  <c r="J174" i="1"/>
  <c r="F174" i="1"/>
  <c r="G174" i="1" s="1"/>
  <c r="I174" i="1" s="1"/>
  <c r="L174" i="1" s="1"/>
  <c r="M174" i="1" s="1"/>
  <c r="M173" i="1"/>
  <c r="J173" i="1"/>
  <c r="I173" i="1"/>
  <c r="K173" i="1" s="1"/>
  <c r="F173" i="1"/>
  <c r="G173" i="1" s="1"/>
  <c r="K172" i="1"/>
  <c r="J172" i="1"/>
  <c r="G172" i="1"/>
  <c r="I172" i="1" s="1"/>
  <c r="L172" i="1" s="1"/>
  <c r="M172" i="1" s="1"/>
  <c r="F172" i="1"/>
  <c r="J171" i="1"/>
  <c r="L171" i="1" s="1"/>
  <c r="M171" i="1" s="1"/>
  <c r="F171" i="1"/>
  <c r="G171" i="1" s="1"/>
  <c r="I171" i="1" s="1"/>
  <c r="K171" i="1" s="1"/>
  <c r="J170" i="1"/>
  <c r="F170" i="1"/>
  <c r="G170" i="1" s="1"/>
  <c r="I170" i="1" s="1"/>
  <c r="J169" i="1"/>
  <c r="G169" i="1"/>
  <c r="I169" i="1" s="1"/>
  <c r="F169" i="1"/>
  <c r="L168" i="1"/>
  <c r="M168" i="1" s="1"/>
  <c r="J168" i="1"/>
  <c r="F168" i="1"/>
  <c r="G168" i="1" s="1"/>
  <c r="I168" i="1" s="1"/>
  <c r="K168" i="1" s="1"/>
  <c r="K167" i="1"/>
  <c r="J167" i="1"/>
  <c r="F167" i="1"/>
  <c r="G167" i="1" s="1"/>
  <c r="I167" i="1" s="1"/>
  <c r="L167" i="1" s="1"/>
  <c r="M167" i="1" s="1"/>
  <c r="J166" i="1"/>
  <c r="G166" i="1"/>
  <c r="I166" i="1" s="1"/>
  <c r="F166" i="1"/>
  <c r="J165" i="1"/>
  <c r="I165" i="1"/>
  <c r="K165" i="1" s="1"/>
  <c r="F165" i="1"/>
  <c r="G165" i="1" s="1"/>
  <c r="J164" i="1"/>
  <c r="G164" i="1"/>
  <c r="I164" i="1" s="1"/>
  <c r="L164" i="1" s="1"/>
  <c r="M164" i="1" s="1"/>
  <c r="F164" i="1"/>
  <c r="J163" i="1"/>
  <c r="F163" i="1"/>
  <c r="G163" i="1" s="1"/>
  <c r="I163" i="1" s="1"/>
  <c r="J162" i="1"/>
  <c r="I162" i="1"/>
  <c r="G162" i="1"/>
  <c r="F162" i="1"/>
  <c r="J161" i="1"/>
  <c r="L161" i="1" s="1"/>
  <c r="M161" i="1" s="1"/>
  <c r="G161" i="1"/>
  <c r="I161" i="1" s="1"/>
  <c r="K161" i="1" s="1"/>
  <c r="F161" i="1"/>
  <c r="L160" i="1"/>
  <c r="M160" i="1" s="1"/>
  <c r="J160" i="1"/>
  <c r="F160" i="1"/>
  <c r="G160" i="1" s="1"/>
  <c r="I160" i="1" s="1"/>
  <c r="K160" i="1" s="1"/>
  <c r="J159" i="1"/>
  <c r="F159" i="1"/>
  <c r="G159" i="1" s="1"/>
  <c r="I159" i="1" s="1"/>
  <c r="L159" i="1" s="1"/>
  <c r="M159" i="1" s="1"/>
  <c r="J158" i="1"/>
  <c r="F158" i="1"/>
  <c r="G158" i="1" s="1"/>
  <c r="I158" i="1" s="1"/>
  <c r="L157" i="1"/>
  <c r="M157" i="1" s="1"/>
  <c r="J157" i="1"/>
  <c r="F157" i="1"/>
  <c r="G157" i="1" s="1"/>
  <c r="I157" i="1" s="1"/>
  <c r="K157" i="1" s="1"/>
  <c r="J156" i="1"/>
  <c r="L156" i="1" s="1"/>
  <c r="M156" i="1" s="1"/>
  <c r="G156" i="1"/>
  <c r="I156" i="1" s="1"/>
  <c r="K156" i="1" s="1"/>
  <c r="F156" i="1"/>
  <c r="J155" i="1"/>
  <c r="L155" i="1" s="1"/>
  <c r="M155" i="1" s="1"/>
  <c r="F155" i="1"/>
  <c r="G155" i="1" s="1"/>
  <c r="I155" i="1" s="1"/>
  <c r="J154" i="1"/>
  <c r="L154" i="1" s="1"/>
  <c r="M154" i="1" s="1"/>
  <c r="F154" i="1"/>
  <c r="G154" i="1" s="1"/>
  <c r="I154" i="1" s="1"/>
  <c r="K154" i="1" s="1"/>
  <c r="J153" i="1"/>
  <c r="G153" i="1"/>
  <c r="I153" i="1" s="1"/>
  <c r="F153" i="1"/>
  <c r="J152" i="1"/>
  <c r="F152" i="1"/>
  <c r="G152" i="1" s="1"/>
  <c r="I152" i="1" s="1"/>
  <c r="K152" i="1" s="1"/>
  <c r="J151" i="1"/>
  <c r="L151" i="1" s="1"/>
  <c r="M151" i="1" s="1"/>
  <c r="F151" i="1"/>
  <c r="G151" i="1" s="1"/>
  <c r="I151" i="1" s="1"/>
  <c r="K151" i="1" s="1"/>
  <c r="J150" i="1"/>
  <c r="F150" i="1"/>
  <c r="G150" i="1" s="1"/>
  <c r="I150" i="1" s="1"/>
  <c r="L149" i="1"/>
  <c r="M149" i="1" s="1"/>
  <c r="J149" i="1"/>
  <c r="I149" i="1"/>
  <c r="K149" i="1" s="1"/>
  <c r="F149" i="1"/>
  <c r="G149" i="1" s="1"/>
  <c r="K148" i="1"/>
  <c r="J148" i="1"/>
  <c r="L148" i="1" s="1"/>
  <c r="M148" i="1" s="1"/>
  <c r="I148" i="1"/>
  <c r="F148" i="1"/>
  <c r="J147" i="1"/>
  <c r="L147" i="1" s="1"/>
  <c r="M147" i="1" s="1"/>
  <c r="F147" i="1"/>
  <c r="G147" i="1" s="1"/>
  <c r="I147" i="1" s="1"/>
  <c r="K147" i="1" s="1"/>
  <c r="J146" i="1"/>
  <c r="L146" i="1" s="1"/>
  <c r="M146" i="1" s="1"/>
  <c r="G146" i="1"/>
  <c r="I146" i="1" s="1"/>
  <c r="K146" i="1" s="1"/>
  <c r="F146" i="1"/>
  <c r="J145" i="1"/>
  <c r="G145" i="1"/>
  <c r="I145" i="1" s="1"/>
  <c r="K145" i="1" s="1"/>
  <c r="J144" i="1"/>
  <c r="G144" i="1"/>
  <c r="I144" i="1" s="1"/>
  <c r="K143" i="1"/>
  <c r="J143" i="1"/>
  <c r="G143" i="1"/>
  <c r="I143" i="1" s="1"/>
  <c r="L143" i="1" s="1"/>
  <c r="M143" i="1" s="1"/>
  <c r="J142" i="1"/>
  <c r="L142" i="1" s="1"/>
  <c r="M142" i="1" s="1"/>
  <c r="I142" i="1"/>
  <c r="K142" i="1" s="1"/>
  <c r="G142" i="1"/>
  <c r="J141" i="1"/>
  <c r="G141" i="1"/>
  <c r="I141" i="1" s="1"/>
  <c r="K141" i="1" s="1"/>
  <c r="J140" i="1"/>
  <c r="G140" i="1"/>
  <c r="I140" i="1" s="1"/>
  <c r="K139" i="1"/>
  <c r="J139" i="1"/>
  <c r="G139" i="1"/>
  <c r="I139" i="1" s="1"/>
  <c r="L139" i="1" s="1"/>
  <c r="M139" i="1" s="1"/>
  <c r="J138" i="1"/>
  <c r="I138" i="1"/>
  <c r="G138" i="1"/>
  <c r="J137" i="1"/>
  <c r="G137" i="1"/>
  <c r="I137" i="1" s="1"/>
  <c r="K137" i="1" s="1"/>
  <c r="M136" i="1"/>
  <c r="J136" i="1"/>
  <c r="L136" i="1" s="1"/>
  <c r="G136" i="1"/>
  <c r="I136" i="1" s="1"/>
  <c r="K136" i="1" s="1"/>
  <c r="K135" i="1"/>
  <c r="J135" i="1"/>
  <c r="G135" i="1"/>
  <c r="I135" i="1" s="1"/>
  <c r="L135" i="1" s="1"/>
  <c r="M135" i="1" s="1"/>
  <c r="J134" i="1"/>
  <c r="L134" i="1" s="1"/>
  <c r="M134" i="1" s="1"/>
  <c r="I134" i="1"/>
  <c r="K134" i="1" s="1"/>
  <c r="G134" i="1"/>
  <c r="L133" i="1"/>
  <c r="M133" i="1" s="1"/>
  <c r="J133" i="1"/>
  <c r="G133" i="1"/>
  <c r="I133" i="1" s="1"/>
  <c r="K133" i="1" s="1"/>
  <c r="J132" i="1"/>
  <c r="G132" i="1"/>
  <c r="I132" i="1" s="1"/>
  <c r="K131" i="1"/>
  <c r="J131" i="1"/>
  <c r="G131" i="1"/>
  <c r="I131" i="1" s="1"/>
  <c r="L131" i="1" s="1"/>
  <c r="M131" i="1" s="1"/>
  <c r="J130" i="1"/>
  <c r="L130" i="1" s="1"/>
  <c r="M130" i="1" s="1"/>
  <c r="I130" i="1"/>
  <c r="K130" i="1" s="1"/>
  <c r="G130" i="1"/>
  <c r="J129" i="1"/>
  <c r="G129" i="1"/>
  <c r="I129" i="1" s="1"/>
  <c r="K129" i="1" s="1"/>
  <c r="J128" i="1"/>
  <c r="G128" i="1"/>
  <c r="I128" i="1" s="1"/>
  <c r="K127" i="1"/>
  <c r="J127" i="1"/>
  <c r="G127" i="1"/>
  <c r="I127" i="1" s="1"/>
  <c r="L127" i="1" s="1"/>
  <c r="M127" i="1" s="1"/>
  <c r="J126" i="1"/>
  <c r="I126" i="1"/>
  <c r="G126" i="1"/>
  <c r="J125" i="1"/>
  <c r="G125" i="1"/>
  <c r="I125" i="1" s="1"/>
  <c r="K125" i="1" s="1"/>
  <c r="J124" i="1"/>
  <c r="G124" i="1"/>
  <c r="I124" i="1" s="1"/>
  <c r="K123" i="1"/>
  <c r="J123" i="1"/>
  <c r="G123" i="1"/>
  <c r="I123" i="1" s="1"/>
  <c r="L123" i="1" s="1"/>
  <c r="M123" i="1" s="1"/>
  <c r="J122" i="1"/>
  <c r="I122" i="1"/>
  <c r="G122" i="1"/>
  <c r="J121" i="1"/>
  <c r="G121" i="1"/>
  <c r="I121" i="1" s="1"/>
  <c r="K121" i="1" s="1"/>
  <c r="J120" i="1"/>
  <c r="G120" i="1"/>
  <c r="I120" i="1" s="1"/>
  <c r="K119" i="1"/>
  <c r="J119" i="1"/>
  <c r="L119" i="1" s="1"/>
  <c r="M119" i="1" s="1"/>
  <c r="G119" i="1"/>
  <c r="I119" i="1" s="1"/>
  <c r="F119" i="1"/>
  <c r="J118" i="1"/>
  <c r="G118" i="1"/>
  <c r="I118" i="1" s="1"/>
  <c r="J117" i="1"/>
  <c r="G117" i="1"/>
  <c r="I117" i="1" s="1"/>
  <c r="K116" i="1"/>
  <c r="J116" i="1"/>
  <c r="G116" i="1"/>
  <c r="I116" i="1" s="1"/>
  <c r="L116" i="1" s="1"/>
  <c r="M116" i="1" s="1"/>
  <c r="L115" i="1"/>
  <c r="M115" i="1" s="1"/>
  <c r="J115" i="1"/>
  <c r="I115" i="1"/>
  <c r="K115" i="1" s="1"/>
  <c r="G115" i="1"/>
  <c r="J114" i="1"/>
  <c r="G114" i="1"/>
  <c r="I114" i="1" s="1"/>
  <c r="J113" i="1"/>
  <c r="G113" i="1"/>
  <c r="I113" i="1" s="1"/>
  <c r="J112" i="1"/>
  <c r="G112" i="1"/>
  <c r="I112" i="1" s="1"/>
  <c r="L112" i="1" s="1"/>
  <c r="M112" i="1" s="1"/>
  <c r="L111" i="1"/>
  <c r="M111" i="1" s="1"/>
  <c r="J111" i="1"/>
  <c r="I111" i="1"/>
  <c r="K111" i="1" s="1"/>
  <c r="F111" i="1"/>
  <c r="G111" i="1" s="1"/>
  <c r="K110" i="1"/>
  <c r="J110" i="1"/>
  <c r="G110" i="1"/>
  <c r="I110" i="1" s="1"/>
  <c r="L110" i="1" s="1"/>
  <c r="M110" i="1" s="1"/>
  <c r="F110" i="1"/>
  <c r="J109" i="1"/>
  <c r="F109" i="1"/>
  <c r="G109" i="1" s="1"/>
  <c r="I109" i="1" s="1"/>
  <c r="J108" i="1"/>
  <c r="F108" i="1"/>
  <c r="G108" i="1" s="1"/>
  <c r="I108" i="1" s="1"/>
  <c r="J107" i="1"/>
  <c r="G107" i="1"/>
  <c r="I107" i="1" s="1"/>
  <c r="K106" i="1"/>
  <c r="J106" i="1"/>
  <c r="G106" i="1"/>
  <c r="I106" i="1" s="1"/>
  <c r="L106" i="1" s="1"/>
  <c r="M106" i="1" s="1"/>
  <c r="J105" i="1"/>
  <c r="I105" i="1"/>
  <c r="K105" i="1" s="1"/>
  <c r="G105" i="1"/>
  <c r="J104" i="1"/>
  <c r="G104" i="1"/>
  <c r="I104" i="1" s="1"/>
  <c r="J103" i="1"/>
  <c r="G103" i="1"/>
  <c r="I103" i="1" s="1"/>
  <c r="K102" i="1"/>
  <c r="J102" i="1"/>
  <c r="G102" i="1"/>
  <c r="I102" i="1" s="1"/>
  <c r="L102" i="1" s="1"/>
  <c r="M102" i="1" s="1"/>
  <c r="L101" i="1"/>
  <c r="M101" i="1" s="1"/>
  <c r="J101" i="1"/>
  <c r="I101" i="1"/>
  <c r="K101" i="1" s="1"/>
  <c r="G101" i="1"/>
  <c r="J100" i="1"/>
  <c r="G100" i="1"/>
  <c r="I100" i="1" s="1"/>
  <c r="J99" i="1"/>
  <c r="G99" i="1"/>
  <c r="I99" i="1" s="1"/>
  <c r="K98" i="1"/>
  <c r="J98" i="1"/>
  <c r="G98" i="1"/>
  <c r="I98" i="1" s="1"/>
  <c r="L98" i="1" s="1"/>
  <c r="M98" i="1" s="1"/>
  <c r="J97" i="1"/>
  <c r="I97" i="1"/>
  <c r="K97" i="1" s="1"/>
  <c r="G97" i="1"/>
  <c r="J96" i="1"/>
  <c r="G96" i="1"/>
  <c r="I96" i="1" s="1"/>
  <c r="J95" i="1"/>
  <c r="G95" i="1"/>
  <c r="I95" i="1" s="1"/>
  <c r="K94" i="1"/>
  <c r="J94" i="1"/>
  <c r="G94" i="1"/>
  <c r="I94" i="1" s="1"/>
  <c r="L94" i="1" s="1"/>
  <c r="M94" i="1" s="1"/>
  <c r="L93" i="1"/>
  <c r="M93" i="1" s="1"/>
  <c r="J93" i="1"/>
  <c r="I93" i="1"/>
  <c r="K93" i="1" s="1"/>
  <c r="G93" i="1"/>
  <c r="J92" i="1"/>
  <c r="L92" i="1" s="1"/>
  <c r="M92" i="1" s="1"/>
  <c r="G92" i="1"/>
  <c r="I92" i="1" s="1"/>
  <c r="K92" i="1" s="1"/>
  <c r="J91" i="1"/>
  <c r="G91" i="1"/>
  <c r="I91" i="1" s="1"/>
  <c r="K90" i="1"/>
  <c r="J90" i="1"/>
  <c r="G90" i="1"/>
  <c r="I90" i="1" s="1"/>
  <c r="L90" i="1" s="1"/>
  <c r="M90" i="1" s="1"/>
  <c r="J89" i="1"/>
  <c r="I89" i="1"/>
  <c r="K89" i="1" s="1"/>
  <c r="G89" i="1"/>
  <c r="J88" i="1"/>
  <c r="F88" i="1"/>
  <c r="G88" i="1" s="1"/>
  <c r="I88" i="1" s="1"/>
  <c r="J87" i="1"/>
  <c r="I87" i="1"/>
  <c r="F87" i="1"/>
  <c r="G87" i="1" s="1"/>
  <c r="J86" i="1"/>
  <c r="F86" i="1"/>
  <c r="G86" i="1" s="1"/>
  <c r="I86" i="1" s="1"/>
  <c r="J85" i="1"/>
  <c r="G85" i="1"/>
  <c r="I85" i="1" s="1"/>
  <c r="F85" i="1"/>
  <c r="J84" i="1"/>
  <c r="F84" i="1"/>
  <c r="G84" i="1" s="1"/>
  <c r="I84" i="1" s="1"/>
  <c r="L83" i="1"/>
  <c r="M83" i="1" s="1"/>
  <c r="K83" i="1"/>
  <c r="J83" i="1"/>
  <c r="I83" i="1"/>
  <c r="G83" i="1"/>
  <c r="L82" i="1"/>
  <c r="M82" i="1" s="1"/>
  <c r="J82" i="1"/>
  <c r="I82" i="1"/>
  <c r="K82" i="1" s="1"/>
  <c r="G82" i="1"/>
  <c r="J81" i="1"/>
  <c r="G81" i="1"/>
  <c r="I81" i="1" s="1"/>
  <c r="J80" i="1"/>
  <c r="G80" i="1"/>
  <c r="I80" i="1" s="1"/>
  <c r="F80" i="1"/>
  <c r="J79" i="1"/>
  <c r="F79" i="1"/>
  <c r="G79" i="1" s="1"/>
  <c r="I79" i="1" s="1"/>
  <c r="J78" i="1"/>
  <c r="F78" i="1"/>
  <c r="G78" i="1" s="1"/>
  <c r="I78" i="1" s="1"/>
  <c r="J77" i="1"/>
  <c r="G77" i="1"/>
  <c r="I77" i="1" s="1"/>
  <c r="F77" i="1"/>
  <c r="L76" i="1"/>
  <c r="M76" i="1" s="1"/>
  <c r="J76" i="1"/>
  <c r="I76" i="1"/>
  <c r="K76" i="1" s="1"/>
  <c r="G76" i="1"/>
  <c r="J75" i="1"/>
  <c r="G75" i="1"/>
  <c r="I75" i="1" s="1"/>
  <c r="J74" i="1"/>
  <c r="G74" i="1"/>
  <c r="I74" i="1" s="1"/>
  <c r="L73" i="1"/>
  <c r="M73" i="1" s="1"/>
  <c r="K73" i="1"/>
  <c r="J73" i="1"/>
  <c r="I73" i="1"/>
  <c r="G73" i="1"/>
  <c r="M72" i="1"/>
  <c r="K72" i="1"/>
  <c r="J72" i="1"/>
  <c r="I72" i="1"/>
  <c r="G72" i="1"/>
  <c r="F72" i="1"/>
  <c r="J71" i="1"/>
  <c r="M71" i="1" s="1"/>
  <c r="F71" i="1"/>
  <c r="G71" i="1" s="1"/>
  <c r="I71" i="1" s="1"/>
  <c r="K71" i="1" s="1"/>
  <c r="M70" i="1"/>
  <c r="J70" i="1"/>
  <c r="F70" i="1"/>
  <c r="G70" i="1" s="1"/>
  <c r="I70" i="1" s="1"/>
  <c r="K70" i="1" s="1"/>
  <c r="J69" i="1"/>
  <c r="M69" i="1" s="1"/>
  <c r="G69" i="1"/>
  <c r="I69" i="1" s="1"/>
  <c r="K69" i="1" s="1"/>
  <c r="F69" i="1"/>
  <c r="M68" i="1"/>
  <c r="K68" i="1"/>
  <c r="J68" i="1"/>
  <c r="I68" i="1"/>
  <c r="G68" i="1"/>
  <c r="F68" i="1"/>
  <c r="J67" i="1"/>
  <c r="M67" i="1" s="1"/>
  <c r="F67" i="1"/>
  <c r="G67" i="1" s="1"/>
  <c r="I67" i="1" s="1"/>
  <c r="K67" i="1" s="1"/>
  <c r="M66" i="1"/>
  <c r="J66" i="1"/>
  <c r="F66" i="1"/>
  <c r="G66" i="1" s="1"/>
  <c r="I66" i="1" s="1"/>
  <c r="K66" i="1" s="1"/>
  <c r="J65" i="1"/>
  <c r="M65" i="1" s="1"/>
  <c r="G65" i="1"/>
  <c r="I65" i="1" s="1"/>
  <c r="K65" i="1" s="1"/>
  <c r="F65" i="1"/>
  <c r="M64" i="1"/>
  <c r="J64" i="1"/>
  <c r="I64" i="1"/>
  <c r="K64" i="1" s="1"/>
  <c r="G64" i="1"/>
  <c r="F64" i="1"/>
  <c r="J63" i="1"/>
  <c r="M63" i="1" s="1"/>
  <c r="F63" i="1"/>
  <c r="G63" i="1" s="1"/>
  <c r="I63" i="1" s="1"/>
  <c r="K63" i="1" s="1"/>
  <c r="M62" i="1"/>
  <c r="J62" i="1"/>
  <c r="F62" i="1"/>
  <c r="G62" i="1" s="1"/>
  <c r="I62" i="1" s="1"/>
  <c r="K62" i="1" s="1"/>
  <c r="J61" i="1"/>
  <c r="M61" i="1" s="1"/>
  <c r="G61" i="1"/>
  <c r="I61" i="1" s="1"/>
  <c r="K61" i="1" s="1"/>
  <c r="F61" i="1"/>
  <c r="M60" i="1"/>
  <c r="J60" i="1"/>
  <c r="G60" i="1"/>
  <c r="I60" i="1" s="1"/>
  <c r="K60" i="1" s="1"/>
  <c r="F60" i="1"/>
  <c r="J59" i="1"/>
  <c r="M59" i="1" s="1"/>
  <c r="F59" i="1"/>
  <c r="G59" i="1" s="1"/>
  <c r="I59" i="1" s="1"/>
  <c r="K59" i="1" s="1"/>
  <c r="M58" i="1"/>
  <c r="J58" i="1"/>
  <c r="F58" i="1"/>
  <c r="G58" i="1" s="1"/>
  <c r="I58" i="1" s="1"/>
  <c r="K58" i="1" s="1"/>
  <c r="J57" i="1"/>
  <c r="M57" i="1" s="1"/>
  <c r="G57" i="1"/>
  <c r="I57" i="1" s="1"/>
  <c r="K57" i="1" s="1"/>
  <c r="F57" i="1"/>
  <c r="M56" i="1"/>
  <c r="J56" i="1"/>
  <c r="G56" i="1"/>
  <c r="I56" i="1" s="1"/>
  <c r="K56" i="1" s="1"/>
  <c r="F56" i="1"/>
  <c r="J55" i="1"/>
  <c r="M55" i="1" s="1"/>
  <c r="F55" i="1"/>
  <c r="G55" i="1" s="1"/>
  <c r="I55" i="1" s="1"/>
  <c r="K55" i="1" s="1"/>
  <c r="M54" i="1"/>
  <c r="J54" i="1"/>
  <c r="F54" i="1"/>
  <c r="G54" i="1" s="1"/>
  <c r="I54" i="1" s="1"/>
  <c r="K54" i="1" s="1"/>
  <c r="J53" i="1"/>
  <c r="M53" i="1" s="1"/>
  <c r="G53" i="1"/>
  <c r="I53" i="1" s="1"/>
  <c r="K53" i="1" s="1"/>
  <c r="F53" i="1"/>
  <c r="M52" i="1"/>
  <c r="J52" i="1"/>
  <c r="G52" i="1"/>
  <c r="I52" i="1" s="1"/>
  <c r="K52" i="1" s="1"/>
  <c r="F52" i="1"/>
  <c r="J51" i="1"/>
  <c r="M51" i="1" s="1"/>
  <c r="F51" i="1"/>
  <c r="G51" i="1" s="1"/>
  <c r="I51" i="1" s="1"/>
  <c r="K51" i="1" s="1"/>
  <c r="M50" i="1"/>
  <c r="J50" i="1"/>
  <c r="F50" i="1"/>
  <c r="G50" i="1" s="1"/>
  <c r="I50" i="1" s="1"/>
  <c r="K50" i="1" s="1"/>
  <c r="J49" i="1"/>
  <c r="M49" i="1" s="1"/>
  <c r="G49" i="1"/>
  <c r="I49" i="1" s="1"/>
  <c r="K49" i="1" s="1"/>
  <c r="F49" i="1"/>
  <c r="M48" i="1"/>
  <c r="J48" i="1"/>
  <c r="G48" i="1"/>
  <c r="I48" i="1" s="1"/>
  <c r="K48" i="1" s="1"/>
  <c r="F48" i="1"/>
  <c r="J47" i="1"/>
  <c r="M47" i="1" s="1"/>
  <c r="F47" i="1"/>
  <c r="G47" i="1" s="1"/>
  <c r="I47" i="1" s="1"/>
  <c r="K47" i="1" s="1"/>
  <c r="M46" i="1"/>
  <c r="J46" i="1"/>
  <c r="F46" i="1"/>
  <c r="G46" i="1" s="1"/>
  <c r="I46" i="1" s="1"/>
  <c r="K46" i="1" s="1"/>
  <c r="J45" i="1"/>
  <c r="M45" i="1" s="1"/>
  <c r="G45" i="1"/>
  <c r="I45" i="1" s="1"/>
  <c r="K45" i="1" s="1"/>
  <c r="F45" i="1"/>
  <c r="M44" i="1"/>
  <c r="J44" i="1"/>
  <c r="G44" i="1"/>
  <c r="I44" i="1" s="1"/>
  <c r="K44" i="1" s="1"/>
  <c r="F44" i="1"/>
  <c r="J43" i="1"/>
  <c r="M43" i="1" s="1"/>
  <c r="F43" i="1"/>
  <c r="G43" i="1" s="1"/>
  <c r="I43" i="1" s="1"/>
  <c r="K43" i="1" s="1"/>
  <c r="M42" i="1"/>
  <c r="J42" i="1"/>
  <c r="F42" i="1"/>
  <c r="G42" i="1" s="1"/>
  <c r="I42" i="1" s="1"/>
  <c r="K42" i="1" s="1"/>
  <c r="J41" i="1"/>
  <c r="M41" i="1" s="1"/>
  <c r="G41" i="1"/>
  <c r="I41" i="1" s="1"/>
  <c r="K41" i="1" s="1"/>
  <c r="F41" i="1"/>
  <c r="M40" i="1"/>
  <c r="J40" i="1"/>
  <c r="G40" i="1"/>
  <c r="I40" i="1" s="1"/>
  <c r="K40" i="1" s="1"/>
  <c r="F40" i="1"/>
  <c r="J39" i="1"/>
  <c r="M39" i="1" s="1"/>
  <c r="F39" i="1"/>
  <c r="G39" i="1" s="1"/>
  <c r="I39" i="1" s="1"/>
  <c r="K39" i="1" s="1"/>
  <c r="M38" i="1"/>
  <c r="J38" i="1"/>
  <c r="F38" i="1"/>
  <c r="G38" i="1" s="1"/>
  <c r="I38" i="1" s="1"/>
  <c r="K38" i="1" s="1"/>
  <c r="J37" i="1"/>
  <c r="M37" i="1" s="1"/>
  <c r="G37" i="1"/>
  <c r="I37" i="1" s="1"/>
  <c r="K37" i="1" s="1"/>
  <c r="F37" i="1"/>
  <c r="M36" i="1"/>
  <c r="J36" i="1"/>
  <c r="G36" i="1"/>
  <c r="I36" i="1" s="1"/>
  <c r="K36" i="1" s="1"/>
  <c r="F36" i="1"/>
  <c r="J35" i="1"/>
  <c r="M35" i="1" s="1"/>
  <c r="F35" i="1"/>
  <c r="G35" i="1" s="1"/>
  <c r="I35" i="1" s="1"/>
  <c r="K35" i="1" s="1"/>
  <c r="M34" i="1"/>
  <c r="J34" i="1"/>
  <c r="F34" i="1"/>
  <c r="G34" i="1" s="1"/>
  <c r="I34" i="1" s="1"/>
  <c r="K34" i="1" s="1"/>
  <c r="J33" i="1"/>
  <c r="M33" i="1" s="1"/>
  <c r="G33" i="1"/>
  <c r="I33" i="1" s="1"/>
  <c r="K33" i="1" s="1"/>
  <c r="F33" i="1"/>
  <c r="M32" i="1"/>
  <c r="J32" i="1"/>
  <c r="G32" i="1"/>
  <c r="I32" i="1" s="1"/>
  <c r="K32" i="1" s="1"/>
  <c r="F32" i="1"/>
  <c r="J31" i="1"/>
  <c r="M31" i="1" s="1"/>
  <c r="F31" i="1"/>
  <c r="G31" i="1" s="1"/>
  <c r="I31" i="1" s="1"/>
  <c r="K31" i="1" s="1"/>
  <c r="M30" i="1"/>
  <c r="J30" i="1"/>
  <c r="F30" i="1"/>
  <c r="G30" i="1" s="1"/>
  <c r="I30" i="1" s="1"/>
  <c r="K30" i="1" s="1"/>
  <c r="J29" i="1"/>
  <c r="M29" i="1" s="1"/>
  <c r="G29" i="1"/>
  <c r="I29" i="1" s="1"/>
  <c r="K29" i="1" s="1"/>
  <c r="F29" i="1"/>
  <c r="M28" i="1"/>
  <c r="J28" i="1"/>
  <c r="G28" i="1"/>
  <c r="I28" i="1" s="1"/>
  <c r="K28" i="1" s="1"/>
  <c r="F28" i="1"/>
  <c r="J27" i="1"/>
  <c r="M27" i="1" s="1"/>
  <c r="F27" i="1"/>
  <c r="G27" i="1" s="1"/>
  <c r="I27" i="1" s="1"/>
  <c r="K27" i="1" s="1"/>
  <c r="M26" i="1"/>
  <c r="J26" i="1"/>
  <c r="F26" i="1"/>
  <c r="G26" i="1" s="1"/>
  <c r="I26" i="1" s="1"/>
  <c r="K26" i="1" s="1"/>
  <c r="J25" i="1"/>
  <c r="M25" i="1" s="1"/>
  <c r="G25" i="1"/>
  <c r="I25" i="1" s="1"/>
  <c r="K25" i="1" s="1"/>
  <c r="F25" i="1"/>
  <c r="M24" i="1"/>
  <c r="J24" i="1"/>
  <c r="G24" i="1"/>
  <c r="I24" i="1" s="1"/>
  <c r="K24" i="1" s="1"/>
  <c r="F24" i="1"/>
  <c r="J23" i="1"/>
  <c r="M23" i="1" s="1"/>
  <c r="F23" i="1"/>
  <c r="G23" i="1" s="1"/>
  <c r="I23" i="1" s="1"/>
  <c r="K23" i="1" s="1"/>
  <c r="M22" i="1"/>
  <c r="J22" i="1"/>
  <c r="F22" i="1"/>
  <c r="G22" i="1" s="1"/>
  <c r="I22" i="1" s="1"/>
  <c r="K22" i="1" s="1"/>
  <c r="J21" i="1"/>
  <c r="M21" i="1" s="1"/>
  <c r="G21" i="1"/>
  <c r="I21" i="1" s="1"/>
  <c r="K21" i="1" s="1"/>
  <c r="F21" i="1"/>
  <c r="M20" i="1"/>
  <c r="J20" i="1"/>
  <c r="G20" i="1"/>
  <c r="I20" i="1" s="1"/>
  <c r="K20" i="1" s="1"/>
  <c r="F20" i="1"/>
  <c r="J19" i="1"/>
  <c r="M19" i="1" s="1"/>
  <c r="F19" i="1"/>
  <c r="G19" i="1" s="1"/>
  <c r="I19" i="1" s="1"/>
  <c r="K19" i="1" s="1"/>
  <c r="M18" i="1"/>
  <c r="J18" i="1"/>
  <c r="F18" i="1"/>
  <c r="G18" i="1" s="1"/>
  <c r="I18" i="1" s="1"/>
  <c r="K18" i="1" s="1"/>
  <c r="J17" i="1"/>
  <c r="M17" i="1" s="1"/>
  <c r="G17" i="1"/>
  <c r="I17" i="1" s="1"/>
  <c r="K17" i="1" s="1"/>
  <c r="F17" i="1"/>
  <c r="M16" i="1"/>
  <c r="J16" i="1"/>
  <c r="G16" i="1"/>
  <c r="I16" i="1" s="1"/>
  <c r="K16" i="1" s="1"/>
  <c r="F16" i="1"/>
  <c r="J15" i="1"/>
  <c r="M15" i="1" s="1"/>
  <c r="F15" i="1"/>
  <c r="G15" i="1" s="1"/>
  <c r="I15" i="1" s="1"/>
  <c r="K15" i="1" s="1"/>
  <c r="J14" i="1"/>
  <c r="L14" i="1" s="1"/>
  <c r="M14" i="1" s="1"/>
  <c r="G14" i="1"/>
  <c r="I14" i="1" s="1"/>
  <c r="K14" i="1" s="1"/>
  <c r="F14" i="1"/>
  <c r="M13" i="1"/>
  <c r="J13" i="1"/>
  <c r="F13" i="1"/>
  <c r="G13" i="1" s="1"/>
  <c r="I13" i="1" s="1"/>
  <c r="K13" i="1" s="1"/>
  <c r="J12" i="1"/>
  <c r="M12" i="1" s="1"/>
  <c r="F12" i="1"/>
  <c r="G12" i="1" s="1"/>
  <c r="I12" i="1" s="1"/>
  <c r="K12" i="1" s="1"/>
  <c r="J11" i="1"/>
  <c r="M11" i="1" s="1"/>
  <c r="F11" i="1"/>
  <c r="G11" i="1" s="1"/>
  <c r="I11" i="1" s="1"/>
  <c r="K11" i="1" s="1"/>
  <c r="J10" i="1"/>
  <c r="M10" i="1" s="1"/>
  <c r="G10" i="1"/>
  <c r="I10" i="1" s="1"/>
  <c r="K10" i="1" s="1"/>
  <c r="F10" i="1"/>
  <c r="M9" i="1"/>
  <c r="J9" i="1"/>
  <c r="F9" i="1"/>
  <c r="G9" i="1" s="1"/>
  <c r="I9" i="1" s="1"/>
  <c r="K9" i="1" s="1"/>
  <c r="J8" i="1"/>
  <c r="M8" i="1" s="1"/>
  <c r="F8" i="1"/>
  <c r="G8" i="1" s="1"/>
  <c r="I8" i="1" s="1"/>
  <c r="K8" i="1" s="1"/>
  <c r="J7" i="1"/>
  <c r="M7" i="1" s="1"/>
  <c r="F7" i="1"/>
  <c r="G7" i="1" s="1"/>
  <c r="I7" i="1" s="1"/>
  <c r="K7" i="1" s="1"/>
  <c r="J6" i="1"/>
  <c r="M6" i="1" s="1"/>
  <c r="G6" i="1"/>
  <c r="I6" i="1" s="1"/>
  <c r="K6" i="1" s="1"/>
  <c r="F6" i="1"/>
  <c r="M5" i="1"/>
  <c r="J5" i="1"/>
  <c r="F5" i="1"/>
  <c r="G5" i="1" s="1"/>
  <c r="I5" i="1" s="1"/>
  <c r="K5" i="1" s="1"/>
  <c r="J4" i="1"/>
  <c r="M4" i="1" s="1"/>
  <c r="F4" i="1"/>
  <c r="G4" i="1" s="1"/>
  <c r="I4" i="1" s="1"/>
  <c r="K4" i="1" s="1"/>
  <c r="L3" i="1"/>
  <c r="M3" i="1" s="1"/>
  <c r="J3" i="1"/>
  <c r="G3" i="1"/>
  <c r="I3" i="1" s="1"/>
  <c r="K3" i="1" s="1"/>
  <c r="F3" i="1"/>
  <c r="J2" i="1"/>
  <c r="M2" i="1" s="1"/>
  <c r="F2" i="1"/>
  <c r="G2" i="1" s="1"/>
  <c r="I2" i="1" s="1"/>
  <c r="K2" i="1" s="1"/>
  <c r="L77" i="1" l="1"/>
  <c r="M77" i="1" s="1"/>
  <c r="K77" i="1"/>
  <c r="K75" i="1"/>
  <c r="L75" i="1"/>
  <c r="M75" i="1" s="1"/>
  <c r="L81" i="1"/>
  <c r="M81" i="1" s="1"/>
  <c r="K81" i="1"/>
  <c r="L86" i="1"/>
  <c r="M86" i="1" s="1"/>
  <c r="K86" i="1"/>
  <c r="L180" i="1"/>
  <c r="M180" i="1" s="1"/>
  <c r="K180" i="1"/>
  <c r="L78" i="1"/>
  <c r="M78" i="1" s="1"/>
  <c r="K78" i="1"/>
  <c r="L108" i="1"/>
  <c r="M108" i="1" s="1"/>
  <c r="K108" i="1"/>
  <c r="L188" i="1"/>
  <c r="M188" i="1" s="1"/>
  <c r="K188" i="1"/>
  <c r="L79" i="1"/>
  <c r="M79" i="1" s="1"/>
  <c r="K79" i="1"/>
  <c r="L84" i="1"/>
  <c r="M84" i="1" s="1"/>
  <c r="K84" i="1"/>
  <c r="L196" i="1"/>
  <c r="M196" i="1" s="1"/>
  <c r="K196" i="1"/>
  <c r="L74" i="1"/>
  <c r="M74" i="1" s="1"/>
  <c r="K74" i="1"/>
  <c r="L80" i="1"/>
  <c r="M80" i="1" s="1"/>
  <c r="K80" i="1"/>
  <c r="L85" i="1"/>
  <c r="M85" i="1" s="1"/>
  <c r="K85" i="1"/>
  <c r="L170" i="1"/>
  <c r="M170" i="1" s="1"/>
  <c r="K170" i="1"/>
  <c r="L126" i="1"/>
  <c r="M126" i="1" s="1"/>
  <c r="K126" i="1"/>
  <c r="L89" i="1"/>
  <c r="M89" i="1" s="1"/>
  <c r="L95" i="1"/>
  <c r="M95" i="1" s="1"/>
  <c r="K95" i="1"/>
  <c r="L97" i="1"/>
  <c r="M97" i="1" s="1"/>
  <c r="L103" i="1"/>
  <c r="M103" i="1" s="1"/>
  <c r="K103" i="1"/>
  <c r="L105" i="1"/>
  <c r="M105" i="1" s="1"/>
  <c r="K124" i="1"/>
  <c r="L124" i="1"/>
  <c r="M124" i="1" s="1"/>
  <c r="K132" i="1"/>
  <c r="L132" i="1"/>
  <c r="M132" i="1" s="1"/>
  <c r="K140" i="1"/>
  <c r="L140" i="1"/>
  <c r="M140" i="1" s="1"/>
  <c r="K159" i="1"/>
  <c r="K182" i="1"/>
  <c r="L191" i="1"/>
  <c r="M191" i="1" s="1"/>
  <c r="L200" i="1"/>
  <c r="M200" i="1" s="1"/>
  <c r="K200" i="1"/>
  <c r="L203" i="1"/>
  <c r="M203" i="1" s="1"/>
  <c r="K203" i="1"/>
  <c r="L211" i="1"/>
  <c r="M211" i="1" s="1"/>
  <c r="K211" i="1"/>
  <c r="L216" i="1"/>
  <c r="M216" i="1" s="1"/>
  <c r="K216" i="1"/>
  <c r="L223" i="1"/>
  <c r="M223" i="1" s="1"/>
  <c r="L87" i="1"/>
  <c r="M87" i="1" s="1"/>
  <c r="K87" i="1"/>
  <c r="L121" i="1"/>
  <c r="M121" i="1" s="1"/>
  <c r="L129" i="1"/>
  <c r="M129" i="1" s="1"/>
  <c r="L137" i="1"/>
  <c r="M137" i="1" s="1"/>
  <c r="L145" i="1"/>
  <c r="M145" i="1" s="1"/>
  <c r="K150" i="1"/>
  <c r="L150" i="1"/>
  <c r="M150" i="1" s="1"/>
  <c r="L152" i="1"/>
  <c r="M152" i="1" s="1"/>
  <c r="K155" i="1"/>
  <c r="K164" i="1"/>
  <c r="L169" i="1"/>
  <c r="M169" i="1" s="1"/>
  <c r="K169" i="1"/>
  <c r="K189" i="1"/>
  <c r="L189" i="1"/>
  <c r="M189" i="1" s="1"/>
  <c r="L219" i="1"/>
  <c r="M219" i="1" s="1"/>
  <c r="K219" i="1"/>
  <c r="K221" i="1"/>
  <c r="L224" i="1"/>
  <c r="M224" i="1" s="1"/>
  <c r="K224" i="1"/>
  <c r="L113" i="1"/>
  <c r="M113" i="1" s="1"/>
  <c r="K113" i="1"/>
  <c r="K166" i="1"/>
  <c r="L166" i="1"/>
  <c r="M166" i="1" s="1"/>
  <c r="L109" i="1"/>
  <c r="M109" i="1" s="1"/>
  <c r="K109" i="1"/>
  <c r="L114" i="1"/>
  <c r="M114" i="1" s="1"/>
  <c r="K114" i="1"/>
  <c r="L162" i="1"/>
  <c r="M162" i="1" s="1"/>
  <c r="K162" i="1"/>
  <c r="L177" i="1"/>
  <c r="M177" i="1" s="1"/>
  <c r="K177" i="1"/>
  <c r="L192" i="1"/>
  <c r="M192" i="1" s="1"/>
  <c r="K192" i="1"/>
  <c r="L195" i="1"/>
  <c r="M195" i="1" s="1"/>
  <c r="K195" i="1"/>
  <c r="L88" i="1"/>
  <c r="M88" i="1" s="1"/>
  <c r="K88" i="1"/>
  <c r="L96" i="1"/>
  <c r="M96" i="1" s="1"/>
  <c r="K96" i="1"/>
  <c r="L104" i="1"/>
  <c r="M104" i="1" s="1"/>
  <c r="K104" i="1"/>
  <c r="L117" i="1"/>
  <c r="M117" i="1" s="1"/>
  <c r="K117" i="1"/>
  <c r="L122" i="1"/>
  <c r="M122" i="1" s="1"/>
  <c r="K122" i="1"/>
  <c r="L138" i="1"/>
  <c r="M138" i="1" s="1"/>
  <c r="K138" i="1"/>
  <c r="L153" i="1"/>
  <c r="M153" i="1" s="1"/>
  <c r="K153" i="1"/>
  <c r="K158" i="1"/>
  <c r="L158" i="1"/>
  <c r="M158" i="1" s="1"/>
  <c r="L201" i="1"/>
  <c r="M201" i="1" s="1"/>
  <c r="K201" i="1"/>
  <c r="L204" i="1"/>
  <c r="M204" i="1" s="1"/>
  <c r="K204" i="1"/>
  <c r="L209" i="1"/>
  <c r="M209" i="1" s="1"/>
  <c r="K209" i="1"/>
  <c r="L91" i="1"/>
  <c r="M91" i="1" s="1"/>
  <c r="K91" i="1"/>
  <c r="L99" i="1"/>
  <c r="M99" i="1" s="1"/>
  <c r="K99" i="1"/>
  <c r="L107" i="1"/>
  <c r="M107" i="1" s="1"/>
  <c r="K107" i="1"/>
  <c r="K120" i="1"/>
  <c r="L120" i="1"/>
  <c r="M120" i="1" s="1"/>
  <c r="K128" i="1"/>
  <c r="L128" i="1"/>
  <c r="M128" i="1" s="1"/>
  <c r="K144" i="1"/>
  <c r="L144" i="1"/>
  <c r="M144" i="1" s="1"/>
  <c r="L163" i="1"/>
  <c r="M163" i="1" s="1"/>
  <c r="K163" i="1"/>
  <c r="L178" i="1"/>
  <c r="M178" i="1" s="1"/>
  <c r="K178" i="1"/>
  <c r="K181" i="1"/>
  <c r="L181" i="1"/>
  <c r="M181" i="1" s="1"/>
  <c r="L184" i="1"/>
  <c r="M184" i="1" s="1"/>
  <c r="K184" i="1"/>
  <c r="L212" i="1"/>
  <c r="M212" i="1" s="1"/>
  <c r="K212" i="1"/>
  <c r="L217" i="1"/>
  <c r="M217" i="1" s="1"/>
  <c r="K217" i="1"/>
  <c r="L230" i="1"/>
  <c r="M230" i="1" s="1"/>
  <c r="K230" i="1"/>
  <c r="L125" i="1"/>
  <c r="M125" i="1" s="1"/>
  <c r="L141" i="1"/>
  <c r="M141" i="1" s="1"/>
  <c r="L165" i="1"/>
  <c r="M165" i="1" s="1"/>
  <c r="K190" i="1"/>
  <c r="L193" i="1"/>
  <c r="M193" i="1" s="1"/>
  <c r="K193" i="1"/>
  <c r="L202" i="1"/>
  <c r="M202" i="1" s="1"/>
  <c r="K202" i="1"/>
  <c r="L210" i="1"/>
  <c r="M210" i="1" s="1"/>
  <c r="K210" i="1"/>
  <c r="L220" i="1"/>
  <c r="M220" i="1" s="1"/>
  <c r="K220" i="1"/>
  <c r="L225" i="1"/>
  <c r="M225" i="1" s="1"/>
  <c r="K225" i="1"/>
  <c r="K112" i="1"/>
  <c r="L118" i="1"/>
  <c r="M118" i="1" s="1"/>
  <c r="K118" i="1"/>
  <c r="L175" i="1"/>
  <c r="M175" i="1" s="1"/>
  <c r="L199" i="1"/>
  <c r="M199" i="1" s="1"/>
  <c r="L218" i="1"/>
  <c r="M218" i="1" s="1"/>
  <c r="K218" i="1"/>
  <c r="L231" i="1"/>
  <c r="M231" i="1" s="1"/>
  <c r="K231" i="1"/>
  <c r="L100" i="1"/>
  <c r="M100" i="1" s="1"/>
  <c r="K100" i="1"/>
  <c r="L176" i="1"/>
  <c r="M176" i="1" s="1"/>
  <c r="K176" i="1"/>
  <c r="L179" i="1"/>
  <c r="M179" i="1" s="1"/>
  <c r="K179" i="1"/>
  <c r="L194" i="1"/>
  <c r="M194" i="1" s="1"/>
  <c r="K194" i="1"/>
  <c r="K197" i="1"/>
  <c r="L197" i="1"/>
  <c r="M197" i="1" s="1"/>
  <c r="L208" i="1"/>
  <c r="M208" i="1" s="1"/>
  <c r="K208" i="1"/>
  <c r="L226" i="1"/>
  <c r="M226" i="1" s="1"/>
  <c r="K226" i="1"/>
  <c r="L205" i="1"/>
  <c r="M205" i="1" s="1"/>
  <c r="L213" i="1"/>
  <c r="M213" i="1" s="1"/>
  <c r="L221" i="1"/>
  <c r="M221" i="1" s="1"/>
</calcChain>
</file>

<file path=xl/sharedStrings.xml><?xml version="1.0" encoding="utf-8"?>
<sst xmlns="http://schemas.openxmlformats.org/spreadsheetml/2006/main" count="245" uniqueCount="245">
  <si>
    <t>Lake</t>
  </si>
  <si>
    <t>Dilution</t>
  </si>
  <si>
    <t>Depth</t>
  </si>
  <si>
    <t>F-Before</t>
  </si>
  <si>
    <t>F-After</t>
  </si>
  <si>
    <t>F-Delta</t>
  </si>
  <si>
    <t>F-Dist</t>
  </si>
  <si>
    <t>Zé (zoo)</t>
  </si>
  <si>
    <t>Vol_flow</t>
  </si>
  <si>
    <t>Vol_net</t>
  </si>
  <si>
    <t>% sample</t>
  </si>
  <si>
    <t>Volume_final</t>
  </si>
  <si>
    <t>Source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</si>
  <si>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</si>
  <si>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</si>
  <si>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</si>
  <si>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</si>
  <si>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</si>
  <si>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</si>
  <si>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</si>
  <si>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</si>
  <si>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</si>
  <si>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</si>
  <si>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</si>
  <si>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</si>
  <si>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</si>
  <si>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</si>
  <si>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</si>
  <si>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</si>
  <si>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</si>
  <si>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</si>
  <si>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</si>
  <si>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</si>
  <si>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</si>
  <si>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</si>
  <si>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</si>
  <si>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</si>
  <si>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</si>
  <si>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</si>
  <si>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</si>
  <si>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</si>
  <si>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</si>
  <si>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</si>
  <si>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</si>
  <si>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</si>
  <si>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</si>
  <si>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</si>
  <si>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</si>
  <si>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</si>
  <si>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</si>
  <si>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</si>
  <si>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</si>
  <si>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</si>
  <si>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</si>
  <si>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</si>
  <si>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</si>
  <si>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</si>
  <si>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</si>
  <si>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</si>
  <si>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</si>
  <si>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Variable (19-18-17,4)</t>
  </si>
  <si>
    <t>L158</t>
  </si>
  <si>
    <t>L159</t>
  </si>
  <si>
    <t>Var (2,5 à 5,5)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</si>
  <si>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</si>
  <si>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</si>
  <si>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</si>
  <si>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</si>
  <si>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</si>
  <si>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</si>
  <si>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</si>
  <si>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</si>
  <si>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</si>
  <si>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</si>
  <si>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</si>
  <si>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</si>
  <si>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</si>
  <si>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</si>
  <si>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</si>
  <si>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</si>
  <si>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</si>
  <si>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</si>
  <si>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</si>
  <si>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</si>
  <si>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</si>
  <si>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</si>
  <si>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</si>
  <si>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</si>
  <si>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</si>
  <si>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</si>
  <si>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</si>
  <si>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</si>
  <si>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</si>
  <si>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</si>
  <si>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</si>
  <si>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</si>
  <si>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</si>
  <si>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</si>
  <si>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</si>
  <si>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</si>
  <si>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</si>
  <si>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</si>
  <si>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</si>
  <si>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</si>
  <si>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</si>
  <si>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</si>
  <si>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</si>
  <si>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</si>
  <si>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</si>
  <si>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</si>
  <si>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</si>
  <si>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</si>
  <si>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</si>
  <si>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</si>
  <si>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</si>
  <si>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</si>
  <si>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</si>
  <si>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</si>
  <si>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</si>
  <si>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</si>
  <si>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</si>
  <si>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</si>
  <si>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</si>
  <si>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</si>
  <si>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</si>
  <si>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</si>
  <si>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</si>
  <si>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</si>
  <si>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</si>
  <si>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</si>
  <si>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</si>
  <si>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</si>
  <si>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</si>
  <si>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</si>
  <si>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</si>
  <si>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</si>
  <si>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</si>
  <si>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</si>
  <si>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</si>
  <si>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</si>
  <si>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</si>
  <si>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</si>
  <si>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</si>
  <si>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</si>
  <si>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</si>
  <si>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</si>
  <si>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</si>
  <si>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</si>
  <si>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</si>
  <si>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</si>
  <si>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</si>
  <si>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</si>
  <si>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</si>
  <si>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</si>
  <si>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</si>
  <si>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</si>
  <si>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</si>
  <si>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</si>
  <si>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</si>
  <si>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H010</t>
  </si>
  <si>
    <t>L001</t>
  </si>
  <si>
    <t>L006</t>
  </si>
  <si>
    <t>L007</t>
  </si>
  <si>
    <t>L008</t>
  </si>
  <si>
    <t>L009</t>
  </si>
  <si>
    <t>L010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</si>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</sst>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sz val="11"/>
      <color rgb="FF00008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workbookViewId="0">
      <selection activeCell="N4" sqref="N4"/>
    </sheetView>
  </sheetViews>
  <sheetFormatPr defaultColWidth="9.15625" defaultRowHeight="14.4" x14ac:dyDescent="0.55000000000000004"/>
  <cols>
    <col min="11" max="11" width="12" bestFit="1" customWidth="1"/>
    <col min="12" max="12" width="13.15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0.5</v>
      </c>
      <c r="C2">
        <v>7.2</v>
      </c>
      <c r="D2">
        <v>32880</v>
      </c>
      <c r="E2">
        <v>33030</v>
      </c>
      <c r="F2" s="1">
        <f>E2-D2</f>
        <v>150</v>
      </c>
      <c r="G2" s="2">
        <f>F2*26873/999999</f>
        <v>4.0309540309540308</v>
      </c>
      <c r="H2">
        <v>5</v>
      </c>
      <c r="I2" s="2">
        <f>PI()*(0.305)^2*G2/4</f>
        <v>0.29450820961384411</v>
      </c>
      <c r="J2">
        <f>PI()*(0.152461^2)*H2</f>
        <v>0.36512149841897812</v>
      </c>
      <c r="K2">
        <f>I2/J2</f>
        <v>0.80660331119668816</v>
      </c>
      <c r="L2">
        <v>0.294358907</v>
      </c>
      <c r="M2" t="str">
        <f>IF(L2=J2,"E","F")</f>
        <v>F</v>
      </c>
    </row>
    <row r="3" spans="1:13" x14ac:dyDescent="0.55000000000000004">
      <c r="A3" t="s">
        <v>14</v>
      </c>
      <c r="B3">
        <v>1</v>
      </c>
      <c r="C3">
        <v>1.2</v>
      </c>
      <c r="D3">
        <v>33860</v>
      </c>
      <c r="E3">
        <v>34039</v>
      </c>
      <c r="F3" s="1">
        <f t="shared" ref="F3:F66" si="0">E3-D3</f>
        <v>179</v>
      </c>
      <c r="G3" s="2">
        <f t="shared" ref="G3:G66" si="1">F3*26873/999999</f>
        <v>4.8102718102718098</v>
      </c>
      <c r="H3">
        <v>1</v>
      </c>
      <c r="I3" s="2">
        <f t="shared" ref="I3:I66" si="2">PI()*(0.305)^2*G3/4</f>
        <v>0.35144646347252056</v>
      </c>
      <c r="J3">
        <f t="shared" ref="J3:J66" si="3">PI()*(0.152461^2)*H3</f>
        <v>7.3024299683795618E-2</v>
      </c>
      <c r="K3">
        <f t="shared" ref="K3:K66" si="4">I3/J3</f>
        <v>4.812733090140239</v>
      </c>
      <c r="L3">
        <f>J3</f>
        <v>7.3024299683795618E-2</v>
      </c>
      <c r="M3" t="str">
        <f>IF(L3=J3,"E","F")</f>
        <v>E</v>
      </c>
    </row>
    <row r="4" spans="1:13" x14ac:dyDescent="0.55000000000000004">
      <c r="A4" t="s">
        <v>15</v>
      </c>
      <c r="B4">
        <v>1</v>
      </c>
      <c r="C4">
        <v>11.1</v>
      </c>
      <c r="D4">
        <v>35205</v>
      </c>
      <c r="E4">
        <v>35425</v>
      </c>
      <c r="F4" s="1">
        <f t="shared" si="0"/>
        <v>220</v>
      </c>
      <c r="G4" s="2">
        <f t="shared" si="1"/>
        <v>5.9120659120659118</v>
      </c>
      <c r="H4">
        <v>10</v>
      </c>
      <c r="I4" s="2">
        <f t="shared" si="2"/>
        <v>0.43194537410030465</v>
      </c>
      <c r="J4">
        <f t="shared" si="3"/>
        <v>0.73024299683795624</v>
      </c>
      <c r="K4">
        <f t="shared" si="4"/>
        <v>0.59150909487757131</v>
      </c>
      <c r="L4">
        <v>0.43172639600000001</v>
      </c>
      <c r="M4" t="str">
        <f t="shared" ref="M4:M67" si="5">IF(L4=J4,"E","F")</f>
        <v>F</v>
      </c>
    </row>
    <row r="5" spans="1:13" x14ac:dyDescent="0.55000000000000004">
      <c r="A5" t="s">
        <v>16</v>
      </c>
      <c r="C5">
        <v>5.6</v>
      </c>
      <c r="D5">
        <v>36600</v>
      </c>
      <c r="E5">
        <v>36732</v>
      </c>
      <c r="F5" s="1">
        <f t="shared" si="0"/>
        <v>132</v>
      </c>
      <c r="G5" s="2">
        <f t="shared" si="1"/>
        <v>3.5472395472395473</v>
      </c>
      <c r="H5">
        <v>4.5</v>
      </c>
      <c r="I5" s="2">
        <f t="shared" si="2"/>
        <v>0.25916722446018281</v>
      </c>
      <c r="J5">
        <f t="shared" si="3"/>
        <v>0.3286093485770803</v>
      </c>
      <c r="K5">
        <f t="shared" si="4"/>
        <v>0.78867879317009515</v>
      </c>
      <c r="L5">
        <v>0.25903583800000002</v>
      </c>
      <c r="M5" t="str">
        <f t="shared" si="5"/>
        <v>F</v>
      </c>
    </row>
    <row r="6" spans="1:13" x14ac:dyDescent="0.55000000000000004">
      <c r="A6" t="s">
        <v>17</v>
      </c>
      <c r="B6">
        <v>1</v>
      </c>
      <c r="C6">
        <v>2.2999999999999998</v>
      </c>
      <c r="D6">
        <v>36600</v>
      </c>
      <c r="E6">
        <v>36652</v>
      </c>
      <c r="F6" s="1">
        <f t="shared" si="0"/>
        <v>52</v>
      </c>
      <c r="G6" s="2">
        <f t="shared" si="1"/>
        <v>1.3973973973973974</v>
      </c>
      <c r="H6">
        <v>1.5</v>
      </c>
      <c r="I6" s="2">
        <f t="shared" si="2"/>
        <v>0.10209617933279928</v>
      </c>
      <c r="J6">
        <f t="shared" si="3"/>
        <v>0.10953644952569343</v>
      </c>
      <c r="K6">
        <f t="shared" si="4"/>
        <v>0.93207493738283975</v>
      </c>
      <c r="L6">
        <v>0.102044421</v>
      </c>
      <c r="M6" t="str">
        <f t="shared" si="5"/>
        <v>F</v>
      </c>
    </row>
    <row r="7" spans="1:13" x14ac:dyDescent="0.55000000000000004">
      <c r="A7" t="s">
        <v>18</v>
      </c>
      <c r="C7">
        <v>1.3</v>
      </c>
      <c r="D7">
        <v>37000</v>
      </c>
      <c r="E7">
        <v>37036</v>
      </c>
      <c r="F7" s="1">
        <f t="shared" si="0"/>
        <v>36</v>
      </c>
      <c r="G7" s="2">
        <f t="shared" si="1"/>
        <v>0.96742896742896745</v>
      </c>
      <c r="H7">
        <v>1</v>
      </c>
      <c r="I7" s="2">
        <f t="shared" si="2"/>
        <v>7.0681970307322581E-2</v>
      </c>
      <c r="J7">
        <f t="shared" si="3"/>
        <v>7.3024299683795618E-2</v>
      </c>
      <c r="K7">
        <f t="shared" si="4"/>
        <v>0.96792397343602588</v>
      </c>
      <c r="L7">
        <v>7.0646137999999997E-2</v>
      </c>
      <c r="M7" t="str">
        <f t="shared" si="5"/>
        <v>F</v>
      </c>
    </row>
    <row r="8" spans="1:13" x14ac:dyDescent="0.55000000000000004">
      <c r="A8" t="s">
        <v>19</v>
      </c>
      <c r="B8">
        <v>1</v>
      </c>
      <c r="C8">
        <v>7.1</v>
      </c>
      <c r="D8">
        <v>37015</v>
      </c>
      <c r="E8">
        <v>37133</v>
      </c>
      <c r="F8" s="1">
        <f t="shared" si="0"/>
        <v>118</v>
      </c>
      <c r="G8" s="2">
        <f t="shared" si="1"/>
        <v>3.1710171710171711</v>
      </c>
      <c r="H8">
        <v>6</v>
      </c>
      <c r="I8" s="2">
        <f t="shared" si="2"/>
        <v>0.23167979156289067</v>
      </c>
      <c r="J8">
        <f t="shared" si="3"/>
        <v>0.43814579810277371</v>
      </c>
      <c r="K8">
        <f t="shared" si="4"/>
        <v>0.52877328178449556</v>
      </c>
      <c r="L8">
        <v>0.23156234000000001</v>
      </c>
      <c r="M8" t="str">
        <f t="shared" si="5"/>
        <v>F</v>
      </c>
    </row>
    <row r="9" spans="1:13" x14ac:dyDescent="0.55000000000000004">
      <c r="A9" t="s">
        <v>20</v>
      </c>
      <c r="C9">
        <v>24</v>
      </c>
      <c r="D9">
        <v>38365</v>
      </c>
      <c r="E9">
        <v>38725</v>
      </c>
      <c r="F9" s="1">
        <f t="shared" si="0"/>
        <v>360</v>
      </c>
      <c r="G9" s="2">
        <f t="shared" si="1"/>
        <v>9.6742896742896747</v>
      </c>
      <c r="H9">
        <v>22</v>
      </c>
      <c r="I9" s="2">
        <f t="shared" si="2"/>
        <v>0.70681970307322584</v>
      </c>
      <c r="J9">
        <f t="shared" si="3"/>
        <v>1.6065345930435035</v>
      </c>
      <c r="K9">
        <f t="shared" si="4"/>
        <v>0.4399654424709209</v>
      </c>
      <c r="L9">
        <v>0.70646137600000003</v>
      </c>
      <c r="M9" t="str">
        <f t="shared" si="5"/>
        <v>F</v>
      </c>
    </row>
    <row r="10" spans="1:13" x14ac:dyDescent="0.55000000000000004">
      <c r="A10" t="s">
        <v>21</v>
      </c>
      <c r="C10">
        <v>5.3</v>
      </c>
      <c r="D10">
        <v>38830</v>
      </c>
      <c r="E10">
        <v>38953</v>
      </c>
      <c r="F10" s="1">
        <f t="shared" si="0"/>
        <v>123</v>
      </c>
      <c r="G10" s="2">
        <f t="shared" si="1"/>
        <v>3.3053823053823055</v>
      </c>
      <c r="H10">
        <v>4.5</v>
      </c>
      <c r="I10" s="2">
        <f t="shared" si="2"/>
        <v>0.24149673188335216</v>
      </c>
      <c r="J10">
        <f t="shared" si="3"/>
        <v>0.3286093485770803</v>
      </c>
      <c r="K10">
        <f t="shared" si="4"/>
        <v>0.73490523909031591</v>
      </c>
      <c r="L10">
        <v>0.24137430300000001</v>
      </c>
      <c r="M10" t="str">
        <f t="shared" si="5"/>
        <v>F</v>
      </c>
    </row>
    <row r="11" spans="1:13" x14ac:dyDescent="0.55000000000000004">
      <c r="A11" t="s">
        <v>22</v>
      </c>
      <c r="B11">
        <v>0.5</v>
      </c>
      <c r="C11">
        <v>13.5</v>
      </c>
      <c r="D11">
        <v>39200</v>
      </c>
      <c r="E11">
        <v>39406</v>
      </c>
      <c r="F11" s="1">
        <f t="shared" si="0"/>
        <v>206</v>
      </c>
      <c r="G11" s="2">
        <f t="shared" si="1"/>
        <v>5.5358435358435356</v>
      </c>
      <c r="H11">
        <v>12</v>
      </c>
      <c r="I11" s="2">
        <f t="shared" si="2"/>
        <v>0.40445794120301254</v>
      </c>
      <c r="J11">
        <f t="shared" si="3"/>
        <v>0.87629159620554742</v>
      </c>
      <c r="K11">
        <f t="shared" si="4"/>
        <v>0.46155633918477157</v>
      </c>
      <c r="L11">
        <v>0.40425289800000003</v>
      </c>
      <c r="M11" t="str">
        <f t="shared" si="5"/>
        <v>F</v>
      </c>
    </row>
    <row r="12" spans="1:13" x14ac:dyDescent="0.55000000000000004">
      <c r="A12" t="s">
        <v>23</v>
      </c>
      <c r="B12">
        <v>1</v>
      </c>
      <c r="C12">
        <v>6.2</v>
      </c>
      <c r="D12">
        <v>40000</v>
      </c>
      <c r="E12">
        <v>40266</v>
      </c>
      <c r="F12" s="1">
        <f t="shared" si="0"/>
        <v>266</v>
      </c>
      <c r="G12" s="2">
        <f t="shared" si="1"/>
        <v>7.1482251482251487</v>
      </c>
      <c r="H12">
        <v>7</v>
      </c>
      <c r="I12" s="2">
        <f t="shared" si="2"/>
        <v>0.52226122504855021</v>
      </c>
      <c r="J12">
        <f t="shared" si="3"/>
        <v>0.5111700977865693</v>
      </c>
      <c r="K12">
        <f t="shared" si="4"/>
        <v>1.0216975275158051</v>
      </c>
      <c r="L12">
        <v>0.52199646099999997</v>
      </c>
      <c r="M12" t="str">
        <f t="shared" si="5"/>
        <v>F</v>
      </c>
    </row>
    <row r="13" spans="1:13" x14ac:dyDescent="0.55000000000000004">
      <c r="A13" t="s">
        <v>24</v>
      </c>
      <c r="C13">
        <v>13.2</v>
      </c>
      <c r="D13">
        <v>42780</v>
      </c>
      <c r="E13">
        <v>42967</v>
      </c>
      <c r="F13" s="1">
        <f t="shared" si="0"/>
        <v>187</v>
      </c>
      <c r="G13" s="2">
        <f t="shared" si="1"/>
        <v>5.0252560252560254</v>
      </c>
      <c r="H13">
        <v>12</v>
      </c>
      <c r="I13" s="2">
        <f t="shared" si="2"/>
        <v>0.367153567985259</v>
      </c>
      <c r="J13">
        <f t="shared" si="3"/>
        <v>0.87629159620554742</v>
      </c>
      <c r="K13">
        <f t="shared" si="4"/>
        <v>0.41898560887161307</v>
      </c>
      <c r="L13">
        <v>0.36696743700000001</v>
      </c>
      <c r="M13" t="str">
        <f t="shared" si="5"/>
        <v>F</v>
      </c>
    </row>
    <row r="14" spans="1:13" x14ac:dyDescent="0.55000000000000004">
      <c r="A14" t="s">
        <v>25</v>
      </c>
      <c r="C14">
        <v>3.3</v>
      </c>
      <c r="D14">
        <v>43000</v>
      </c>
      <c r="E14">
        <v>43109</v>
      </c>
      <c r="F14" s="1">
        <f t="shared" si="0"/>
        <v>109</v>
      </c>
      <c r="G14" s="2">
        <f t="shared" si="1"/>
        <v>2.9291599291599293</v>
      </c>
      <c r="H14">
        <v>2.5</v>
      </c>
      <c r="I14" s="2">
        <f t="shared" si="2"/>
        <v>0.21400929898606005</v>
      </c>
      <c r="J14">
        <f t="shared" si="3"/>
        <v>0.18256074920948906</v>
      </c>
      <c r="K14">
        <f t="shared" si="4"/>
        <v>1.1722634789391868</v>
      </c>
      <c r="L14">
        <f>J14</f>
        <v>0.18256074920948906</v>
      </c>
      <c r="M14" t="str">
        <f t="shared" si="5"/>
        <v>E</v>
      </c>
    </row>
    <row r="15" spans="1:13" x14ac:dyDescent="0.55000000000000004">
      <c r="A15" t="s">
        <v>26</v>
      </c>
      <c r="B15">
        <v>1</v>
      </c>
      <c r="C15">
        <v>3.1</v>
      </c>
      <c r="D15">
        <v>43000</v>
      </c>
      <c r="E15">
        <v>43075</v>
      </c>
      <c r="F15" s="1">
        <f t="shared" si="0"/>
        <v>75</v>
      </c>
      <c r="G15" s="2">
        <f t="shared" si="1"/>
        <v>2.0154770154770154</v>
      </c>
      <c r="H15">
        <v>2</v>
      </c>
      <c r="I15" s="2">
        <f t="shared" si="2"/>
        <v>0.14725410480692205</v>
      </c>
      <c r="J15">
        <f t="shared" si="3"/>
        <v>0.14604859936759124</v>
      </c>
      <c r="K15">
        <f t="shared" si="4"/>
        <v>1.0082541389958604</v>
      </c>
      <c r="L15">
        <v>0.14717945299999999</v>
      </c>
      <c r="M15" t="str">
        <f t="shared" si="5"/>
        <v>F</v>
      </c>
    </row>
    <row r="16" spans="1:13" x14ac:dyDescent="0.55000000000000004">
      <c r="A16" t="s">
        <v>27</v>
      </c>
      <c r="C16">
        <v>11.9</v>
      </c>
      <c r="D16">
        <v>43400</v>
      </c>
      <c r="E16">
        <v>43642</v>
      </c>
      <c r="F16" s="1">
        <f t="shared" si="0"/>
        <v>242</v>
      </c>
      <c r="G16" s="2">
        <f t="shared" si="1"/>
        <v>6.5032725032725036</v>
      </c>
      <c r="H16">
        <v>9</v>
      </c>
      <c r="I16" s="2">
        <f t="shared" si="2"/>
        <v>0.47513991151033513</v>
      </c>
      <c r="J16">
        <f t="shared" si="3"/>
        <v>0.65721869715416059</v>
      </c>
      <c r="K16">
        <f t="shared" si="4"/>
        <v>0.72295556040592057</v>
      </c>
      <c r="L16">
        <v>0.474899036</v>
      </c>
      <c r="M16" t="str">
        <f t="shared" si="5"/>
        <v>F</v>
      </c>
    </row>
    <row r="17" spans="1:13" x14ac:dyDescent="0.55000000000000004">
      <c r="A17" t="s">
        <v>28</v>
      </c>
      <c r="C17">
        <v>9.8000000000000007</v>
      </c>
      <c r="D17">
        <v>43830</v>
      </c>
      <c r="E17">
        <v>43988</v>
      </c>
      <c r="F17" s="1">
        <f t="shared" si="0"/>
        <v>158</v>
      </c>
      <c r="G17" s="2">
        <f t="shared" si="1"/>
        <v>4.2459382459382455</v>
      </c>
      <c r="H17">
        <v>8.5</v>
      </c>
      <c r="I17" s="2">
        <f t="shared" si="2"/>
        <v>0.31021531412658243</v>
      </c>
      <c r="J17">
        <f t="shared" si="3"/>
        <v>0.62070654731226271</v>
      </c>
      <c r="K17">
        <f t="shared" si="4"/>
        <v>0.499777737917948</v>
      </c>
      <c r="L17">
        <v>0.31005804799999998</v>
      </c>
      <c r="M17" t="str">
        <f t="shared" si="5"/>
        <v>F</v>
      </c>
    </row>
    <row r="18" spans="1:13" x14ac:dyDescent="0.55000000000000004">
      <c r="A18" t="s">
        <v>29</v>
      </c>
      <c r="B18">
        <v>1</v>
      </c>
      <c r="C18">
        <v>6.3</v>
      </c>
      <c r="D18">
        <v>44090</v>
      </c>
      <c r="E18">
        <v>44205</v>
      </c>
      <c r="F18" s="1">
        <f t="shared" si="0"/>
        <v>115</v>
      </c>
      <c r="G18" s="2">
        <f t="shared" si="1"/>
        <v>3.0903980903980903</v>
      </c>
      <c r="H18">
        <v>5.5</v>
      </c>
      <c r="I18" s="2">
        <f t="shared" si="2"/>
        <v>0.22578962737061381</v>
      </c>
      <c r="J18">
        <f t="shared" si="3"/>
        <v>0.40163364826087589</v>
      </c>
      <c r="K18">
        <f t="shared" si="4"/>
        <v>0.56217806537950998</v>
      </c>
      <c r="L18">
        <v>0.22567516200000001</v>
      </c>
      <c r="M18" t="str">
        <f t="shared" si="5"/>
        <v>F</v>
      </c>
    </row>
    <row r="19" spans="1:13" x14ac:dyDescent="0.55000000000000004">
      <c r="A19" t="s">
        <v>30</v>
      </c>
      <c r="C19">
        <v>6</v>
      </c>
      <c r="D19">
        <v>45370</v>
      </c>
      <c r="E19">
        <v>45483</v>
      </c>
      <c r="F19" s="1">
        <f t="shared" si="0"/>
        <v>113</v>
      </c>
      <c r="G19" s="2">
        <f t="shared" si="1"/>
        <v>3.0366520366520366</v>
      </c>
      <c r="H19">
        <v>5</v>
      </c>
      <c r="I19" s="2">
        <f t="shared" si="2"/>
        <v>0.22186285124242922</v>
      </c>
      <c r="J19">
        <f t="shared" si="3"/>
        <v>0.36512149841897812</v>
      </c>
      <c r="K19">
        <f t="shared" si="4"/>
        <v>0.60764116110150512</v>
      </c>
      <c r="L19">
        <v>0.221750376</v>
      </c>
      <c r="M19" t="str">
        <f t="shared" si="5"/>
        <v>F</v>
      </c>
    </row>
    <row r="20" spans="1:13" x14ac:dyDescent="0.55000000000000004">
      <c r="A20" t="s">
        <v>31</v>
      </c>
      <c r="C20">
        <v>9.6999999999999993</v>
      </c>
      <c r="D20">
        <v>48000</v>
      </c>
      <c r="E20">
        <v>48206</v>
      </c>
      <c r="F20" s="1">
        <f t="shared" si="0"/>
        <v>206</v>
      </c>
      <c r="G20" s="2">
        <f t="shared" si="1"/>
        <v>5.5358435358435356</v>
      </c>
      <c r="H20">
        <v>9</v>
      </c>
      <c r="I20" s="2">
        <f t="shared" si="2"/>
        <v>0.40445794120301254</v>
      </c>
      <c r="J20">
        <f t="shared" si="3"/>
        <v>0.65721869715416059</v>
      </c>
      <c r="K20">
        <f t="shared" si="4"/>
        <v>0.61540845224636209</v>
      </c>
      <c r="L20">
        <v>0.40425289800000003</v>
      </c>
      <c r="M20" t="str">
        <f t="shared" si="5"/>
        <v>F</v>
      </c>
    </row>
    <row r="21" spans="1:13" x14ac:dyDescent="0.55000000000000004">
      <c r="A21" t="s">
        <v>32</v>
      </c>
      <c r="C21">
        <v>45</v>
      </c>
      <c r="D21">
        <v>45489</v>
      </c>
      <c r="E21">
        <v>45990</v>
      </c>
      <c r="F21" s="1">
        <f t="shared" si="0"/>
        <v>501</v>
      </c>
      <c r="G21" s="2">
        <f t="shared" si="1"/>
        <v>13.463386463386463</v>
      </c>
      <c r="H21">
        <v>20</v>
      </c>
      <c r="I21" s="2">
        <f t="shared" si="2"/>
        <v>0.98365742011023927</v>
      </c>
      <c r="J21">
        <f t="shared" si="3"/>
        <v>1.4604859936759125</v>
      </c>
      <c r="K21">
        <f t="shared" si="4"/>
        <v>0.67351376484923464</v>
      </c>
      <c r="L21">
        <v>0.98315874800000003</v>
      </c>
      <c r="M21" t="str">
        <f t="shared" si="5"/>
        <v>F</v>
      </c>
    </row>
    <row r="22" spans="1:13" x14ac:dyDescent="0.55000000000000004">
      <c r="A22" t="s">
        <v>33</v>
      </c>
      <c r="C22">
        <v>23.5</v>
      </c>
      <c r="D22">
        <v>46837</v>
      </c>
      <c r="E22">
        <v>47138</v>
      </c>
      <c r="F22" s="1">
        <f t="shared" si="0"/>
        <v>301</v>
      </c>
      <c r="G22" s="2">
        <f t="shared" si="1"/>
        <v>8.0887810887810883</v>
      </c>
      <c r="H22">
        <v>20</v>
      </c>
      <c r="I22" s="2">
        <f t="shared" si="2"/>
        <v>0.59097980729178046</v>
      </c>
      <c r="J22">
        <f t="shared" si="3"/>
        <v>1.4604859936759125</v>
      </c>
      <c r="K22">
        <f t="shared" si="4"/>
        <v>0.40464599445033855</v>
      </c>
      <c r="L22">
        <v>0.59068020600000004</v>
      </c>
      <c r="M22" t="str">
        <f t="shared" si="5"/>
        <v>F</v>
      </c>
    </row>
    <row r="23" spans="1:13" x14ac:dyDescent="0.55000000000000004">
      <c r="A23" t="s">
        <v>34</v>
      </c>
      <c r="B23">
        <v>0.5</v>
      </c>
      <c r="C23">
        <v>7.5</v>
      </c>
      <c r="D23">
        <v>47150</v>
      </c>
      <c r="E23">
        <v>47280</v>
      </c>
      <c r="F23" s="1">
        <f t="shared" si="0"/>
        <v>130</v>
      </c>
      <c r="G23" s="2">
        <f t="shared" si="1"/>
        <v>3.4934934934934936</v>
      </c>
      <c r="H23">
        <v>6</v>
      </c>
      <c r="I23" s="2">
        <f t="shared" si="2"/>
        <v>0.25524044833199822</v>
      </c>
      <c r="J23">
        <f t="shared" si="3"/>
        <v>0.43814579810277371</v>
      </c>
      <c r="K23">
        <f t="shared" si="4"/>
        <v>0.5825468358642748</v>
      </c>
      <c r="L23">
        <v>0.255111052</v>
      </c>
      <c r="M23" t="str">
        <f t="shared" si="5"/>
        <v>F</v>
      </c>
    </row>
    <row r="24" spans="1:13" x14ac:dyDescent="0.55000000000000004">
      <c r="A24" t="s">
        <v>35</v>
      </c>
      <c r="B24">
        <v>1</v>
      </c>
      <c r="C24">
        <v>5.0999999999999996</v>
      </c>
      <c r="D24">
        <v>47000</v>
      </c>
      <c r="E24">
        <v>47134</v>
      </c>
      <c r="F24" s="1">
        <f t="shared" si="0"/>
        <v>134</v>
      </c>
      <c r="G24" s="2">
        <f t="shared" si="1"/>
        <v>3.6009856009856009</v>
      </c>
      <c r="H24">
        <v>4.5</v>
      </c>
      <c r="I24" s="2">
        <f t="shared" si="2"/>
        <v>0.2630940005883674</v>
      </c>
      <c r="J24">
        <f t="shared" si="3"/>
        <v>0.3286093485770803</v>
      </c>
      <c r="K24">
        <f t="shared" si="4"/>
        <v>0.8006284718544906</v>
      </c>
      <c r="L24">
        <v>0.262960623</v>
      </c>
      <c r="M24" t="str">
        <f t="shared" si="5"/>
        <v>F</v>
      </c>
    </row>
    <row r="25" spans="1:13" x14ac:dyDescent="0.55000000000000004">
      <c r="A25" t="s">
        <v>36</v>
      </c>
      <c r="C25">
        <v>6.5</v>
      </c>
      <c r="D25">
        <v>48000</v>
      </c>
      <c r="E25">
        <v>48145</v>
      </c>
      <c r="F25" s="1">
        <f t="shared" si="0"/>
        <v>145</v>
      </c>
      <c r="G25" s="2">
        <f t="shared" si="1"/>
        <v>3.8965888965888964</v>
      </c>
      <c r="H25">
        <v>6</v>
      </c>
      <c r="I25" s="2">
        <f t="shared" si="2"/>
        <v>0.28469126929338262</v>
      </c>
      <c r="J25">
        <f t="shared" si="3"/>
        <v>0.43814579810277371</v>
      </c>
      <c r="K25">
        <f t="shared" si="4"/>
        <v>0.6497637784639988</v>
      </c>
      <c r="L25">
        <v>0.284546943</v>
      </c>
      <c r="M25" t="str">
        <f t="shared" si="5"/>
        <v>F</v>
      </c>
    </row>
    <row r="26" spans="1:13" x14ac:dyDescent="0.55000000000000004">
      <c r="A26" t="s">
        <v>37</v>
      </c>
      <c r="B26">
        <v>1</v>
      </c>
      <c r="C26">
        <v>9.1999999999999993</v>
      </c>
      <c r="D26">
        <v>48000</v>
      </c>
      <c r="E26">
        <v>48106</v>
      </c>
      <c r="F26" s="1">
        <f t="shared" si="0"/>
        <v>106</v>
      </c>
      <c r="G26" s="2">
        <f t="shared" si="1"/>
        <v>2.8485408485408485</v>
      </c>
      <c r="H26">
        <v>7</v>
      </c>
      <c r="I26" s="2">
        <f t="shared" si="2"/>
        <v>0.20811913479378316</v>
      </c>
      <c r="J26">
        <f t="shared" si="3"/>
        <v>0.5111700977865693</v>
      </c>
      <c r="K26">
        <f t="shared" si="4"/>
        <v>0.4071426237468998</v>
      </c>
      <c r="L26">
        <v>0.20801362700000001</v>
      </c>
      <c r="M26" t="str">
        <f t="shared" si="5"/>
        <v>F</v>
      </c>
    </row>
    <row r="27" spans="1:13" x14ac:dyDescent="0.55000000000000004">
      <c r="A27" t="s">
        <v>38</v>
      </c>
      <c r="B27">
        <v>0.5</v>
      </c>
      <c r="C27">
        <v>11.6</v>
      </c>
      <c r="D27">
        <v>49000</v>
      </c>
      <c r="E27">
        <v>49227</v>
      </c>
      <c r="F27" s="1">
        <f t="shared" si="0"/>
        <v>227</v>
      </c>
      <c r="G27" s="2">
        <f t="shared" si="1"/>
        <v>6.1001771001770999</v>
      </c>
      <c r="H27">
        <v>10.5</v>
      </c>
      <c r="I27" s="2">
        <f t="shared" si="2"/>
        <v>0.44568909054895073</v>
      </c>
      <c r="J27">
        <f t="shared" si="3"/>
        <v>0.766755146679854</v>
      </c>
      <c r="K27">
        <f t="shared" si="4"/>
        <v>0.58126651314808964</v>
      </c>
      <c r="L27">
        <v>0.445463145</v>
      </c>
      <c r="M27" t="str">
        <f t="shared" si="5"/>
        <v>F</v>
      </c>
    </row>
    <row r="28" spans="1:13" x14ac:dyDescent="0.55000000000000004">
      <c r="A28" t="s">
        <v>39</v>
      </c>
      <c r="C28">
        <v>7.1</v>
      </c>
      <c r="D28">
        <v>49000</v>
      </c>
      <c r="E28">
        <v>49133</v>
      </c>
      <c r="F28" s="1">
        <f t="shared" si="0"/>
        <v>133</v>
      </c>
      <c r="G28" s="2">
        <f t="shared" si="1"/>
        <v>3.5741125741125743</v>
      </c>
      <c r="H28">
        <v>6</v>
      </c>
      <c r="I28" s="2">
        <f t="shared" si="2"/>
        <v>0.26113061252427511</v>
      </c>
      <c r="J28">
        <f t="shared" si="3"/>
        <v>0.43814579810277371</v>
      </c>
      <c r="K28">
        <f t="shared" si="4"/>
        <v>0.59599022438421967</v>
      </c>
      <c r="L28">
        <v>0.26099823</v>
      </c>
      <c r="M28" t="str">
        <f t="shared" si="5"/>
        <v>F</v>
      </c>
    </row>
    <row r="29" spans="1:13" x14ac:dyDescent="0.55000000000000004">
      <c r="A29" t="s">
        <v>40</v>
      </c>
      <c r="B29">
        <v>1</v>
      </c>
      <c r="C29">
        <v>5.2</v>
      </c>
      <c r="D29">
        <v>49000</v>
      </c>
      <c r="E29">
        <v>49117</v>
      </c>
      <c r="F29" s="1">
        <f t="shared" si="0"/>
        <v>117</v>
      </c>
      <c r="G29" s="2">
        <f t="shared" si="1"/>
        <v>3.144144144144144</v>
      </c>
      <c r="H29">
        <v>4.5</v>
      </c>
      <c r="I29" s="2">
        <f t="shared" si="2"/>
        <v>0.22971640349879838</v>
      </c>
      <c r="J29">
        <f t="shared" si="3"/>
        <v>0.3286093485770803</v>
      </c>
      <c r="K29">
        <f t="shared" si="4"/>
        <v>0.69905620303712968</v>
      </c>
      <c r="L29">
        <v>0.229599947</v>
      </c>
      <c r="M29" t="str">
        <f t="shared" si="5"/>
        <v>F</v>
      </c>
    </row>
    <row r="30" spans="1:13" x14ac:dyDescent="0.55000000000000004">
      <c r="A30" t="s">
        <v>41</v>
      </c>
      <c r="B30">
        <v>1</v>
      </c>
      <c r="C30">
        <v>11.2</v>
      </c>
      <c r="D30">
        <v>49480</v>
      </c>
      <c r="E30">
        <v>49670</v>
      </c>
      <c r="F30" s="1">
        <f t="shared" si="0"/>
        <v>190</v>
      </c>
      <c r="G30" s="2">
        <f t="shared" si="1"/>
        <v>5.1058751058751062</v>
      </c>
      <c r="H30">
        <v>10</v>
      </c>
      <c r="I30" s="2">
        <f t="shared" si="2"/>
        <v>0.37304373217753589</v>
      </c>
      <c r="J30">
        <f t="shared" si="3"/>
        <v>0.73024299683795624</v>
      </c>
      <c r="K30">
        <f t="shared" si="4"/>
        <v>0.51084876375790256</v>
      </c>
      <c r="L30">
        <v>0.372854615</v>
      </c>
      <c r="M30" t="str">
        <f t="shared" si="5"/>
        <v>F</v>
      </c>
    </row>
    <row r="31" spans="1:13" x14ac:dyDescent="0.55000000000000004">
      <c r="A31" t="s">
        <v>42</v>
      </c>
      <c r="B31">
        <v>1</v>
      </c>
      <c r="C31">
        <v>7.7</v>
      </c>
      <c r="D31">
        <v>50750</v>
      </c>
      <c r="E31">
        <v>50805</v>
      </c>
      <c r="F31" s="1">
        <f t="shared" si="0"/>
        <v>55</v>
      </c>
      <c r="G31" s="2">
        <f t="shared" si="1"/>
        <v>1.478016478016478</v>
      </c>
      <c r="H31">
        <v>6.5</v>
      </c>
      <c r="I31" s="2">
        <f t="shared" si="2"/>
        <v>0.10798634352507616</v>
      </c>
      <c r="J31">
        <f t="shared" si="3"/>
        <v>0.47465794794467153</v>
      </c>
      <c r="K31">
        <f t="shared" si="4"/>
        <v>0.22750349802983513</v>
      </c>
      <c r="L31">
        <v>0.107931599</v>
      </c>
      <c r="M31" t="str">
        <f t="shared" si="5"/>
        <v>F</v>
      </c>
    </row>
    <row r="32" spans="1:13" x14ac:dyDescent="0.55000000000000004">
      <c r="A32" t="s">
        <v>43</v>
      </c>
      <c r="B32">
        <v>1</v>
      </c>
      <c r="C32">
        <v>5.9</v>
      </c>
      <c r="D32">
        <v>50913</v>
      </c>
      <c r="E32">
        <v>51030</v>
      </c>
      <c r="F32" s="1">
        <f t="shared" si="0"/>
        <v>117</v>
      </c>
      <c r="G32" s="2">
        <f t="shared" si="1"/>
        <v>3.144144144144144</v>
      </c>
      <c r="H32">
        <v>5</v>
      </c>
      <c r="I32" s="2">
        <f t="shared" si="2"/>
        <v>0.22971640349879838</v>
      </c>
      <c r="J32">
        <f t="shared" si="3"/>
        <v>0.36512149841897812</v>
      </c>
      <c r="K32">
        <f t="shared" si="4"/>
        <v>0.62915058273341673</v>
      </c>
      <c r="L32">
        <v>0.229599947</v>
      </c>
      <c r="M32" t="str">
        <f t="shared" si="5"/>
        <v>F</v>
      </c>
    </row>
    <row r="33" spans="1:13" x14ac:dyDescent="0.55000000000000004">
      <c r="A33" t="s">
        <v>44</v>
      </c>
      <c r="C33">
        <v>7.5</v>
      </c>
      <c r="D33">
        <v>50000</v>
      </c>
      <c r="E33">
        <v>50146</v>
      </c>
      <c r="F33" s="1">
        <f t="shared" si="0"/>
        <v>146</v>
      </c>
      <c r="G33" s="2">
        <f t="shared" si="1"/>
        <v>3.9234619234619235</v>
      </c>
      <c r="H33">
        <v>6</v>
      </c>
      <c r="I33" s="2">
        <f t="shared" si="2"/>
        <v>0.28665465735747492</v>
      </c>
      <c r="J33">
        <f t="shared" si="3"/>
        <v>0.43814579810277371</v>
      </c>
      <c r="K33">
        <f t="shared" si="4"/>
        <v>0.65424490797064716</v>
      </c>
      <c r="L33">
        <v>0.286509336</v>
      </c>
      <c r="M33" t="str">
        <f t="shared" si="5"/>
        <v>F</v>
      </c>
    </row>
    <row r="34" spans="1:13" x14ac:dyDescent="0.55000000000000004">
      <c r="A34" t="s">
        <v>45</v>
      </c>
      <c r="B34">
        <v>1</v>
      </c>
      <c r="C34">
        <v>8.1999999999999993</v>
      </c>
      <c r="D34">
        <v>50000</v>
      </c>
      <c r="E34">
        <v>50123</v>
      </c>
      <c r="F34" s="1">
        <f t="shared" si="0"/>
        <v>123</v>
      </c>
      <c r="G34" s="2">
        <f t="shared" si="1"/>
        <v>3.3053823053823055</v>
      </c>
      <c r="H34">
        <v>7.5</v>
      </c>
      <c r="I34" s="2">
        <f t="shared" si="2"/>
        <v>0.24149673188335216</v>
      </c>
      <c r="J34">
        <f t="shared" si="3"/>
        <v>0.54768224762846718</v>
      </c>
      <c r="K34">
        <f t="shared" si="4"/>
        <v>0.44094314345418956</v>
      </c>
      <c r="L34">
        <v>0.24137430300000001</v>
      </c>
      <c r="M34" t="str">
        <f t="shared" si="5"/>
        <v>F</v>
      </c>
    </row>
    <row r="35" spans="1:13" x14ac:dyDescent="0.55000000000000004">
      <c r="A35" t="s">
        <v>46</v>
      </c>
      <c r="B35">
        <v>1</v>
      </c>
      <c r="C35">
        <v>7.8</v>
      </c>
      <c r="D35">
        <v>50000</v>
      </c>
      <c r="E35">
        <v>50132</v>
      </c>
      <c r="F35" s="1">
        <f t="shared" si="0"/>
        <v>132</v>
      </c>
      <c r="G35" s="2">
        <f t="shared" si="1"/>
        <v>3.5472395472395473</v>
      </c>
      <c r="H35">
        <v>6.5</v>
      </c>
      <c r="I35" s="2">
        <f t="shared" si="2"/>
        <v>0.25916722446018281</v>
      </c>
      <c r="J35">
        <f t="shared" si="3"/>
        <v>0.47465794794467153</v>
      </c>
      <c r="K35">
        <f t="shared" si="4"/>
        <v>0.54600839527160439</v>
      </c>
      <c r="L35">
        <v>0.25903583800000002</v>
      </c>
      <c r="M35" t="str">
        <f t="shared" si="5"/>
        <v>F</v>
      </c>
    </row>
    <row r="36" spans="1:13" x14ac:dyDescent="0.55000000000000004">
      <c r="A36" t="s">
        <v>47</v>
      </c>
      <c r="B36">
        <v>1</v>
      </c>
      <c r="C36">
        <v>6.7</v>
      </c>
      <c r="D36">
        <v>50945</v>
      </c>
      <c r="E36">
        <v>51049</v>
      </c>
      <c r="F36" s="1">
        <f t="shared" si="0"/>
        <v>104</v>
      </c>
      <c r="G36" s="2">
        <f t="shared" si="1"/>
        <v>2.7947947947947949</v>
      </c>
      <c r="H36">
        <v>5.5</v>
      </c>
      <c r="I36" s="2">
        <f t="shared" si="2"/>
        <v>0.20419235866559857</v>
      </c>
      <c r="J36">
        <f t="shared" si="3"/>
        <v>0.40163364826087589</v>
      </c>
      <c r="K36">
        <f t="shared" si="4"/>
        <v>0.50840451129973074</v>
      </c>
      <c r="L36">
        <v>0.20408884199999999</v>
      </c>
      <c r="M36" t="str">
        <f t="shared" si="5"/>
        <v>F</v>
      </c>
    </row>
    <row r="37" spans="1:13" x14ac:dyDescent="0.55000000000000004">
      <c r="A37" t="s">
        <v>48</v>
      </c>
      <c r="C37">
        <v>3.4</v>
      </c>
      <c r="D37">
        <v>52130</v>
      </c>
      <c r="E37">
        <v>52207</v>
      </c>
      <c r="F37" s="1">
        <f t="shared" si="0"/>
        <v>77</v>
      </c>
      <c r="G37" s="2">
        <f t="shared" si="1"/>
        <v>2.0692230692230691</v>
      </c>
      <c r="H37">
        <v>2.5</v>
      </c>
      <c r="I37" s="2">
        <f t="shared" si="2"/>
        <v>0.15118088093510662</v>
      </c>
      <c r="J37">
        <f t="shared" si="3"/>
        <v>0.18256074920948906</v>
      </c>
      <c r="K37">
        <f t="shared" si="4"/>
        <v>0.82811273282859976</v>
      </c>
      <c r="L37">
        <v>0.151104239</v>
      </c>
      <c r="M37" t="str">
        <f t="shared" si="5"/>
        <v>F</v>
      </c>
    </row>
    <row r="38" spans="1:13" x14ac:dyDescent="0.55000000000000004">
      <c r="A38" t="s">
        <v>49</v>
      </c>
      <c r="B38">
        <v>1</v>
      </c>
      <c r="C38">
        <v>6</v>
      </c>
      <c r="D38">
        <v>51000</v>
      </c>
      <c r="E38">
        <v>51139</v>
      </c>
      <c r="F38" s="1">
        <f t="shared" si="0"/>
        <v>139</v>
      </c>
      <c r="G38" s="2">
        <f t="shared" si="1"/>
        <v>3.7353507353507354</v>
      </c>
      <c r="H38">
        <v>5</v>
      </c>
      <c r="I38" s="2">
        <f t="shared" si="2"/>
        <v>0.27291094090882884</v>
      </c>
      <c r="J38">
        <f t="shared" si="3"/>
        <v>0.36512149841897812</v>
      </c>
      <c r="K38">
        <f t="shared" si="4"/>
        <v>0.74745240170893101</v>
      </c>
      <c r="L38">
        <v>0.27277258700000001</v>
      </c>
      <c r="M38" t="str">
        <f t="shared" si="5"/>
        <v>F</v>
      </c>
    </row>
    <row r="39" spans="1:13" x14ac:dyDescent="0.55000000000000004">
      <c r="A39" t="s">
        <v>50</v>
      </c>
      <c r="B39">
        <v>1</v>
      </c>
      <c r="C39">
        <v>1.8</v>
      </c>
      <c r="D39">
        <v>51000</v>
      </c>
      <c r="E39">
        <v>51039</v>
      </c>
      <c r="F39" s="1">
        <f t="shared" si="0"/>
        <v>39</v>
      </c>
      <c r="G39" s="2">
        <f t="shared" si="1"/>
        <v>1.0480480480480481</v>
      </c>
      <c r="H39">
        <v>1</v>
      </c>
      <c r="I39" s="2">
        <f t="shared" si="2"/>
        <v>7.6572134499599459E-2</v>
      </c>
      <c r="J39">
        <f t="shared" si="3"/>
        <v>7.3024299683795618E-2</v>
      </c>
      <c r="K39">
        <f t="shared" si="4"/>
        <v>1.0485843045556946</v>
      </c>
      <c r="L39">
        <v>7.6533316000000004E-2</v>
      </c>
      <c r="M39" t="str">
        <f t="shared" si="5"/>
        <v>F</v>
      </c>
    </row>
    <row r="40" spans="1:13" x14ac:dyDescent="0.55000000000000004">
      <c r="A40" t="s">
        <v>51</v>
      </c>
      <c r="B40">
        <v>1</v>
      </c>
      <c r="C40">
        <v>3.7</v>
      </c>
      <c r="D40">
        <v>51510</v>
      </c>
      <c r="E40">
        <v>51546</v>
      </c>
      <c r="F40" s="1">
        <f t="shared" si="0"/>
        <v>36</v>
      </c>
      <c r="G40" s="2">
        <f t="shared" si="1"/>
        <v>0.96742896742896745</v>
      </c>
      <c r="H40">
        <v>2.5</v>
      </c>
      <c r="I40" s="2">
        <f t="shared" si="2"/>
        <v>7.0681970307322581E-2</v>
      </c>
      <c r="J40">
        <f t="shared" si="3"/>
        <v>0.18256074920948906</v>
      </c>
      <c r="K40">
        <f t="shared" si="4"/>
        <v>0.38716958937441032</v>
      </c>
      <c r="L40">
        <v>7.0646137999999997E-2</v>
      </c>
      <c r="M40" t="str">
        <f t="shared" si="5"/>
        <v>F</v>
      </c>
    </row>
    <row r="41" spans="1:13" x14ac:dyDescent="0.55000000000000004">
      <c r="A41" t="s">
        <v>52</v>
      </c>
      <c r="C41">
        <v>5.4</v>
      </c>
      <c r="D41">
        <v>52085</v>
      </c>
      <c r="E41">
        <v>52184</v>
      </c>
      <c r="F41" s="1">
        <f t="shared" si="0"/>
        <v>99</v>
      </c>
      <c r="G41" s="2">
        <f t="shared" si="1"/>
        <v>2.6604296604296604</v>
      </c>
      <c r="H41">
        <v>4.5</v>
      </c>
      <c r="I41" s="2">
        <f t="shared" si="2"/>
        <v>0.19437541834513711</v>
      </c>
      <c r="J41">
        <f t="shared" si="3"/>
        <v>0.3286093485770803</v>
      </c>
      <c r="K41">
        <f t="shared" si="4"/>
        <v>0.59150909487757131</v>
      </c>
      <c r="L41">
        <v>0.19427687799999999</v>
      </c>
      <c r="M41" t="str">
        <f t="shared" si="5"/>
        <v>F</v>
      </c>
    </row>
    <row r="42" spans="1:13" x14ac:dyDescent="0.55000000000000004">
      <c r="A42" t="s">
        <v>53</v>
      </c>
      <c r="B42">
        <v>1</v>
      </c>
      <c r="C42">
        <v>5.6</v>
      </c>
      <c r="D42">
        <v>52250</v>
      </c>
      <c r="E42">
        <v>52315</v>
      </c>
      <c r="F42" s="1">
        <f t="shared" si="0"/>
        <v>65</v>
      </c>
      <c r="G42" s="2">
        <f t="shared" si="1"/>
        <v>1.7467467467467468</v>
      </c>
      <c r="H42">
        <v>4.5</v>
      </c>
      <c r="I42" s="2">
        <f t="shared" si="2"/>
        <v>0.12762022416599911</v>
      </c>
      <c r="J42">
        <f t="shared" si="3"/>
        <v>0.3286093485770803</v>
      </c>
      <c r="K42">
        <f t="shared" si="4"/>
        <v>0.38836455724284985</v>
      </c>
      <c r="L42">
        <v>0.127555526</v>
      </c>
      <c r="M42" t="str">
        <f t="shared" si="5"/>
        <v>F</v>
      </c>
    </row>
    <row r="43" spans="1:13" x14ac:dyDescent="0.55000000000000004">
      <c r="A43" t="s">
        <v>54</v>
      </c>
      <c r="B43">
        <v>1</v>
      </c>
      <c r="C43">
        <v>4.8</v>
      </c>
      <c r="D43">
        <v>51000</v>
      </c>
      <c r="E43">
        <v>51113</v>
      </c>
      <c r="F43" s="1">
        <f t="shared" si="0"/>
        <v>113</v>
      </c>
      <c r="G43" s="2">
        <f t="shared" si="1"/>
        <v>3.0366520366520366</v>
      </c>
      <c r="H43">
        <v>4</v>
      </c>
      <c r="I43" s="2">
        <f t="shared" si="2"/>
        <v>0.22186285124242922</v>
      </c>
      <c r="J43">
        <f t="shared" si="3"/>
        <v>0.29209719873518247</v>
      </c>
      <c r="K43">
        <f t="shared" si="4"/>
        <v>0.7595514513768814</v>
      </c>
      <c r="L43">
        <v>0.221750376</v>
      </c>
      <c r="M43" t="str">
        <f t="shared" si="5"/>
        <v>F</v>
      </c>
    </row>
    <row r="44" spans="1:13" x14ac:dyDescent="0.55000000000000004">
      <c r="A44" t="s">
        <v>55</v>
      </c>
      <c r="C44">
        <v>6</v>
      </c>
      <c r="D44">
        <v>51000</v>
      </c>
      <c r="E44">
        <v>51130</v>
      </c>
      <c r="F44" s="1">
        <f t="shared" si="0"/>
        <v>130</v>
      </c>
      <c r="G44" s="2">
        <f t="shared" si="1"/>
        <v>3.4934934934934936</v>
      </c>
      <c r="H44">
        <v>5</v>
      </c>
      <c r="I44" s="2">
        <f t="shared" si="2"/>
        <v>0.25524044833199822</v>
      </c>
      <c r="J44">
        <f t="shared" si="3"/>
        <v>0.36512149841897812</v>
      </c>
      <c r="K44">
        <f t="shared" si="4"/>
        <v>0.69905620303712979</v>
      </c>
      <c r="L44">
        <v>0.255111052</v>
      </c>
      <c r="M44" t="str">
        <f t="shared" si="5"/>
        <v>F</v>
      </c>
    </row>
    <row r="45" spans="1:13" x14ac:dyDescent="0.55000000000000004">
      <c r="A45" t="s">
        <v>56</v>
      </c>
      <c r="B45">
        <v>1</v>
      </c>
      <c r="C45">
        <v>6.5</v>
      </c>
      <c r="D45">
        <v>51000</v>
      </c>
      <c r="E45">
        <v>51135</v>
      </c>
      <c r="F45" s="1">
        <f t="shared" si="0"/>
        <v>135</v>
      </c>
      <c r="G45" s="2">
        <f t="shared" si="1"/>
        <v>3.627858627858628</v>
      </c>
      <c r="H45">
        <v>6.5</v>
      </c>
      <c r="I45" s="2">
        <f t="shared" si="2"/>
        <v>0.2650573886524597</v>
      </c>
      <c r="J45">
        <f t="shared" si="3"/>
        <v>0.47465794794467153</v>
      </c>
      <c r="K45">
        <f t="shared" si="4"/>
        <v>0.55841767698232259</v>
      </c>
      <c r="L45">
        <v>0.26492301600000001</v>
      </c>
      <c r="M45" t="str">
        <f t="shared" si="5"/>
        <v>F</v>
      </c>
    </row>
    <row r="46" spans="1:13" x14ac:dyDescent="0.55000000000000004">
      <c r="A46" t="s">
        <v>57</v>
      </c>
      <c r="B46">
        <v>1</v>
      </c>
      <c r="C46">
        <v>22.1</v>
      </c>
      <c r="D46">
        <v>51340</v>
      </c>
      <c r="E46">
        <v>51718</v>
      </c>
      <c r="F46" s="1">
        <f t="shared" si="0"/>
        <v>378</v>
      </c>
      <c r="G46" s="2">
        <f t="shared" si="1"/>
        <v>10.158004158004157</v>
      </c>
      <c r="H46">
        <v>20</v>
      </c>
      <c r="I46" s="2">
        <f t="shared" si="2"/>
        <v>0.74216068822688708</v>
      </c>
      <c r="J46">
        <f t="shared" si="3"/>
        <v>1.4604859936759125</v>
      </c>
      <c r="K46">
        <f t="shared" si="4"/>
        <v>0.5081600860539135</v>
      </c>
      <c r="L46">
        <v>0.74178444399999999</v>
      </c>
      <c r="M46" t="str">
        <f t="shared" si="5"/>
        <v>F</v>
      </c>
    </row>
    <row r="47" spans="1:13" x14ac:dyDescent="0.55000000000000004">
      <c r="A47" t="s">
        <v>58</v>
      </c>
      <c r="C47">
        <v>2.7</v>
      </c>
      <c r="D47">
        <v>53860</v>
      </c>
      <c r="E47">
        <v>53902</v>
      </c>
      <c r="F47" s="1">
        <f t="shared" si="0"/>
        <v>42</v>
      </c>
      <c r="G47" s="2">
        <f t="shared" si="1"/>
        <v>1.1286671286671286</v>
      </c>
      <c r="H47">
        <v>2</v>
      </c>
      <c r="I47" s="2">
        <f t="shared" si="2"/>
        <v>8.2462298691876337E-2</v>
      </c>
      <c r="J47">
        <f t="shared" si="3"/>
        <v>0.14604859936759124</v>
      </c>
      <c r="K47">
        <f t="shared" si="4"/>
        <v>0.56462231783768169</v>
      </c>
      <c r="L47">
        <v>8.2420493999999997E-2</v>
      </c>
      <c r="M47" t="str">
        <f t="shared" si="5"/>
        <v>F</v>
      </c>
    </row>
    <row r="48" spans="1:13" x14ac:dyDescent="0.55000000000000004">
      <c r="A48" t="s">
        <v>59</v>
      </c>
      <c r="B48">
        <v>1</v>
      </c>
      <c r="C48" t="s">
        <v>60</v>
      </c>
      <c r="D48">
        <v>51000</v>
      </c>
      <c r="E48">
        <v>51334</v>
      </c>
      <c r="F48" s="1">
        <f t="shared" si="0"/>
        <v>334</v>
      </c>
      <c r="G48" s="2">
        <f t="shared" si="1"/>
        <v>8.9755909755909755</v>
      </c>
      <c r="H48">
        <v>20.399999999999999</v>
      </c>
      <c r="I48" s="2">
        <f t="shared" si="2"/>
        <v>0.65577161340682621</v>
      </c>
      <c r="J48">
        <f t="shared" si="3"/>
        <v>1.4896957135494304</v>
      </c>
      <c r="K48">
        <f t="shared" si="4"/>
        <v>0.44020507506485934</v>
      </c>
      <c r="L48">
        <v>0.65543916499999999</v>
      </c>
      <c r="M48" t="str">
        <f t="shared" si="5"/>
        <v>F</v>
      </c>
    </row>
    <row r="49" spans="1:13" x14ac:dyDescent="0.55000000000000004">
      <c r="A49" t="s">
        <v>61</v>
      </c>
      <c r="C49">
        <v>3.1</v>
      </c>
      <c r="D49">
        <v>51000</v>
      </c>
      <c r="E49">
        <v>51052</v>
      </c>
      <c r="F49" s="1">
        <f t="shared" si="0"/>
        <v>52</v>
      </c>
      <c r="G49" s="2">
        <f t="shared" si="1"/>
        <v>1.3973973973973974</v>
      </c>
      <c r="H49">
        <v>2</v>
      </c>
      <c r="I49" s="2">
        <f t="shared" si="2"/>
        <v>0.10209617933279928</v>
      </c>
      <c r="J49">
        <f t="shared" si="3"/>
        <v>0.14604859936759124</v>
      </c>
      <c r="K49">
        <f t="shared" si="4"/>
        <v>0.69905620303712979</v>
      </c>
      <c r="L49">
        <v>0.102044421</v>
      </c>
      <c r="M49" t="str">
        <f t="shared" si="5"/>
        <v>F</v>
      </c>
    </row>
    <row r="50" spans="1:13" x14ac:dyDescent="0.55000000000000004">
      <c r="A50" t="s">
        <v>62</v>
      </c>
      <c r="B50">
        <v>1</v>
      </c>
      <c r="C50" t="s">
        <v>63</v>
      </c>
      <c r="D50">
        <v>54000</v>
      </c>
      <c r="E50">
        <v>54074</v>
      </c>
      <c r="F50" s="1">
        <f t="shared" si="0"/>
        <v>74</v>
      </c>
      <c r="G50" s="2">
        <f t="shared" si="1"/>
        <v>1.9886039886039886</v>
      </c>
      <c r="H50">
        <v>2.5</v>
      </c>
      <c r="I50" s="2">
        <f t="shared" si="2"/>
        <v>0.14529071674282976</v>
      </c>
      <c r="J50">
        <f t="shared" si="3"/>
        <v>0.18256074920948906</v>
      </c>
      <c r="K50">
        <f t="shared" si="4"/>
        <v>0.79584860038073235</v>
      </c>
      <c r="L50">
        <v>0.14521706100000001</v>
      </c>
      <c r="M50" t="str">
        <f t="shared" si="5"/>
        <v>F</v>
      </c>
    </row>
    <row r="51" spans="1:13" x14ac:dyDescent="0.55000000000000004">
      <c r="A51" t="s">
        <v>64</v>
      </c>
      <c r="B51">
        <v>1</v>
      </c>
      <c r="C51">
        <v>10.199999999999999</v>
      </c>
      <c r="D51">
        <v>54110</v>
      </c>
      <c r="E51">
        <v>54287</v>
      </c>
      <c r="F51" s="1">
        <f t="shared" si="0"/>
        <v>177</v>
      </c>
      <c r="G51" s="2">
        <f t="shared" si="1"/>
        <v>4.7565257565257566</v>
      </c>
      <c r="H51">
        <v>9</v>
      </c>
      <c r="I51" s="2">
        <f t="shared" si="2"/>
        <v>0.34751968734433603</v>
      </c>
      <c r="J51">
        <f t="shared" si="3"/>
        <v>0.65721869715416059</v>
      </c>
      <c r="K51">
        <f t="shared" si="4"/>
        <v>0.52877328178449556</v>
      </c>
      <c r="L51">
        <v>0.34734351000000002</v>
      </c>
      <c r="M51" t="str">
        <f t="shared" si="5"/>
        <v>F</v>
      </c>
    </row>
    <row r="52" spans="1:13" x14ac:dyDescent="0.55000000000000004">
      <c r="A52" t="s">
        <v>65</v>
      </c>
      <c r="B52">
        <v>1</v>
      </c>
      <c r="C52">
        <v>4.2</v>
      </c>
      <c r="D52">
        <v>55200</v>
      </c>
      <c r="E52">
        <v>55251</v>
      </c>
      <c r="F52" s="1">
        <f t="shared" si="0"/>
        <v>51</v>
      </c>
      <c r="G52" s="2">
        <f t="shared" si="1"/>
        <v>1.3705243705243706</v>
      </c>
      <c r="H52">
        <v>3</v>
      </c>
      <c r="I52" s="2">
        <f t="shared" si="2"/>
        <v>0.100132791268707</v>
      </c>
      <c r="J52">
        <f t="shared" si="3"/>
        <v>0.21907289905138685</v>
      </c>
      <c r="K52">
        <f t="shared" si="4"/>
        <v>0.45707520967812337</v>
      </c>
      <c r="L52">
        <v>0.100082028</v>
      </c>
      <c r="M52" t="str">
        <f t="shared" si="5"/>
        <v>F</v>
      </c>
    </row>
    <row r="53" spans="1:13" x14ac:dyDescent="0.55000000000000004">
      <c r="A53" t="s">
        <v>66</v>
      </c>
      <c r="B53">
        <v>1</v>
      </c>
      <c r="C53">
        <v>21.3</v>
      </c>
      <c r="D53">
        <v>55250</v>
      </c>
      <c r="E53">
        <v>55429</v>
      </c>
      <c r="F53" s="1">
        <f t="shared" si="0"/>
        <v>179</v>
      </c>
      <c r="G53" s="2">
        <f t="shared" si="1"/>
        <v>4.8102718102718098</v>
      </c>
      <c r="H53">
        <v>20</v>
      </c>
      <c r="I53" s="2">
        <f t="shared" si="2"/>
        <v>0.35144646347252056</v>
      </c>
      <c r="J53">
        <f t="shared" si="3"/>
        <v>1.4604859936759125</v>
      </c>
      <c r="K53">
        <f t="shared" si="4"/>
        <v>0.24063665450701194</v>
      </c>
      <c r="L53">
        <v>0.35126829500000001</v>
      </c>
      <c r="M53" t="str">
        <f t="shared" si="5"/>
        <v>F</v>
      </c>
    </row>
    <row r="54" spans="1:13" x14ac:dyDescent="0.55000000000000004">
      <c r="A54" t="s">
        <v>67</v>
      </c>
      <c r="B54">
        <v>1</v>
      </c>
      <c r="C54">
        <v>15.5</v>
      </c>
      <c r="D54">
        <v>55550</v>
      </c>
      <c r="E54">
        <v>55684</v>
      </c>
      <c r="F54" s="1">
        <f t="shared" si="0"/>
        <v>134</v>
      </c>
      <c r="G54" s="2">
        <f t="shared" si="1"/>
        <v>3.6009856009856009</v>
      </c>
      <c r="H54">
        <v>14</v>
      </c>
      <c r="I54" s="2">
        <f t="shared" si="2"/>
        <v>0.2630940005883674</v>
      </c>
      <c r="J54">
        <f t="shared" si="3"/>
        <v>1.0223401955731386</v>
      </c>
      <c r="K54">
        <f t="shared" si="4"/>
        <v>0.25734486595322914</v>
      </c>
      <c r="L54">
        <v>0.262960623</v>
      </c>
      <c r="M54" t="str">
        <f t="shared" si="5"/>
        <v>F</v>
      </c>
    </row>
    <row r="55" spans="1:13" x14ac:dyDescent="0.55000000000000004">
      <c r="A55" t="s">
        <v>68</v>
      </c>
      <c r="B55">
        <v>1</v>
      </c>
      <c r="C55">
        <v>7</v>
      </c>
      <c r="D55">
        <v>56260</v>
      </c>
      <c r="E55">
        <v>56339</v>
      </c>
      <c r="F55" s="1">
        <f t="shared" si="0"/>
        <v>79</v>
      </c>
      <c r="G55" s="2">
        <f t="shared" si="1"/>
        <v>2.1229691229691228</v>
      </c>
      <c r="H55">
        <v>6</v>
      </c>
      <c r="I55" s="2">
        <f t="shared" si="2"/>
        <v>0.15510765706329122</v>
      </c>
      <c r="J55">
        <f t="shared" si="3"/>
        <v>0.43814579810277371</v>
      </c>
      <c r="K55">
        <f t="shared" si="4"/>
        <v>0.35400923102521314</v>
      </c>
      <c r="L55">
        <v>0.15502902399999999</v>
      </c>
      <c r="M55" t="str">
        <f t="shared" si="5"/>
        <v>F</v>
      </c>
    </row>
    <row r="56" spans="1:13" x14ac:dyDescent="0.55000000000000004">
      <c r="A56" t="s">
        <v>69</v>
      </c>
      <c r="B56">
        <v>1</v>
      </c>
      <c r="C56">
        <v>23.5</v>
      </c>
      <c r="D56">
        <v>56340</v>
      </c>
      <c r="E56">
        <v>56433</v>
      </c>
      <c r="F56" s="1">
        <f t="shared" si="0"/>
        <v>93</v>
      </c>
      <c r="G56" s="2">
        <f t="shared" si="1"/>
        <v>2.4991914991914994</v>
      </c>
      <c r="H56">
        <v>22</v>
      </c>
      <c r="I56" s="2">
        <f t="shared" si="2"/>
        <v>0.18259508996058335</v>
      </c>
      <c r="J56">
        <f t="shared" si="3"/>
        <v>1.6065345930435035</v>
      </c>
      <c r="K56">
        <f t="shared" si="4"/>
        <v>0.1136577393049879</v>
      </c>
      <c r="L56">
        <v>0.182502522</v>
      </c>
      <c r="M56" t="str">
        <f t="shared" si="5"/>
        <v>F</v>
      </c>
    </row>
    <row r="57" spans="1:13" x14ac:dyDescent="0.55000000000000004">
      <c r="A57" t="s">
        <v>70</v>
      </c>
      <c r="B57">
        <v>1</v>
      </c>
      <c r="C57">
        <v>3.5</v>
      </c>
      <c r="D57">
        <v>56500</v>
      </c>
      <c r="E57">
        <v>56564</v>
      </c>
      <c r="F57" s="1">
        <f t="shared" si="0"/>
        <v>64</v>
      </c>
      <c r="G57" s="2">
        <f t="shared" si="1"/>
        <v>1.71987371987372</v>
      </c>
      <c r="H57">
        <v>2.5</v>
      </c>
      <c r="I57" s="2">
        <f t="shared" si="2"/>
        <v>0.12565683610190681</v>
      </c>
      <c r="J57">
        <f t="shared" si="3"/>
        <v>0.18256074920948906</v>
      </c>
      <c r="K57">
        <f t="shared" si="4"/>
        <v>0.68830149222117387</v>
      </c>
      <c r="L57">
        <v>0.125593133</v>
      </c>
      <c r="M57" t="str">
        <f t="shared" si="5"/>
        <v>F</v>
      </c>
    </row>
    <row r="58" spans="1:13" x14ac:dyDescent="0.55000000000000004">
      <c r="A58" t="s">
        <v>71</v>
      </c>
      <c r="B58">
        <v>1</v>
      </c>
      <c r="C58">
        <v>3</v>
      </c>
      <c r="D58">
        <v>56641</v>
      </c>
      <c r="E58">
        <v>56715</v>
      </c>
      <c r="F58" s="1">
        <f t="shared" si="0"/>
        <v>74</v>
      </c>
      <c r="G58" s="2">
        <f t="shared" si="1"/>
        <v>1.9886039886039886</v>
      </c>
      <c r="H58">
        <v>3</v>
      </c>
      <c r="I58" s="2">
        <f t="shared" si="2"/>
        <v>0.14529071674282976</v>
      </c>
      <c r="J58">
        <f t="shared" si="3"/>
        <v>0.21907289905138685</v>
      </c>
      <c r="K58">
        <f t="shared" si="4"/>
        <v>0.66320716698394366</v>
      </c>
      <c r="L58">
        <v>0.14521706100000001</v>
      </c>
      <c r="M58" t="str">
        <f t="shared" si="5"/>
        <v>F</v>
      </c>
    </row>
    <row r="59" spans="1:13" x14ac:dyDescent="0.55000000000000004">
      <c r="A59" t="s">
        <v>72</v>
      </c>
      <c r="B59">
        <v>1</v>
      </c>
      <c r="C59">
        <v>7.3</v>
      </c>
      <c r="D59">
        <v>56756</v>
      </c>
      <c r="E59">
        <v>56832</v>
      </c>
      <c r="F59" s="1">
        <f t="shared" si="0"/>
        <v>76</v>
      </c>
      <c r="G59" s="2">
        <f t="shared" si="1"/>
        <v>2.0423500423500425</v>
      </c>
      <c r="H59">
        <v>6</v>
      </c>
      <c r="I59" s="2">
        <f t="shared" si="2"/>
        <v>0.14921749287101435</v>
      </c>
      <c r="J59">
        <f t="shared" si="3"/>
        <v>0.43814579810277371</v>
      </c>
      <c r="K59">
        <f t="shared" si="4"/>
        <v>0.34056584250526839</v>
      </c>
      <c r="L59">
        <v>0.14914184599999999</v>
      </c>
      <c r="M59" t="str">
        <f t="shared" si="5"/>
        <v>F</v>
      </c>
    </row>
    <row r="60" spans="1:13" x14ac:dyDescent="0.55000000000000004">
      <c r="A60" t="s">
        <v>73</v>
      </c>
      <c r="B60">
        <v>1</v>
      </c>
      <c r="C60">
        <v>5.9</v>
      </c>
      <c r="D60">
        <v>56894</v>
      </c>
      <c r="E60">
        <v>56962</v>
      </c>
      <c r="F60" s="1">
        <f t="shared" si="0"/>
        <v>68</v>
      </c>
      <c r="G60" s="2">
        <f t="shared" si="1"/>
        <v>1.8273658273658273</v>
      </c>
      <c r="H60">
        <v>5</v>
      </c>
      <c r="I60" s="2">
        <f t="shared" si="2"/>
        <v>0.13351038835827597</v>
      </c>
      <c r="J60">
        <f t="shared" si="3"/>
        <v>0.36512149841897812</v>
      </c>
      <c r="K60">
        <f t="shared" si="4"/>
        <v>0.3656601677424986</v>
      </c>
      <c r="L60">
        <v>0.133442704</v>
      </c>
      <c r="M60" t="str">
        <f t="shared" si="5"/>
        <v>F</v>
      </c>
    </row>
    <row r="61" spans="1:13" x14ac:dyDescent="0.55000000000000004">
      <c r="A61" t="s">
        <v>74</v>
      </c>
      <c r="B61">
        <v>1</v>
      </c>
      <c r="C61">
        <v>31</v>
      </c>
      <c r="D61">
        <v>57000</v>
      </c>
      <c r="E61">
        <v>57096</v>
      </c>
      <c r="F61" s="1">
        <f t="shared" si="0"/>
        <v>96</v>
      </c>
      <c r="G61" s="2">
        <f t="shared" si="1"/>
        <v>2.5798105798105797</v>
      </c>
      <c r="H61">
        <v>27</v>
      </c>
      <c r="I61" s="2">
        <f t="shared" si="2"/>
        <v>0.18848525415286022</v>
      </c>
      <c r="J61">
        <f t="shared" si="3"/>
        <v>1.9716560914624817</v>
      </c>
      <c r="K61">
        <f t="shared" si="4"/>
        <v>9.5597429475163045E-2</v>
      </c>
      <c r="L61">
        <v>0.18838969999999999</v>
      </c>
      <c r="M61" t="str">
        <f t="shared" si="5"/>
        <v>F</v>
      </c>
    </row>
    <row r="62" spans="1:13" x14ac:dyDescent="0.55000000000000004">
      <c r="A62" t="s">
        <v>75</v>
      </c>
      <c r="B62">
        <v>1</v>
      </c>
      <c r="C62">
        <v>10.5</v>
      </c>
      <c r="D62">
        <v>57000</v>
      </c>
      <c r="E62">
        <v>57093</v>
      </c>
      <c r="F62" s="1">
        <f t="shared" si="0"/>
        <v>93</v>
      </c>
      <c r="G62" s="2">
        <f t="shared" si="1"/>
        <v>2.4991914991914994</v>
      </c>
      <c r="H62">
        <v>9.5</v>
      </c>
      <c r="I62" s="2">
        <f t="shared" si="2"/>
        <v>0.18259508996058335</v>
      </c>
      <c r="J62">
        <f t="shared" si="3"/>
        <v>0.69373084699605836</v>
      </c>
      <c r="K62">
        <f t="shared" si="4"/>
        <v>0.26320739628523515</v>
      </c>
      <c r="L62">
        <v>0.182502522</v>
      </c>
      <c r="M62" t="str">
        <f t="shared" si="5"/>
        <v>F</v>
      </c>
    </row>
    <row r="63" spans="1:13" x14ac:dyDescent="0.55000000000000004">
      <c r="A63" t="s">
        <v>76</v>
      </c>
      <c r="B63">
        <v>1</v>
      </c>
      <c r="C63">
        <v>4.5</v>
      </c>
      <c r="D63">
        <v>57000</v>
      </c>
      <c r="E63">
        <v>57073</v>
      </c>
      <c r="F63" s="1">
        <f t="shared" si="0"/>
        <v>73</v>
      </c>
      <c r="G63" s="2">
        <f t="shared" si="1"/>
        <v>1.9617309617309617</v>
      </c>
      <c r="H63">
        <v>3.5</v>
      </c>
      <c r="I63" s="2">
        <f t="shared" si="2"/>
        <v>0.14332732867873746</v>
      </c>
      <c r="J63">
        <f t="shared" si="3"/>
        <v>0.25558504889328465</v>
      </c>
      <c r="K63">
        <f t="shared" si="4"/>
        <v>0.56078134968912619</v>
      </c>
      <c r="L63">
        <v>0.143254668</v>
      </c>
      <c r="M63" t="str">
        <f t="shared" si="5"/>
        <v>F</v>
      </c>
    </row>
    <row r="64" spans="1:13" x14ac:dyDescent="0.55000000000000004">
      <c r="A64" t="s">
        <v>77</v>
      </c>
      <c r="B64">
        <v>1</v>
      </c>
      <c r="C64">
        <v>30.7</v>
      </c>
      <c r="D64">
        <v>57000</v>
      </c>
      <c r="E64">
        <v>57255</v>
      </c>
      <c r="F64" s="1">
        <f t="shared" si="0"/>
        <v>255</v>
      </c>
      <c r="G64" s="2">
        <f t="shared" si="1"/>
        <v>6.8526218526218523</v>
      </c>
      <c r="H64">
        <v>29</v>
      </c>
      <c r="I64" s="2">
        <f t="shared" si="2"/>
        <v>0.50066395634353489</v>
      </c>
      <c r="J64">
        <f t="shared" si="3"/>
        <v>2.117704690830073</v>
      </c>
      <c r="K64">
        <f t="shared" si="4"/>
        <v>0.23641821190247755</v>
      </c>
      <c r="L64">
        <v>0.50041014100000003</v>
      </c>
      <c r="M64" t="str">
        <f t="shared" si="5"/>
        <v>F</v>
      </c>
    </row>
    <row r="65" spans="1:13" x14ac:dyDescent="0.55000000000000004">
      <c r="A65" t="s">
        <v>78</v>
      </c>
      <c r="B65">
        <v>1</v>
      </c>
      <c r="C65">
        <v>19.100000000000001</v>
      </c>
      <c r="D65">
        <v>57250</v>
      </c>
      <c r="E65">
        <v>57522</v>
      </c>
      <c r="F65" s="1">
        <f t="shared" si="0"/>
        <v>272</v>
      </c>
      <c r="G65" s="2">
        <f t="shared" si="1"/>
        <v>7.3094633094633092</v>
      </c>
      <c r="H65">
        <v>16</v>
      </c>
      <c r="I65" s="2">
        <f t="shared" si="2"/>
        <v>0.53404155343310389</v>
      </c>
      <c r="J65">
        <f t="shared" si="3"/>
        <v>1.1683887949407299</v>
      </c>
      <c r="K65">
        <f t="shared" si="4"/>
        <v>0.45707520967812326</v>
      </c>
      <c r="L65">
        <v>0.53377081699999995</v>
      </c>
      <c r="M65" t="str">
        <f t="shared" si="5"/>
        <v>F</v>
      </c>
    </row>
    <row r="66" spans="1:13" x14ac:dyDescent="0.55000000000000004">
      <c r="A66" t="s">
        <v>79</v>
      </c>
      <c r="B66">
        <v>1</v>
      </c>
      <c r="C66">
        <v>7.7</v>
      </c>
      <c r="D66">
        <v>57808</v>
      </c>
      <c r="E66">
        <v>57965</v>
      </c>
      <c r="F66" s="1">
        <f t="shared" si="0"/>
        <v>157</v>
      </c>
      <c r="G66" s="2">
        <f t="shared" si="1"/>
        <v>4.2190652190652189</v>
      </c>
      <c r="H66">
        <v>6</v>
      </c>
      <c r="I66" s="2">
        <f t="shared" si="2"/>
        <v>0.30825192606249013</v>
      </c>
      <c r="J66">
        <f t="shared" si="3"/>
        <v>0.43814579810277371</v>
      </c>
      <c r="K66">
        <f t="shared" si="4"/>
        <v>0.70353733254377804</v>
      </c>
      <c r="L66">
        <v>0.30809565500000002</v>
      </c>
      <c r="M66" t="str">
        <f t="shared" si="5"/>
        <v>F</v>
      </c>
    </row>
    <row r="67" spans="1:13" x14ac:dyDescent="0.55000000000000004">
      <c r="A67" t="s">
        <v>80</v>
      </c>
      <c r="B67">
        <v>1</v>
      </c>
      <c r="C67">
        <v>10</v>
      </c>
      <c r="D67">
        <v>58077</v>
      </c>
      <c r="E67">
        <v>58258</v>
      </c>
      <c r="F67" s="1">
        <f t="shared" ref="F67:F119" si="6">E67-D67</f>
        <v>181</v>
      </c>
      <c r="G67" s="2">
        <f t="shared" ref="G67:G130" si="7">F67*26873/999999</f>
        <v>4.864017864017864</v>
      </c>
      <c r="H67">
        <v>9</v>
      </c>
      <c r="I67" s="2">
        <f t="shared" ref="I67:I130" si="8">PI()*(0.305)^2*G67/4</f>
        <v>0.35537323960070522</v>
      </c>
      <c r="J67">
        <f t="shared" ref="J67:J130" si="9">PI()*(0.152461^2)*H67</f>
        <v>0.65721869715416059</v>
      </c>
      <c r="K67">
        <f t="shared" ref="K67:K130" si="10">I67/J67</f>
        <v>0.54072296046889101</v>
      </c>
      <c r="L67">
        <v>0.35519308100000002</v>
      </c>
      <c r="M67" t="str">
        <f t="shared" si="5"/>
        <v>F</v>
      </c>
    </row>
    <row r="68" spans="1:13" x14ac:dyDescent="0.55000000000000004">
      <c r="A68" t="s">
        <v>81</v>
      </c>
      <c r="B68">
        <v>1</v>
      </c>
      <c r="C68">
        <v>8</v>
      </c>
      <c r="D68">
        <v>58902</v>
      </c>
      <c r="E68">
        <v>58972</v>
      </c>
      <c r="F68" s="1">
        <f t="shared" si="6"/>
        <v>70</v>
      </c>
      <c r="G68" s="2">
        <f t="shared" si="7"/>
        <v>1.8811118811118812</v>
      </c>
      <c r="H68">
        <v>7</v>
      </c>
      <c r="I68" s="2">
        <f t="shared" si="8"/>
        <v>0.13743716448646059</v>
      </c>
      <c r="J68">
        <f t="shared" si="9"/>
        <v>0.5111700977865693</v>
      </c>
      <c r="K68">
        <f t="shared" si="10"/>
        <v>0.26886777039889614</v>
      </c>
      <c r="L68">
        <v>0.13736749000000001</v>
      </c>
      <c r="M68" t="str">
        <f t="shared" ref="M68:M131" si="11">IF(L68=J68,"E","F")</f>
        <v>F</v>
      </c>
    </row>
    <row r="69" spans="1:13" x14ac:dyDescent="0.55000000000000004">
      <c r="A69" t="s">
        <v>82</v>
      </c>
      <c r="B69">
        <v>1</v>
      </c>
      <c r="C69">
        <v>6.6</v>
      </c>
      <c r="D69">
        <v>59060</v>
      </c>
      <c r="E69">
        <v>59133</v>
      </c>
      <c r="F69" s="1">
        <f t="shared" si="6"/>
        <v>73</v>
      </c>
      <c r="G69" s="2">
        <f t="shared" si="7"/>
        <v>1.9617309617309617</v>
      </c>
      <c r="H69">
        <v>5</v>
      </c>
      <c r="I69" s="2">
        <f t="shared" si="8"/>
        <v>0.14332732867873746</v>
      </c>
      <c r="J69">
        <f t="shared" si="9"/>
        <v>0.36512149841897812</v>
      </c>
      <c r="K69">
        <f t="shared" si="10"/>
        <v>0.39254694478238822</v>
      </c>
      <c r="L69">
        <v>0.143254668</v>
      </c>
      <c r="M69" t="str">
        <f t="shared" si="11"/>
        <v>F</v>
      </c>
    </row>
    <row r="70" spans="1:13" x14ac:dyDescent="0.55000000000000004">
      <c r="A70" t="s">
        <v>83</v>
      </c>
      <c r="B70">
        <v>1</v>
      </c>
      <c r="C70">
        <v>8.4</v>
      </c>
      <c r="D70">
        <v>59400</v>
      </c>
      <c r="E70">
        <v>59483</v>
      </c>
      <c r="F70" s="1">
        <f t="shared" si="6"/>
        <v>83</v>
      </c>
      <c r="G70" s="2">
        <f t="shared" si="7"/>
        <v>2.2304612304612306</v>
      </c>
      <c r="H70">
        <v>7</v>
      </c>
      <c r="I70" s="2">
        <f t="shared" si="8"/>
        <v>0.16296120931966041</v>
      </c>
      <c r="J70">
        <f t="shared" si="9"/>
        <v>0.5111700977865693</v>
      </c>
      <c r="K70">
        <f t="shared" si="10"/>
        <v>0.31880035633011966</v>
      </c>
      <c r="L70">
        <v>0.16287859499999999</v>
      </c>
      <c r="M70" t="str">
        <f t="shared" si="11"/>
        <v>F</v>
      </c>
    </row>
    <row r="71" spans="1:13" x14ac:dyDescent="0.55000000000000004">
      <c r="A71" t="s">
        <v>84</v>
      </c>
      <c r="B71">
        <v>1</v>
      </c>
      <c r="C71">
        <v>24.5</v>
      </c>
      <c r="D71">
        <v>59580</v>
      </c>
      <c r="E71">
        <v>59921</v>
      </c>
      <c r="F71" s="1">
        <f t="shared" si="6"/>
        <v>341</v>
      </c>
      <c r="G71" s="2">
        <f t="shared" si="7"/>
        <v>9.1637021637021636</v>
      </c>
      <c r="H71">
        <v>22</v>
      </c>
      <c r="I71" s="2">
        <f t="shared" si="8"/>
        <v>0.66951532985547224</v>
      </c>
      <c r="J71">
        <f t="shared" si="9"/>
        <v>1.6065345930435035</v>
      </c>
      <c r="K71">
        <f t="shared" si="10"/>
        <v>0.41674504411828894</v>
      </c>
      <c r="L71">
        <v>0.66917591399999998</v>
      </c>
      <c r="M71" t="str">
        <f t="shared" si="11"/>
        <v>F</v>
      </c>
    </row>
    <row r="72" spans="1:13" x14ac:dyDescent="0.55000000000000004">
      <c r="A72" t="s">
        <v>85</v>
      </c>
      <c r="B72">
        <v>1</v>
      </c>
      <c r="D72">
        <v>60260</v>
      </c>
      <c r="E72">
        <v>60415</v>
      </c>
      <c r="F72" s="1">
        <f t="shared" si="6"/>
        <v>155</v>
      </c>
      <c r="G72" s="2">
        <f t="shared" si="7"/>
        <v>4.1653191653191657</v>
      </c>
      <c r="H72">
        <v>10</v>
      </c>
      <c r="I72" s="2">
        <f t="shared" si="8"/>
        <v>0.30432514993430559</v>
      </c>
      <c r="J72">
        <f t="shared" si="9"/>
        <v>0.73024299683795624</v>
      </c>
      <c r="K72">
        <f t="shared" si="10"/>
        <v>0.41674504411828894</v>
      </c>
      <c r="L72">
        <v>0.30417086999999998</v>
      </c>
      <c r="M72" t="str">
        <f t="shared" si="11"/>
        <v>F</v>
      </c>
    </row>
    <row r="73" spans="1:13" x14ac:dyDescent="0.55000000000000004">
      <c r="A73" t="s">
        <v>86</v>
      </c>
      <c r="B73">
        <v>1</v>
      </c>
      <c r="C73">
        <v>7</v>
      </c>
      <c r="F73" s="3">
        <v>126</v>
      </c>
      <c r="G73" s="2">
        <f t="shared" si="7"/>
        <v>3.3860013860013858</v>
      </c>
      <c r="H73">
        <v>6</v>
      </c>
      <c r="I73" s="2">
        <f t="shared" si="8"/>
        <v>0.24738689607562903</v>
      </c>
      <c r="J73">
        <f t="shared" si="9"/>
        <v>0.43814579810277371</v>
      </c>
      <c r="K73">
        <f t="shared" si="10"/>
        <v>0.56462231783768169</v>
      </c>
      <c r="L73" s="4">
        <f>I73</f>
        <v>0.24738689607562903</v>
      </c>
      <c r="M73" t="str">
        <f t="shared" si="11"/>
        <v>F</v>
      </c>
    </row>
    <row r="74" spans="1:13" x14ac:dyDescent="0.55000000000000004">
      <c r="A74" t="s">
        <v>87</v>
      </c>
      <c r="B74">
        <v>1</v>
      </c>
      <c r="C74">
        <v>2.6</v>
      </c>
      <c r="F74" s="3">
        <v>33</v>
      </c>
      <c r="G74" s="2">
        <f t="shared" si="7"/>
        <v>0.88680988680988682</v>
      </c>
      <c r="H74">
        <v>1.5</v>
      </c>
      <c r="I74" s="2">
        <f t="shared" si="8"/>
        <v>6.4791806115045703E-2</v>
      </c>
      <c r="J74">
        <f t="shared" si="9"/>
        <v>0.10953644952569343</v>
      </c>
      <c r="K74">
        <f t="shared" si="10"/>
        <v>0.59150909487757142</v>
      </c>
      <c r="L74" s="4">
        <f t="shared" ref="L74:L91" si="12">I74</f>
        <v>6.4791806115045703E-2</v>
      </c>
      <c r="M74" t="str">
        <f t="shared" si="11"/>
        <v>F</v>
      </c>
    </row>
    <row r="75" spans="1:13" x14ac:dyDescent="0.55000000000000004">
      <c r="A75" t="s">
        <v>88</v>
      </c>
      <c r="B75">
        <v>1</v>
      </c>
      <c r="C75">
        <v>5.5</v>
      </c>
      <c r="F75" s="3">
        <v>98</v>
      </c>
      <c r="G75" s="2">
        <f t="shared" si="7"/>
        <v>2.6335566335566334</v>
      </c>
      <c r="H75">
        <v>4.5</v>
      </c>
      <c r="I75" s="2">
        <f t="shared" si="8"/>
        <v>0.19241203028104478</v>
      </c>
      <c r="J75">
        <f t="shared" si="9"/>
        <v>0.3286093485770803</v>
      </c>
      <c r="K75">
        <f t="shared" si="10"/>
        <v>0.58553425553537353</v>
      </c>
      <c r="L75" s="4">
        <f t="shared" si="12"/>
        <v>0.19241203028104478</v>
      </c>
      <c r="M75" t="str">
        <f t="shared" si="11"/>
        <v>F</v>
      </c>
    </row>
    <row r="76" spans="1:13" x14ac:dyDescent="0.55000000000000004">
      <c r="A76" t="s">
        <v>89</v>
      </c>
      <c r="B76">
        <v>1</v>
      </c>
      <c r="C76">
        <v>7.7</v>
      </c>
      <c r="F76" s="3">
        <v>105</v>
      </c>
      <c r="G76" s="2">
        <f t="shared" si="7"/>
        <v>2.8216678216678215</v>
      </c>
      <c r="H76">
        <v>6.7</v>
      </c>
      <c r="I76" s="2">
        <f t="shared" si="8"/>
        <v>0.20615574672969084</v>
      </c>
      <c r="J76">
        <f t="shared" si="9"/>
        <v>0.48926280788143067</v>
      </c>
      <c r="K76">
        <f t="shared" si="10"/>
        <v>0.42135993868483707</v>
      </c>
      <c r="L76" s="4">
        <f t="shared" si="12"/>
        <v>0.20615574672969084</v>
      </c>
      <c r="M76" t="str">
        <f t="shared" si="11"/>
        <v>F</v>
      </c>
    </row>
    <row r="77" spans="1:13" x14ac:dyDescent="0.55000000000000004">
      <c r="A77" t="s">
        <v>90</v>
      </c>
      <c r="B77">
        <v>1</v>
      </c>
      <c r="C77">
        <v>3.6</v>
      </c>
      <c r="D77">
        <v>63120</v>
      </c>
      <c r="E77">
        <v>63188</v>
      </c>
      <c r="F77" s="1">
        <f t="shared" si="6"/>
        <v>68</v>
      </c>
      <c r="G77" s="2">
        <f t="shared" si="7"/>
        <v>1.8273658273658273</v>
      </c>
      <c r="H77">
        <v>2.5</v>
      </c>
      <c r="I77" s="2">
        <f t="shared" si="8"/>
        <v>0.13351038835827597</v>
      </c>
      <c r="J77">
        <f t="shared" si="9"/>
        <v>0.18256074920948906</v>
      </c>
      <c r="K77">
        <f t="shared" si="10"/>
        <v>0.7313203354849972</v>
      </c>
      <c r="L77" s="4">
        <f t="shared" si="12"/>
        <v>0.13351038835827597</v>
      </c>
      <c r="M77" t="str">
        <f t="shared" si="11"/>
        <v>F</v>
      </c>
    </row>
    <row r="78" spans="1:13" x14ac:dyDescent="0.55000000000000004">
      <c r="A78" t="s">
        <v>91</v>
      </c>
      <c r="B78">
        <v>1</v>
      </c>
      <c r="C78">
        <v>7.1</v>
      </c>
      <c r="D78">
        <v>63810</v>
      </c>
      <c r="E78">
        <v>63872</v>
      </c>
      <c r="F78" s="1">
        <f t="shared" si="6"/>
        <v>62</v>
      </c>
      <c r="G78" s="2">
        <f t="shared" si="7"/>
        <v>1.6661276661276661</v>
      </c>
      <c r="H78">
        <v>6</v>
      </c>
      <c r="I78" s="2">
        <f t="shared" si="8"/>
        <v>0.12173005997372222</v>
      </c>
      <c r="J78">
        <f t="shared" si="9"/>
        <v>0.43814579810277371</v>
      </c>
      <c r="K78">
        <f t="shared" si="10"/>
        <v>0.27783002941219259</v>
      </c>
      <c r="L78" s="4">
        <f t="shared" si="12"/>
        <v>0.12173005997372222</v>
      </c>
      <c r="M78" t="str">
        <f t="shared" si="11"/>
        <v>F</v>
      </c>
    </row>
    <row r="79" spans="1:13" x14ac:dyDescent="0.55000000000000004">
      <c r="A79" t="s">
        <v>92</v>
      </c>
      <c r="B79">
        <v>1</v>
      </c>
      <c r="C79">
        <v>6.6</v>
      </c>
      <c r="D79">
        <v>63920</v>
      </c>
      <c r="E79">
        <v>63957</v>
      </c>
      <c r="F79" s="1">
        <f t="shared" si="6"/>
        <v>37</v>
      </c>
      <c r="G79" s="2">
        <f t="shared" si="7"/>
        <v>0.99430199430199429</v>
      </c>
      <c r="H79">
        <v>5</v>
      </c>
      <c r="I79" s="2">
        <f t="shared" si="8"/>
        <v>7.2645358371414878E-2</v>
      </c>
      <c r="J79">
        <f t="shared" si="9"/>
        <v>0.36512149841897812</v>
      </c>
      <c r="K79">
        <f t="shared" si="10"/>
        <v>0.19896215009518309</v>
      </c>
      <c r="L79" s="4">
        <f t="shared" si="12"/>
        <v>7.2645358371414878E-2</v>
      </c>
      <c r="M79" t="str">
        <f t="shared" si="11"/>
        <v>F</v>
      </c>
    </row>
    <row r="80" spans="1:13" x14ac:dyDescent="0.55000000000000004">
      <c r="A80" t="s">
        <v>93</v>
      </c>
      <c r="B80">
        <v>1</v>
      </c>
      <c r="D80">
        <v>64010</v>
      </c>
      <c r="E80">
        <v>64081</v>
      </c>
      <c r="F80" s="1">
        <f t="shared" si="6"/>
        <v>71</v>
      </c>
      <c r="G80" s="2">
        <f t="shared" si="7"/>
        <v>1.9079849079849081</v>
      </c>
      <c r="H80">
        <v>9</v>
      </c>
      <c r="I80" s="2">
        <f t="shared" si="8"/>
        <v>0.13940055255055286</v>
      </c>
      <c r="J80">
        <f t="shared" si="9"/>
        <v>0.65721869715416059</v>
      </c>
      <c r="K80">
        <f t="shared" si="10"/>
        <v>0.21210679664801799</v>
      </c>
      <c r="L80" s="4">
        <f t="shared" si="12"/>
        <v>0.13940055255055286</v>
      </c>
      <c r="M80" t="str">
        <f t="shared" si="11"/>
        <v>F</v>
      </c>
    </row>
    <row r="81" spans="1:13" x14ac:dyDescent="0.55000000000000004">
      <c r="A81" t="s">
        <v>94</v>
      </c>
      <c r="B81">
        <v>1</v>
      </c>
      <c r="C81">
        <v>21.2</v>
      </c>
      <c r="F81" s="5">
        <v>270</v>
      </c>
      <c r="G81" s="2">
        <f t="shared" si="7"/>
        <v>7.255717255717256</v>
      </c>
      <c r="H81">
        <v>20</v>
      </c>
      <c r="I81" s="2">
        <f t="shared" si="8"/>
        <v>0.5301147773049194</v>
      </c>
      <c r="J81">
        <f t="shared" si="9"/>
        <v>1.4604859936759125</v>
      </c>
      <c r="K81">
        <f t="shared" si="10"/>
        <v>0.3629714900385097</v>
      </c>
      <c r="L81" s="4">
        <f t="shared" si="12"/>
        <v>0.5301147773049194</v>
      </c>
      <c r="M81" t="str">
        <f t="shared" si="11"/>
        <v>F</v>
      </c>
    </row>
    <row r="82" spans="1:13" x14ac:dyDescent="0.55000000000000004">
      <c r="A82" t="s">
        <v>95</v>
      </c>
      <c r="B82">
        <v>0.5</v>
      </c>
      <c r="C82">
        <v>70.5</v>
      </c>
      <c r="F82" s="5">
        <v>262</v>
      </c>
      <c r="G82" s="2">
        <f t="shared" si="7"/>
        <v>7.0407330407330404</v>
      </c>
      <c r="H82">
        <v>29.5</v>
      </c>
      <c r="I82" s="2">
        <f t="shared" si="8"/>
        <v>0.51440767279218103</v>
      </c>
      <c r="J82">
        <f t="shared" si="9"/>
        <v>2.1542168406719706</v>
      </c>
      <c r="K82">
        <f t="shared" si="10"/>
        <v>0.23879103676105348</v>
      </c>
      <c r="L82" s="4">
        <f t="shared" si="12"/>
        <v>0.51440767279218103</v>
      </c>
      <c r="M82" t="str">
        <f t="shared" si="11"/>
        <v>F</v>
      </c>
    </row>
    <row r="83" spans="1:13" x14ac:dyDescent="0.55000000000000004">
      <c r="A83" t="s">
        <v>96</v>
      </c>
      <c r="B83">
        <v>0.5</v>
      </c>
      <c r="C83">
        <v>8.5</v>
      </c>
      <c r="F83" s="5">
        <v>165</v>
      </c>
      <c r="G83" s="2">
        <f t="shared" si="7"/>
        <v>4.4340494340494336</v>
      </c>
      <c r="H83">
        <v>7.5</v>
      </c>
      <c r="I83" s="2">
        <f t="shared" si="8"/>
        <v>0.32395903057522846</v>
      </c>
      <c r="J83">
        <f t="shared" si="9"/>
        <v>0.54768224762846718</v>
      </c>
      <c r="K83">
        <f t="shared" si="10"/>
        <v>0.5915090948775712</v>
      </c>
      <c r="L83" s="4">
        <f t="shared" si="12"/>
        <v>0.32395903057522846</v>
      </c>
      <c r="M83" t="str">
        <f t="shared" si="11"/>
        <v>F</v>
      </c>
    </row>
    <row r="84" spans="1:13" x14ac:dyDescent="0.55000000000000004">
      <c r="A84" t="s">
        <v>97</v>
      </c>
      <c r="B84">
        <v>1</v>
      </c>
      <c r="C84">
        <v>4.5</v>
      </c>
      <c r="D84">
        <v>65938</v>
      </c>
      <c r="E84">
        <v>66039</v>
      </c>
      <c r="F84" s="1">
        <f t="shared" si="6"/>
        <v>101</v>
      </c>
      <c r="G84" s="2">
        <f t="shared" si="7"/>
        <v>2.7141757141757141</v>
      </c>
      <c r="H84">
        <v>4</v>
      </c>
      <c r="I84" s="2">
        <f t="shared" si="8"/>
        <v>0.19830219447332167</v>
      </c>
      <c r="J84">
        <f t="shared" si="9"/>
        <v>0.29209719873518247</v>
      </c>
      <c r="K84">
        <f t="shared" si="10"/>
        <v>0.67889112025721254</v>
      </c>
      <c r="L84" s="4">
        <f t="shared" si="12"/>
        <v>0.19830219447332167</v>
      </c>
      <c r="M84" t="str">
        <f t="shared" si="11"/>
        <v>F</v>
      </c>
    </row>
    <row r="85" spans="1:13" x14ac:dyDescent="0.55000000000000004">
      <c r="A85" t="s">
        <v>98</v>
      </c>
      <c r="C85">
        <v>10</v>
      </c>
      <c r="D85">
        <v>66130</v>
      </c>
      <c r="E85">
        <v>66340</v>
      </c>
      <c r="F85" s="1">
        <f t="shared" si="6"/>
        <v>210</v>
      </c>
      <c r="G85" s="2">
        <f t="shared" si="7"/>
        <v>5.643335643335643</v>
      </c>
      <c r="H85">
        <v>10</v>
      </c>
      <c r="I85" s="2">
        <f t="shared" si="8"/>
        <v>0.41231149345938167</v>
      </c>
      <c r="J85">
        <f t="shared" si="9"/>
        <v>0.73024299683795624</v>
      </c>
      <c r="K85">
        <f t="shared" si="10"/>
        <v>0.56462231783768169</v>
      </c>
      <c r="L85" s="4">
        <f t="shared" si="12"/>
        <v>0.41231149345938167</v>
      </c>
      <c r="M85" t="str">
        <f t="shared" si="11"/>
        <v>F</v>
      </c>
    </row>
    <row r="86" spans="1:13" x14ac:dyDescent="0.55000000000000004">
      <c r="A86" t="s">
        <v>99</v>
      </c>
      <c r="C86">
        <v>10</v>
      </c>
      <c r="D86">
        <v>67525</v>
      </c>
      <c r="E86">
        <v>67685</v>
      </c>
      <c r="F86" s="1">
        <f t="shared" si="6"/>
        <v>160</v>
      </c>
      <c r="G86" s="2">
        <f t="shared" si="7"/>
        <v>4.2996842996842997</v>
      </c>
      <c r="H86">
        <v>10</v>
      </c>
      <c r="I86" s="2">
        <f t="shared" si="8"/>
        <v>0.31414209025476703</v>
      </c>
      <c r="J86">
        <f t="shared" si="9"/>
        <v>0.73024299683795624</v>
      </c>
      <c r="K86">
        <f t="shared" si="10"/>
        <v>0.4301884326382337</v>
      </c>
      <c r="L86" s="4">
        <f t="shared" si="12"/>
        <v>0.31414209025476703</v>
      </c>
      <c r="M86" t="str">
        <f t="shared" si="11"/>
        <v>F</v>
      </c>
    </row>
    <row r="87" spans="1:13" x14ac:dyDescent="0.55000000000000004">
      <c r="A87" t="s">
        <v>100</v>
      </c>
      <c r="D87">
        <v>67790</v>
      </c>
      <c r="E87">
        <v>67854</v>
      </c>
      <c r="F87" s="1">
        <f t="shared" si="6"/>
        <v>64</v>
      </c>
      <c r="G87" s="2">
        <f t="shared" si="7"/>
        <v>1.71987371987372</v>
      </c>
      <c r="H87">
        <v>3</v>
      </c>
      <c r="I87" s="2">
        <f t="shared" si="8"/>
        <v>0.12565683610190681</v>
      </c>
      <c r="J87">
        <f t="shared" si="9"/>
        <v>0.21907289905138685</v>
      </c>
      <c r="K87">
        <f t="shared" si="10"/>
        <v>0.5735845768509783</v>
      </c>
      <c r="L87" s="4">
        <f t="shared" si="12"/>
        <v>0.12565683610190681</v>
      </c>
      <c r="M87" t="str">
        <f t="shared" si="11"/>
        <v>F</v>
      </c>
    </row>
    <row r="88" spans="1:13" x14ac:dyDescent="0.55000000000000004">
      <c r="A88" t="s">
        <v>101</v>
      </c>
      <c r="C88">
        <v>18.600000000000001</v>
      </c>
      <c r="D88">
        <v>68260</v>
      </c>
      <c r="E88">
        <v>68381</v>
      </c>
      <c r="F88" s="1">
        <f t="shared" si="6"/>
        <v>121</v>
      </c>
      <c r="G88" s="2">
        <f t="shared" si="7"/>
        <v>3.2516362516362518</v>
      </c>
      <c r="H88">
        <v>19</v>
      </c>
      <c r="I88" s="2">
        <f t="shared" si="8"/>
        <v>0.23756995575516757</v>
      </c>
      <c r="J88">
        <f t="shared" si="9"/>
        <v>1.3874616939921167</v>
      </c>
      <c r="K88">
        <f t="shared" si="10"/>
        <v>0.17122631693824433</v>
      </c>
      <c r="L88" s="4">
        <f t="shared" si="12"/>
        <v>0.23756995575516757</v>
      </c>
      <c r="M88" t="str">
        <f t="shared" si="11"/>
        <v>F</v>
      </c>
    </row>
    <row r="89" spans="1:13" x14ac:dyDescent="0.55000000000000004">
      <c r="A89" t="s">
        <v>102</v>
      </c>
      <c r="B89">
        <v>1</v>
      </c>
      <c r="C89">
        <v>5.8</v>
      </c>
      <c r="F89" s="5">
        <v>133</v>
      </c>
      <c r="G89" s="2">
        <f t="shared" si="7"/>
        <v>3.5741125741125743</v>
      </c>
      <c r="H89">
        <v>5</v>
      </c>
      <c r="I89" s="2">
        <f t="shared" si="8"/>
        <v>0.26113061252427511</v>
      </c>
      <c r="J89">
        <f t="shared" si="9"/>
        <v>0.36512149841897812</v>
      </c>
      <c r="K89">
        <f t="shared" si="10"/>
        <v>0.71518826926106349</v>
      </c>
      <c r="L89" s="4">
        <f t="shared" si="12"/>
        <v>0.26113061252427511</v>
      </c>
      <c r="M89" t="str">
        <f t="shared" si="11"/>
        <v>F</v>
      </c>
    </row>
    <row r="90" spans="1:13" x14ac:dyDescent="0.55000000000000004">
      <c r="A90" t="s">
        <v>103</v>
      </c>
      <c r="B90">
        <v>1</v>
      </c>
      <c r="C90">
        <v>14</v>
      </c>
      <c r="F90" s="5">
        <v>232</v>
      </c>
      <c r="G90" s="2">
        <f t="shared" si="7"/>
        <v>6.2345422345422348</v>
      </c>
      <c r="H90">
        <v>13</v>
      </c>
      <c r="I90" s="2">
        <f t="shared" si="8"/>
        <v>0.45550603086941222</v>
      </c>
      <c r="J90">
        <f t="shared" si="9"/>
        <v>0.94931589588934306</v>
      </c>
      <c r="K90">
        <f t="shared" si="10"/>
        <v>0.47982555948110683</v>
      </c>
      <c r="L90" s="4">
        <f t="shared" si="12"/>
        <v>0.45550603086941222</v>
      </c>
      <c r="M90" t="str">
        <f t="shared" si="11"/>
        <v>F</v>
      </c>
    </row>
    <row r="91" spans="1:13" x14ac:dyDescent="0.55000000000000004">
      <c r="A91" t="s">
        <v>104</v>
      </c>
      <c r="B91">
        <v>1</v>
      </c>
      <c r="C91">
        <v>8.8000000000000007</v>
      </c>
      <c r="F91" s="5">
        <v>94</v>
      </c>
      <c r="G91" s="2">
        <f t="shared" si="7"/>
        <v>2.526064526064526</v>
      </c>
      <c r="H91">
        <v>8</v>
      </c>
      <c r="I91" s="2">
        <f t="shared" si="8"/>
        <v>0.18455847802467562</v>
      </c>
      <c r="J91">
        <f t="shared" si="9"/>
        <v>0.58419439747036495</v>
      </c>
      <c r="K91">
        <f t="shared" si="10"/>
        <v>0.3159196302187029</v>
      </c>
      <c r="L91" s="4">
        <f t="shared" si="12"/>
        <v>0.18455847802467562</v>
      </c>
      <c r="M91" t="str">
        <f t="shared" si="11"/>
        <v>F</v>
      </c>
    </row>
    <row r="92" spans="1:13" x14ac:dyDescent="0.55000000000000004">
      <c r="A92" t="s">
        <v>105</v>
      </c>
      <c r="B92">
        <v>1</v>
      </c>
      <c r="C92">
        <v>6</v>
      </c>
      <c r="F92" s="5">
        <v>12</v>
      </c>
      <c r="G92" s="2">
        <f t="shared" si="7"/>
        <v>0.32247632247632246</v>
      </c>
      <c r="H92">
        <v>9</v>
      </c>
      <c r="I92" s="2">
        <f t="shared" si="8"/>
        <v>2.3560656769107527E-2</v>
      </c>
      <c r="J92">
        <f t="shared" si="9"/>
        <v>0.65721869715416059</v>
      </c>
      <c r="K92">
        <f t="shared" si="10"/>
        <v>3.5849036053186144E-2</v>
      </c>
      <c r="L92">
        <f>J92</f>
        <v>0.65721869715416059</v>
      </c>
      <c r="M92" t="str">
        <f t="shared" si="11"/>
        <v>E</v>
      </c>
    </row>
    <row r="93" spans="1:13" x14ac:dyDescent="0.55000000000000004">
      <c r="A93" t="s">
        <v>106</v>
      </c>
      <c r="B93">
        <v>1</v>
      </c>
      <c r="C93">
        <v>1.8</v>
      </c>
      <c r="F93" s="6">
        <v>22</v>
      </c>
      <c r="G93" s="2">
        <f t="shared" si="7"/>
        <v>0.59120659120659125</v>
      </c>
      <c r="H93">
        <v>1</v>
      </c>
      <c r="I93" s="2">
        <f t="shared" si="8"/>
        <v>4.3194537410030466E-2</v>
      </c>
      <c r="J93">
        <f t="shared" si="9"/>
        <v>7.3024299683795618E-2</v>
      </c>
      <c r="K93">
        <f t="shared" si="10"/>
        <v>0.59150909487757131</v>
      </c>
      <c r="L93" s="4">
        <f>I93</f>
        <v>4.3194537410030466E-2</v>
      </c>
      <c r="M93" t="str">
        <f t="shared" si="11"/>
        <v>F</v>
      </c>
    </row>
    <row r="94" spans="1:13" x14ac:dyDescent="0.55000000000000004">
      <c r="A94" t="s">
        <v>107</v>
      </c>
      <c r="B94">
        <v>1</v>
      </c>
      <c r="C94">
        <v>1.3</v>
      </c>
      <c r="F94" s="6">
        <v>12</v>
      </c>
      <c r="G94" s="2">
        <f t="shared" si="7"/>
        <v>0.32247632247632246</v>
      </c>
      <c r="H94">
        <v>0.5</v>
      </c>
      <c r="I94" s="2">
        <f t="shared" si="8"/>
        <v>2.3560656769107527E-2</v>
      </c>
      <c r="J94">
        <f t="shared" si="9"/>
        <v>3.6512149841897809E-2</v>
      </c>
      <c r="K94">
        <f t="shared" si="10"/>
        <v>0.64528264895735055</v>
      </c>
      <c r="L94" s="4">
        <f t="shared" ref="L94:L118" si="13">I94</f>
        <v>2.3560656769107527E-2</v>
      </c>
      <c r="M94" t="str">
        <f t="shared" si="11"/>
        <v>F</v>
      </c>
    </row>
    <row r="95" spans="1:13" x14ac:dyDescent="0.55000000000000004">
      <c r="A95" t="s">
        <v>108</v>
      </c>
      <c r="B95">
        <v>1</v>
      </c>
      <c r="C95">
        <v>12.1</v>
      </c>
      <c r="F95" s="6">
        <v>220</v>
      </c>
      <c r="G95" s="2">
        <f t="shared" si="7"/>
        <v>5.9120659120659118</v>
      </c>
      <c r="H95">
        <v>11.1</v>
      </c>
      <c r="I95" s="2">
        <f t="shared" si="8"/>
        <v>0.43194537410030465</v>
      </c>
      <c r="J95">
        <f t="shared" si="9"/>
        <v>0.81056972649013137</v>
      </c>
      <c r="K95">
        <f t="shared" si="10"/>
        <v>0.53289107646628042</v>
      </c>
      <c r="L95" s="4">
        <f t="shared" si="13"/>
        <v>0.43194537410030465</v>
      </c>
      <c r="M95" t="str">
        <f t="shared" si="11"/>
        <v>F</v>
      </c>
    </row>
    <row r="96" spans="1:13" x14ac:dyDescent="0.55000000000000004">
      <c r="A96" t="s">
        <v>109</v>
      </c>
      <c r="B96">
        <v>1</v>
      </c>
      <c r="C96">
        <v>10.199999999999999</v>
      </c>
      <c r="F96" s="6">
        <v>80</v>
      </c>
      <c r="G96" s="2">
        <f t="shared" si="7"/>
        <v>2.1498421498421498</v>
      </c>
      <c r="H96">
        <v>9.1999999999999993</v>
      </c>
      <c r="I96" s="2">
        <f t="shared" si="8"/>
        <v>0.15707104512738351</v>
      </c>
      <c r="J96">
        <f t="shared" si="9"/>
        <v>0.67182355709091968</v>
      </c>
      <c r="K96">
        <f t="shared" si="10"/>
        <v>0.23379806121643137</v>
      </c>
      <c r="L96" s="4">
        <f t="shared" si="13"/>
        <v>0.15707104512738351</v>
      </c>
      <c r="M96" t="str">
        <f t="shared" si="11"/>
        <v>F</v>
      </c>
    </row>
    <row r="97" spans="1:13" x14ac:dyDescent="0.55000000000000004">
      <c r="A97" t="s">
        <v>110</v>
      </c>
      <c r="B97">
        <v>1</v>
      </c>
      <c r="C97">
        <v>10</v>
      </c>
      <c r="F97" s="6">
        <v>63</v>
      </c>
      <c r="G97" s="2">
        <f t="shared" si="7"/>
        <v>1.6930006930006929</v>
      </c>
      <c r="H97">
        <v>9</v>
      </c>
      <c r="I97" s="2">
        <f t="shared" si="8"/>
        <v>0.12369344803781451</v>
      </c>
      <c r="J97">
        <f t="shared" si="9"/>
        <v>0.65721869715416059</v>
      </c>
      <c r="K97">
        <f t="shared" si="10"/>
        <v>0.18820743927922723</v>
      </c>
      <c r="L97" s="4">
        <f t="shared" si="13"/>
        <v>0.12369344803781451</v>
      </c>
      <c r="M97" t="str">
        <f t="shared" si="11"/>
        <v>F</v>
      </c>
    </row>
    <row r="98" spans="1:13" x14ac:dyDescent="0.55000000000000004">
      <c r="A98" t="s">
        <v>111</v>
      </c>
      <c r="B98">
        <v>1</v>
      </c>
      <c r="C98">
        <v>2.6</v>
      </c>
      <c r="F98" s="6">
        <v>62</v>
      </c>
      <c r="G98" s="2">
        <f t="shared" si="7"/>
        <v>1.6661276661276661</v>
      </c>
      <c r="H98">
        <v>2</v>
      </c>
      <c r="I98" s="2">
        <f t="shared" si="8"/>
        <v>0.12173005997372222</v>
      </c>
      <c r="J98">
        <f t="shared" si="9"/>
        <v>0.14604859936759124</v>
      </c>
      <c r="K98">
        <f t="shared" si="10"/>
        <v>0.83349008823657778</v>
      </c>
      <c r="L98" s="4">
        <f t="shared" si="13"/>
        <v>0.12173005997372222</v>
      </c>
      <c r="M98" t="str">
        <f t="shared" si="11"/>
        <v>F</v>
      </c>
    </row>
    <row r="99" spans="1:13" x14ac:dyDescent="0.55000000000000004">
      <c r="A99" t="s">
        <v>112</v>
      </c>
      <c r="B99">
        <v>1</v>
      </c>
      <c r="C99">
        <v>1.5</v>
      </c>
      <c r="F99" s="6">
        <v>23</v>
      </c>
      <c r="G99" s="2">
        <f t="shared" si="7"/>
        <v>0.61807961807961809</v>
      </c>
      <c r="H99">
        <v>0.7</v>
      </c>
      <c r="I99" s="2">
        <f t="shared" si="8"/>
        <v>4.5157925474122763E-2</v>
      </c>
      <c r="J99">
        <f t="shared" si="9"/>
        <v>5.1117009778656929E-2</v>
      </c>
      <c r="K99">
        <f t="shared" si="10"/>
        <v>0.88342267416780151</v>
      </c>
      <c r="L99" s="4">
        <f t="shared" si="13"/>
        <v>4.5157925474122763E-2</v>
      </c>
      <c r="M99" t="str">
        <f t="shared" si="11"/>
        <v>F</v>
      </c>
    </row>
    <row r="100" spans="1:13" x14ac:dyDescent="0.55000000000000004">
      <c r="A100" t="s">
        <v>113</v>
      </c>
      <c r="B100">
        <v>1</v>
      </c>
      <c r="C100">
        <v>15.5</v>
      </c>
      <c r="F100" s="6">
        <v>284</v>
      </c>
      <c r="G100" s="2">
        <f t="shared" si="7"/>
        <v>7.6319396319396322</v>
      </c>
      <c r="H100">
        <v>14</v>
      </c>
      <c r="I100" s="2">
        <f t="shared" si="8"/>
        <v>0.55760221020221146</v>
      </c>
      <c r="J100">
        <f t="shared" si="9"/>
        <v>1.0223401955731386</v>
      </c>
      <c r="K100">
        <f t="shared" si="10"/>
        <v>0.54541747709490351</v>
      </c>
      <c r="L100" s="4">
        <f t="shared" si="13"/>
        <v>0.55760221020221146</v>
      </c>
      <c r="M100" t="str">
        <f t="shared" si="11"/>
        <v>F</v>
      </c>
    </row>
    <row r="101" spans="1:13" x14ac:dyDescent="0.55000000000000004">
      <c r="A101" t="s">
        <v>114</v>
      </c>
      <c r="B101">
        <v>1</v>
      </c>
      <c r="C101">
        <v>1.4</v>
      </c>
      <c r="F101" s="6">
        <v>43</v>
      </c>
      <c r="G101" s="2">
        <f t="shared" si="7"/>
        <v>1.1555401555401554</v>
      </c>
      <c r="H101">
        <v>1.2</v>
      </c>
      <c r="I101" s="2">
        <f t="shared" si="8"/>
        <v>8.4425686755968635E-2</v>
      </c>
      <c r="J101">
        <f t="shared" si="9"/>
        <v>8.7629159620554745E-2</v>
      </c>
      <c r="K101">
        <f t="shared" si="10"/>
        <v>0.96344284392937751</v>
      </c>
      <c r="L101" s="4">
        <f t="shared" si="13"/>
        <v>8.4425686755968635E-2</v>
      </c>
      <c r="M101" t="str">
        <f t="shared" si="11"/>
        <v>F</v>
      </c>
    </row>
    <row r="102" spans="1:13" x14ac:dyDescent="0.55000000000000004">
      <c r="A102" t="s">
        <v>115</v>
      </c>
      <c r="B102">
        <v>1</v>
      </c>
      <c r="C102">
        <v>2.2999999999999998</v>
      </c>
      <c r="F102" s="6">
        <v>52</v>
      </c>
      <c r="G102" s="2">
        <f t="shared" si="7"/>
        <v>1.3973973973973974</v>
      </c>
      <c r="H102">
        <v>1.5</v>
      </c>
      <c r="I102" s="2">
        <f t="shared" si="8"/>
        <v>0.10209617933279928</v>
      </c>
      <c r="J102">
        <f t="shared" si="9"/>
        <v>0.10953644952569343</v>
      </c>
      <c r="K102">
        <f t="shared" si="10"/>
        <v>0.93207493738283975</v>
      </c>
      <c r="L102" s="4">
        <f t="shared" si="13"/>
        <v>0.10209617933279928</v>
      </c>
      <c r="M102" t="str">
        <f t="shared" si="11"/>
        <v>F</v>
      </c>
    </row>
    <row r="103" spans="1:13" x14ac:dyDescent="0.55000000000000004">
      <c r="A103" t="s">
        <v>116</v>
      </c>
      <c r="B103">
        <v>1</v>
      </c>
      <c r="C103">
        <v>14.2</v>
      </c>
      <c r="F103" s="6">
        <v>221</v>
      </c>
      <c r="G103" s="2">
        <f t="shared" si="7"/>
        <v>5.9389389389389393</v>
      </c>
      <c r="H103">
        <v>12</v>
      </c>
      <c r="I103" s="2">
        <f t="shared" si="8"/>
        <v>0.433908762164397</v>
      </c>
      <c r="J103">
        <f t="shared" si="9"/>
        <v>0.87629159620554742</v>
      </c>
      <c r="K103">
        <f t="shared" si="10"/>
        <v>0.49516481048463362</v>
      </c>
      <c r="L103" s="4">
        <f t="shared" si="13"/>
        <v>0.433908762164397</v>
      </c>
      <c r="M103" t="str">
        <f t="shared" si="11"/>
        <v>F</v>
      </c>
    </row>
    <row r="104" spans="1:13" x14ac:dyDescent="0.55000000000000004">
      <c r="A104" t="s">
        <v>117</v>
      </c>
      <c r="B104">
        <v>1</v>
      </c>
      <c r="C104">
        <v>14.3</v>
      </c>
      <c r="F104" s="6">
        <v>220</v>
      </c>
      <c r="G104" s="2">
        <f t="shared" si="7"/>
        <v>5.9120659120659118</v>
      </c>
      <c r="H104">
        <v>13</v>
      </c>
      <c r="I104" s="2">
        <f t="shared" si="8"/>
        <v>0.43194537410030465</v>
      </c>
      <c r="J104">
        <f t="shared" si="9"/>
        <v>0.94931589588934306</v>
      </c>
      <c r="K104">
        <f t="shared" si="10"/>
        <v>0.45500699605967027</v>
      </c>
      <c r="L104" s="4">
        <f t="shared" si="13"/>
        <v>0.43194537410030465</v>
      </c>
      <c r="M104" t="str">
        <f t="shared" si="11"/>
        <v>F</v>
      </c>
    </row>
    <row r="105" spans="1:13" x14ac:dyDescent="0.55000000000000004">
      <c r="A105" t="s">
        <v>118</v>
      </c>
      <c r="B105">
        <v>1</v>
      </c>
      <c r="C105">
        <v>25.1</v>
      </c>
      <c r="F105" s="6">
        <v>321</v>
      </c>
      <c r="G105" s="2">
        <f t="shared" si="7"/>
        <v>8.6262416262416259</v>
      </c>
      <c r="H105">
        <v>21</v>
      </c>
      <c r="I105" s="2">
        <f t="shared" si="8"/>
        <v>0.63024756857362629</v>
      </c>
      <c r="J105">
        <f t="shared" si="9"/>
        <v>1.533510293359708</v>
      </c>
      <c r="K105">
        <f t="shared" si="10"/>
        <v>0.41098359189545536</v>
      </c>
      <c r="L105" s="4">
        <f t="shared" si="13"/>
        <v>0.63024756857362629</v>
      </c>
      <c r="M105" t="str">
        <f t="shared" si="11"/>
        <v>F</v>
      </c>
    </row>
    <row r="106" spans="1:13" x14ac:dyDescent="0.55000000000000004">
      <c r="A106" t="s">
        <v>119</v>
      </c>
      <c r="B106">
        <v>1</v>
      </c>
      <c r="C106">
        <v>12.4</v>
      </c>
      <c r="F106" s="6">
        <v>226</v>
      </c>
      <c r="G106" s="2">
        <f t="shared" si="7"/>
        <v>6.0733040733040733</v>
      </c>
      <c r="H106">
        <v>11</v>
      </c>
      <c r="I106" s="2">
        <f t="shared" si="8"/>
        <v>0.44372570248485843</v>
      </c>
      <c r="J106">
        <f t="shared" si="9"/>
        <v>0.80326729652175177</v>
      </c>
      <c r="K106">
        <f t="shared" si="10"/>
        <v>0.55240105554682284</v>
      </c>
      <c r="L106" s="4">
        <f t="shared" si="13"/>
        <v>0.44372570248485843</v>
      </c>
      <c r="M106" t="str">
        <f t="shared" si="11"/>
        <v>F</v>
      </c>
    </row>
    <row r="107" spans="1:13" x14ac:dyDescent="0.55000000000000004">
      <c r="A107" t="s">
        <v>120</v>
      </c>
      <c r="B107">
        <v>1</v>
      </c>
      <c r="C107">
        <v>6</v>
      </c>
      <c r="F107" s="6">
        <v>126</v>
      </c>
      <c r="G107" s="2">
        <f t="shared" si="7"/>
        <v>3.3860013860013858</v>
      </c>
      <c r="H107">
        <v>5</v>
      </c>
      <c r="I107" s="2">
        <f t="shared" si="8"/>
        <v>0.24738689607562903</v>
      </c>
      <c r="J107">
        <f t="shared" si="9"/>
        <v>0.36512149841897812</v>
      </c>
      <c r="K107">
        <f t="shared" si="10"/>
        <v>0.67754678140521807</v>
      </c>
      <c r="L107" s="4">
        <f t="shared" si="13"/>
        <v>0.24738689607562903</v>
      </c>
      <c r="M107" t="str">
        <f t="shared" si="11"/>
        <v>F</v>
      </c>
    </row>
    <row r="108" spans="1:13" x14ac:dyDescent="0.55000000000000004">
      <c r="A108" t="s">
        <v>121</v>
      </c>
      <c r="B108">
        <v>1</v>
      </c>
      <c r="C108">
        <v>5</v>
      </c>
      <c r="D108">
        <v>72212</v>
      </c>
      <c r="E108">
        <v>72270</v>
      </c>
      <c r="F108" s="6">
        <f>72270-72212</f>
        <v>58</v>
      </c>
      <c r="G108" s="2">
        <f t="shared" si="7"/>
        <v>1.5586355586355587</v>
      </c>
      <c r="H108">
        <v>4</v>
      </c>
      <c r="I108" s="2">
        <f t="shared" si="8"/>
        <v>0.11387650771735305</v>
      </c>
      <c r="J108">
        <f t="shared" si="9"/>
        <v>0.29209719873518247</v>
      </c>
      <c r="K108">
        <f t="shared" si="10"/>
        <v>0.38985826707839932</v>
      </c>
      <c r="L108" s="4">
        <f t="shared" si="13"/>
        <v>0.11387650771735305</v>
      </c>
      <c r="M108" t="str">
        <f t="shared" si="11"/>
        <v>F</v>
      </c>
    </row>
    <row r="109" spans="1:13" x14ac:dyDescent="0.55000000000000004">
      <c r="A109" t="s">
        <v>122</v>
      </c>
      <c r="B109">
        <v>1</v>
      </c>
      <c r="C109">
        <v>14.1</v>
      </c>
      <c r="D109">
        <v>773</v>
      </c>
      <c r="E109">
        <v>874</v>
      </c>
      <c r="F109" s="6">
        <f>72874-72773</f>
        <v>101</v>
      </c>
      <c r="G109" s="2">
        <f t="shared" si="7"/>
        <v>2.7141757141757141</v>
      </c>
      <c r="H109">
        <v>12</v>
      </c>
      <c r="I109" s="2">
        <f t="shared" si="8"/>
        <v>0.19830219447332167</v>
      </c>
      <c r="J109">
        <f t="shared" si="9"/>
        <v>0.87629159620554742</v>
      </c>
      <c r="K109">
        <f t="shared" si="10"/>
        <v>0.22629704008573751</v>
      </c>
      <c r="L109" s="4">
        <f t="shared" si="13"/>
        <v>0.19830219447332167</v>
      </c>
      <c r="M109" t="str">
        <f t="shared" si="11"/>
        <v>F</v>
      </c>
    </row>
    <row r="110" spans="1:13" x14ac:dyDescent="0.55000000000000004">
      <c r="A110" t="s">
        <v>123</v>
      </c>
      <c r="B110">
        <v>1</v>
      </c>
      <c r="C110">
        <v>4.3</v>
      </c>
      <c r="D110">
        <v>950</v>
      </c>
      <c r="E110">
        <v>984</v>
      </c>
      <c r="F110" s="6">
        <f>72984-72950</f>
        <v>34</v>
      </c>
      <c r="G110" s="2">
        <f t="shared" si="7"/>
        <v>0.91368291368291366</v>
      </c>
      <c r="H110">
        <v>3.5</v>
      </c>
      <c r="I110" s="2">
        <f t="shared" si="8"/>
        <v>6.6755194179137986E-2</v>
      </c>
      <c r="J110">
        <f t="shared" si="9"/>
        <v>0.25558504889328465</v>
      </c>
      <c r="K110">
        <f t="shared" si="10"/>
        <v>0.26118583410178475</v>
      </c>
      <c r="L110" s="4">
        <f t="shared" si="13"/>
        <v>6.6755194179137986E-2</v>
      </c>
      <c r="M110" t="str">
        <f t="shared" si="11"/>
        <v>F</v>
      </c>
    </row>
    <row r="111" spans="1:13" x14ac:dyDescent="0.55000000000000004">
      <c r="A111" t="s">
        <v>124</v>
      </c>
      <c r="B111">
        <v>1</v>
      </c>
      <c r="C111">
        <v>5</v>
      </c>
      <c r="D111">
        <v>975</v>
      </c>
      <c r="E111">
        <v>1005</v>
      </c>
      <c r="F111" s="6">
        <f>73005-72975</f>
        <v>30</v>
      </c>
      <c r="G111" s="2">
        <f t="shared" si="7"/>
        <v>0.80619080619080619</v>
      </c>
      <c r="H111">
        <v>4</v>
      </c>
      <c r="I111" s="2">
        <f t="shared" si="8"/>
        <v>5.8901641922768817E-2</v>
      </c>
      <c r="J111">
        <f t="shared" si="9"/>
        <v>0.29209719873518247</v>
      </c>
      <c r="K111">
        <f t="shared" si="10"/>
        <v>0.20165082779917204</v>
      </c>
      <c r="L111" s="4">
        <f t="shared" si="13"/>
        <v>5.8901641922768817E-2</v>
      </c>
      <c r="M111" t="str">
        <f t="shared" si="11"/>
        <v>F</v>
      </c>
    </row>
    <row r="112" spans="1:13" x14ac:dyDescent="0.55000000000000004">
      <c r="A112" t="s">
        <v>125</v>
      </c>
      <c r="B112">
        <v>1</v>
      </c>
      <c r="C112">
        <v>4.2</v>
      </c>
      <c r="F112" s="6">
        <v>52</v>
      </c>
      <c r="G112" s="2">
        <f t="shared" si="7"/>
        <v>1.3973973973973974</v>
      </c>
      <c r="H112">
        <v>3</v>
      </c>
      <c r="I112" s="2">
        <f t="shared" si="8"/>
        <v>0.10209617933279928</v>
      </c>
      <c r="J112">
        <f t="shared" si="9"/>
        <v>0.21907289905138685</v>
      </c>
      <c r="K112">
        <f t="shared" si="10"/>
        <v>0.46603746869141988</v>
      </c>
      <c r="L112" s="4">
        <f t="shared" si="13"/>
        <v>0.10209617933279928</v>
      </c>
      <c r="M112" t="str">
        <f t="shared" si="11"/>
        <v>F</v>
      </c>
    </row>
    <row r="113" spans="1:13" x14ac:dyDescent="0.55000000000000004">
      <c r="A113" t="s">
        <v>126</v>
      </c>
      <c r="B113">
        <v>1</v>
      </c>
      <c r="C113">
        <v>3.3</v>
      </c>
      <c r="F113" s="7">
        <v>13</v>
      </c>
      <c r="G113" s="2">
        <f t="shared" si="7"/>
        <v>0.34934934934934936</v>
      </c>
      <c r="H113">
        <v>2.5</v>
      </c>
      <c r="I113" s="2">
        <f t="shared" si="8"/>
        <v>2.5524044833199821E-2</v>
      </c>
      <c r="J113">
        <f t="shared" si="9"/>
        <v>0.18256074920948906</v>
      </c>
      <c r="K113">
        <f t="shared" si="10"/>
        <v>0.13981124060742595</v>
      </c>
      <c r="L113" s="4">
        <f t="shared" si="13"/>
        <v>2.5524044833199821E-2</v>
      </c>
      <c r="M113" t="str">
        <f t="shared" si="11"/>
        <v>F</v>
      </c>
    </row>
    <row r="114" spans="1:13" x14ac:dyDescent="0.55000000000000004">
      <c r="A114" t="s">
        <v>127</v>
      </c>
      <c r="B114">
        <v>1</v>
      </c>
      <c r="C114">
        <v>4</v>
      </c>
      <c r="F114" s="6">
        <v>74</v>
      </c>
      <c r="G114" s="2">
        <f t="shared" si="7"/>
        <v>1.9886039886039886</v>
      </c>
      <c r="H114">
        <v>3</v>
      </c>
      <c r="I114" s="2">
        <f t="shared" si="8"/>
        <v>0.14529071674282976</v>
      </c>
      <c r="J114">
        <f t="shared" si="9"/>
        <v>0.21907289905138685</v>
      </c>
      <c r="K114">
        <f t="shared" si="10"/>
        <v>0.66320716698394366</v>
      </c>
      <c r="L114" s="4">
        <f t="shared" si="13"/>
        <v>0.14529071674282976</v>
      </c>
      <c r="M114" t="str">
        <f t="shared" si="11"/>
        <v>F</v>
      </c>
    </row>
    <row r="115" spans="1:13" x14ac:dyDescent="0.55000000000000004">
      <c r="A115" t="s">
        <v>128</v>
      </c>
      <c r="B115">
        <v>1</v>
      </c>
      <c r="C115">
        <v>6.7</v>
      </c>
      <c r="F115" s="6">
        <v>110</v>
      </c>
      <c r="G115" s="2">
        <f t="shared" si="7"/>
        <v>2.9560329560329559</v>
      </c>
      <c r="H115">
        <v>6</v>
      </c>
      <c r="I115" s="2">
        <f t="shared" si="8"/>
        <v>0.21597268705015232</v>
      </c>
      <c r="J115">
        <f t="shared" si="9"/>
        <v>0.43814579810277371</v>
      </c>
      <c r="K115">
        <f t="shared" si="10"/>
        <v>0.49292424573130944</v>
      </c>
      <c r="L115" s="4">
        <f t="shared" si="13"/>
        <v>0.21597268705015232</v>
      </c>
      <c r="M115" t="str">
        <f t="shared" si="11"/>
        <v>F</v>
      </c>
    </row>
    <row r="116" spans="1:13" x14ac:dyDescent="0.55000000000000004">
      <c r="A116" t="s">
        <v>129</v>
      </c>
      <c r="B116">
        <v>1</v>
      </c>
      <c r="C116">
        <v>1.6</v>
      </c>
      <c r="F116" s="6">
        <v>40</v>
      </c>
      <c r="G116" s="2">
        <f t="shared" si="7"/>
        <v>1.0749210749210749</v>
      </c>
      <c r="H116">
        <v>1</v>
      </c>
      <c r="I116" s="2">
        <f t="shared" si="8"/>
        <v>7.8535522563691756E-2</v>
      </c>
      <c r="J116">
        <f t="shared" si="9"/>
        <v>7.3024299683795618E-2</v>
      </c>
      <c r="K116">
        <f t="shared" si="10"/>
        <v>1.0754710815955844</v>
      </c>
      <c r="L116" s="4">
        <f t="shared" si="13"/>
        <v>7.8535522563691756E-2</v>
      </c>
      <c r="M116" t="str">
        <f t="shared" si="11"/>
        <v>F</v>
      </c>
    </row>
    <row r="117" spans="1:13" x14ac:dyDescent="0.55000000000000004">
      <c r="A117" t="s">
        <v>130</v>
      </c>
      <c r="B117">
        <v>1</v>
      </c>
      <c r="C117">
        <v>3.3</v>
      </c>
      <c r="F117" s="6">
        <v>41</v>
      </c>
      <c r="G117" s="2">
        <f t="shared" si="7"/>
        <v>1.1017941017941018</v>
      </c>
      <c r="H117">
        <v>2.5</v>
      </c>
      <c r="I117" s="2">
        <f t="shared" si="8"/>
        <v>8.0498910627784054E-2</v>
      </c>
      <c r="J117">
        <f t="shared" si="9"/>
        <v>0.18256074920948906</v>
      </c>
      <c r="K117">
        <f t="shared" si="10"/>
        <v>0.44094314345418956</v>
      </c>
      <c r="L117" s="4">
        <f t="shared" si="13"/>
        <v>8.0498910627784054E-2</v>
      </c>
      <c r="M117" t="str">
        <f t="shared" si="11"/>
        <v>F</v>
      </c>
    </row>
    <row r="118" spans="1:13" x14ac:dyDescent="0.55000000000000004">
      <c r="A118" t="s">
        <v>131</v>
      </c>
      <c r="B118">
        <v>1</v>
      </c>
      <c r="C118">
        <v>22.9</v>
      </c>
      <c r="D118">
        <v>600</v>
      </c>
      <c r="E118">
        <v>751</v>
      </c>
      <c r="F118" s="6">
        <v>151</v>
      </c>
      <c r="G118" s="2">
        <f t="shared" si="7"/>
        <v>4.0578270578270574</v>
      </c>
      <c r="H118">
        <v>20</v>
      </c>
      <c r="I118" s="2">
        <f t="shared" si="8"/>
        <v>0.29647159767793635</v>
      </c>
      <c r="J118">
        <f t="shared" si="9"/>
        <v>1.4604859936759125</v>
      </c>
      <c r="K118">
        <f t="shared" si="10"/>
        <v>0.20299516665116649</v>
      </c>
      <c r="L118" s="4">
        <f t="shared" si="13"/>
        <v>0.29647159767793635</v>
      </c>
      <c r="M118" t="str">
        <f t="shared" si="11"/>
        <v>F</v>
      </c>
    </row>
    <row r="119" spans="1:13" x14ac:dyDescent="0.55000000000000004">
      <c r="A119" t="s">
        <v>132</v>
      </c>
      <c r="B119">
        <v>1</v>
      </c>
      <c r="C119">
        <v>10.5</v>
      </c>
      <c r="D119">
        <v>74000</v>
      </c>
      <c r="E119">
        <v>74055</v>
      </c>
      <c r="F119" s="1">
        <f t="shared" si="6"/>
        <v>55</v>
      </c>
      <c r="G119" s="2">
        <f t="shared" si="7"/>
        <v>1.478016478016478</v>
      </c>
      <c r="H119">
        <v>21</v>
      </c>
      <c r="I119" s="2">
        <f t="shared" si="8"/>
        <v>0.10798634352507616</v>
      </c>
      <c r="J119">
        <f t="shared" si="9"/>
        <v>1.533510293359708</v>
      </c>
      <c r="K119">
        <f t="shared" si="10"/>
        <v>7.0417749390187065E-2</v>
      </c>
      <c r="L119" s="4">
        <f>J119</f>
        <v>1.533510293359708</v>
      </c>
      <c r="M119" t="str">
        <f t="shared" si="11"/>
        <v>E</v>
      </c>
    </row>
    <row r="120" spans="1:13" x14ac:dyDescent="0.55000000000000004">
      <c r="A120" t="s">
        <v>133</v>
      </c>
      <c r="B120">
        <v>1</v>
      </c>
      <c r="C120">
        <v>3.25</v>
      </c>
      <c r="F120" s="6">
        <v>60</v>
      </c>
      <c r="G120" s="2">
        <f t="shared" si="7"/>
        <v>1.6123816123816124</v>
      </c>
      <c r="H120">
        <v>4.5</v>
      </c>
      <c r="I120" s="2">
        <f t="shared" si="8"/>
        <v>0.11780328384553763</v>
      </c>
      <c r="J120">
        <f t="shared" si="9"/>
        <v>0.3286093485770803</v>
      </c>
      <c r="K120">
        <f t="shared" si="10"/>
        <v>0.3584903605318614</v>
      </c>
      <c r="L120" s="4">
        <f>I120</f>
        <v>0.11780328384553763</v>
      </c>
      <c r="M120" t="str">
        <f t="shared" si="11"/>
        <v>F</v>
      </c>
    </row>
    <row r="121" spans="1:13" x14ac:dyDescent="0.55000000000000004">
      <c r="A121" t="s">
        <v>134</v>
      </c>
      <c r="B121">
        <v>1</v>
      </c>
      <c r="C121">
        <v>11.1</v>
      </c>
      <c r="F121" s="6">
        <v>131</v>
      </c>
      <c r="G121" s="2">
        <f t="shared" si="7"/>
        <v>3.5203665203665202</v>
      </c>
      <c r="H121">
        <v>10</v>
      </c>
      <c r="I121" s="2">
        <f t="shared" si="8"/>
        <v>0.25720383639609051</v>
      </c>
      <c r="J121">
        <f t="shared" si="9"/>
        <v>0.73024299683795624</v>
      </c>
      <c r="K121">
        <f t="shared" si="10"/>
        <v>0.35221677922255384</v>
      </c>
      <c r="L121" s="4">
        <f t="shared" ref="L121:L131" si="14">I121</f>
        <v>0.25720383639609051</v>
      </c>
      <c r="M121" t="str">
        <f t="shared" si="11"/>
        <v>F</v>
      </c>
    </row>
    <row r="122" spans="1:13" x14ac:dyDescent="0.55000000000000004">
      <c r="A122" t="s">
        <v>135</v>
      </c>
      <c r="B122">
        <v>1</v>
      </c>
      <c r="C122">
        <v>11.1</v>
      </c>
      <c r="F122" s="6">
        <v>102</v>
      </c>
      <c r="G122" s="2">
        <f t="shared" si="7"/>
        <v>2.7410487410487412</v>
      </c>
      <c r="H122">
        <v>9</v>
      </c>
      <c r="I122" s="2">
        <f t="shared" si="8"/>
        <v>0.200265582537414</v>
      </c>
      <c r="J122">
        <f t="shared" si="9"/>
        <v>0.65721869715416059</v>
      </c>
      <c r="K122">
        <f t="shared" si="10"/>
        <v>0.30471680645208221</v>
      </c>
      <c r="L122" s="4">
        <f t="shared" si="14"/>
        <v>0.200265582537414</v>
      </c>
      <c r="M122" t="str">
        <f t="shared" si="11"/>
        <v>F</v>
      </c>
    </row>
    <row r="123" spans="1:13" x14ac:dyDescent="0.55000000000000004">
      <c r="A123" t="s">
        <v>136</v>
      </c>
      <c r="B123">
        <v>1</v>
      </c>
      <c r="C123">
        <v>3.7</v>
      </c>
      <c r="F123" s="6">
        <v>56</v>
      </c>
      <c r="G123" s="2">
        <f t="shared" si="7"/>
        <v>1.5048895048895048</v>
      </c>
      <c r="H123">
        <v>3</v>
      </c>
      <c r="I123" s="2">
        <f t="shared" si="8"/>
        <v>0.10994973158916846</v>
      </c>
      <c r="J123">
        <f t="shared" si="9"/>
        <v>0.21907289905138685</v>
      </c>
      <c r="K123">
        <f t="shared" si="10"/>
        <v>0.50188650474460594</v>
      </c>
      <c r="L123" s="4">
        <f t="shared" si="14"/>
        <v>0.10994973158916846</v>
      </c>
      <c r="M123" t="str">
        <f t="shared" si="11"/>
        <v>F</v>
      </c>
    </row>
    <row r="124" spans="1:13" x14ac:dyDescent="0.55000000000000004">
      <c r="A124" t="s">
        <v>137</v>
      </c>
      <c r="B124">
        <v>1</v>
      </c>
      <c r="C124">
        <v>10.3</v>
      </c>
      <c r="F124" s="6">
        <v>98</v>
      </c>
      <c r="G124" s="2">
        <f t="shared" si="7"/>
        <v>2.6335566335566334</v>
      </c>
      <c r="H124">
        <v>9</v>
      </c>
      <c r="I124" s="2">
        <f t="shared" si="8"/>
        <v>0.19241203028104478</v>
      </c>
      <c r="J124">
        <f t="shared" si="9"/>
        <v>0.65721869715416059</v>
      </c>
      <c r="K124">
        <f t="shared" si="10"/>
        <v>0.29276712776768676</v>
      </c>
      <c r="L124" s="4">
        <f t="shared" si="14"/>
        <v>0.19241203028104478</v>
      </c>
      <c r="M124" t="str">
        <f t="shared" si="11"/>
        <v>F</v>
      </c>
    </row>
    <row r="125" spans="1:13" x14ac:dyDescent="0.55000000000000004">
      <c r="A125" t="s">
        <v>138</v>
      </c>
      <c r="B125">
        <v>1</v>
      </c>
      <c r="C125">
        <v>4.0999999999999996</v>
      </c>
      <c r="F125" s="6">
        <v>65</v>
      </c>
      <c r="G125" s="2">
        <f t="shared" si="7"/>
        <v>1.7467467467467468</v>
      </c>
      <c r="H125">
        <v>3.5</v>
      </c>
      <c r="I125" s="2">
        <f t="shared" si="8"/>
        <v>0.12762022416599911</v>
      </c>
      <c r="J125">
        <f t="shared" si="9"/>
        <v>0.25558504889328465</v>
      </c>
      <c r="K125">
        <f t="shared" si="10"/>
        <v>0.49932585931223561</v>
      </c>
      <c r="L125" s="4">
        <f t="shared" si="14"/>
        <v>0.12762022416599911</v>
      </c>
      <c r="M125" t="str">
        <f t="shared" si="11"/>
        <v>F</v>
      </c>
    </row>
    <row r="126" spans="1:13" x14ac:dyDescent="0.55000000000000004">
      <c r="A126" t="s">
        <v>139</v>
      </c>
      <c r="B126">
        <v>1</v>
      </c>
      <c r="C126">
        <v>7.1</v>
      </c>
      <c r="F126" s="6">
        <v>102</v>
      </c>
      <c r="G126" s="2">
        <f t="shared" si="7"/>
        <v>2.7410487410487412</v>
      </c>
      <c r="H126">
        <v>6</v>
      </c>
      <c r="I126" s="2">
        <f t="shared" si="8"/>
        <v>0.200265582537414</v>
      </c>
      <c r="J126">
        <f t="shared" si="9"/>
        <v>0.43814579810277371</v>
      </c>
      <c r="K126">
        <f t="shared" si="10"/>
        <v>0.45707520967812337</v>
      </c>
      <c r="L126" s="4">
        <f t="shared" si="14"/>
        <v>0.200265582537414</v>
      </c>
      <c r="M126" t="str">
        <f t="shared" si="11"/>
        <v>F</v>
      </c>
    </row>
    <row r="127" spans="1:13" x14ac:dyDescent="0.55000000000000004">
      <c r="A127" t="s">
        <v>140</v>
      </c>
      <c r="B127">
        <v>1</v>
      </c>
      <c r="C127">
        <v>3.8</v>
      </c>
      <c r="F127" s="6">
        <v>73</v>
      </c>
      <c r="G127" s="2">
        <f t="shared" si="7"/>
        <v>1.9617309617309617</v>
      </c>
      <c r="H127">
        <v>3</v>
      </c>
      <c r="I127" s="2">
        <f t="shared" si="8"/>
        <v>0.14332732867873746</v>
      </c>
      <c r="J127">
        <f t="shared" si="9"/>
        <v>0.21907289905138685</v>
      </c>
      <c r="K127">
        <f t="shared" si="10"/>
        <v>0.65424490797064716</v>
      </c>
      <c r="L127" s="4">
        <f t="shared" si="14"/>
        <v>0.14332732867873746</v>
      </c>
      <c r="M127" t="str">
        <f t="shared" si="11"/>
        <v>F</v>
      </c>
    </row>
    <row r="128" spans="1:13" x14ac:dyDescent="0.55000000000000004">
      <c r="A128" t="s">
        <v>141</v>
      </c>
      <c r="B128">
        <v>1</v>
      </c>
      <c r="C128">
        <v>3.6</v>
      </c>
      <c r="F128" s="6">
        <v>46</v>
      </c>
      <c r="G128" s="2">
        <f t="shared" si="7"/>
        <v>1.2361592361592362</v>
      </c>
      <c r="H128">
        <v>3</v>
      </c>
      <c r="I128" s="2">
        <f t="shared" si="8"/>
        <v>9.0315850948245527E-2</v>
      </c>
      <c r="J128">
        <f t="shared" si="9"/>
        <v>0.21907289905138685</v>
      </c>
      <c r="K128">
        <f t="shared" si="10"/>
        <v>0.41226391461164069</v>
      </c>
      <c r="L128" s="4">
        <f t="shared" si="14"/>
        <v>9.0315850948245527E-2</v>
      </c>
      <c r="M128" t="str">
        <f t="shared" si="11"/>
        <v>F</v>
      </c>
    </row>
    <row r="129" spans="1:13" x14ac:dyDescent="0.55000000000000004">
      <c r="A129" t="s">
        <v>142</v>
      </c>
      <c r="B129">
        <v>1</v>
      </c>
      <c r="C129">
        <v>1.3</v>
      </c>
      <c r="F129" s="6">
        <v>30</v>
      </c>
      <c r="G129" s="2">
        <f t="shared" si="7"/>
        <v>0.80619080619080619</v>
      </c>
      <c r="H129">
        <v>1</v>
      </c>
      <c r="I129" s="2">
        <f t="shared" si="8"/>
        <v>5.8901641922768817E-2</v>
      </c>
      <c r="J129">
        <f t="shared" si="9"/>
        <v>7.3024299683795618E-2</v>
      </c>
      <c r="K129">
        <f t="shared" si="10"/>
        <v>0.80660331119668816</v>
      </c>
      <c r="L129" s="4">
        <f t="shared" si="14"/>
        <v>5.8901641922768817E-2</v>
      </c>
      <c r="M129" t="str">
        <f t="shared" si="11"/>
        <v>F</v>
      </c>
    </row>
    <row r="130" spans="1:13" x14ac:dyDescent="0.55000000000000004">
      <c r="A130" t="s">
        <v>143</v>
      </c>
      <c r="B130">
        <v>1</v>
      </c>
      <c r="C130">
        <v>11.7</v>
      </c>
      <c r="F130" s="6">
        <v>30</v>
      </c>
      <c r="G130" s="2">
        <f t="shared" si="7"/>
        <v>0.80619080619080619</v>
      </c>
      <c r="H130">
        <v>10</v>
      </c>
      <c r="I130" s="2">
        <f t="shared" si="8"/>
        <v>5.8901641922768817E-2</v>
      </c>
      <c r="J130">
        <f t="shared" si="9"/>
        <v>0.73024299683795624</v>
      </c>
      <c r="K130">
        <f t="shared" si="10"/>
        <v>8.0660331119668818E-2</v>
      </c>
      <c r="L130" s="4">
        <f>J130</f>
        <v>0.73024299683795624</v>
      </c>
      <c r="M130" t="str">
        <f t="shared" si="11"/>
        <v>E</v>
      </c>
    </row>
    <row r="131" spans="1:13" x14ac:dyDescent="0.55000000000000004">
      <c r="A131" t="s">
        <v>144</v>
      </c>
      <c r="B131">
        <v>1</v>
      </c>
      <c r="C131">
        <v>13.9</v>
      </c>
      <c r="F131" s="6">
        <v>125</v>
      </c>
      <c r="G131" s="2">
        <f t="shared" ref="G131:G147" si="15">F131*26873/999999</f>
        <v>3.3591283591283592</v>
      </c>
      <c r="H131">
        <v>13</v>
      </c>
      <c r="I131" s="2">
        <f t="shared" ref="I131:I194" si="16">PI()*(0.305)^2*G131/4</f>
        <v>0.24542350801153676</v>
      </c>
      <c r="J131">
        <f t="shared" ref="J131:J194" si="17">PI()*(0.152461^2)*H131</f>
        <v>0.94931589588934306</v>
      </c>
      <c r="K131">
        <f t="shared" ref="K131:K194" si="18">I131/J131</f>
        <v>0.25852670230663083</v>
      </c>
      <c r="L131" s="4">
        <f t="shared" si="14"/>
        <v>0.24542350801153676</v>
      </c>
      <c r="M131" t="str">
        <f t="shared" si="11"/>
        <v>F</v>
      </c>
    </row>
    <row r="132" spans="1:13" x14ac:dyDescent="0.55000000000000004">
      <c r="A132" t="s">
        <v>145</v>
      </c>
      <c r="B132">
        <v>1</v>
      </c>
      <c r="C132">
        <v>2</v>
      </c>
      <c r="F132" s="6">
        <v>24</v>
      </c>
      <c r="G132" s="2">
        <f t="shared" si="15"/>
        <v>0.64495264495264493</v>
      </c>
      <c r="H132">
        <v>1</v>
      </c>
      <c r="I132" s="2">
        <f t="shared" si="16"/>
        <v>4.7121313538215054E-2</v>
      </c>
      <c r="J132">
        <f t="shared" si="17"/>
        <v>7.3024299683795618E-2</v>
      </c>
      <c r="K132">
        <f t="shared" si="18"/>
        <v>0.64528264895735055</v>
      </c>
      <c r="L132" s="4">
        <f>I132</f>
        <v>4.7121313538215054E-2</v>
      </c>
      <c r="M132" t="str">
        <f t="shared" ref="M132:M195" si="19">IF(L132=J132,"E","F")</f>
        <v>F</v>
      </c>
    </row>
    <row r="133" spans="1:13" x14ac:dyDescent="0.55000000000000004">
      <c r="A133" t="s">
        <v>146</v>
      </c>
      <c r="B133">
        <v>1</v>
      </c>
      <c r="C133">
        <v>1.9</v>
      </c>
      <c r="F133" s="6"/>
      <c r="G133" s="2">
        <f t="shared" si="15"/>
        <v>0</v>
      </c>
      <c r="H133">
        <v>1</v>
      </c>
      <c r="I133" s="2">
        <f t="shared" si="16"/>
        <v>0</v>
      </c>
      <c r="J133">
        <f t="shared" si="17"/>
        <v>7.3024299683795618E-2</v>
      </c>
      <c r="K133">
        <f t="shared" si="18"/>
        <v>0</v>
      </c>
      <c r="L133">
        <f>J133</f>
        <v>7.3024299683795618E-2</v>
      </c>
      <c r="M133" t="str">
        <f t="shared" si="19"/>
        <v>E</v>
      </c>
    </row>
    <row r="134" spans="1:13" x14ac:dyDescent="0.55000000000000004">
      <c r="A134" t="s">
        <v>147</v>
      </c>
      <c r="B134">
        <v>1</v>
      </c>
      <c r="C134">
        <v>1.1000000000000001</v>
      </c>
      <c r="F134">
        <v>67</v>
      </c>
      <c r="G134" s="2">
        <f t="shared" si="15"/>
        <v>1.8004928004928005</v>
      </c>
      <c r="H134">
        <v>1</v>
      </c>
      <c r="I134" s="2">
        <f t="shared" si="16"/>
        <v>0.1315470002941837</v>
      </c>
      <c r="J134">
        <f t="shared" si="17"/>
        <v>7.3024299683795618E-2</v>
      </c>
      <c r="K134">
        <f t="shared" si="18"/>
        <v>1.8014140616726038</v>
      </c>
      <c r="L134">
        <f>J134</f>
        <v>7.3024299683795618E-2</v>
      </c>
      <c r="M134" t="str">
        <f t="shared" si="19"/>
        <v>E</v>
      </c>
    </row>
    <row r="135" spans="1:13" x14ac:dyDescent="0.55000000000000004">
      <c r="A135" t="s">
        <v>148</v>
      </c>
      <c r="B135">
        <v>1</v>
      </c>
      <c r="C135">
        <v>2.8</v>
      </c>
      <c r="F135">
        <v>31</v>
      </c>
      <c r="G135" s="2">
        <f t="shared" si="15"/>
        <v>0.83306383306383303</v>
      </c>
      <c r="H135">
        <v>2</v>
      </c>
      <c r="I135" s="2">
        <f t="shared" si="16"/>
        <v>6.0865029986861108E-2</v>
      </c>
      <c r="J135">
        <f t="shared" si="17"/>
        <v>0.14604859936759124</v>
      </c>
      <c r="K135">
        <f t="shared" si="18"/>
        <v>0.41674504411828889</v>
      </c>
      <c r="L135" s="4">
        <f>I135</f>
        <v>6.0865029986861108E-2</v>
      </c>
      <c r="M135" t="str">
        <f t="shared" si="19"/>
        <v>F</v>
      </c>
    </row>
    <row r="136" spans="1:13" x14ac:dyDescent="0.55000000000000004">
      <c r="A136" t="s">
        <v>149</v>
      </c>
      <c r="B136">
        <v>1</v>
      </c>
      <c r="C136">
        <v>2.1</v>
      </c>
      <c r="G136" s="2">
        <f t="shared" si="15"/>
        <v>0</v>
      </c>
      <c r="H136">
        <v>1.5</v>
      </c>
      <c r="I136" s="2">
        <f t="shared" si="16"/>
        <v>0</v>
      </c>
      <c r="J136">
        <f t="shared" si="17"/>
        <v>0.10953644952569343</v>
      </c>
      <c r="K136">
        <f t="shared" si="18"/>
        <v>0</v>
      </c>
      <c r="L136">
        <f>J136</f>
        <v>0.10953644952569343</v>
      </c>
      <c r="M136" t="str">
        <f t="shared" si="19"/>
        <v>E</v>
      </c>
    </row>
    <row r="137" spans="1:13" x14ac:dyDescent="0.55000000000000004">
      <c r="A137" t="s">
        <v>150</v>
      </c>
      <c r="B137">
        <v>1</v>
      </c>
      <c r="C137">
        <v>1.4</v>
      </c>
      <c r="F137">
        <v>31</v>
      </c>
      <c r="G137" s="2">
        <f t="shared" si="15"/>
        <v>0.83306383306383303</v>
      </c>
      <c r="H137">
        <v>1</v>
      </c>
      <c r="I137" s="2">
        <f t="shared" si="16"/>
        <v>6.0865029986861108E-2</v>
      </c>
      <c r="J137">
        <f t="shared" si="17"/>
        <v>7.3024299683795618E-2</v>
      </c>
      <c r="K137">
        <f t="shared" si="18"/>
        <v>0.83349008823657778</v>
      </c>
      <c r="L137" s="4">
        <f>I137</f>
        <v>6.0865029986861108E-2</v>
      </c>
      <c r="M137" t="str">
        <f t="shared" si="19"/>
        <v>F</v>
      </c>
    </row>
    <row r="138" spans="1:13" x14ac:dyDescent="0.55000000000000004">
      <c r="A138" t="s">
        <v>151</v>
      </c>
      <c r="B138">
        <v>1</v>
      </c>
      <c r="C138">
        <v>2.5</v>
      </c>
      <c r="F138">
        <v>43</v>
      </c>
      <c r="G138" s="2">
        <f t="shared" si="15"/>
        <v>1.1555401555401554</v>
      </c>
      <c r="H138">
        <v>1.5</v>
      </c>
      <c r="I138" s="2">
        <f t="shared" si="16"/>
        <v>8.4425686755968635E-2</v>
      </c>
      <c r="J138">
        <f t="shared" si="17"/>
        <v>0.10953644952569343</v>
      </c>
      <c r="K138">
        <f t="shared" si="18"/>
        <v>0.77075427514350203</v>
      </c>
      <c r="L138" s="4">
        <f t="shared" ref="L138:L141" si="20">I138</f>
        <v>8.4425686755968635E-2</v>
      </c>
      <c r="M138" t="str">
        <f t="shared" si="19"/>
        <v>F</v>
      </c>
    </row>
    <row r="139" spans="1:13" x14ac:dyDescent="0.55000000000000004">
      <c r="A139" t="s">
        <v>152</v>
      </c>
      <c r="B139">
        <v>1</v>
      </c>
      <c r="C139">
        <v>5.3</v>
      </c>
      <c r="F139">
        <v>42</v>
      </c>
      <c r="G139" s="2">
        <f t="shared" si="15"/>
        <v>1.1286671286671286</v>
      </c>
      <c r="H139">
        <v>5</v>
      </c>
      <c r="I139" s="2">
        <f t="shared" si="16"/>
        <v>8.2462298691876337E-2</v>
      </c>
      <c r="J139">
        <f t="shared" si="17"/>
        <v>0.36512149841897812</v>
      </c>
      <c r="K139">
        <f t="shared" si="18"/>
        <v>0.22584892713507265</v>
      </c>
      <c r="L139" s="4">
        <f t="shared" si="20"/>
        <v>8.2462298691876337E-2</v>
      </c>
      <c r="M139" t="str">
        <f t="shared" si="19"/>
        <v>F</v>
      </c>
    </row>
    <row r="140" spans="1:13" x14ac:dyDescent="0.55000000000000004">
      <c r="A140" t="s">
        <v>153</v>
      </c>
      <c r="B140">
        <v>1</v>
      </c>
      <c r="C140">
        <v>17.2</v>
      </c>
      <c r="F140">
        <v>179</v>
      </c>
      <c r="G140" s="2">
        <f t="shared" si="15"/>
        <v>4.8102718102718098</v>
      </c>
      <c r="H140">
        <v>15</v>
      </c>
      <c r="I140" s="2">
        <f t="shared" si="16"/>
        <v>0.35144646347252056</v>
      </c>
      <c r="J140">
        <f t="shared" si="17"/>
        <v>1.0953644952569344</v>
      </c>
      <c r="K140">
        <f t="shared" si="18"/>
        <v>0.32084887267601592</v>
      </c>
      <c r="L140" s="4">
        <f t="shared" si="20"/>
        <v>0.35144646347252056</v>
      </c>
      <c r="M140" t="str">
        <f t="shared" si="19"/>
        <v>F</v>
      </c>
    </row>
    <row r="141" spans="1:13" x14ac:dyDescent="0.55000000000000004">
      <c r="A141" t="s">
        <v>154</v>
      </c>
      <c r="B141">
        <v>1</v>
      </c>
      <c r="C141">
        <v>5.7</v>
      </c>
      <c r="F141">
        <v>80</v>
      </c>
      <c r="G141" s="2">
        <f t="shared" si="15"/>
        <v>2.1498421498421498</v>
      </c>
      <c r="H141">
        <v>4.5</v>
      </c>
      <c r="I141" s="2">
        <f t="shared" si="16"/>
        <v>0.15707104512738351</v>
      </c>
      <c r="J141">
        <f t="shared" si="17"/>
        <v>0.3286093485770803</v>
      </c>
      <c r="K141">
        <f t="shared" si="18"/>
        <v>0.47798714737581521</v>
      </c>
      <c r="L141" s="4">
        <f t="shared" si="20"/>
        <v>0.15707104512738351</v>
      </c>
      <c r="M141" t="str">
        <f t="shared" si="19"/>
        <v>F</v>
      </c>
    </row>
    <row r="142" spans="1:13" x14ac:dyDescent="0.55000000000000004">
      <c r="A142" t="s">
        <v>155</v>
      </c>
      <c r="B142">
        <v>1</v>
      </c>
      <c r="C142">
        <v>1.8</v>
      </c>
      <c r="G142" s="2">
        <f t="shared" si="15"/>
        <v>0</v>
      </c>
      <c r="H142">
        <v>1.5</v>
      </c>
      <c r="I142" s="2">
        <f t="shared" si="16"/>
        <v>0</v>
      </c>
      <c r="J142">
        <f t="shared" si="17"/>
        <v>0.10953644952569343</v>
      </c>
      <c r="K142">
        <f t="shared" si="18"/>
        <v>0</v>
      </c>
      <c r="L142">
        <f>J142</f>
        <v>0.10953644952569343</v>
      </c>
      <c r="M142" t="str">
        <f t="shared" si="19"/>
        <v>E</v>
      </c>
    </row>
    <row r="143" spans="1:13" x14ac:dyDescent="0.55000000000000004">
      <c r="A143" t="s">
        <v>156</v>
      </c>
      <c r="B143">
        <v>1</v>
      </c>
      <c r="C143">
        <v>1.6</v>
      </c>
      <c r="F143">
        <v>36</v>
      </c>
      <c r="G143" s="2">
        <f t="shared" si="15"/>
        <v>0.96742896742896745</v>
      </c>
      <c r="H143">
        <v>1</v>
      </c>
      <c r="I143" s="2">
        <f t="shared" si="16"/>
        <v>7.0681970307322581E-2</v>
      </c>
      <c r="J143">
        <f t="shared" si="17"/>
        <v>7.3024299683795618E-2</v>
      </c>
      <c r="K143">
        <f t="shared" si="18"/>
        <v>0.96792397343602588</v>
      </c>
      <c r="L143" s="4">
        <f>I143</f>
        <v>7.0681970307322581E-2</v>
      </c>
      <c r="M143" t="str">
        <f t="shared" si="19"/>
        <v>F</v>
      </c>
    </row>
    <row r="144" spans="1:13" x14ac:dyDescent="0.55000000000000004">
      <c r="A144" t="s">
        <v>157</v>
      </c>
      <c r="B144">
        <v>1</v>
      </c>
      <c r="C144">
        <v>5</v>
      </c>
      <c r="F144">
        <v>81</v>
      </c>
      <c r="G144" s="2">
        <f t="shared" si="15"/>
        <v>2.1767151767151769</v>
      </c>
      <c r="H144">
        <v>4</v>
      </c>
      <c r="I144" s="2">
        <f t="shared" si="16"/>
        <v>0.15903443319147581</v>
      </c>
      <c r="J144">
        <f t="shared" si="17"/>
        <v>0.29209719873518247</v>
      </c>
      <c r="K144">
        <f t="shared" si="18"/>
        <v>0.54445723505776455</v>
      </c>
      <c r="L144" s="4">
        <f t="shared" ref="L144:L145" si="21">I144</f>
        <v>0.15903443319147581</v>
      </c>
      <c r="M144" t="str">
        <f t="shared" si="19"/>
        <v>F</v>
      </c>
    </row>
    <row r="145" spans="1:13" x14ac:dyDescent="0.55000000000000004">
      <c r="A145" t="s">
        <v>158</v>
      </c>
      <c r="B145">
        <v>1</v>
      </c>
      <c r="C145">
        <v>2</v>
      </c>
      <c r="F145">
        <v>31</v>
      </c>
      <c r="G145" s="2">
        <f t="shared" si="15"/>
        <v>0.83306383306383303</v>
      </c>
      <c r="H145">
        <v>1</v>
      </c>
      <c r="I145" s="2">
        <f t="shared" si="16"/>
        <v>6.0865029986861108E-2</v>
      </c>
      <c r="J145">
        <f t="shared" si="17"/>
        <v>7.3024299683795618E-2</v>
      </c>
      <c r="K145">
        <f t="shared" si="18"/>
        <v>0.83349008823657778</v>
      </c>
      <c r="L145" s="4">
        <f t="shared" si="21"/>
        <v>6.0865029986861108E-2</v>
      </c>
      <c r="M145" t="str">
        <f t="shared" si="19"/>
        <v>F</v>
      </c>
    </row>
    <row r="146" spans="1:13" x14ac:dyDescent="0.55000000000000004">
      <c r="A146" s="1" t="s">
        <v>159</v>
      </c>
      <c r="B146" s="1">
        <v>1</v>
      </c>
      <c r="C146" s="1">
        <v>4.0999999999999996</v>
      </c>
      <c r="D146" s="1"/>
      <c r="E146" s="1"/>
      <c r="F146" s="1">
        <f t="shared" ref="F146:F147" si="22">E146-D146</f>
        <v>0</v>
      </c>
      <c r="G146" s="2">
        <f t="shared" si="15"/>
        <v>0</v>
      </c>
      <c r="H146" s="1">
        <v>3</v>
      </c>
      <c r="I146" s="2">
        <f t="shared" si="16"/>
        <v>0</v>
      </c>
      <c r="J146">
        <f t="shared" si="17"/>
        <v>0.21907289905138685</v>
      </c>
      <c r="K146">
        <f t="shared" si="18"/>
        <v>0</v>
      </c>
      <c r="L146" s="8">
        <f>J146</f>
        <v>0.21907289905138685</v>
      </c>
      <c r="M146" t="str">
        <f t="shared" si="19"/>
        <v>E</v>
      </c>
    </row>
    <row r="147" spans="1:13" x14ac:dyDescent="0.55000000000000004">
      <c r="A147" s="1" t="s">
        <v>160</v>
      </c>
      <c r="B147" s="1">
        <v>1</v>
      </c>
      <c r="C147" s="1">
        <v>4.0999999999999996</v>
      </c>
      <c r="D147" s="1"/>
      <c r="E147" s="1"/>
      <c r="F147" s="1">
        <f t="shared" si="22"/>
        <v>0</v>
      </c>
      <c r="G147" s="2">
        <f t="shared" si="15"/>
        <v>0</v>
      </c>
      <c r="H147" s="1">
        <v>3</v>
      </c>
      <c r="I147" s="2">
        <f t="shared" si="16"/>
        <v>0</v>
      </c>
      <c r="J147">
        <f t="shared" si="17"/>
        <v>0.21907289905138685</v>
      </c>
      <c r="K147">
        <f t="shared" si="18"/>
        <v>0</v>
      </c>
      <c r="L147" s="9">
        <f>J147</f>
        <v>0.21907289905138685</v>
      </c>
      <c r="M147" t="str">
        <f t="shared" si="19"/>
        <v>E</v>
      </c>
    </row>
    <row r="148" spans="1:13" x14ac:dyDescent="0.55000000000000004">
      <c r="A148" s="1" t="s">
        <v>161</v>
      </c>
      <c r="B148" s="1">
        <v>1</v>
      </c>
      <c r="C148" s="1">
        <v>3.7</v>
      </c>
      <c r="D148" s="1">
        <v>3063</v>
      </c>
      <c r="E148" s="1">
        <v>3222</v>
      </c>
      <c r="F148" s="1">
        <f>E148-D148</f>
        <v>159</v>
      </c>
      <c r="G148" s="2">
        <v>0</v>
      </c>
      <c r="H148" s="1">
        <v>3</v>
      </c>
      <c r="I148" s="2">
        <f t="shared" si="16"/>
        <v>0</v>
      </c>
      <c r="J148">
        <f t="shared" si="17"/>
        <v>0.21907289905138685</v>
      </c>
      <c r="K148">
        <f t="shared" si="18"/>
        <v>0</v>
      </c>
      <c r="L148" s="9">
        <f>J148</f>
        <v>0.21907289905138685</v>
      </c>
      <c r="M148" t="str">
        <f t="shared" si="19"/>
        <v>E</v>
      </c>
    </row>
    <row r="149" spans="1:13" x14ac:dyDescent="0.55000000000000004">
      <c r="A149" s="10" t="s">
        <v>162</v>
      </c>
      <c r="B149" s="1">
        <v>1</v>
      </c>
      <c r="C149" s="10">
        <v>3</v>
      </c>
      <c r="D149" s="10">
        <v>3267</v>
      </c>
      <c r="E149" s="10">
        <v>3480</v>
      </c>
      <c r="F149" s="1">
        <f t="shared" ref="F149:F212" si="23">E149-D149</f>
        <v>213</v>
      </c>
      <c r="G149" s="2">
        <f t="shared" ref="G149:G212" si="24">F149*26873/999999</f>
        <v>5.7239547239547237</v>
      </c>
      <c r="H149" s="10">
        <v>2.5</v>
      </c>
      <c r="I149" s="2">
        <f t="shared" si="16"/>
        <v>0.41820165765165856</v>
      </c>
      <c r="J149">
        <f t="shared" si="17"/>
        <v>0.18256074920948906</v>
      </c>
      <c r="K149">
        <f t="shared" si="18"/>
        <v>2.2907534037985942</v>
      </c>
      <c r="L149" s="9">
        <f>J149</f>
        <v>0.18256074920948906</v>
      </c>
      <c r="M149" t="str">
        <f t="shared" si="19"/>
        <v>E</v>
      </c>
    </row>
    <row r="150" spans="1:13" x14ac:dyDescent="0.55000000000000004">
      <c r="A150" s="1" t="s">
        <v>163</v>
      </c>
      <c r="B150" s="1">
        <v>1</v>
      </c>
      <c r="C150" s="1">
        <v>2</v>
      </c>
      <c r="D150" s="1">
        <v>3588</v>
      </c>
      <c r="E150" s="1">
        <v>3654</v>
      </c>
      <c r="F150" s="1">
        <f t="shared" si="23"/>
        <v>66</v>
      </c>
      <c r="G150" s="2">
        <f t="shared" si="24"/>
        <v>1.7736197736197736</v>
      </c>
      <c r="H150" s="1">
        <v>1</v>
      </c>
      <c r="I150" s="2">
        <f t="shared" si="16"/>
        <v>0.12958361223009141</v>
      </c>
      <c r="J150">
        <f t="shared" si="17"/>
        <v>7.3024299683795618E-2</v>
      </c>
      <c r="K150">
        <f t="shared" si="18"/>
        <v>1.7745272846327143</v>
      </c>
      <c r="L150" s="9">
        <f>I150</f>
        <v>0.12958361223009141</v>
      </c>
      <c r="M150" t="str">
        <f t="shared" si="19"/>
        <v>F</v>
      </c>
    </row>
    <row r="151" spans="1:13" x14ac:dyDescent="0.55000000000000004">
      <c r="A151" s="10" t="s">
        <v>164</v>
      </c>
      <c r="B151" s="1">
        <v>1</v>
      </c>
      <c r="C151" s="10">
        <v>27.2</v>
      </c>
      <c r="D151" s="10"/>
      <c r="E151" s="10"/>
      <c r="F151" s="1">
        <f t="shared" si="23"/>
        <v>0</v>
      </c>
      <c r="G151" s="2">
        <f t="shared" si="24"/>
        <v>0</v>
      </c>
      <c r="H151" s="10">
        <v>19</v>
      </c>
      <c r="I151" s="2">
        <f t="shared" si="16"/>
        <v>0</v>
      </c>
      <c r="J151">
        <f t="shared" si="17"/>
        <v>1.3874616939921167</v>
      </c>
      <c r="K151">
        <f t="shared" si="18"/>
        <v>0</v>
      </c>
      <c r="L151" s="9">
        <f>J151</f>
        <v>1.3874616939921167</v>
      </c>
      <c r="M151" t="str">
        <f t="shared" si="19"/>
        <v>E</v>
      </c>
    </row>
    <row r="152" spans="1:13" x14ac:dyDescent="0.55000000000000004">
      <c r="A152" s="1" t="s">
        <v>165</v>
      </c>
      <c r="B152" s="1">
        <v>1</v>
      </c>
      <c r="C152" s="1">
        <v>10.7</v>
      </c>
      <c r="D152" s="1">
        <v>4734</v>
      </c>
      <c r="E152" s="1">
        <v>5020</v>
      </c>
      <c r="F152" s="1">
        <f t="shared" si="23"/>
        <v>286</v>
      </c>
      <c r="G152" s="2">
        <f t="shared" si="24"/>
        <v>7.6856856856856854</v>
      </c>
      <c r="H152" s="1">
        <v>8</v>
      </c>
      <c r="I152" s="2">
        <f t="shared" si="16"/>
        <v>0.56152898633039605</v>
      </c>
      <c r="J152">
        <f t="shared" si="17"/>
        <v>0.58419439747036495</v>
      </c>
      <c r="K152">
        <f t="shared" si="18"/>
        <v>0.96120227917605339</v>
      </c>
      <c r="L152" s="8">
        <f>I152</f>
        <v>0.56152898633039605</v>
      </c>
      <c r="M152" t="str">
        <f t="shared" si="19"/>
        <v>F</v>
      </c>
    </row>
    <row r="153" spans="1:13" x14ac:dyDescent="0.55000000000000004">
      <c r="A153" s="1" t="s">
        <v>166</v>
      </c>
      <c r="B153" s="1">
        <v>1</v>
      </c>
      <c r="C153" s="1">
        <v>7</v>
      </c>
      <c r="D153" s="1">
        <v>5264</v>
      </c>
      <c r="E153" s="1">
        <v>5384</v>
      </c>
      <c r="F153" s="1">
        <f t="shared" si="23"/>
        <v>120</v>
      </c>
      <c r="G153" s="2">
        <f t="shared" si="24"/>
        <v>3.2247632247632247</v>
      </c>
      <c r="H153" s="1">
        <v>6</v>
      </c>
      <c r="I153" s="2">
        <f t="shared" si="16"/>
        <v>0.23560656769107527</v>
      </c>
      <c r="J153">
        <f t="shared" si="17"/>
        <v>0.43814579810277371</v>
      </c>
      <c r="K153">
        <f t="shared" si="18"/>
        <v>0.53773554079779218</v>
      </c>
      <c r="L153" s="9">
        <f>I153</f>
        <v>0.23560656769107527</v>
      </c>
      <c r="M153" t="str">
        <f t="shared" si="19"/>
        <v>F</v>
      </c>
    </row>
    <row r="154" spans="1:13" x14ac:dyDescent="0.55000000000000004">
      <c r="A154" s="1" t="s">
        <v>167</v>
      </c>
      <c r="B154" s="1">
        <v>1</v>
      </c>
      <c r="C154" s="1">
        <v>2.7</v>
      </c>
      <c r="D154" s="1">
        <v>5379</v>
      </c>
      <c r="E154" s="1">
        <v>5399</v>
      </c>
      <c r="F154" s="1">
        <f t="shared" si="23"/>
        <v>20</v>
      </c>
      <c r="G154" s="2">
        <f t="shared" si="24"/>
        <v>0.53746053746053746</v>
      </c>
      <c r="H154" s="1">
        <v>2</v>
      </c>
      <c r="I154" s="2">
        <f t="shared" si="16"/>
        <v>3.9267761281845878E-2</v>
      </c>
      <c r="J154">
        <f t="shared" si="17"/>
        <v>0.14604859936759124</v>
      </c>
      <c r="K154">
        <f t="shared" si="18"/>
        <v>0.26886777039889609</v>
      </c>
      <c r="L154" s="11">
        <f>J154</f>
        <v>0.14604859936759124</v>
      </c>
      <c r="M154" t="str">
        <f t="shared" si="19"/>
        <v>E</v>
      </c>
    </row>
    <row r="155" spans="1:13" x14ac:dyDescent="0.55000000000000004">
      <c r="A155" s="1" t="s">
        <v>168</v>
      </c>
      <c r="B155" s="1">
        <v>1</v>
      </c>
      <c r="C155" s="1">
        <v>27</v>
      </c>
      <c r="D155" s="1">
        <v>5402</v>
      </c>
      <c r="E155" s="1">
        <v>5106</v>
      </c>
      <c r="F155" s="1">
        <f t="shared" si="23"/>
        <v>-296</v>
      </c>
      <c r="G155" s="2">
        <f t="shared" si="24"/>
        <v>-7.9544159544159543</v>
      </c>
      <c r="H155" s="1">
        <v>18</v>
      </c>
      <c r="I155" s="2">
        <f t="shared" si="16"/>
        <v>-0.58116286697131903</v>
      </c>
      <c r="J155">
        <f t="shared" si="17"/>
        <v>1.3144373943083212</v>
      </c>
      <c r="K155">
        <f t="shared" si="18"/>
        <v>-0.44213811132262909</v>
      </c>
      <c r="L155" s="9">
        <f>J155</f>
        <v>1.3144373943083212</v>
      </c>
      <c r="M155" t="str">
        <f t="shared" si="19"/>
        <v>E</v>
      </c>
    </row>
    <row r="156" spans="1:13" x14ac:dyDescent="0.55000000000000004">
      <c r="A156" s="1" t="s">
        <v>169</v>
      </c>
      <c r="B156" s="1">
        <v>1</v>
      </c>
      <c r="C156" s="1">
        <v>12.5</v>
      </c>
      <c r="D156" s="1">
        <v>5110</v>
      </c>
      <c r="E156" s="1">
        <v>5177</v>
      </c>
      <c r="F156" s="1">
        <f t="shared" si="23"/>
        <v>67</v>
      </c>
      <c r="G156" s="12">
        <f t="shared" si="24"/>
        <v>1.8004928004928005</v>
      </c>
      <c r="H156" s="1">
        <v>10</v>
      </c>
      <c r="I156" s="2">
        <f t="shared" si="16"/>
        <v>0.1315470002941837</v>
      </c>
      <c r="J156">
        <f t="shared" si="17"/>
        <v>0.73024299683795624</v>
      </c>
      <c r="K156">
        <f t="shared" si="18"/>
        <v>0.18014140616726038</v>
      </c>
      <c r="L156" s="11">
        <f>J156</f>
        <v>0.73024299683795624</v>
      </c>
      <c r="M156" t="str">
        <f t="shared" si="19"/>
        <v>E</v>
      </c>
    </row>
    <row r="157" spans="1:13" x14ac:dyDescent="0.55000000000000004">
      <c r="A157" s="1" t="s">
        <v>170</v>
      </c>
      <c r="B157" s="1">
        <v>1</v>
      </c>
      <c r="C157" s="1">
        <v>0.7</v>
      </c>
      <c r="D157" s="1">
        <v>5207</v>
      </c>
      <c r="E157" s="1">
        <v>5210</v>
      </c>
      <c r="F157" s="1">
        <f t="shared" si="23"/>
        <v>3</v>
      </c>
      <c r="G157" s="12">
        <f t="shared" si="24"/>
        <v>8.0619080619080616E-2</v>
      </c>
      <c r="H157" s="1">
        <v>0.3</v>
      </c>
      <c r="I157" s="2">
        <f t="shared" si="16"/>
        <v>5.8901641922768817E-3</v>
      </c>
      <c r="J157">
        <f t="shared" si="17"/>
        <v>2.1907289905138686E-2</v>
      </c>
      <c r="K157">
        <f t="shared" si="18"/>
        <v>0.26886777039889603</v>
      </c>
      <c r="L157" s="9">
        <f>J157</f>
        <v>2.1907289905138686E-2</v>
      </c>
      <c r="M157" t="str">
        <f t="shared" si="19"/>
        <v>E</v>
      </c>
    </row>
    <row r="158" spans="1:13" x14ac:dyDescent="0.55000000000000004">
      <c r="A158" s="13" t="s">
        <v>171</v>
      </c>
      <c r="B158" s="1">
        <v>1</v>
      </c>
      <c r="C158" s="13">
        <v>6</v>
      </c>
      <c r="D158" s="13">
        <v>5252</v>
      </c>
      <c r="E158" s="13">
        <v>5411</v>
      </c>
      <c r="F158" s="1">
        <f t="shared" si="23"/>
        <v>159</v>
      </c>
      <c r="G158" s="2">
        <f t="shared" si="24"/>
        <v>4.272811272811273</v>
      </c>
      <c r="H158" s="13">
        <v>0.5</v>
      </c>
      <c r="I158" s="2">
        <f t="shared" si="16"/>
        <v>0.31217870219067473</v>
      </c>
      <c r="J158">
        <f t="shared" si="17"/>
        <v>3.6512149841897809E-2</v>
      </c>
      <c r="K158">
        <f t="shared" si="18"/>
        <v>8.549995098684894</v>
      </c>
      <c r="L158" s="9">
        <f>I158</f>
        <v>0.31217870219067473</v>
      </c>
      <c r="M158" t="str">
        <f t="shared" si="19"/>
        <v>F</v>
      </c>
    </row>
    <row r="159" spans="1:13" x14ac:dyDescent="0.55000000000000004">
      <c r="A159" s="13" t="s">
        <v>172</v>
      </c>
      <c r="B159" s="1">
        <v>1</v>
      </c>
      <c r="C159" s="13">
        <v>1.9</v>
      </c>
      <c r="D159" s="13">
        <v>5421</v>
      </c>
      <c r="E159" s="13">
        <v>5507</v>
      </c>
      <c r="F159" s="1">
        <f t="shared" si="23"/>
        <v>86</v>
      </c>
      <c r="G159" s="2">
        <f t="shared" si="24"/>
        <v>2.3110803110803109</v>
      </c>
      <c r="H159" s="13">
        <v>0.5</v>
      </c>
      <c r="I159" s="2">
        <f t="shared" si="16"/>
        <v>0.16885137351193727</v>
      </c>
      <c r="J159">
        <f t="shared" si="17"/>
        <v>3.6512149841897809E-2</v>
      </c>
      <c r="K159">
        <f t="shared" si="18"/>
        <v>4.6245256508610124</v>
      </c>
      <c r="L159" s="9">
        <f>I159</f>
        <v>0.16885137351193727</v>
      </c>
      <c r="M159" t="str">
        <f t="shared" si="19"/>
        <v>F</v>
      </c>
    </row>
    <row r="160" spans="1:13" x14ac:dyDescent="0.55000000000000004">
      <c r="A160" s="13" t="s">
        <v>173</v>
      </c>
      <c r="B160" s="1">
        <v>1</v>
      </c>
      <c r="C160" s="13">
        <v>2.2999999999999998</v>
      </c>
      <c r="D160" s="13">
        <v>5535</v>
      </c>
      <c r="E160" s="13">
        <v>5651</v>
      </c>
      <c r="F160" s="1">
        <f t="shared" si="23"/>
        <v>116</v>
      </c>
      <c r="G160" s="2">
        <f t="shared" si="24"/>
        <v>3.1172711172711174</v>
      </c>
      <c r="H160" s="13">
        <v>0.5</v>
      </c>
      <c r="I160" s="2">
        <f t="shared" si="16"/>
        <v>0.22775301543470611</v>
      </c>
      <c r="J160">
        <f t="shared" si="17"/>
        <v>3.6512149841897809E-2</v>
      </c>
      <c r="K160">
        <f t="shared" si="18"/>
        <v>6.2377322732543892</v>
      </c>
      <c r="L160" s="9">
        <f>I160</f>
        <v>0.22775301543470611</v>
      </c>
      <c r="M160" t="str">
        <f t="shared" si="19"/>
        <v>F</v>
      </c>
    </row>
    <row r="161" spans="1:13" x14ac:dyDescent="0.55000000000000004">
      <c r="A161" s="10" t="s">
        <v>174</v>
      </c>
      <c r="B161" s="1">
        <v>1</v>
      </c>
      <c r="C161" s="10">
        <v>5.8</v>
      </c>
      <c r="D161" s="10"/>
      <c r="E161" s="10"/>
      <c r="F161" s="1">
        <f t="shared" si="23"/>
        <v>0</v>
      </c>
      <c r="G161" s="2">
        <f t="shared" si="24"/>
        <v>0</v>
      </c>
      <c r="H161" s="10">
        <v>5</v>
      </c>
      <c r="I161" s="2">
        <f t="shared" si="16"/>
        <v>0</v>
      </c>
      <c r="J161">
        <f t="shared" si="17"/>
        <v>0.36512149841897812</v>
      </c>
      <c r="K161">
        <f t="shared" si="18"/>
        <v>0</v>
      </c>
      <c r="L161" s="9">
        <f>J161</f>
        <v>0.36512149841897812</v>
      </c>
      <c r="M161" t="str">
        <f t="shared" si="19"/>
        <v>E</v>
      </c>
    </row>
    <row r="162" spans="1:13" x14ac:dyDescent="0.55000000000000004">
      <c r="A162" s="13" t="s">
        <v>175</v>
      </c>
      <c r="B162" s="1">
        <v>1</v>
      </c>
      <c r="C162" s="13">
        <v>1.3</v>
      </c>
      <c r="D162" s="13">
        <v>6550</v>
      </c>
      <c r="E162" s="13">
        <v>6642</v>
      </c>
      <c r="F162" s="1">
        <f t="shared" si="23"/>
        <v>92</v>
      </c>
      <c r="G162" s="2">
        <f t="shared" si="24"/>
        <v>2.4723184723184723</v>
      </c>
      <c r="H162" s="13">
        <v>2</v>
      </c>
      <c r="I162" s="2">
        <f t="shared" si="16"/>
        <v>0.18063170189649105</v>
      </c>
      <c r="J162">
        <f t="shared" si="17"/>
        <v>0.14604859936759124</v>
      </c>
      <c r="K162">
        <f t="shared" si="18"/>
        <v>1.2367917438349221</v>
      </c>
      <c r="L162" s="9">
        <f t="shared" ref="L162:L170" si="25">I162</f>
        <v>0.18063170189649105</v>
      </c>
      <c r="M162" t="str">
        <f t="shared" si="19"/>
        <v>F</v>
      </c>
    </row>
    <row r="163" spans="1:13" x14ac:dyDescent="0.55000000000000004">
      <c r="A163" s="13" t="s">
        <v>176</v>
      </c>
      <c r="B163" s="1">
        <v>1</v>
      </c>
      <c r="C163" s="13">
        <v>1.3</v>
      </c>
      <c r="D163" s="13">
        <v>6800</v>
      </c>
      <c r="E163" s="13">
        <v>6874</v>
      </c>
      <c r="F163" s="1">
        <f t="shared" si="23"/>
        <v>74</v>
      </c>
      <c r="G163" s="2">
        <f t="shared" si="24"/>
        <v>1.9886039886039886</v>
      </c>
      <c r="H163" s="13">
        <v>2</v>
      </c>
      <c r="I163" s="2">
        <f t="shared" si="16"/>
        <v>0.14529071674282976</v>
      </c>
      <c r="J163">
        <f t="shared" si="17"/>
        <v>0.14604859936759124</v>
      </c>
      <c r="K163">
        <f t="shared" si="18"/>
        <v>0.9948107504759155</v>
      </c>
      <c r="L163" s="9">
        <f t="shared" si="25"/>
        <v>0.14529071674282976</v>
      </c>
      <c r="M163" t="str">
        <f t="shared" si="19"/>
        <v>F</v>
      </c>
    </row>
    <row r="164" spans="1:13" x14ac:dyDescent="0.55000000000000004">
      <c r="A164" s="1" t="s">
        <v>177</v>
      </c>
      <c r="B164" s="1">
        <v>1</v>
      </c>
      <c r="C164" s="1">
        <v>7.3</v>
      </c>
      <c r="D164" s="1">
        <v>6932</v>
      </c>
      <c r="E164" s="1">
        <v>7131</v>
      </c>
      <c r="F164" s="1">
        <f t="shared" si="23"/>
        <v>199</v>
      </c>
      <c r="G164" s="2">
        <f t="shared" si="24"/>
        <v>5.3477323477323475</v>
      </c>
      <c r="H164" s="1">
        <v>6</v>
      </c>
      <c r="I164" s="2">
        <f t="shared" si="16"/>
        <v>0.39071422475436646</v>
      </c>
      <c r="J164">
        <f t="shared" si="17"/>
        <v>0.43814579810277371</v>
      </c>
      <c r="K164">
        <f t="shared" si="18"/>
        <v>0.89174477182300527</v>
      </c>
      <c r="L164" s="9">
        <f t="shared" si="25"/>
        <v>0.39071422475436646</v>
      </c>
      <c r="M164" t="str">
        <f t="shared" si="19"/>
        <v>F</v>
      </c>
    </row>
    <row r="165" spans="1:13" x14ac:dyDescent="0.55000000000000004">
      <c r="A165" s="1" t="s">
        <v>178</v>
      </c>
      <c r="B165" s="1">
        <v>1</v>
      </c>
      <c r="C165" s="1">
        <v>10.8</v>
      </c>
      <c r="D165" s="1">
        <v>7200</v>
      </c>
      <c r="E165" s="1">
        <v>7515</v>
      </c>
      <c r="F165" s="1">
        <f t="shared" si="23"/>
        <v>315</v>
      </c>
      <c r="G165" s="2">
        <f t="shared" si="24"/>
        <v>8.4650034650034645</v>
      </c>
      <c r="H165" s="1">
        <v>9</v>
      </c>
      <c r="I165" s="2">
        <f t="shared" si="16"/>
        <v>0.61846724018907251</v>
      </c>
      <c r="J165">
        <f t="shared" si="17"/>
        <v>0.65721869715416059</v>
      </c>
      <c r="K165">
        <f t="shared" si="18"/>
        <v>0.94103719639613614</v>
      </c>
      <c r="L165" s="9">
        <f t="shared" si="25"/>
        <v>0.61846724018907251</v>
      </c>
      <c r="M165" t="str">
        <f t="shared" si="19"/>
        <v>F</v>
      </c>
    </row>
    <row r="166" spans="1:13" x14ac:dyDescent="0.55000000000000004">
      <c r="A166" s="1" t="s">
        <v>179</v>
      </c>
      <c r="B166" s="1">
        <v>1</v>
      </c>
      <c r="C166" s="1">
        <v>2.7</v>
      </c>
      <c r="D166" s="1">
        <v>8444</v>
      </c>
      <c r="E166" s="1">
        <v>8492</v>
      </c>
      <c r="F166" s="1">
        <f t="shared" si="23"/>
        <v>48</v>
      </c>
      <c r="G166" s="2">
        <f t="shared" si="24"/>
        <v>1.2899052899052899</v>
      </c>
      <c r="H166" s="1">
        <v>2</v>
      </c>
      <c r="I166" s="2">
        <f t="shared" si="16"/>
        <v>9.4242627076430108E-2</v>
      </c>
      <c r="J166">
        <f t="shared" si="17"/>
        <v>0.14604859936759124</v>
      </c>
      <c r="K166">
        <f t="shared" si="18"/>
        <v>0.64528264895735055</v>
      </c>
      <c r="L166" s="9">
        <f t="shared" si="25"/>
        <v>9.4242627076430108E-2</v>
      </c>
      <c r="M166" t="str">
        <f t="shared" si="19"/>
        <v>F</v>
      </c>
    </row>
    <row r="167" spans="1:13" x14ac:dyDescent="0.55000000000000004">
      <c r="A167" s="1" t="s">
        <v>180</v>
      </c>
      <c r="B167" s="1">
        <v>1</v>
      </c>
      <c r="C167" s="1">
        <v>2</v>
      </c>
      <c r="D167" s="1">
        <v>8499</v>
      </c>
      <c r="E167" s="1">
        <v>8525</v>
      </c>
      <c r="F167" s="1">
        <f t="shared" si="23"/>
        <v>26</v>
      </c>
      <c r="G167" s="2">
        <f t="shared" si="24"/>
        <v>0.69869869869869872</v>
      </c>
      <c r="H167" s="1">
        <v>1</v>
      </c>
      <c r="I167" s="2">
        <f t="shared" si="16"/>
        <v>5.1048089666399642E-2</v>
      </c>
      <c r="J167">
        <f t="shared" si="17"/>
        <v>7.3024299683795618E-2</v>
      </c>
      <c r="K167">
        <f t="shared" si="18"/>
        <v>0.69905620303712979</v>
      </c>
      <c r="L167" s="14">
        <f t="shared" si="25"/>
        <v>5.1048089666399642E-2</v>
      </c>
      <c r="M167" t="str">
        <f t="shared" si="19"/>
        <v>F</v>
      </c>
    </row>
    <row r="168" spans="1:13" x14ac:dyDescent="0.55000000000000004">
      <c r="A168" s="1" t="s">
        <v>181</v>
      </c>
      <c r="B168" s="1">
        <v>1</v>
      </c>
      <c r="C168" s="1">
        <v>11.8</v>
      </c>
      <c r="D168" s="1">
        <v>8909</v>
      </c>
      <c r="E168" s="1">
        <v>9224</v>
      </c>
      <c r="F168" s="1">
        <f t="shared" si="23"/>
        <v>315</v>
      </c>
      <c r="G168" s="2">
        <f t="shared" si="24"/>
        <v>8.4650034650034645</v>
      </c>
      <c r="H168" s="1">
        <v>10.5</v>
      </c>
      <c r="I168" s="2">
        <f t="shared" si="16"/>
        <v>0.61846724018907251</v>
      </c>
      <c r="J168">
        <f t="shared" si="17"/>
        <v>0.766755146679854</v>
      </c>
      <c r="K168">
        <f t="shared" si="18"/>
        <v>0.80660331119668804</v>
      </c>
      <c r="L168" s="14">
        <f t="shared" si="25"/>
        <v>0.61846724018907251</v>
      </c>
      <c r="M168" t="str">
        <f t="shared" si="19"/>
        <v>F</v>
      </c>
    </row>
    <row r="169" spans="1:13" x14ac:dyDescent="0.55000000000000004">
      <c r="A169" s="1" t="s">
        <v>182</v>
      </c>
      <c r="B169" s="1">
        <v>1</v>
      </c>
      <c r="C169" s="1">
        <v>8.6</v>
      </c>
      <c r="D169" s="1">
        <v>9200</v>
      </c>
      <c r="E169" s="1">
        <v>9413</v>
      </c>
      <c r="F169" s="1">
        <f t="shared" si="23"/>
        <v>213</v>
      </c>
      <c r="G169" s="2">
        <f t="shared" si="24"/>
        <v>5.7239547239547237</v>
      </c>
      <c r="H169" s="1">
        <v>6</v>
      </c>
      <c r="I169" s="2">
        <f t="shared" si="16"/>
        <v>0.41820165765165856</v>
      </c>
      <c r="J169">
        <f t="shared" si="17"/>
        <v>0.43814579810277371</v>
      </c>
      <c r="K169">
        <f t="shared" si="18"/>
        <v>0.95448058491608101</v>
      </c>
      <c r="L169" s="14">
        <f t="shared" si="25"/>
        <v>0.41820165765165856</v>
      </c>
      <c r="M169" t="str">
        <f t="shared" si="19"/>
        <v>F</v>
      </c>
    </row>
    <row r="170" spans="1:13" x14ac:dyDescent="0.55000000000000004">
      <c r="A170" s="1" t="s">
        <v>183</v>
      </c>
      <c r="B170" s="1">
        <v>1</v>
      </c>
      <c r="C170" s="1">
        <v>16.899999999999999</v>
      </c>
      <c r="D170" s="1">
        <v>0</v>
      </c>
      <c r="E170" s="1">
        <v>250</v>
      </c>
      <c r="F170" s="1">
        <f t="shared" si="23"/>
        <v>250</v>
      </c>
      <c r="G170" s="2">
        <f t="shared" si="24"/>
        <v>6.7182567182567183</v>
      </c>
      <c r="H170" s="1">
        <v>16</v>
      </c>
      <c r="I170" s="2">
        <f t="shared" si="16"/>
        <v>0.49084701602307351</v>
      </c>
      <c r="J170">
        <f t="shared" si="17"/>
        <v>1.1683887949407299</v>
      </c>
      <c r="K170">
        <f t="shared" si="18"/>
        <v>0.42010589124827513</v>
      </c>
      <c r="L170" s="14">
        <f t="shared" si="25"/>
        <v>0.49084701602307351</v>
      </c>
      <c r="M170" t="str">
        <f t="shared" si="19"/>
        <v>F</v>
      </c>
    </row>
    <row r="171" spans="1:13" x14ac:dyDescent="0.55000000000000004">
      <c r="A171" s="1" t="s">
        <v>184</v>
      </c>
      <c r="B171" s="1">
        <v>1</v>
      </c>
      <c r="C171" s="1">
        <v>8.6999999999999993</v>
      </c>
      <c r="D171" s="1">
        <v>10500</v>
      </c>
      <c r="E171" s="1">
        <v>11310</v>
      </c>
      <c r="F171" s="1">
        <f t="shared" si="23"/>
        <v>810</v>
      </c>
      <c r="G171" s="12">
        <f t="shared" si="24"/>
        <v>21.767151767151766</v>
      </c>
      <c r="H171" s="1">
        <v>7.5</v>
      </c>
      <c r="I171" s="2">
        <f t="shared" si="16"/>
        <v>1.5903443319147581</v>
      </c>
      <c r="J171">
        <f t="shared" si="17"/>
        <v>0.54768224762846718</v>
      </c>
      <c r="K171">
        <f t="shared" si="18"/>
        <v>2.9037719203080772</v>
      </c>
      <c r="L171" s="14">
        <f>J171</f>
        <v>0.54768224762846718</v>
      </c>
      <c r="M171" t="str">
        <f t="shared" si="19"/>
        <v>E</v>
      </c>
    </row>
    <row r="172" spans="1:13" x14ac:dyDescent="0.55000000000000004">
      <c r="A172" s="1" t="s">
        <v>185</v>
      </c>
      <c r="B172" s="1">
        <v>1</v>
      </c>
      <c r="C172" s="1">
        <v>20.5</v>
      </c>
      <c r="D172" s="1">
        <v>10800</v>
      </c>
      <c r="E172" s="1">
        <v>11312</v>
      </c>
      <c r="F172" s="1">
        <f t="shared" si="23"/>
        <v>512</v>
      </c>
      <c r="G172" s="2">
        <f t="shared" si="24"/>
        <v>13.75898975898976</v>
      </c>
      <c r="H172" s="1">
        <v>19</v>
      </c>
      <c r="I172" s="2">
        <f t="shared" si="16"/>
        <v>1.0052546888152545</v>
      </c>
      <c r="J172">
        <f t="shared" si="17"/>
        <v>1.3874616939921167</v>
      </c>
      <c r="K172">
        <f t="shared" si="18"/>
        <v>0.72452788654860412</v>
      </c>
      <c r="L172" s="14">
        <f>I172</f>
        <v>1.0052546888152545</v>
      </c>
      <c r="M172" t="str">
        <f t="shared" si="19"/>
        <v>F</v>
      </c>
    </row>
    <row r="173" spans="1:13" x14ac:dyDescent="0.55000000000000004">
      <c r="A173" s="1" t="s">
        <v>186</v>
      </c>
      <c r="B173" s="1">
        <v>1</v>
      </c>
      <c r="C173" s="1">
        <v>5.8</v>
      </c>
      <c r="D173" s="1">
        <v>12000</v>
      </c>
      <c r="E173" s="1">
        <v>12233</v>
      </c>
      <c r="F173" s="1">
        <f t="shared" si="23"/>
        <v>233</v>
      </c>
      <c r="G173" s="2">
        <f t="shared" si="24"/>
        <v>6.2614152614152614</v>
      </c>
      <c r="H173" s="1">
        <v>4</v>
      </c>
      <c r="I173" s="2">
        <f t="shared" si="16"/>
        <v>0.45746941893350446</v>
      </c>
      <c r="J173">
        <f t="shared" si="17"/>
        <v>0.29209719873518247</v>
      </c>
      <c r="K173">
        <f t="shared" si="18"/>
        <v>1.5661547625735694</v>
      </c>
      <c r="L173" s="11">
        <v>0.39</v>
      </c>
      <c r="M173" t="str">
        <f t="shared" si="19"/>
        <v>F</v>
      </c>
    </row>
    <row r="174" spans="1:13" x14ac:dyDescent="0.55000000000000004">
      <c r="A174" s="1" t="s">
        <v>187</v>
      </c>
      <c r="B174" s="1">
        <v>1</v>
      </c>
      <c r="C174" s="1">
        <v>2.8</v>
      </c>
      <c r="D174" s="1">
        <v>14044</v>
      </c>
      <c r="E174" s="1">
        <v>14177</v>
      </c>
      <c r="F174" s="1">
        <f t="shared" si="23"/>
        <v>133</v>
      </c>
      <c r="G174" s="2">
        <f t="shared" si="24"/>
        <v>3.5741125741125743</v>
      </c>
      <c r="H174" s="1">
        <v>2</v>
      </c>
      <c r="I174" s="2">
        <f t="shared" si="16"/>
        <v>0.26113061252427511</v>
      </c>
      <c r="J174">
        <f t="shared" si="17"/>
        <v>0.14604859936759124</v>
      </c>
      <c r="K174">
        <f t="shared" si="18"/>
        <v>1.787970673152659</v>
      </c>
      <c r="L174" s="11">
        <f t="shared" ref="L174:L184" si="26">I174</f>
        <v>0.26113061252427511</v>
      </c>
      <c r="M174" t="str">
        <f t="shared" si="19"/>
        <v>F</v>
      </c>
    </row>
    <row r="175" spans="1:13" x14ac:dyDescent="0.55000000000000004">
      <c r="A175" s="1" t="s">
        <v>188</v>
      </c>
      <c r="B175" s="1">
        <v>1</v>
      </c>
      <c r="C175" s="1">
        <v>2.4</v>
      </c>
      <c r="D175" s="1">
        <v>14600</v>
      </c>
      <c r="E175" s="1">
        <v>14680</v>
      </c>
      <c r="F175" s="1">
        <f t="shared" si="23"/>
        <v>80</v>
      </c>
      <c r="G175" s="2">
        <f t="shared" si="24"/>
        <v>2.1498421498421498</v>
      </c>
      <c r="H175" s="1">
        <v>1.5</v>
      </c>
      <c r="I175" s="2">
        <f t="shared" si="16"/>
        <v>0.15707104512738351</v>
      </c>
      <c r="J175">
        <f t="shared" si="17"/>
        <v>0.10953644952569343</v>
      </c>
      <c r="K175">
        <f t="shared" si="18"/>
        <v>1.4339614421274458</v>
      </c>
      <c r="L175" s="11">
        <f t="shared" si="26"/>
        <v>0.15707104512738351</v>
      </c>
      <c r="M175" t="str">
        <f t="shared" si="19"/>
        <v>F</v>
      </c>
    </row>
    <row r="176" spans="1:13" x14ac:dyDescent="0.55000000000000004">
      <c r="A176" s="1" t="s">
        <v>189</v>
      </c>
      <c r="B176" s="1">
        <v>1</v>
      </c>
      <c r="C176" s="1">
        <v>1.6</v>
      </c>
      <c r="D176" s="1">
        <v>15350</v>
      </c>
      <c r="E176" s="1">
        <v>15394</v>
      </c>
      <c r="F176" s="1">
        <f t="shared" si="23"/>
        <v>44</v>
      </c>
      <c r="G176" s="2">
        <f t="shared" si="24"/>
        <v>1.1824131824131825</v>
      </c>
      <c r="H176" s="1">
        <v>1</v>
      </c>
      <c r="I176" s="2">
        <f t="shared" si="16"/>
        <v>8.6389074820060932E-2</v>
      </c>
      <c r="J176">
        <f t="shared" si="17"/>
        <v>7.3024299683795618E-2</v>
      </c>
      <c r="K176">
        <f t="shared" si="18"/>
        <v>1.1830181897551426</v>
      </c>
      <c r="L176" s="14">
        <f t="shared" si="26"/>
        <v>8.6389074820060932E-2</v>
      </c>
      <c r="M176" t="str">
        <f t="shared" si="19"/>
        <v>F</v>
      </c>
    </row>
    <row r="177" spans="1:13" x14ac:dyDescent="0.55000000000000004">
      <c r="A177" s="13" t="s">
        <v>190</v>
      </c>
      <c r="B177" s="1">
        <v>1</v>
      </c>
      <c r="C177" s="13">
        <v>0</v>
      </c>
      <c r="D177" s="13">
        <v>16663</v>
      </c>
      <c r="E177" s="13">
        <v>16884</v>
      </c>
      <c r="F177" s="1">
        <f t="shared" si="23"/>
        <v>221</v>
      </c>
      <c r="G177" s="2">
        <f t="shared" si="24"/>
        <v>5.9389389389389393</v>
      </c>
      <c r="H177" s="13">
        <v>0.5</v>
      </c>
      <c r="I177" s="2">
        <f t="shared" si="16"/>
        <v>0.433908762164397</v>
      </c>
      <c r="J177">
        <f t="shared" si="17"/>
        <v>3.6512149841897809E-2</v>
      </c>
      <c r="K177">
        <f t="shared" si="18"/>
        <v>11.883955451631207</v>
      </c>
      <c r="L177" s="14">
        <f t="shared" si="26"/>
        <v>0.433908762164397</v>
      </c>
      <c r="M177" t="str">
        <f t="shared" si="19"/>
        <v>F</v>
      </c>
    </row>
    <row r="178" spans="1:13" x14ac:dyDescent="0.55000000000000004">
      <c r="A178" s="13" t="s">
        <v>191</v>
      </c>
      <c r="B178" s="1">
        <v>1</v>
      </c>
      <c r="C178" s="13">
        <v>1.6</v>
      </c>
      <c r="D178" s="13">
        <v>16891</v>
      </c>
      <c r="E178" s="13">
        <v>16991</v>
      </c>
      <c r="F178" s="1">
        <f t="shared" si="23"/>
        <v>100</v>
      </c>
      <c r="G178" s="2">
        <f t="shared" si="24"/>
        <v>2.6873026873026875</v>
      </c>
      <c r="H178" s="13">
        <v>0.5</v>
      </c>
      <c r="I178" s="2">
        <f t="shared" si="16"/>
        <v>0.1963388064092294</v>
      </c>
      <c r="J178">
        <f t="shared" si="17"/>
        <v>3.6512149841897809E-2</v>
      </c>
      <c r="K178">
        <f t="shared" si="18"/>
        <v>5.3773554079779213</v>
      </c>
      <c r="L178" s="14">
        <f t="shared" si="26"/>
        <v>0.1963388064092294</v>
      </c>
      <c r="M178" t="str">
        <f t="shared" si="19"/>
        <v>F</v>
      </c>
    </row>
    <row r="179" spans="1:13" x14ac:dyDescent="0.55000000000000004">
      <c r="A179" s="13" t="s">
        <v>192</v>
      </c>
      <c r="B179" s="1">
        <v>1</v>
      </c>
      <c r="C179" s="13">
        <v>1.1000000000000001</v>
      </c>
      <c r="D179" s="13">
        <v>16987</v>
      </c>
      <c r="E179" s="13">
        <v>17198</v>
      </c>
      <c r="F179" s="1">
        <f t="shared" si="23"/>
        <v>211</v>
      </c>
      <c r="G179" s="2">
        <f t="shared" si="24"/>
        <v>5.6702086702086705</v>
      </c>
      <c r="H179" s="13">
        <v>0.5</v>
      </c>
      <c r="I179" s="2">
        <f t="shared" si="16"/>
        <v>0.41427488152347403</v>
      </c>
      <c r="J179">
        <f t="shared" si="17"/>
        <v>3.6512149841897809E-2</v>
      </c>
      <c r="K179">
        <f t="shared" si="18"/>
        <v>11.346219910833414</v>
      </c>
      <c r="L179" s="14">
        <f t="shared" si="26"/>
        <v>0.41427488152347403</v>
      </c>
      <c r="M179" t="str">
        <f t="shared" si="19"/>
        <v>F</v>
      </c>
    </row>
    <row r="180" spans="1:13" x14ac:dyDescent="0.55000000000000004">
      <c r="A180" s="13" t="s">
        <v>193</v>
      </c>
      <c r="B180" s="1">
        <v>1</v>
      </c>
      <c r="C180" s="13">
        <v>1.5</v>
      </c>
      <c r="D180" s="13">
        <v>17197</v>
      </c>
      <c r="E180" s="13">
        <v>17415</v>
      </c>
      <c r="F180" s="1">
        <f t="shared" si="23"/>
        <v>218</v>
      </c>
      <c r="G180" s="2">
        <f t="shared" si="24"/>
        <v>5.8583198583198586</v>
      </c>
      <c r="H180" s="13">
        <v>0.5</v>
      </c>
      <c r="I180" s="2">
        <f t="shared" si="16"/>
        <v>0.42801859797212011</v>
      </c>
      <c r="J180">
        <f t="shared" si="17"/>
        <v>3.6512149841897809E-2</v>
      </c>
      <c r="K180">
        <f t="shared" si="18"/>
        <v>11.72263478939187</v>
      </c>
      <c r="L180" s="14">
        <f t="shared" si="26"/>
        <v>0.42801859797212011</v>
      </c>
      <c r="M180" t="str">
        <f t="shared" si="19"/>
        <v>F</v>
      </c>
    </row>
    <row r="181" spans="1:13" x14ac:dyDescent="0.55000000000000004">
      <c r="A181" s="1" t="s">
        <v>194</v>
      </c>
      <c r="B181" s="1">
        <v>1</v>
      </c>
      <c r="C181" s="1">
        <v>3</v>
      </c>
      <c r="D181" s="1">
        <v>17710</v>
      </c>
      <c r="E181" s="1">
        <v>17780</v>
      </c>
      <c r="F181" s="1">
        <f t="shared" si="23"/>
        <v>70</v>
      </c>
      <c r="G181" s="2">
        <f t="shared" si="24"/>
        <v>1.8811118811118812</v>
      </c>
      <c r="H181" s="1">
        <v>2.5</v>
      </c>
      <c r="I181" s="2">
        <f t="shared" si="16"/>
        <v>0.13743716448646059</v>
      </c>
      <c r="J181">
        <f t="shared" si="17"/>
        <v>0.18256074920948906</v>
      </c>
      <c r="K181">
        <f t="shared" si="18"/>
        <v>0.75282975711690903</v>
      </c>
      <c r="L181" s="14">
        <f t="shared" si="26"/>
        <v>0.13743716448646059</v>
      </c>
      <c r="M181" t="str">
        <f t="shared" si="19"/>
        <v>F</v>
      </c>
    </row>
    <row r="182" spans="1:13" x14ac:dyDescent="0.55000000000000004">
      <c r="A182" s="15" t="s">
        <v>195</v>
      </c>
      <c r="B182" s="1">
        <v>1</v>
      </c>
      <c r="C182" s="15">
        <v>1.7</v>
      </c>
      <c r="D182" s="15">
        <v>17798</v>
      </c>
      <c r="E182" s="1">
        <v>17873</v>
      </c>
      <c r="F182" s="1">
        <f t="shared" si="23"/>
        <v>75</v>
      </c>
      <c r="G182" s="2">
        <f t="shared" si="24"/>
        <v>2.0154770154770154</v>
      </c>
      <c r="H182" s="15">
        <v>0.5</v>
      </c>
      <c r="I182" s="2">
        <f t="shared" si="16"/>
        <v>0.14725410480692205</v>
      </c>
      <c r="J182">
        <f t="shared" si="17"/>
        <v>3.6512149841897809E-2</v>
      </c>
      <c r="K182">
        <f t="shared" si="18"/>
        <v>4.0330165559834414</v>
      </c>
      <c r="L182" s="14">
        <f t="shared" si="26"/>
        <v>0.14725410480692205</v>
      </c>
      <c r="M182" t="str">
        <f t="shared" si="19"/>
        <v>F</v>
      </c>
    </row>
    <row r="183" spans="1:13" x14ac:dyDescent="0.55000000000000004">
      <c r="A183" s="1" t="s">
        <v>196</v>
      </c>
      <c r="B183" s="1">
        <v>1</v>
      </c>
      <c r="C183" s="1">
        <v>3.9</v>
      </c>
      <c r="D183" s="1">
        <v>17883</v>
      </c>
      <c r="E183" s="1">
        <v>17987</v>
      </c>
      <c r="F183" s="1">
        <f t="shared" si="23"/>
        <v>104</v>
      </c>
      <c r="G183" s="2">
        <f t="shared" si="24"/>
        <v>2.7947947947947949</v>
      </c>
      <c r="H183" s="1">
        <v>3</v>
      </c>
      <c r="I183" s="2">
        <f t="shared" si="16"/>
        <v>0.20419235866559857</v>
      </c>
      <c r="J183">
        <f t="shared" si="17"/>
        <v>0.21907289905138685</v>
      </c>
      <c r="K183">
        <f t="shared" si="18"/>
        <v>0.93207493738283975</v>
      </c>
      <c r="L183" s="14">
        <f t="shared" si="26"/>
        <v>0.20419235866559857</v>
      </c>
      <c r="M183" t="str">
        <f t="shared" si="19"/>
        <v>F</v>
      </c>
    </row>
    <row r="184" spans="1:13" x14ac:dyDescent="0.55000000000000004">
      <c r="A184" s="15" t="s">
        <v>197</v>
      </c>
      <c r="B184" s="1">
        <v>1</v>
      </c>
      <c r="C184" s="15">
        <v>1.9</v>
      </c>
      <c r="D184" s="1">
        <v>18021</v>
      </c>
      <c r="E184" s="1">
        <v>18188</v>
      </c>
      <c r="F184" s="1">
        <f t="shared" si="23"/>
        <v>167</v>
      </c>
      <c r="G184" s="2">
        <f t="shared" si="24"/>
        <v>4.4877954877954878</v>
      </c>
      <c r="H184" s="15">
        <v>0.5</v>
      </c>
      <c r="I184" s="2">
        <f t="shared" si="16"/>
        <v>0.32788580670341311</v>
      </c>
      <c r="J184">
        <f t="shared" si="17"/>
        <v>3.6512149841897809E-2</v>
      </c>
      <c r="K184">
        <f t="shared" si="18"/>
        <v>8.9801835313231297</v>
      </c>
      <c r="L184" s="14">
        <f t="shared" si="26"/>
        <v>0.32788580670341311</v>
      </c>
      <c r="M184" t="str">
        <f t="shared" si="19"/>
        <v>F</v>
      </c>
    </row>
    <row r="185" spans="1:13" x14ac:dyDescent="0.55000000000000004">
      <c r="A185" s="1" t="s">
        <v>198</v>
      </c>
      <c r="B185" s="1">
        <v>1</v>
      </c>
      <c r="C185" s="1">
        <v>11.3</v>
      </c>
      <c r="D185" s="1">
        <v>18000</v>
      </c>
      <c r="E185" s="1">
        <v>18397</v>
      </c>
      <c r="F185" s="1">
        <f t="shared" si="23"/>
        <v>397</v>
      </c>
      <c r="G185" s="2">
        <f t="shared" si="24"/>
        <v>10.668591668591668</v>
      </c>
      <c r="H185" s="1">
        <v>10</v>
      </c>
      <c r="I185" s="2">
        <f t="shared" si="16"/>
        <v>0.77946506144464067</v>
      </c>
      <c r="J185">
        <f t="shared" si="17"/>
        <v>0.73024299683795624</v>
      </c>
      <c r="K185">
        <f t="shared" si="18"/>
        <v>1.0674050484836173</v>
      </c>
      <c r="L185" s="8">
        <f>3.14*(0.28)^2*K185/4</f>
        <v>6.5692376303875755E-2</v>
      </c>
      <c r="M185" t="str">
        <f t="shared" si="19"/>
        <v>F</v>
      </c>
    </row>
    <row r="186" spans="1:13" x14ac:dyDescent="0.55000000000000004">
      <c r="A186" s="1" t="s">
        <v>199</v>
      </c>
      <c r="B186" s="1">
        <v>1</v>
      </c>
      <c r="C186" s="1">
        <v>13.3</v>
      </c>
      <c r="D186" s="1">
        <v>19168</v>
      </c>
      <c r="E186" s="1">
        <v>19358</v>
      </c>
      <c r="F186" s="1">
        <f t="shared" si="23"/>
        <v>190</v>
      </c>
      <c r="G186" s="2">
        <f t="shared" si="24"/>
        <v>5.1058751058751062</v>
      </c>
      <c r="H186" s="1">
        <v>10</v>
      </c>
      <c r="I186" s="2">
        <f t="shared" si="16"/>
        <v>0.37304373217753589</v>
      </c>
      <c r="J186">
        <f t="shared" si="17"/>
        <v>0.73024299683795624</v>
      </c>
      <c r="K186">
        <f t="shared" si="18"/>
        <v>0.51084876375790256</v>
      </c>
      <c r="L186" s="16">
        <f>3.14*(0.28)^2*K186/4</f>
        <v>3.1439676316716361E-2</v>
      </c>
      <c r="M186" t="str">
        <f t="shared" si="19"/>
        <v>F</v>
      </c>
    </row>
    <row r="187" spans="1:13" x14ac:dyDescent="0.55000000000000004">
      <c r="A187" s="1" t="s">
        <v>200</v>
      </c>
      <c r="B187" s="1">
        <v>1</v>
      </c>
      <c r="C187" s="1">
        <v>10.8</v>
      </c>
      <c r="D187" s="1">
        <v>19363</v>
      </c>
      <c r="E187" s="1">
        <v>19496</v>
      </c>
      <c r="F187" s="1">
        <f t="shared" si="23"/>
        <v>133</v>
      </c>
      <c r="G187" s="2">
        <f t="shared" si="24"/>
        <v>3.5741125741125743</v>
      </c>
      <c r="H187" s="1">
        <v>10</v>
      </c>
      <c r="I187" s="2">
        <f t="shared" si="16"/>
        <v>0.26113061252427511</v>
      </c>
      <c r="J187">
        <f t="shared" si="17"/>
        <v>0.73024299683795624</v>
      </c>
      <c r="K187">
        <f t="shared" si="18"/>
        <v>0.35759413463053175</v>
      </c>
      <c r="L187" s="16">
        <f>3.14*(0.28)^2*K187/4</f>
        <v>2.2007773421701449E-2</v>
      </c>
      <c r="M187" t="str">
        <f t="shared" si="19"/>
        <v>F</v>
      </c>
    </row>
    <row r="188" spans="1:13" x14ac:dyDescent="0.55000000000000004">
      <c r="A188" s="1" t="s">
        <v>201</v>
      </c>
      <c r="B188" s="1">
        <v>1</v>
      </c>
      <c r="C188" s="1">
        <v>3.3</v>
      </c>
      <c r="D188" s="1">
        <v>19470</v>
      </c>
      <c r="E188" s="1">
        <v>19540</v>
      </c>
      <c r="F188" s="1">
        <f t="shared" si="23"/>
        <v>70</v>
      </c>
      <c r="G188" s="2">
        <f t="shared" si="24"/>
        <v>1.8811118811118812</v>
      </c>
      <c r="H188" s="1">
        <v>2.5</v>
      </c>
      <c r="I188" s="2">
        <f t="shared" si="16"/>
        <v>0.13743716448646059</v>
      </c>
      <c r="J188">
        <f t="shared" si="17"/>
        <v>0.18256074920948906</v>
      </c>
      <c r="K188">
        <f t="shared" si="18"/>
        <v>0.75282975711690903</v>
      </c>
      <c r="L188" s="14">
        <f t="shared" ref="L188:L206" si="27">I188</f>
        <v>0.13743716448646059</v>
      </c>
      <c r="M188" t="str">
        <f t="shared" si="19"/>
        <v>F</v>
      </c>
    </row>
    <row r="189" spans="1:13" x14ac:dyDescent="0.55000000000000004">
      <c r="A189" s="1" t="s">
        <v>202</v>
      </c>
      <c r="B189" s="1">
        <v>1</v>
      </c>
      <c r="C189" s="1">
        <v>2.5</v>
      </c>
      <c r="D189" s="1">
        <v>19605</v>
      </c>
      <c r="E189" s="1">
        <v>19673</v>
      </c>
      <c r="F189" s="1">
        <f t="shared" si="23"/>
        <v>68</v>
      </c>
      <c r="G189" s="2">
        <f t="shared" si="24"/>
        <v>1.8273658273658273</v>
      </c>
      <c r="H189" s="1">
        <v>2</v>
      </c>
      <c r="I189" s="2">
        <f t="shared" si="16"/>
        <v>0.13351038835827597</v>
      </c>
      <c r="J189">
        <f t="shared" si="17"/>
        <v>0.14604859936759124</v>
      </c>
      <c r="K189">
        <f t="shared" si="18"/>
        <v>0.91415041935624652</v>
      </c>
      <c r="L189" s="14">
        <f t="shared" si="27"/>
        <v>0.13351038835827597</v>
      </c>
      <c r="M189" t="str">
        <f t="shared" si="19"/>
        <v>F</v>
      </c>
    </row>
    <row r="190" spans="1:13" x14ac:dyDescent="0.55000000000000004">
      <c r="A190" s="1" t="s">
        <v>203</v>
      </c>
      <c r="B190" s="1">
        <v>1</v>
      </c>
      <c r="C190" s="1">
        <v>11.5</v>
      </c>
      <c r="D190" s="1">
        <v>19675</v>
      </c>
      <c r="E190" s="1">
        <v>19872</v>
      </c>
      <c r="F190" s="1">
        <f t="shared" si="23"/>
        <v>197</v>
      </c>
      <c r="G190" s="2">
        <f t="shared" si="24"/>
        <v>5.2939862939862943</v>
      </c>
      <c r="H190" s="1">
        <v>10</v>
      </c>
      <c r="I190" s="2">
        <f t="shared" si="16"/>
        <v>0.38678744862618192</v>
      </c>
      <c r="J190">
        <f t="shared" si="17"/>
        <v>0.73024299683795624</v>
      </c>
      <c r="K190">
        <f t="shared" si="18"/>
        <v>0.52966950768582521</v>
      </c>
      <c r="L190" s="14">
        <f t="shared" si="27"/>
        <v>0.38678744862618192</v>
      </c>
      <c r="M190" t="str">
        <f t="shared" si="19"/>
        <v>F</v>
      </c>
    </row>
    <row r="191" spans="1:13" x14ac:dyDescent="0.55000000000000004">
      <c r="A191" s="1" t="s">
        <v>204</v>
      </c>
      <c r="B191" s="1">
        <v>1</v>
      </c>
      <c r="C191" s="1">
        <v>11.8</v>
      </c>
      <c r="D191" s="1">
        <v>19869</v>
      </c>
      <c r="E191" s="1">
        <v>20113</v>
      </c>
      <c r="F191" s="1">
        <f t="shared" si="23"/>
        <v>244</v>
      </c>
      <c r="G191" s="2">
        <f t="shared" si="24"/>
        <v>6.5570185570185568</v>
      </c>
      <c r="H191" s="1">
        <v>10</v>
      </c>
      <c r="I191" s="2">
        <f t="shared" si="16"/>
        <v>0.47906668763851973</v>
      </c>
      <c r="J191">
        <f t="shared" si="17"/>
        <v>0.73024299683795624</v>
      </c>
      <c r="K191">
        <f t="shared" si="18"/>
        <v>0.65603735977330635</v>
      </c>
      <c r="L191" s="14">
        <f t="shared" si="27"/>
        <v>0.47906668763851973</v>
      </c>
      <c r="M191" t="str">
        <f t="shared" si="19"/>
        <v>F</v>
      </c>
    </row>
    <row r="192" spans="1:13" x14ac:dyDescent="0.55000000000000004">
      <c r="A192" s="13" t="s">
        <v>205</v>
      </c>
      <c r="B192" s="1">
        <v>1</v>
      </c>
      <c r="C192" s="13">
        <v>2.2000000000000002</v>
      </c>
      <c r="D192" s="13">
        <v>20113</v>
      </c>
      <c r="E192" s="13">
        <v>20242</v>
      </c>
      <c r="F192" s="1">
        <f t="shared" si="23"/>
        <v>129</v>
      </c>
      <c r="G192" s="2">
        <f t="shared" si="24"/>
        <v>3.4666204666204665</v>
      </c>
      <c r="H192" s="13">
        <v>0.5</v>
      </c>
      <c r="I192" s="2">
        <f t="shared" si="16"/>
        <v>0.25327706026790592</v>
      </c>
      <c r="J192">
        <f t="shared" si="17"/>
        <v>3.6512149841897809E-2</v>
      </c>
      <c r="K192">
        <f t="shared" si="18"/>
        <v>6.9367884762915191</v>
      </c>
      <c r="L192" s="14">
        <f t="shared" si="27"/>
        <v>0.25327706026790592</v>
      </c>
      <c r="M192" t="str">
        <f t="shared" si="19"/>
        <v>F</v>
      </c>
    </row>
    <row r="193" spans="1:13" x14ac:dyDescent="0.55000000000000004">
      <c r="A193" s="13" t="s">
        <v>206</v>
      </c>
      <c r="B193" s="1">
        <v>1</v>
      </c>
      <c r="C193" s="13">
        <v>1.6</v>
      </c>
      <c r="D193" s="13">
        <v>20233</v>
      </c>
      <c r="E193" s="13">
        <v>20314</v>
      </c>
      <c r="F193" s="1">
        <f t="shared" si="23"/>
        <v>81</v>
      </c>
      <c r="G193" s="2">
        <f t="shared" si="24"/>
        <v>2.1767151767151769</v>
      </c>
      <c r="H193" s="13">
        <v>0.5</v>
      </c>
      <c r="I193" s="2">
        <f t="shared" si="16"/>
        <v>0.15903443319147581</v>
      </c>
      <c r="J193">
        <f t="shared" si="17"/>
        <v>3.6512149841897809E-2</v>
      </c>
      <c r="K193">
        <f t="shared" si="18"/>
        <v>4.3556578804621164</v>
      </c>
      <c r="L193" s="14">
        <f t="shared" si="27"/>
        <v>0.15903443319147581</v>
      </c>
      <c r="M193" t="str">
        <f t="shared" si="19"/>
        <v>F</v>
      </c>
    </row>
    <row r="194" spans="1:13" x14ac:dyDescent="0.55000000000000004">
      <c r="A194" s="13" t="s">
        <v>207</v>
      </c>
      <c r="B194" s="1">
        <v>1</v>
      </c>
      <c r="C194" s="13">
        <v>1.2</v>
      </c>
      <c r="D194" s="1">
        <v>21195</v>
      </c>
      <c r="E194" s="1">
        <v>21399</v>
      </c>
      <c r="F194" s="1">
        <f t="shared" si="23"/>
        <v>204</v>
      </c>
      <c r="G194" s="2">
        <f t="shared" si="24"/>
        <v>5.4820974820974824</v>
      </c>
      <c r="H194" s="13">
        <v>0.5</v>
      </c>
      <c r="I194" s="2">
        <f t="shared" si="16"/>
        <v>0.400531165074828</v>
      </c>
      <c r="J194">
        <f t="shared" si="17"/>
        <v>3.6512149841897809E-2</v>
      </c>
      <c r="K194">
        <f t="shared" si="18"/>
        <v>10.969805032274961</v>
      </c>
      <c r="L194" s="14">
        <f t="shared" si="27"/>
        <v>0.400531165074828</v>
      </c>
      <c r="M194" t="str">
        <f t="shared" si="19"/>
        <v>F</v>
      </c>
    </row>
    <row r="195" spans="1:13" x14ac:dyDescent="0.55000000000000004">
      <c r="A195" s="1" t="s">
        <v>208</v>
      </c>
      <c r="B195" s="1">
        <v>1</v>
      </c>
      <c r="C195" s="1">
        <v>3.3</v>
      </c>
      <c r="D195" s="1">
        <v>21406</v>
      </c>
      <c r="E195" s="1">
        <v>21457</v>
      </c>
      <c r="F195" s="1">
        <f t="shared" si="23"/>
        <v>51</v>
      </c>
      <c r="G195" s="2">
        <f t="shared" si="24"/>
        <v>1.3705243705243706</v>
      </c>
      <c r="H195" s="1">
        <v>2.5</v>
      </c>
      <c r="I195" s="2">
        <f t="shared" ref="I195:I231" si="28">PI()*(0.305)^2*G195/4</f>
        <v>0.100132791268707</v>
      </c>
      <c r="J195">
        <f t="shared" ref="J195:J231" si="29">PI()*(0.152461^2)*H195</f>
        <v>0.18256074920948906</v>
      </c>
      <c r="K195">
        <f t="shared" ref="K195:K231" si="30">I195/J195</f>
        <v>0.54849025161374798</v>
      </c>
      <c r="L195" s="14">
        <f t="shared" si="27"/>
        <v>0.100132791268707</v>
      </c>
      <c r="M195" t="str">
        <f t="shared" si="19"/>
        <v>F</v>
      </c>
    </row>
    <row r="196" spans="1:13" x14ac:dyDescent="0.55000000000000004">
      <c r="A196" s="1" t="s">
        <v>209</v>
      </c>
      <c r="B196" s="1">
        <v>1</v>
      </c>
      <c r="C196" s="1">
        <v>11.2</v>
      </c>
      <c r="D196" s="1">
        <v>21000</v>
      </c>
      <c r="E196" s="1">
        <v>21293</v>
      </c>
      <c r="F196" s="1">
        <f t="shared" si="23"/>
        <v>293</v>
      </c>
      <c r="G196" s="2">
        <f t="shared" si="24"/>
        <v>7.8737968737968735</v>
      </c>
      <c r="H196" s="1">
        <v>10</v>
      </c>
      <c r="I196" s="2">
        <f t="shared" si="28"/>
        <v>0.57527270277904208</v>
      </c>
      <c r="J196">
        <f t="shared" si="29"/>
        <v>0.73024299683795624</v>
      </c>
      <c r="K196">
        <f t="shared" si="30"/>
        <v>0.78778256726876539</v>
      </c>
      <c r="L196" s="14">
        <f t="shared" si="27"/>
        <v>0.57527270277904208</v>
      </c>
      <c r="M196" t="str">
        <f t="shared" ref="M196:M232" si="31">IF(L196=J196,"E","F")</f>
        <v>F</v>
      </c>
    </row>
    <row r="197" spans="1:13" x14ac:dyDescent="0.55000000000000004">
      <c r="A197" s="1" t="s">
        <v>210</v>
      </c>
      <c r="B197" s="1">
        <v>1</v>
      </c>
      <c r="C197" s="1">
        <v>6.1</v>
      </c>
      <c r="D197" s="1">
        <v>22000</v>
      </c>
      <c r="E197" s="1">
        <v>22170</v>
      </c>
      <c r="F197" s="1">
        <f t="shared" si="23"/>
        <v>170</v>
      </c>
      <c r="G197" s="2">
        <f t="shared" si="24"/>
        <v>4.5684145684145685</v>
      </c>
      <c r="H197" s="1">
        <v>6</v>
      </c>
      <c r="I197" s="2">
        <f t="shared" si="28"/>
        <v>0.33377597089569</v>
      </c>
      <c r="J197">
        <f t="shared" si="29"/>
        <v>0.43814579810277371</v>
      </c>
      <c r="K197">
        <f t="shared" si="30"/>
        <v>0.76179201613020564</v>
      </c>
      <c r="L197" s="14">
        <f t="shared" si="27"/>
        <v>0.33377597089569</v>
      </c>
      <c r="M197" t="str">
        <f t="shared" si="31"/>
        <v>F</v>
      </c>
    </row>
    <row r="198" spans="1:13" x14ac:dyDescent="0.55000000000000004">
      <c r="A198" s="1" t="s">
        <v>211</v>
      </c>
      <c r="B198" s="1">
        <v>1</v>
      </c>
      <c r="C198" s="1">
        <v>2</v>
      </c>
      <c r="D198" s="1">
        <v>22000</v>
      </c>
      <c r="E198" s="1">
        <v>22045</v>
      </c>
      <c r="F198" s="1">
        <f t="shared" si="23"/>
        <v>45</v>
      </c>
      <c r="G198" s="2">
        <f t="shared" si="24"/>
        <v>1.2092862092862093</v>
      </c>
      <c r="H198" s="1">
        <v>1</v>
      </c>
      <c r="I198" s="2">
        <f t="shared" si="28"/>
        <v>8.8352462884153229E-2</v>
      </c>
      <c r="J198">
        <f t="shared" si="29"/>
        <v>7.3024299683795618E-2</v>
      </c>
      <c r="K198">
        <f t="shared" si="30"/>
        <v>1.2099049667950323</v>
      </c>
      <c r="L198" s="14">
        <f t="shared" si="27"/>
        <v>8.8352462884153229E-2</v>
      </c>
      <c r="M198" t="str">
        <f t="shared" si="31"/>
        <v>F</v>
      </c>
    </row>
    <row r="199" spans="1:13" x14ac:dyDescent="0.55000000000000004">
      <c r="A199" s="13" t="s">
        <v>212</v>
      </c>
      <c r="B199" s="1">
        <v>1</v>
      </c>
      <c r="C199" s="13">
        <v>0.9</v>
      </c>
      <c r="D199" s="13">
        <v>22059</v>
      </c>
      <c r="E199" s="13">
        <v>22131</v>
      </c>
      <c r="F199" s="1">
        <f t="shared" si="23"/>
        <v>72</v>
      </c>
      <c r="G199" s="2">
        <f t="shared" si="24"/>
        <v>1.9348579348579349</v>
      </c>
      <c r="H199" s="13">
        <v>0.5</v>
      </c>
      <c r="I199" s="2">
        <f t="shared" si="28"/>
        <v>0.14136394061464516</v>
      </c>
      <c r="J199">
        <f t="shared" si="29"/>
        <v>3.6512149841897809E-2</v>
      </c>
      <c r="K199">
        <f t="shared" si="30"/>
        <v>3.8716958937441035</v>
      </c>
      <c r="L199" s="14">
        <f t="shared" si="27"/>
        <v>0.14136394061464516</v>
      </c>
      <c r="M199" t="str">
        <f t="shared" si="31"/>
        <v>F</v>
      </c>
    </row>
    <row r="200" spans="1:13" x14ac:dyDescent="0.55000000000000004">
      <c r="A200" s="1" t="s">
        <v>213</v>
      </c>
      <c r="B200" s="1">
        <v>1</v>
      </c>
      <c r="C200" s="1">
        <v>9.1999999999999993</v>
      </c>
      <c r="D200" s="1">
        <v>22898</v>
      </c>
      <c r="E200" s="1">
        <v>23029</v>
      </c>
      <c r="F200" s="1">
        <f t="shared" si="23"/>
        <v>131</v>
      </c>
      <c r="G200" s="2">
        <f t="shared" si="24"/>
        <v>3.5203665203665202</v>
      </c>
      <c r="H200" s="1">
        <v>8</v>
      </c>
      <c r="I200" s="2">
        <f t="shared" si="28"/>
        <v>0.25720383639609051</v>
      </c>
      <c r="J200">
        <f t="shared" si="29"/>
        <v>0.58419439747036495</v>
      </c>
      <c r="K200">
        <f t="shared" si="30"/>
        <v>0.44027097402819232</v>
      </c>
      <c r="L200" s="14">
        <f t="shared" si="27"/>
        <v>0.25720383639609051</v>
      </c>
      <c r="M200" t="str">
        <f t="shared" si="31"/>
        <v>F</v>
      </c>
    </row>
    <row r="201" spans="1:13" x14ac:dyDescent="0.55000000000000004">
      <c r="A201" s="1" t="s">
        <v>214</v>
      </c>
      <c r="B201" s="1">
        <v>1</v>
      </c>
      <c r="C201" s="1">
        <v>3.2</v>
      </c>
      <c r="D201" s="1">
        <v>23232</v>
      </c>
      <c r="E201" s="1">
        <v>23304</v>
      </c>
      <c r="F201" s="1">
        <f t="shared" si="23"/>
        <v>72</v>
      </c>
      <c r="G201" s="2">
        <f t="shared" si="24"/>
        <v>1.9348579348579349</v>
      </c>
      <c r="H201" s="1">
        <v>2</v>
      </c>
      <c r="I201" s="2">
        <f t="shared" si="28"/>
        <v>0.14136394061464516</v>
      </c>
      <c r="J201">
        <f t="shared" si="29"/>
        <v>0.14604859936759124</v>
      </c>
      <c r="K201">
        <f t="shared" si="30"/>
        <v>0.96792397343602588</v>
      </c>
      <c r="L201" s="14">
        <f t="shared" si="27"/>
        <v>0.14136394061464516</v>
      </c>
      <c r="M201" t="str">
        <f t="shared" si="31"/>
        <v>F</v>
      </c>
    </row>
    <row r="202" spans="1:13" x14ac:dyDescent="0.55000000000000004">
      <c r="A202" s="1" t="s">
        <v>215</v>
      </c>
      <c r="B202" s="1">
        <v>1</v>
      </c>
      <c r="C202" s="1">
        <v>5.2</v>
      </c>
      <c r="D202" s="1">
        <v>23384</v>
      </c>
      <c r="E202" s="1">
        <v>23500</v>
      </c>
      <c r="F202" s="1">
        <f t="shared" si="23"/>
        <v>116</v>
      </c>
      <c r="G202" s="2">
        <f t="shared" si="24"/>
        <v>3.1172711172711174</v>
      </c>
      <c r="H202" s="1">
        <v>4</v>
      </c>
      <c r="I202" s="2">
        <f t="shared" si="28"/>
        <v>0.22775301543470611</v>
      </c>
      <c r="J202">
        <f t="shared" si="29"/>
        <v>0.29209719873518247</v>
      </c>
      <c r="K202">
        <f t="shared" si="30"/>
        <v>0.77971653415679865</v>
      </c>
      <c r="L202" s="14">
        <f t="shared" si="27"/>
        <v>0.22775301543470611</v>
      </c>
      <c r="M202" t="str">
        <f t="shared" si="31"/>
        <v>F</v>
      </c>
    </row>
    <row r="203" spans="1:13" x14ac:dyDescent="0.55000000000000004">
      <c r="A203" s="1" t="s">
        <v>216</v>
      </c>
      <c r="B203" s="1">
        <v>1</v>
      </c>
      <c r="C203" s="1">
        <v>7.2</v>
      </c>
      <c r="D203" s="1">
        <v>24033</v>
      </c>
      <c r="E203" s="1">
        <v>24142</v>
      </c>
      <c r="F203" s="1">
        <f t="shared" si="23"/>
        <v>109</v>
      </c>
      <c r="G203" s="2">
        <f t="shared" si="24"/>
        <v>2.9291599291599293</v>
      </c>
      <c r="H203" s="1">
        <v>6</v>
      </c>
      <c r="I203" s="2">
        <f t="shared" si="28"/>
        <v>0.21400929898606005</v>
      </c>
      <c r="J203">
        <f t="shared" si="29"/>
        <v>0.43814579810277371</v>
      </c>
      <c r="K203">
        <f t="shared" si="30"/>
        <v>0.48844311622466124</v>
      </c>
      <c r="L203" s="14">
        <f t="shared" si="27"/>
        <v>0.21400929898606005</v>
      </c>
      <c r="M203" t="str">
        <f t="shared" si="31"/>
        <v>F</v>
      </c>
    </row>
    <row r="204" spans="1:13" x14ac:dyDescent="0.55000000000000004">
      <c r="A204" s="1" t="s">
        <v>217</v>
      </c>
      <c r="B204" s="1">
        <v>1</v>
      </c>
      <c r="C204" s="1">
        <v>8</v>
      </c>
      <c r="D204" s="1">
        <v>24564</v>
      </c>
      <c r="E204" s="1">
        <v>24712</v>
      </c>
      <c r="F204" s="1">
        <f t="shared" si="23"/>
        <v>148</v>
      </c>
      <c r="G204" s="2">
        <f t="shared" si="24"/>
        <v>3.9772079772079771</v>
      </c>
      <c r="H204" s="1">
        <v>6</v>
      </c>
      <c r="I204" s="2">
        <f t="shared" si="28"/>
        <v>0.29058143348565951</v>
      </c>
      <c r="J204">
        <f t="shared" si="29"/>
        <v>0.43814579810277371</v>
      </c>
      <c r="K204">
        <f t="shared" si="30"/>
        <v>0.66320716698394366</v>
      </c>
      <c r="L204" s="14">
        <f t="shared" si="27"/>
        <v>0.29058143348565951</v>
      </c>
      <c r="M204" t="str">
        <f t="shared" si="31"/>
        <v>F</v>
      </c>
    </row>
    <row r="205" spans="1:13" x14ac:dyDescent="0.55000000000000004">
      <c r="A205" s="1" t="s">
        <v>218</v>
      </c>
      <c r="B205" s="1">
        <v>1</v>
      </c>
      <c r="C205" s="1">
        <v>2.7</v>
      </c>
      <c r="D205" s="1">
        <v>24723</v>
      </c>
      <c r="E205" s="1">
        <v>24796</v>
      </c>
      <c r="F205" s="1">
        <f t="shared" si="23"/>
        <v>73</v>
      </c>
      <c r="G205" s="2">
        <f t="shared" si="24"/>
        <v>1.9617309617309617</v>
      </c>
      <c r="H205" s="1">
        <v>2</v>
      </c>
      <c r="I205" s="2">
        <f t="shared" si="28"/>
        <v>0.14332732867873746</v>
      </c>
      <c r="J205">
        <f t="shared" si="29"/>
        <v>0.14604859936759124</v>
      </c>
      <c r="K205">
        <f t="shared" si="30"/>
        <v>0.98136736195597063</v>
      </c>
      <c r="L205" s="14">
        <f t="shared" si="27"/>
        <v>0.14332732867873746</v>
      </c>
      <c r="M205" t="str">
        <f t="shared" si="31"/>
        <v>F</v>
      </c>
    </row>
    <row r="206" spans="1:13" x14ac:dyDescent="0.55000000000000004">
      <c r="A206" s="1" t="s">
        <v>219</v>
      </c>
      <c r="B206" s="1">
        <v>1</v>
      </c>
      <c r="C206" s="1">
        <v>3</v>
      </c>
      <c r="D206" s="1">
        <v>24916</v>
      </c>
      <c r="E206" s="1">
        <v>24990</v>
      </c>
      <c r="F206" s="1">
        <f t="shared" si="23"/>
        <v>74</v>
      </c>
      <c r="G206" s="2">
        <f t="shared" si="24"/>
        <v>1.9886039886039886</v>
      </c>
      <c r="H206" s="1">
        <v>2</v>
      </c>
      <c r="I206" s="2">
        <f t="shared" si="28"/>
        <v>0.14529071674282976</v>
      </c>
      <c r="J206">
        <f t="shared" si="29"/>
        <v>0.14604859936759124</v>
      </c>
      <c r="K206">
        <f t="shared" si="30"/>
        <v>0.9948107504759155</v>
      </c>
      <c r="L206" s="14">
        <f t="shared" si="27"/>
        <v>0.14529071674282976</v>
      </c>
      <c r="M206" t="str">
        <f t="shared" si="31"/>
        <v>F</v>
      </c>
    </row>
    <row r="207" spans="1:13" x14ac:dyDescent="0.55000000000000004">
      <c r="A207" s="1" t="s">
        <v>220</v>
      </c>
      <c r="B207" s="1">
        <v>1</v>
      </c>
      <c r="C207" s="1">
        <v>1.5</v>
      </c>
      <c r="D207" s="1">
        <v>25000</v>
      </c>
      <c r="E207" s="1">
        <v>24994</v>
      </c>
      <c r="F207" s="1">
        <f t="shared" si="23"/>
        <v>-6</v>
      </c>
      <c r="G207" s="2">
        <f t="shared" si="24"/>
        <v>-0.16123816123816123</v>
      </c>
      <c r="H207" s="1">
        <v>1</v>
      </c>
      <c r="I207" s="2">
        <f t="shared" si="28"/>
        <v>-1.1780328384553763E-2</v>
      </c>
      <c r="J207">
        <f t="shared" si="29"/>
        <v>7.3024299683795618E-2</v>
      </c>
      <c r="K207">
        <f t="shared" si="30"/>
        <v>-0.16132066223933764</v>
      </c>
      <c r="L207" s="14">
        <f>J207</f>
        <v>7.3024299683795618E-2</v>
      </c>
      <c r="M207" t="str">
        <f t="shared" si="31"/>
        <v>E</v>
      </c>
    </row>
    <row r="208" spans="1:13" x14ac:dyDescent="0.55000000000000004">
      <c r="A208" s="1" t="s">
        <v>221</v>
      </c>
      <c r="B208" s="1">
        <v>1</v>
      </c>
      <c r="C208" s="1">
        <v>14</v>
      </c>
      <c r="D208" s="1">
        <v>26119</v>
      </c>
      <c r="E208" s="1">
        <v>26367</v>
      </c>
      <c r="F208" s="1">
        <f t="shared" si="23"/>
        <v>248</v>
      </c>
      <c r="G208" s="2">
        <f t="shared" si="24"/>
        <v>6.6645106645106642</v>
      </c>
      <c r="H208" s="1">
        <v>12</v>
      </c>
      <c r="I208" s="2">
        <f t="shared" si="28"/>
        <v>0.48692023989488886</v>
      </c>
      <c r="J208">
        <f t="shared" si="29"/>
        <v>0.87629159620554742</v>
      </c>
      <c r="K208">
        <f t="shared" si="30"/>
        <v>0.55566005882438518</v>
      </c>
      <c r="L208" s="14">
        <f t="shared" ref="L208:L221" si="32">I208</f>
        <v>0.48692023989488886</v>
      </c>
      <c r="M208" t="str">
        <f t="shared" si="31"/>
        <v>F</v>
      </c>
    </row>
    <row r="209" spans="1:13" x14ac:dyDescent="0.55000000000000004">
      <c r="A209" s="1" t="s">
        <v>222</v>
      </c>
      <c r="B209" s="1">
        <v>1</v>
      </c>
      <c r="C209" s="1">
        <v>5.5</v>
      </c>
      <c r="D209" s="1">
        <v>26492</v>
      </c>
      <c r="E209" s="1">
        <v>26614</v>
      </c>
      <c r="F209" s="1">
        <f t="shared" si="23"/>
        <v>122</v>
      </c>
      <c r="G209" s="2">
        <f t="shared" si="24"/>
        <v>3.2785092785092784</v>
      </c>
      <c r="H209" s="1">
        <v>4</v>
      </c>
      <c r="I209" s="2">
        <f t="shared" si="28"/>
        <v>0.23953334381925986</v>
      </c>
      <c r="J209">
        <f t="shared" si="29"/>
        <v>0.29209719873518247</v>
      </c>
      <c r="K209">
        <f t="shared" si="30"/>
        <v>0.82004669971663302</v>
      </c>
      <c r="L209" s="14">
        <f t="shared" si="32"/>
        <v>0.23953334381925986</v>
      </c>
      <c r="M209" t="str">
        <f t="shared" si="31"/>
        <v>F</v>
      </c>
    </row>
    <row r="210" spans="1:13" x14ac:dyDescent="0.55000000000000004">
      <c r="A210" s="1" t="s">
        <v>223</v>
      </c>
      <c r="B210" s="1">
        <v>1</v>
      </c>
      <c r="C210" s="1">
        <v>1.6</v>
      </c>
      <c r="D210" s="1">
        <v>26680</v>
      </c>
      <c r="E210" s="1">
        <v>26728</v>
      </c>
      <c r="F210" s="1">
        <f t="shared" si="23"/>
        <v>48</v>
      </c>
      <c r="G210" s="2">
        <f t="shared" si="24"/>
        <v>1.2899052899052899</v>
      </c>
      <c r="H210" s="1">
        <v>1</v>
      </c>
      <c r="I210" s="2">
        <f t="shared" si="28"/>
        <v>9.4242627076430108E-2</v>
      </c>
      <c r="J210">
        <f t="shared" si="29"/>
        <v>7.3024299683795618E-2</v>
      </c>
      <c r="K210">
        <f t="shared" si="30"/>
        <v>1.2905652979147011</v>
      </c>
      <c r="L210" s="14">
        <f t="shared" si="32"/>
        <v>9.4242627076430108E-2</v>
      </c>
      <c r="M210" t="str">
        <f t="shared" si="31"/>
        <v>F</v>
      </c>
    </row>
    <row r="211" spans="1:13" x14ac:dyDescent="0.55000000000000004">
      <c r="A211" s="1" t="s">
        <v>224</v>
      </c>
      <c r="B211" s="1">
        <v>1</v>
      </c>
      <c r="C211" s="1">
        <v>7.8</v>
      </c>
      <c r="D211" s="1">
        <v>26744</v>
      </c>
      <c r="E211" s="1">
        <v>26890</v>
      </c>
      <c r="F211" s="1">
        <f t="shared" si="23"/>
        <v>146</v>
      </c>
      <c r="G211" s="2">
        <f t="shared" si="24"/>
        <v>3.9234619234619235</v>
      </c>
      <c r="H211" s="1">
        <v>6</v>
      </c>
      <c r="I211" s="2">
        <f t="shared" si="28"/>
        <v>0.28665465735747492</v>
      </c>
      <c r="J211">
        <f t="shared" si="29"/>
        <v>0.43814579810277371</v>
      </c>
      <c r="K211">
        <f t="shared" si="30"/>
        <v>0.65424490797064716</v>
      </c>
      <c r="L211" s="14">
        <f t="shared" si="32"/>
        <v>0.28665465735747492</v>
      </c>
      <c r="M211" t="str">
        <f t="shared" si="31"/>
        <v>F</v>
      </c>
    </row>
    <row r="212" spans="1:13" x14ac:dyDescent="0.55000000000000004">
      <c r="A212" s="1" t="s">
        <v>225</v>
      </c>
      <c r="B212" s="1">
        <v>1</v>
      </c>
      <c r="C212" s="1">
        <v>12</v>
      </c>
      <c r="D212" s="1">
        <v>27697</v>
      </c>
      <c r="E212" s="1">
        <v>27982</v>
      </c>
      <c r="F212" s="1">
        <f t="shared" si="23"/>
        <v>285</v>
      </c>
      <c r="G212" s="2">
        <f t="shared" si="24"/>
        <v>7.6588126588126588</v>
      </c>
      <c r="H212" s="1">
        <v>10</v>
      </c>
      <c r="I212" s="2">
        <f t="shared" si="28"/>
        <v>0.55956559826630381</v>
      </c>
      <c r="J212">
        <f t="shared" si="29"/>
        <v>0.73024299683795624</v>
      </c>
      <c r="K212">
        <f t="shared" si="30"/>
        <v>0.76627314563685378</v>
      </c>
      <c r="L212" s="14">
        <f t="shared" si="32"/>
        <v>0.55956559826630381</v>
      </c>
      <c r="M212" t="str">
        <f t="shared" si="31"/>
        <v>F</v>
      </c>
    </row>
    <row r="213" spans="1:13" x14ac:dyDescent="0.55000000000000004">
      <c r="A213" s="1" t="s">
        <v>226</v>
      </c>
      <c r="B213" s="1">
        <v>1</v>
      </c>
      <c r="C213" s="1">
        <v>3</v>
      </c>
      <c r="D213" s="1">
        <v>28000</v>
      </c>
      <c r="E213" s="1">
        <v>28090</v>
      </c>
      <c r="F213" s="1">
        <f t="shared" ref="F213:F231" si="33">E213-D213</f>
        <v>90</v>
      </c>
      <c r="G213" s="2">
        <f t="shared" ref="G213:G231" si="34">F213*26873/999999</f>
        <v>2.4185724185724187</v>
      </c>
      <c r="H213" s="1">
        <v>2</v>
      </c>
      <c r="I213" s="2">
        <f t="shared" si="28"/>
        <v>0.17670492576830646</v>
      </c>
      <c r="J213">
        <f t="shared" si="29"/>
        <v>0.14604859936759124</v>
      </c>
      <c r="K213">
        <f t="shared" si="30"/>
        <v>1.2099049667950323</v>
      </c>
      <c r="L213" s="14">
        <f t="shared" si="32"/>
        <v>0.17670492576830646</v>
      </c>
      <c r="M213" t="str">
        <f t="shared" si="31"/>
        <v>F</v>
      </c>
    </row>
    <row r="214" spans="1:13" x14ac:dyDescent="0.55000000000000004">
      <c r="A214" s="1" t="s">
        <v>227</v>
      </c>
      <c r="B214" s="1">
        <v>1</v>
      </c>
      <c r="C214" s="1">
        <v>9</v>
      </c>
      <c r="D214" s="1">
        <v>28371</v>
      </c>
      <c r="E214" s="1">
        <v>28470</v>
      </c>
      <c r="F214" s="1">
        <f t="shared" si="33"/>
        <v>99</v>
      </c>
      <c r="G214" s="2">
        <f t="shared" si="34"/>
        <v>2.6604296604296604</v>
      </c>
      <c r="H214" s="1">
        <v>7</v>
      </c>
      <c r="I214" s="2">
        <f t="shared" si="28"/>
        <v>0.19437541834513711</v>
      </c>
      <c r="J214">
        <f t="shared" si="29"/>
        <v>0.5111700977865693</v>
      </c>
      <c r="K214">
        <f t="shared" si="30"/>
        <v>0.38025584670701018</v>
      </c>
      <c r="L214" s="11">
        <f t="shared" si="32"/>
        <v>0.19437541834513711</v>
      </c>
      <c r="M214" t="str">
        <f t="shared" si="31"/>
        <v>F</v>
      </c>
    </row>
    <row r="215" spans="1:13" x14ac:dyDescent="0.55000000000000004">
      <c r="A215" s="1" t="s">
        <v>228</v>
      </c>
      <c r="B215" s="1">
        <v>1</v>
      </c>
      <c r="C215" s="1">
        <v>10</v>
      </c>
      <c r="D215" s="1">
        <v>29100</v>
      </c>
      <c r="E215" s="1">
        <v>29252</v>
      </c>
      <c r="F215" s="1">
        <f t="shared" si="33"/>
        <v>152</v>
      </c>
      <c r="G215" s="2">
        <f t="shared" si="34"/>
        <v>4.0847000847000849</v>
      </c>
      <c r="H215" s="1">
        <v>8</v>
      </c>
      <c r="I215" s="2">
        <f t="shared" si="28"/>
        <v>0.2984349857420287</v>
      </c>
      <c r="J215">
        <f t="shared" si="29"/>
        <v>0.58419439747036495</v>
      </c>
      <c r="K215">
        <f t="shared" si="30"/>
        <v>0.51084876375790256</v>
      </c>
      <c r="L215" s="14">
        <f t="shared" si="32"/>
        <v>0.2984349857420287</v>
      </c>
      <c r="M215" t="str">
        <f t="shared" si="31"/>
        <v>F</v>
      </c>
    </row>
    <row r="216" spans="1:13" x14ac:dyDescent="0.55000000000000004">
      <c r="A216" s="1" t="s">
        <v>229</v>
      </c>
      <c r="B216" s="1">
        <v>1</v>
      </c>
      <c r="C216" s="1">
        <v>5.4</v>
      </c>
      <c r="D216" s="1">
        <v>29250</v>
      </c>
      <c r="E216" s="1">
        <v>29302</v>
      </c>
      <c r="F216" s="1">
        <f t="shared" si="33"/>
        <v>52</v>
      </c>
      <c r="G216" s="2">
        <f t="shared" si="34"/>
        <v>1.3973973973973974</v>
      </c>
      <c r="H216" s="1">
        <v>4</v>
      </c>
      <c r="I216" s="2">
        <f t="shared" si="28"/>
        <v>0.10209617933279928</v>
      </c>
      <c r="J216">
        <f t="shared" si="29"/>
        <v>0.29209719873518247</v>
      </c>
      <c r="K216">
        <f t="shared" si="30"/>
        <v>0.34952810151856489</v>
      </c>
      <c r="L216" s="11">
        <f t="shared" si="32"/>
        <v>0.10209617933279928</v>
      </c>
      <c r="M216" t="str">
        <f t="shared" si="31"/>
        <v>F</v>
      </c>
    </row>
    <row r="217" spans="1:13" x14ac:dyDescent="0.55000000000000004">
      <c r="A217" s="1" t="s">
        <v>230</v>
      </c>
      <c r="B217" s="1">
        <v>1</v>
      </c>
      <c r="C217" s="1">
        <v>1.6</v>
      </c>
      <c r="D217" s="1">
        <v>100</v>
      </c>
      <c r="E217" s="1">
        <v>136</v>
      </c>
      <c r="F217" s="1">
        <f t="shared" si="33"/>
        <v>36</v>
      </c>
      <c r="G217" s="2">
        <f t="shared" si="34"/>
        <v>0.96742896742896745</v>
      </c>
      <c r="H217" s="1">
        <v>1</v>
      </c>
      <c r="I217" s="2">
        <f t="shared" si="28"/>
        <v>7.0681970307322581E-2</v>
      </c>
      <c r="J217">
        <f t="shared" si="29"/>
        <v>7.3024299683795618E-2</v>
      </c>
      <c r="K217">
        <f t="shared" si="30"/>
        <v>0.96792397343602588</v>
      </c>
      <c r="L217" s="14">
        <f t="shared" si="32"/>
        <v>7.0681970307322581E-2</v>
      </c>
      <c r="M217" t="str">
        <f t="shared" si="31"/>
        <v>F</v>
      </c>
    </row>
    <row r="218" spans="1:13" x14ac:dyDescent="0.55000000000000004">
      <c r="A218" s="1" t="s">
        <v>231</v>
      </c>
      <c r="B218" s="1">
        <v>1</v>
      </c>
      <c r="C218" s="1">
        <v>8</v>
      </c>
      <c r="D218" s="1">
        <v>0</v>
      </c>
      <c r="E218" s="1">
        <v>206</v>
      </c>
      <c r="F218" s="1">
        <f t="shared" si="33"/>
        <v>206</v>
      </c>
      <c r="G218" s="2">
        <f t="shared" si="34"/>
        <v>5.5358435358435356</v>
      </c>
      <c r="H218" s="1">
        <v>7</v>
      </c>
      <c r="I218" s="2">
        <f t="shared" si="28"/>
        <v>0.40445794120301254</v>
      </c>
      <c r="J218">
        <f t="shared" si="29"/>
        <v>0.5111700977865693</v>
      </c>
      <c r="K218">
        <f t="shared" si="30"/>
        <v>0.79123943860246559</v>
      </c>
      <c r="L218" s="14">
        <f t="shared" si="32"/>
        <v>0.40445794120301254</v>
      </c>
      <c r="M218" t="str">
        <f t="shared" si="31"/>
        <v>F</v>
      </c>
    </row>
    <row r="219" spans="1:13" x14ac:dyDescent="0.55000000000000004">
      <c r="A219" s="1" t="s">
        <v>232</v>
      </c>
      <c r="B219" s="1">
        <v>1</v>
      </c>
      <c r="C219" s="1">
        <v>3</v>
      </c>
      <c r="D219" s="1">
        <v>0</v>
      </c>
      <c r="E219" s="1">
        <v>87</v>
      </c>
      <c r="F219" s="1">
        <f t="shared" si="33"/>
        <v>87</v>
      </c>
      <c r="G219" s="2">
        <f t="shared" si="34"/>
        <v>2.3379533379533379</v>
      </c>
      <c r="H219" s="1">
        <v>2</v>
      </c>
      <c r="I219" s="2">
        <f t="shared" si="28"/>
        <v>0.17081476157602957</v>
      </c>
      <c r="J219">
        <f t="shared" si="29"/>
        <v>0.14604859936759124</v>
      </c>
      <c r="K219">
        <f t="shared" si="30"/>
        <v>1.1695748012351979</v>
      </c>
      <c r="L219" s="14">
        <f t="shared" si="32"/>
        <v>0.17081476157602957</v>
      </c>
      <c r="M219" t="str">
        <f t="shared" si="31"/>
        <v>F</v>
      </c>
    </row>
    <row r="220" spans="1:13" x14ac:dyDescent="0.55000000000000004">
      <c r="A220" s="1" t="s">
        <v>233</v>
      </c>
      <c r="B220" s="1">
        <v>1</v>
      </c>
      <c r="C220" s="1">
        <v>15.5</v>
      </c>
      <c r="D220" s="1">
        <v>708</v>
      </c>
      <c r="E220" s="1">
        <v>1022</v>
      </c>
      <c r="F220" s="1">
        <f t="shared" si="33"/>
        <v>314</v>
      </c>
      <c r="G220" s="2">
        <f t="shared" si="34"/>
        <v>8.4381304381304378</v>
      </c>
      <c r="H220" s="1">
        <v>14.5</v>
      </c>
      <c r="I220" s="2">
        <f t="shared" si="28"/>
        <v>0.61650385212498027</v>
      </c>
      <c r="J220">
        <f t="shared" si="29"/>
        <v>1.0588523454150365</v>
      </c>
      <c r="K220">
        <f t="shared" si="30"/>
        <v>0.58223779245002316</v>
      </c>
      <c r="L220" s="14">
        <f t="shared" si="32"/>
        <v>0.61650385212498027</v>
      </c>
      <c r="M220" t="str">
        <f t="shared" si="31"/>
        <v>F</v>
      </c>
    </row>
    <row r="221" spans="1:13" x14ac:dyDescent="0.55000000000000004">
      <c r="A221" s="1" t="s">
        <v>234</v>
      </c>
      <c r="B221" s="1">
        <v>1</v>
      </c>
      <c r="C221" s="1">
        <v>10.4</v>
      </c>
      <c r="D221" s="1">
        <v>108</v>
      </c>
      <c r="E221" s="1">
        <v>222</v>
      </c>
      <c r="F221" s="1">
        <f t="shared" si="33"/>
        <v>114</v>
      </c>
      <c r="G221" s="2">
        <f t="shared" si="34"/>
        <v>3.0635250635250637</v>
      </c>
      <c r="H221" s="1">
        <v>9</v>
      </c>
      <c r="I221" s="2">
        <f t="shared" si="28"/>
        <v>0.22382623930652151</v>
      </c>
      <c r="J221">
        <f t="shared" si="29"/>
        <v>0.65721869715416059</v>
      </c>
      <c r="K221">
        <f t="shared" si="30"/>
        <v>0.34056584250526833</v>
      </c>
      <c r="L221" s="14">
        <f t="shared" si="32"/>
        <v>0.22382623930652151</v>
      </c>
      <c r="M221" t="str">
        <f t="shared" si="31"/>
        <v>F</v>
      </c>
    </row>
    <row r="222" spans="1:13" x14ac:dyDescent="0.55000000000000004">
      <c r="A222" s="1" t="s">
        <v>235</v>
      </c>
      <c r="B222" s="1">
        <v>1</v>
      </c>
      <c r="C222" s="1">
        <v>8.4</v>
      </c>
      <c r="D222" s="1">
        <v>349</v>
      </c>
      <c r="E222" s="1">
        <v>364</v>
      </c>
      <c r="F222" s="1">
        <f t="shared" si="33"/>
        <v>15</v>
      </c>
      <c r="G222" s="2">
        <f t="shared" si="34"/>
        <v>0.40309540309540309</v>
      </c>
      <c r="H222" s="1">
        <v>7.4</v>
      </c>
      <c r="I222" s="2">
        <f t="shared" si="28"/>
        <v>2.9450820961384409E-2</v>
      </c>
      <c r="J222">
        <f t="shared" si="29"/>
        <v>0.54037981766008758</v>
      </c>
      <c r="K222">
        <f t="shared" si="30"/>
        <v>5.4500223729505956E-2</v>
      </c>
      <c r="L222" s="14">
        <f>J222</f>
        <v>0.54037981766008758</v>
      </c>
      <c r="M222" t="str">
        <f t="shared" si="31"/>
        <v>E</v>
      </c>
    </row>
    <row r="223" spans="1:13" x14ac:dyDescent="0.55000000000000004">
      <c r="A223" s="1" t="s">
        <v>236</v>
      </c>
      <c r="B223" s="1">
        <v>1</v>
      </c>
      <c r="C223" s="1">
        <v>22</v>
      </c>
      <c r="D223" s="1">
        <v>31483</v>
      </c>
      <c r="E223" s="1">
        <v>31733</v>
      </c>
      <c r="F223" s="1">
        <f t="shared" si="33"/>
        <v>250</v>
      </c>
      <c r="G223" s="2">
        <f t="shared" si="34"/>
        <v>6.7182567182567183</v>
      </c>
      <c r="H223" s="1">
        <v>12</v>
      </c>
      <c r="I223" s="2">
        <f t="shared" si="28"/>
        <v>0.49084701602307351</v>
      </c>
      <c r="J223">
        <f t="shared" si="29"/>
        <v>0.87629159620554742</v>
      </c>
      <c r="K223">
        <f t="shared" si="30"/>
        <v>0.56014118833103355</v>
      </c>
      <c r="L223" s="14">
        <f>I223</f>
        <v>0.49084701602307351</v>
      </c>
      <c r="M223" t="str">
        <f t="shared" si="31"/>
        <v>F</v>
      </c>
    </row>
    <row r="224" spans="1:13" x14ac:dyDescent="0.55000000000000004">
      <c r="A224" s="1" t="s">
        <v>237</v>
      </c>
      <c r="B224" s="1">
        <v>1</v>
      </c>
      <c r="C224" s="1">
        <v>18.5</v>
      </c>
      <c r="D224" s="1">
        <v>31918</v>
      </c>
      <c r="E224" s="1">
        <v>32115</v>
      </c>
      <c r="F224" s="1">
        <f t="shared" si="33"/>
        <v>197</v>
      </c>
      <c r="G224" s="2">
        <f t="shared" si="34"/>
        <v>5.2939862939862943</v>
      </c>
      <c r="H224" s="1">
        <v>12</v>
      </c>
      <c r="I224" s="2">
        <f t="shared" si="28"/>
        <v>0.38678744862618192</v>
      </c>
      <c r="J224">
        <f t="shared" si="29"/>
        <v>0.87629159620554742</v>
      </c>
      <c r="K224">
        <f t="shared" si="30"/>
        <v>0.44139125640485438</v>
      </c>
      <c r="L224" s="14">
        <f>I224</f>
        <v>0.38678744862618192</v>
      </c>
      <c r="M224" t="str">
        <f t="shared" si="31"/>
        <v>F</v>
      </c>
    </row>
    <row r="225" spans="1:13" x14ac:dyDescent="0.55000000000000004">
      <c r="A225" s="15" t="s">
        <v>238</v>
      </c>
      <c r="B225" s="1">
        <v>1</v>
      </c>
      <c r="C225" s="15">
        <v>1.4</v>
      </c>
      <c r="D225" s="15">
        <v>32311</v>
      </c>
      <c r="E225" s="15">
        <v>32418</v>
      </c>
      <c r="F225" s="1">
        <f t="shared" si="33"/>
        <v>107</v>
      </c>
      <c r="G225" s="2">
        <f t="shared" si="34"/>
        <v>2.8754138754138756</v>
      </c>
      <c r="H225" s="15">
        <v>0.7</v>
      </c>
      <c r="I225" s="2">
        <f t="shared" si="28"/>
        <v>0.21008252285787546</v>
      </c>
      <c r="J225">
        <f t="shared" si="29"/>
        <v>5.1117009778656929E-2</v>
      </c>
      <c r="K225">
        <f t="shared" si="30"/>
        <v>4.1098359189545546</v>
      </c>
      <c r="L225" s="14">
        <f>I225</f>
        <v>0.21008252285787546</v>
      </c>
      <c r="M225" t="str">
        <f t="shared" si="31"/>
        <v>F</v>
      </c>
    </row>
    <row r="226" spans="1:13" x14ac:dyDescent="0.55000000000000004">
      <c r="A226" s="15" t="s">
        <v>239</v>
      </c>
      <c r="B226" s="1">
        <v>1</v>
      </c>
      <c r="C226" s="15">
        <v>1.4</v>
      </c>
      <c r="D226" s="15">
        <v>32417</v>
      </c>
      <c r="E226" s="15">
        <v>32591</v>
      </c>
      <c r="F226" s="1">
        <f t="shared" si="33"/>
        <v>174</v>
      </c>
      <c r="G226" s="2">
        <f t="shared" si="34"/>
        <v>4.6759066759066759</v>
      </c>
      <c r="H226" s="15">
        <v>0.7</v>
      </c>
      <c r="I226" s="2">
        <f t="shared" si="28"/>
        <v>0.34162952315205913</v>
      </c>
      <c r="J226">
        <f t="shared" si="29"/>
        <v>5.1117009778656929E-2</v>
      </c>
      <c r="K226">
        <f t="shared" si="30"/>
        <v>6.6832845784868455</v>
      </c>
      <c r="L226" s="14">
        <f>I226</f>
        <v>0.34162952315205913</v>
      </c>
      <c r="M226" t="str">
        <f t="shared" si="31"/>
        <v>F</v>
      </c>
    </row>
    <row r="227" spans="1:13" x14ac:dyDescent="0.55000000000000004">
      <c r="A227" s="1" t="s">
        <v>240</v>
      </c>
      <c r="B227" s="1">
        <v>1</v>
      </c>
      <c r="C227" s="1">
        <v>2.8</v>
      </c>
      <c r="D227" s="1">
        <v>32601</v>
      </c>
      <c r="E227" s="1">
        <v>609</v>
      </c>
      <c r="F227" s="1">
        <f t="shared" si="33"/>
        <v>-31992</v>
      </c>
      <c r="G227" s="2">
        <f t="shared" si="34"/>
        <v>-859.72187572187568</v>
      </c>
      <c r="H227" s="1">
        <v>1.8</v>
      </c>
      <c r="I227" s="2">
        <f t="shared" si="28"/>
        <v>-62.812710946440667</v>
      </c>
      <c r="J227">
        <f t="shared" si="29"/>
        <v>0.13144373943083212</v>
      </c>
      <c r="K227">
        <f t="shared" si="30"/>
        <v>-477.86765058897123</v>
      </c>
      <c r="L227" s="14">
        <f>J227</f>
        <v>0.13144373943083212</v>
      </c>
      <c r="M227" t="str">
        <f t="shared" si="31"/>
        <v>E</v>
      </c>
    </row>
    <row r="228" spans="1:13" x14ac:dyDescent="0.55000000000000004">
      <c r="A228" s="1" t="s">
        <v>241</v>
      </c>
      <c r="B228" s="1">
        <v>1</v>
      </c>
      <c r="C228" s="1"/>
      <c r="D228" s="1">
        <v>684</v>
      </c>
      <c r="E228" s="1">
        <v>687</v>
      </c>
      <c r="F228" s="1">
        <f t="shared" si="33"/>
        <v>3</v>
      </c>
      <c r="G228" s="2">
        <f t="shared" si="34"/>
        <v>8.0619080619080616E-2</v>
      </c>
      <c r="H228" s="1">
        <v>1</v>
      </c>
      <c r="I228" s="2">
        <f t="shared" si="28"/>
        <v>5.8901641922768817E-3</v>
      </c>
      <c r="J228">
        <f t="shared" si="29"/>
        <v>7.3024299683795618E-2</v>
      </c>
      <c r="K228">
        <f t="shared" si="30"/>
        <v>8.0660331119668818E-2</v>
      </c>
      <c r="L228" s="14">
        <f>J228</f>
        <v>7.3024299683795618E-2</v>
      </c>
      <c r="M228" t="str">
        <f t="shared" si="31"/>
        <v>E</v>
      </c>
    </row>
    <row r="229" spans="1:13" x14ac:dyDescent="0.55000000000000004">
      <c r="A229" s="1" t="s">
        <v>242</v>
      </c>
      <c r="B229" s="1">
        <v>1</v>
      </c>
      <c r="C229" s="1">
        <v>2</v>
      </c>
      <c r="D229" s="1">
        <v>32811</v>
      </c>
      <c r="E229" s="1"/>
      <c r="F229" s="1">
        <f t="shared" si="33"/>
        <v>-32811</v>
      </c>
      <c r="G229" s="2">
        <f t="shared" si="34"/>
        <v>-881.73088473088478</v>
      </c>
      <c r="H229" s="1">
        <v>1</v>
      </c>
      <c r="I229" s="2">
        <f t="shared" si="28"/>
        <v>-64.420725770932265</v>
      </c>
      <c r="J229">
        <f t="shared" si="29"/>
        <v>7.3024299683795618E-2</v>
      </c>
      <c r="K229">
        <f t="shared" si="30"/>
        <v>-882.18204145581797</v>
      </c>
      <c r="L229" s="9">
        <f>J229</f>
        <v>7.3024299683795618E-2</v>
      </c>
      <c r="M229" t="str">
        <f t="shared" si="31"/>
        <v>E</v>
      </c>
    </row>
    <row r="230" spans="1:13" x14ac:dyDescent="0.55000000000000004">
      <c r="A230" s="1" t="s">
        <v>243</v>
      </c>
      <c r="B230" s="1">
        <v>1</v>
      </c>
      <c r="C230" s="1">
        <v>6.8</v>
      </c>
      <c r="D230" s="1">
        <v>0</v>
      </c>
      <c r="E230" s="1">
        <v>71</v>
      </c>
      <c r="F230" s="1">
        <f t="shared" si="33"/>
        <v>71</v>
      </c>
      <c r="G230" s="2">
        <f t="shared" si="34"/>
        <v>1.9079849079849081</v>
      </c>
      <c r="H230" s="1">
        <v>5</v>
      </c>
      <c r="I230" s="2">
        <f t="shared" si="28"/>
        <v>0.13940055255055286</v>
      </c>
      <c r="J230">
        <f t="shared" si="29"/>
        <v>0.36512149841897812</v>
      </c>
      <c r="K230">
        <f t="shared" si="30"/>
        <v>0.38179223396643236</v>
      </c>
      <c r="L230" s="11">
        <f>I230</f>
        <v>0.13940055255055286</v>
      </c>
      <c r="M230" t="str">
        <f t="shared" si="31"/>
        <v>F</v>
      </c>
    </row>
    <row r="231" spans="1:13" x14ac:dyDescent="0.55000000000000004">
      <c r="A231" s="1" t="s">
        <v>244</v>
      </c>
      <c r="B231" s="1">
        <v>1</v>
      </c>
      <c r="C231" s="1">
        <v>3</v>
      </c>
      <c r="D231" s="1">
        <v>0</v>
      </c>
      <c r="E231" s="1">
        <v>46</v>
      </c>
      <c r="F231" s="1">
        <f t="shared" si="33"/>
        <v>46</v>
      </c>
      <c r="G231" s="2">
        <f t="shared" si="34"/>
        <v>1.2361592361592362</v>
      </c>
      <c r="H231" s="1">
        <v>2</v>
      </c>
      <c r="I231" s="2">
        <f t="shared" si="28"/>
        <v>9.0315850948245527E-2</v>
      </c>
      <c r="J231">
        <f t="shared" si="29"/>
        <v>0.14604859936759124</v>
      </c>
      <c r="K231">
        <f t="shared" si="30"/>
        <v>0.61839587191746104</v>
      </c>
      <c r="L231" s="14">
        <f>I231</f>
        <v>9.0315850948245527E-2</v>
      </c>
      <c r="M231" t="str">
        <f t="shared" si="31"/>
        <v>F</v>
      </c>
    </row>
    <row r="232" spans="1:13" x14ac:dyDescent="0.55000000000000004">
      <c r="L2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Fortin St-Gelais</dc:creator>
  <cp:lastModifiedBy>Nicolas Fortin St-Gelais</cp:lastModifiedBy>
  <dcterms:created xsi:type="dcterms:W3CDTF">2017-08-14T16:45:59Z</dcterms:created>
  <dcterms:modified xsi:type="dcterms:W3CDTF">2017-08-14T16:46:34Z</dcterms:modified>
</cp:coreProperties>
</file>