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Documents\GitHub\proyecto_sindicalizacion\output\data\"/>
    </mc:Choice>
  </mc:AlternateContent>
  <xr:revisionPtr revIDLastSave="0" documentId="13_ncr:1_{33E5294C-2A70-4961-97F8-EAA91FD6CEB2}" xr6:coauthVersionLast="47" xr6:coauthVersionMax="47" xr10:uidLastSave="{00000000-0000-0000-0000-000000000000}"/>
  <bookViews>
    <workbookView xWindow="-19200" yWindow="-1215" windowWidth="192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6" i="1" l="1"/>
  <c r="V186" i="1"/>
  <c r="W186" i="1"/>
  <c r="Q186" i="1"/>
  <c r="Q182" i="1"/>
  <c r="Q191" i="1" s="1"/>
  <c r="P182" i="1"/>
  <c r="W182" i="1"/>
  <c r="V182" i="1"/>
  <c r="U182" i="1"/>
  <c r="T182" i="1"/>
  <c r="T191" i="1" s="1"/>
  <c r="W201" i="1" s="1"/>
  <c r="S182" i="1"/>
  <c r="S191" i="1" s="1"/>
  <c r="V201" i="1" s="1"/>
  <c r="R182" i="1"/>
  <c r="R191" i="1" s="1"/>
  <c r="U201" i="1" s="1"/>
  <c r="T211" i="1"/>
  <c r="S211" i="1"/>
  <c r="R211" i="1"/>
  <c r="Q211" i="1"/>
  <c r="P211" i="1"/>
  <c r="T201" i="1"/>
  <c r="S201" i="1"/>
  <c r="R201" i="1"/>
  <c r="Q201" i="1"/>
  <c r="P201" i="1"/>
  <c r="P191" i="1"/>
  <c r="T181" i="1"/>
  <c r="S181" i="1"/>
  <c r="R181" i="1"/>
  <c r="Q181" i="1"/>
  <c r="P181" i="1"/>
  <c r="T171" i="1"/>
  <c r="S171" i="1"/>
  <c r="R171" i="1"/>
  <c r="Q171" i="1"/>
  <c r="P171" i="1"/>
  <c r="T161" i="1"/>
  <c r="S161" i="1"/>
  <c r="R161" i="1"/>
  <c r="Q161" i="1"/>
  <c r="P161" i="1"/>
  <c r="T151" i="1"/>
  <c r="S151" i="1"/>
  <c r="R151" i="1"/>
  <c r="Q151" i="1"/>
  <c r="P151" i="1"/>
  <c r="T141" i="1"/>
  <c r="S141" i="1"/>
  <c r="R141" i="1"/>
  <c r="Q141" i="1"/>
  <c r="P141" i="1"/>
  <c r="T131" i="1"/>
  <c r="S131" i="1"/>
  <c r="R131" i="1"/>
  <c r="Q131" i="1"/>
  <c r="P131" i="1"/>
  <c r="T121" i="1"/>
  <c r="S121" i="1"/>
  <c r="R121" i="1"/>
  <c r="Q121" i="1"/>
  <c r="P121" i="1"/>
  <c r="T111" i="1"/>
  <c r="S111" i="1"/>
  <c r="R111" i="1"/>
  <c r="Q111" i="1"/>
  <c r="P111" i="1"/>
  <c r="T101" i="1"/>
  <c r="S101" i="1"/>
  <c r="R101" i="1"/>
  <c r="Q101" i="1"/>
  <c r="P101" i="1"/>
  <c r="T91" i="1"/>
  <c r="S91" i="1"/>
  <c r="R91" i="1"/>
  <c r="Q91" i="1"/>
  <c r="P91" i="1"/>
  <c r="T81" i="1"/>
  <c r="S81" i="1"/>
  <c r="R81" i="1"/>
  <c r="Q81" i="1"/>
  <c r="P81" i="1"/>
  <c r="T71" i="1"/>
  <c r="S71" i="1"/>
  <c r="V81" i="1" s="1"/>
  <c r="R71" i="1"/>
  <c r="U81" i="1" s="1"/>
  <c r="Q71" i="1"/>
  <c r="P71" i="1"/>
  <c r="T61" i="1"/>
  <c r="S61" i="1"/>
  <c r="R61" i="1"/>
  <c r="Q61" i="1"/>
  <c r="P61" i="1"/>
  <c r="T51" i="1"/>
  <c r="S51" i="1"/>
  <c r="R51" i="1"/>
  <c r="Q51" i="1"/>
  <c r="P51" i="1"/>
  <c r="T41" i="1"/>
  <c r="S41" i="1"/>
  <c r="R41" i="1"/>
  <c r="Q41" i="1"/>
  <c r="P41" i="1"/>
  <c r="T31" i="1"/>
  <c r="S31" i="1"/>
  <c r="R31" i="1"/>
  <c r="Q31" i="1"/>
  <c r="P31" i="1"/>
  <c r="T21" i="1"/>
  <c r="S21" i="1"/>
  <c r="R21" i="1"/>
  <c r="Q21" i="1"/>
  <c r="P21" i="1"/>
  <c r="W211" i="1"/>
  <c r="V211" i="1"/>
  <c r="U211" i="1"/>
  <c r="W191" i="1"/>
  <c r="V191" i="1"/>
  <c r="U191" i="1"/>
  <c r="W181" i="1"/>
  <c r="V181" i="1"/>
  <c r="U181" i="1"/>
  <c r="W171" i="1"/>
  <c r="V171" i="1"/>
  <c r="U171" i="1"/>
  <c r="W161" i="1"/>
  <c r="V161" i="1"/>
  <c r="U161" i="1"/>
  <c r="W151" i="1"/>
  <c r="V151" i="1"/>
  <c r="U151" i="1"/>
  <c r="W141" i="1"/>
  <c r="V141" i="1"/>
  <c r="U141" i="1"/>
  <c r="W131" i="1"/>
  <c r="V131" i="1"/>
  <c r="U131" i="1"/>
  <c r="W121" i="1"/>
  <c r="V121" i="1"/>
  <c r="U121" i="1"/>
  <c r="W111" i="1"/>
  <c r="V111" i="1"/>
  <c r="U111" i="1"/>
  <c r="W101" i="1"/>
  <c r="V101" i="1"/>
  <c r="U101" i="1"/>
  <c r="W91" i="1"/>
  <c r="V91" i="1"/>
  <c r="U91" i="1"/>
  <c r="W81" i="1"/>
  <c r="W71" i="1"/>
  <c r="V71" i="1"/>
  <c r="U71" i="1"/>
  <c r="W61" i="1"/>
  <c r="V61" i="1"/>
  <c r="U61" i="1"/>
  <c r="W51" i="1"/>
  <c r="V51" i="1"/>
  <c r="U51" i="1"/>
  <c r="W41" i="1"/>
  <c r="V41" i="1"/>
  <c r="U41" i="1"/>
  <c r="W31" i="1"/>
  <c r="V31" i="1"/>
  <c r="U31" i="1"/>
  <c r="W21" i="1"/>
  <c r="V21" i="1"/>
  <c r="U21" i="1"/>
  <c r="T11" i="1"/>
  <c r="S11" i="1"/>
  <c r="Q11" i="1"/>
  <c r="P11" i="1"/>
  <c r="N211" i="1"/>
  <c r="O211" i="1" s="1"/>
  <c r="N201" i="1"/>
  <c r="O201" i="1" s="1"/>
  <c r="N191" i="1"/>
  <c r="O191" i="1" s="1"/>
  <c r="N181" i="1"/>
  <c r="O181" i="1" s="1"/>
  <c r="N171" i="1"/>
  <c r="O171" i="1" s="1"/>
  <c r="N161" i="1"/>
  <c r="O161" i="1" s="1"/>
  <c r="N151" i="1"/>
  <c r="O151" i="1" s="1"/>
  <c r="N141" i="1"/>
  <c r="O141" i="1" s="1"/>
  <c r="N131" i="1"/>
  <c r="O131" i="1" s="1"/>
  <c r="N121" i="1"/>
  <c r="O121" i="1" s="1"/>
  <c r="N111" i="1"/>
  <c r="O111" i="1" s="1"/>
  <c r="N101" i="1"/>
  <c r="O101" i="1" s="1"/>
  <c r="N91" i="1"/>
  <c r="O91" i="1" s="1"/>
  <c r="N81" i="1"/>
  <c r="O81" i="1" s="1"/>
  <c r="N71" i="1"/>
  <c r="O71" i="1" s="1"/>
  <c r="N61" i="1"/>
  <c r="O61" i="1" s="1"/>
  <c r="N51" i="1"/>
  <c r="O51" i="1" s="1"/>
  <c r="N41" i="1"/>
  <c r="O41" i="1" s="1"/>
  <c r="N31" i="1"/>
  <c r="O31" i="1" s="1"/>
  <c r="N21" i="1"/>
  <c r="O21" i="1" s="1"/>
  <c r="O11" i="1"/>
  <c r="N11" i="1"/>
  <c r="R11" i="1"/>
  <c r="M182" i="1"/>
  <c r="O186" i="1"/>
  <c r="N186" i="1"/>
  <c r="N182" i="1"/>
  <c r="O182" i="1" s="1"/>
  <c r="M211" i="1"/>
  <c r="M201" i="1"/>
  <c r="M191" i="1"/>
  <c r="M181" i="1"/>
  <c r="M171" i="1"/>
  <c r="M161" i="1"/>
  <c r="M151" i="1"/>
  <c r="M141" i="1"/>
  <c r="M131" i="1"/>
  <c r="M121" i="1"/>
  <c r="M111" i="1"/>
  <c r="M101" i="1"/>
  <c r="M91" i="1"/>
  <c r="M81" i="1"/>
  <c r="M71" i="1"/>
  <c r="M61" i="1"/>
  <c r="M51" i="1"/>
  <c r="M41" i="1"/>
  <c r="M31" i="1"/>
  <c r="M21" i="1"/>
  <c r="M11" i="1"/>
</calcChain>
</file>

<file path=xl/sharedStrings.xml><?xml version="1.0" encoding="utf-8"?>
<sst xmlns="http://schemas.openxmlformats.org/spreadsheetml/2006/main" count="443" uniqueCount="54">
  <si>
    <t>ano</t>
  </si>
  <si>
    <t>ciiu</t>
  </si>
  <si>
    <t>total</t>
  </si>
  <si>
    <t>female</t>
  </si>
  <si>
    <t>age</t>
  </si>
  <si>
    <t>self_empl</t>
  </si>
  <si>
    <t>skills</t>
  </si>
  <si>
    <t>contract_duration</t>
  </si>
  <si>
    <t>firm_size</t>
  </si>
  <si>
    <t>job_seniority</t>
  </si>
  <si>
    <t>contract_type</t>
  </si>
  <si>
    <t>afiliados</t>
  </si>
  <si>
    <t>tasa_sind</t>
  </si>
  <si>
    <t>tasa_sind_per</t>
  </si>
  <si>
    <t>n_sind</t>
  </si>
  <si>
    <t>n_sind_mil</t>
  </si>
  <si>
    <t>n_huelgas</t>
  </si>
  <si>
    <t>dptp</t>
  </si>
  <si>
    <t>tc</t>
  </si>
  <si>
    <t>lag_n_huelgas</t>
  </si>
  <si>
    <t>lag_dptp</t>
  </si>
  <si>
    <t>lag_tc</t>
  </si>
  <si>
    <t>1999</t>
  </si>
  <si>
    <t>1. Agricultura, ganadería, silvicultura y pesca</t>
  </si>
  <si>
    <t>2. Minería</t>
  </si>
  <si>
    <t>3. Industrias manufactureras</t>
  </si>
  <si>
    <t>4. Suministro de electricidad, gas y agua</t>
  </si>
  <si>
    <t>5. Construcción</t>
  </si>
  <si>
    <t>6. Comercio, hoteles y restaurantes</t>
  </si>
  <si>
    <t>7. Transporte y comunicaciones</t>
  </si>
  <si>
    <t>8. Servicios financieros, inmobiliarios y empresariales</t>
  </si>
  <si>
    <t>9. Servicios sociales, domésticos, profesionales y otros</t>
  </si>
  <si>
    <t>Total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</si>
  <si>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</si>
  <si>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</si>
  <si>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</si>
  <si>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</si>
  <si>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</si>
  <si>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</si>
  <si>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</si>
  <si>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</si>
  <si>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</si>
  <si>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</si>
  <si>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</si>
  <si>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</si>
  <si>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</si>
  <si>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</si>
  <si>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</si>
  <si>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</si>
  <si>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</si>
  <si>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</si>
  <si>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</si>
  <si>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</si>
  <si>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tasa_desempleo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</si>
</sst>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15B6860C-ED80-4094-AB19-91413CEA9E7C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1"/>
  <sheetViews>
    <sheetView tabSelected="1" topLeftCell="G1" workbookViewId="0">
      <pane ySplit="1" topLeftCell="A158" activePane="bottomLeft" state="frozen"/>
      <selection pane="bottomLeft" activeCell="U186" sqref="U186"/>
    </sheetView>
  </sheetViews>
  <sheetFormatPr baseColWidth="10" defaultColWidth="8.7265625" defaultRowHeight="14.5" x14ac:dyDescent="0.35"/>
  <sheetData>
    <row r="1" spans="1:2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53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5">
      <c r="A2" t="s">
        <v>22</v>
      </c>
      <c r="B2" t="s">
        <v>23</v>
      </c>
      <c r="C2">
        <v>715158</v>
      </c>
      <c r="D2">
        <v>10.548</v>
      </c>
      <c r="E2">
        <v>40.527023399025111</v>
      </c>
      <c r="F2">
        <v>36.353000000000002</v>
      </c>
      <c r="G2">
        <v>1.577</v>
      </c>
      <c r="K2">
        <v>91.945999999999998</v>
      </c>
      <c r="L2">
        <v>9.7466685313567609</v>
      </c>
      <c r="M2">
        <v>55712</v>
      </c>
      <c r="N2">
        <v>7.7901666484888651E-2</v>
      </c>
      <c r="O2">
        <v>7.7901666484888654</v>
      </c>
      <c r="P2">
        <v>893</v>
      </c>
      <c r="Q2">
        <v>1.2486751179459641</v>
      </c>
      <c r="R2">
        <v>2</v>
      </c>
      <c r="S2">
        <v>800</v>
      </c>
      <c r="T2">
        <v>52</v>
      </c>
      <c r="U2">
        <v>12</v>
      </c>
      <c r="V2">
        <v>942.58299999999997</v>
      </c>
      <c r="W2">
        <v>317.66000000000003</v>
      </c>
    </row>
    <row r="3" spans="1:23" x14ac:dyDescent="0.35">
      <c r="A3" t="s">
        <v>22</v>
      </c>
      <c r="B3" t="s">
        <v>24</v>
      </c>
      <c r="C3">
        <v>64259</v>
      </c>
      <c r="D3">
        <v>4.306</v>
      </c>
      <c r="E3">
        <v>40.129211472322943</v>
      </c>
      <c r="F3">
        <v>7.8150000000000004</v>
      </c>
      <c r="G3">
        <v>15.442</v>
      </c>
      <c r="K3">
        <v>99.138999999999996</v>
      </c>
      <c r="L3">
        <v>9.7466685313567609</v>
      </c>
      <c r="M3">
        <v>34185</v>
      </c>
      <c r="N3">
        <v>0.53198773712631697</v>
      </c>
      <c r="O3">
        <v>53.198773712631699</v>
      </c>
      <c r="P3">
        <v>217</v>
      </c>
      <c r="Q3">
        <v>3.3769588695746902</v>
      </c>
      <c r="R3">
        <v>8</v>
      </c>
      <c r="S3">
        <v>203.65</v>
      </c>
      <c r="T3">
        <v>101.38</v>
      </c>
      <c r="U3">
        <v>8</v>
      </c>
      <c r="V3">
        <v>3776.88</v>
      </c>
      <c r="W3">
        <v>854.71</v>
      </c>
    </row>
    <row r="4" spans="1:23" x14ac:dyDescent="0.35">
      <c r="A4" t="s">
        <v>22</v>
      </c>
      <c r="B4" t="s">
        <v>25</v>
      </c>
      <c r="C4">
        <v>731894</v>
      </c>
      <c r="D4">
        <v>26.623999999999999</v>
      </c>
      <c r="E4">
        <v>38.360513954206482</v>
      </c>
      <c r="F4">
        <v>19.085999999999999</v>
      </c>
      <c r="G4">
        <v>16.545000000000002</v>
      </c>
      <c r="K4">
        <v>90.994</v>
      </c>
      <c r="L4">
        <v>9.7466685313567609</v>
      </c>
      <c r="M4">
        <v>122656</v>
      </c>
      <c r="N4">
        <v>0.16758710960876849</v>
      </c>
      <c r="O4">
        <v>16.758710960876851</v>
      </c>
      <c r="P4">
        <v>1661</v>
      </c>
      <c r="Q4">
        <v>2.2694543198878532</v>
      </c>
      <c r="R4">
        <v>57</v>
      </c>
      <c r="S4">
        <v>895.45</v>
      </c>
      <c r="T4">
        <v>177.63</v>
      </c>
      <c r="U4">
        <v>14</v>
      </c>
      <c r="V4">
        <v>4540.57</v>
      </c>
      <c r="W4">
        <v>433.92</v>
      </c>
    </row>
    <row r="5" spans="1:23" x14ac:dyDescent="0.35">
      <c r="A5" t="s">
        <v>22</v>
      </c>
      <c r="B5" t="s">
        <v>26</v>
      </c>
      <c r="C5">
        <v>26548</v>
      </c>
      <c r="D5">
        <v>16.521000000000001</v>
      </c>
      <c r="E5">
        <v>37.594734066596352</v>
      </c>
      <c r="F5">
        <v>1.8080000000000001</v>
      </c>
      <c r="G5">
        <v>36.537999999999997</v>
      </c>
      <c r="K5">
        <v>96.843000000000004</v>
      </c>
      <c r="L5">
        <v>9.7466685313567609</v>
      </c>
      <c r="M5">
        <v>11197</v>
      </c>
      <c r="N5">
        <v>0.42176435136356788</v>
      </c>
      <c r="O5">
        <v>42.176435136356787</v>
      </c>
      <c r="P5">
        <v>101</v>
      </c>
      <c r="Q5">
        <v>3.8044297122193771</v>
      </c>
      <c r="R5">
        <v>3</v>
      </c>
      <c r="S5">
        <v>432.67</v>
      </c>
      <c r="T5">
        <v>147.33000000000001</v>
      </c>
      <c r="U5">
        <v>37</v>
      </c>
      <c r="V5">
        <v>1119.43</v>
      </c>
      <c r="W5">
        <v>109.03</v>
      </c>
    </row>
    <row r="6" spans="1:23" x14ac:dyDescent="0.35">
      <c r="A6" t="s">
        <v>22</v>
      </c>
      <c r="B6" t="s">
        <v>27</v>
      </c>
      <c r="C6">
        <v>363108</v>
      </c>
      <c r="D6">
        <v>3.02</v>
      </c>
      <c r="E6">
        <v>38.290370908930683</v>
      </c>
      <c r="F6">
        <v>28.396000000000001</v>
      </c>
      <c r="G6">
        <v>6.3479999999999999</v>
      </c>
      <c r="K6">
        <v>93.176000000000002</v>
      </c>
      <c r="L6">
        <v>9.7466685313567609</v>
      </c>
      <c r="M6">
        <v>46160</v>
      </c>
      <c r="N6">
        <v>0.12712471220683649</v>
      </c>
      <c r="O6">
        <v>12.71247122068365</v>
      </c>
      <c r="P6">
        <v>186</v>
      </c>
      <c r="Q6">
        <v>0.51224429095475721</v>
      </c>
      <c r="R6">
        <v>16</v>
      </c>
      <c r="S6">
        <v>193.48</v>
      </c>
      <c r="T6">
        <v>128.94</v>
      </c>
      <c r="U6">
        <v>4</v>
      </c>
      <c r="V6">
        <v>4658.25</v>
      </c>
      <c r="W6">
        <v>236.5</v>
      </c>
    </row>
    <row r="7" spans="1:23" x14ac:dyDescent="0.35">
      <c r="A7" t="s">
        <v>22</v>
      </c>
      <c r="B7" t="s">
        <v>28</v>
      </c>
      <c r="C7">
        <v>917712</v>
      </c>
      <c r="D7">
        <v>44.584000000000003</v>
      </c>
      <c r="E7">
        <v>37.820584235577172</v>
      </c>
      <c r="F7">
        <v>37.988999999999997</v>
      </c>
      <c r="G7">
        <v>76.757999999999996</v>
      </c>
      <c r="K7">
        <v>88.736999999999995</v>
      </c>
      <c r="L7">
        <v>9.7466685313567609</v>
      </c>
      <c r="M7">
        <v>87717</v>
      </c>
      <c r="N7">
        <v>9.5582274177519744E-2</v>
      </c>
      <c r="O7">
        <v>9.5582274177519739</v>
      </c>
      <c r="P7">
        <v>1141</v>
      </c>
      <c r="Q7">
        <v>1.2433094478442039</v>
      </c>
      <c r="R7">
        <v>14</v>
      </c>
      <c r="S7">
        <v>269.14</v>
      </c>
      <c r="T7">
        <v>52.79</v>
      </c>
      <c r="U7">
        <v>16</v>
      </c>
      <c r="V7">
        <v>415.44</v>
      </c>
      <c r="W7">
        <v>83.14</v>
      </c>
    </row>
    <row r="8" spans="1:23" x14ac:dyDescent="0.35">
      <c r="A8" t="s">
        <v>22</v>
      </c>
      <c r="B8" t="s">
        <v>29</v>
      </c>
      <c r="C8">
        <v>374553</v>
      </c>
      <c r="D8">
        <v>11.132999999999999</v>
      </c>
      <c r="E8">
        <v>38.631939939074037</v>
      </c>
      <c r="F8">
        <v>32.570999999999998</v>
      </c>
      <c r="G8">
        <v>18.739000000000001</v>
      </c>
      <c r="K8">
        <v>93.43</v>
      </c>
      <c r="L8">
        <v>9.7466685313567609</v>
      </c>
      <c r="M8">
        <v>93024</v>
      </c>
      <c r="N8">
        <v>0.24836004517384719</v>
      </c>
      <c r="O8">
        <v>24.836004517384719</v>
      </c>
      <c r="P8">
        <v>1310</v>
      </c>
      <c r="Q8">
        <v>3.497502356141855</v>
      </c>
      <c r="R8">
        <v>71</v>
      </c>
      <c r="S8">
        <v>1930.16</v>
      </c>
      <c r="T8">
        <v>860.08</v>
      </c>
      <c r="U8">
        <v>60</v>
      </c>
      <c r="V8">
        <v>1783.35</v>
      </c>
      <c r="W8">
        <v>457.19</v>
      </c>
    </row>
    <row r="9" spans="1:23" x14ac:dyDescent="0.35">
      <c r="A9" t="s">
        <v>22</v>
      </c>
      <c r="B9" t="s">
        <v>30</v>
      </c>
      <c r="C9">
        <v>361883</v>
      </c>
      <c r="D9">
        <v>37.701999999999998</v>
      </c>
      <c r="E9">
        <v>36.265066333594007</v>
      </c>
      <c r="F9">
        <v>17.576000000000001</v>
      </c>
      <c r="G9">
        <v>51.03</v>
      </c>
      <c r="K9">
        <v>92.745000000000005</v>
      </c>
      <c r="L9">
        <v>9.7466685313567609</v>
      </c>
      <c r="M9">
        <v>28564</v>
      </c>
      <c r="N9">
        <v>7.8931588386301654E-2</v>
      </c>
      <c r="O9">
        <v>7.8931588386301659</v>
      </c>
      <c r="P9">
        <v>204</v>
      </c>
      <c r="Q9">
        <v>0.56371810778621823</v>
      </c>
      <c r="R9">
        <v>6</v>
      </c>
      <c r="S9">
        <v>476.17</v>
      </c>
      <c r="T9">
        <v>63.17</v>
      </c>
      <c r="U9">
        <v>5</v>
      </c>
      <c r="V9">
        <v>879</v>
      </c>
      <c r="W9">
        <v>122.6</v>
      </c>
    </row>
    <row r="10" spans="1:23" x14ac:dyDescent="0.35">
      <c r="A10" t="s">
        <v>22</v>
      </c>
      <c r="B10" t="s">
        <v>31</v>
      </c>
      <c r="C10">
        <v>720601</v>
      </c>
      <c r="D10">
        <v>42.811</v>
      </c>
      <c r="E10">
        <v>39.990857631338287</v>
      </c>
      <c r="F10">
        <v>44.05</v>
      </c>
      <c r="G10">
        <v>15.811999999999999</v>
      </c>
      <c r="K10">
        <v>75.527000000000001</v>
      </c>
      <c r="L10">
        <v>9.7466685313567609</v>
      </c>
      <c r="M10">
        <v>100781</v>
      </c>
      <c r="N10">
        <v>0.13985686947423051</v>
      </c>
      <c r="O10">
        <v>13.98568694742305</v>
      </c>
      <c r="P10">
        <v>1345</v>
      </c>
      <c r="Q10">
        <v>1.866497548574038</v>
      </c>
      <c r="R10">
        <v>19</v>
      </c>
      <c r="S10">
        <v>961.19</v>
      </c>
      <c r="T10">
        <v>90.79</v>
      </c>
      <c r="U10">
        <v>9</v>
      </c>
      <c r="V10">
        <v>908.33</v>
      </c>
      <c r="W10">
        <v>170.89</v>
      </c>
    </row>
    <row r="11" spans="1:23" x14ac:dyDescent="0.35">
      <c r="A11" t="s">
        <v>22</v>
      </c>
      <c r="B11" t="s">
        <v>32</v>
      </c>
      <c r="C11">
        <v>4275716</v>
      </c>
      <c r="D11">
        <v>27.696000000000002</v>
      </c>
      <c r="E11">
        <v>38.623366882296118</v>
      </c>
      <c r="F11">
        <v>31.806000000000001</v>
      </c>
      <c r="G11">
        <v>29.193999999999999</v>
      </c>
      <c r="K11">
        <v>88.768000000000001</v>
      </c>
      <c r="L11">
        <v>9.7466685313567609</v>
      </c>
      <c r="M11">
        <f>SUM(M2:M10)</f>
        <v>579996</v>
      </c>
      <c r="N11">
        <f>M11/C11</f>
        <v>0.13564885974653135</v>
      </c>
      <c r="O11">
        <f>N11*100</f>
        <v>13.564885974653135</v>
      </c>
      <c r="P11">
        <f>AVERAGE(P2:P10)</f>
        <v>784.22222222222217</v>
      </c>
      <c r="Q11">
        <f>AVERAGE(Q2:Q10)</f>
        <v>2.0425321967698844</v>
      </c>
      <c r="R11">
        <f>SUM(R2:R10)</f>
        <v>196</v>
      </c>
      <c r="S11">
        <f>AVERAGE(S2:S10)</f>
        <v>684.65666666666664</v>
      </c>
      <c r="T11">
        <f>AVERAGE(T2:T10)</f>
        <v>186.01222222222225</v>
      </c>
      <c r="U11">
        <v>193</v>
      </c>
      <c r="V11">
        <v>226.15</v>
      </c>
      <c r="W11">
        <v>844.149</v>
      </c>
    </row>
    <row r="12" spans="1:23" x14ac:dyDescent="0.35">
      <c r="A12" t="s">
        <v>33</v>
      </c>
      <c r="B12" t="s">
        <v>23</v>
      </c>
      <c r="C12">
        <v>717684</v>
      </c>
      <c r="D12">
        <v>10.375</v>
      </c>
      <c r="E12">
        <v>40.384534140373759</v>
      </c>
      <c r="F12">
        <v>36.47</v>
      </c>
      <c r="G12">
        <v>1.2170000000000001</v>
      </c>
      <c r="K12">
        <v>93.802000000000007</v>
      </c>
      <c r="L12">
        <v>9.1100521632254363</v>
      </c>
      <c r="M12">
        <v>65281</v>
      </c>
      <c r="N12">
        <v>9.0960645632339576E-2</v>
      </c>
      <c r="O12">
        <v>9.0960645632339574</v>
      </c>
      <c r="P12">
        <v>1007</v>
      </c>
      <c r="Q12">
        <v>1.403124494903049</v>
      </c>
      <c r="R12">
        <v>3</v>
      </c>
      <c r="S12">
        <v>1094.7</v>
      </c>
      <c r="T12">
        <v>67.67</v>
      </c>
      <c r="U12">
        <v>2</v>
      </c>
      <c r="V12">
        <v>800</v>
      </c>
      <c r="W12">
        <v>52</v>
      </c>
    </row>
    <row r="13" spans="1:23" x14ac:dyDescent="0.35">
      <c r="A13" t="s">
        <v>33</v>
      </c>
      <c r="B13" t="s">
        <v>24</v>
      </c>
      <c r="C13">
        <v>60212</v>
      </c>
      <c r="D13">
        <v>2.9279999999999999</v>
      </c>
      <c r="E13">
        <v>40.398193051219017</v>
      </c>
      <c r="F13">
        <v>9.3070000000000004</v>
      </c>
      <c r="G13">
        <v>9.8420000000000005</v>
      </c>
      <c r="K13">
        <v>98.396000000000001</v>
      </c>
      <c r="L13">
        <v>9.1100521632254363</v>
      </c>
      <c r="M13">
        <v>34584</v>
      </c>
      <c r="N13">
        <v>0.57437055736398057</v>
      </c>
      <c r="O13">
        <v>57.437055736398058</v>
      </c>
      <c r="P13">
        <v>221</v>
      </c>
      <c r="Q13">
        <v>3.6703647113532178</v>
      </c>
      <c r="R13">
        <v>7</v>
      </c>
      <c r="S13">
        <v>1233.1400000000001</v>
      </c>
      <c r="T13">
        <v>86.71</v>
      </c>
      <c r="U13">
        <v>8</v>
      </c>
      <c r="V13">
        <v>203.65</v>
      </c>
      <c r="W13">
        <v>101.38</v>
      </c>
    </row>
    <row r="14" spans="1:23" x14ac:dyDescent="0.35">
      <c r="A14" t="s">
        <v>33</v>
      </c>
      <c r="B14" t="s">
        <v>25</v>
      </c>
      <c r="C14">
        <v>720413</v>
      </c>
      <c r="D14">
        <v>26.300999999999998</v>
      </c>
      <c r="E14">
        <v>38.34117651957974</v>
      </c>
      <c r="F14">
        <v>18.885000000000002</v>
      </c>
      <c r="G14">
        <v>16.611999999999998</v>
      </c>
      <c r="K14">
        <v>92.025000000000006</v>
      </c>
      <c r="L14">
        <v>9.1100521632254363</v>
      </c>
      <c r="M14">
        <v>114292</v>
      </c>
      <c r="N14">
        <v>0.15864788669832439</v>
      </c>
      <c r="O14">
        <v>15.864788669832439</v>
      </c>
      <c r="P14">
        <v>1744</v>
      </c>
      <c r="Q14">
        <v>2.4208336051681472</v>
      </c>
      <c r="R14">
        <v>70</v>
      </c>
      <c r="S14">
        <v>693.17</v>
      </c>
      <c r="T14">
        <v>167.43</v>
      </c>
      <c r="U14">
        <v>57</v>
      </c>
      <c r="V14">
        <v>895.45</v>
      </c>
      <c r="W14">
        <v>177.63</v>
      </c>
    </row>
    <row r="15" spans="1:23" x14ac:dyDescent="0.35">
      <c r="A15" t="s">
        <v>33</v>
      </c>
      <c r="B15" t="s">
        <v>26</v>
      </c>
      <c r="C15">
        <v>25622</v>
      </c>
      <c r="D15">
        <v>18.109000000000002</v>
      </c>
      <c r="E15">
        <v>37.58633205838732</v>
      </c>
      <c r="F15">
        <v>0.35899999999999999</v>
      </c>
      <c r="G15">
        <v>41.534999999999997</v>
      </c>
      <c r="K15">
        <v>98.894999999999996</v>
      </c>
      <c r="L15">
        <v>9.1100521632254363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5">
      <c r="A16" t="s">
        <v>33</v>
      </c>
      <c r="B16" t="s">
        <v>27</v>
      </c>
      <c r="C16">
        <v>389481</v>
      </c>
      <c r="D16">
        <v>2.0550000000000002</v>
      </c>
      <c r="E16">
        <v>38.955227597751879</v>
      </c>
      <c r="F16">
        <v>31.829000000000001</v>
      </c>
      <c r="G16">
        <v>5.556</v>
      </c>
      <c r="K16">
        <v>91.409000000000006</v>
      </c>
      <c r="L16">
        <v>9.1100521632254363</v>
      </c>
      <c r="M16">
        <v>36336</v>
      </c>
      <c r="N16">
        <v>9.3293382732405436E-2</v>
      </c>
      <c r="O16">
        <v>9.329338273240543</v>
      </c>
      <c r="P16">
        <v>197</v>
      </c>
      <c r="Q16">
        <v>0.50580130994836714</v>
      </c>
      <c r="R16">
        <v>22</v>
      </c>
      <c r="S16">
        <v>94.88</v>
      </c>
      <c r="T16">
        <v>45.18</v>
      </c>
      <c r="U16">
        <v>16</v>
      </c>
      <c r="V16">
        <v>193.48</v>
      </c>
      <c r="W16">
        <v>128.94</v>
      </c>
    </row>
    <row r="17" spans="1:23" x14ac:dyDescent="0.35">
      <c r="A17" t="s">
        <v>33</v>
      </c>
      <c r="B17" t="s">
        <v>28</v>
      </c>
      <c r="C17">
        <v>881317</v>
      </c>
      <c r="D17">
        <v>43.093000000000004</v>
      </c>
      <c r="E17">
        <v>38.031011542952193</v>
      </c>
      <c r="F17">
        <v>39.664999999999999</v>
      </c>
      <c r="G17">
        <v>76.138000000000005</v>
      </c>
      <c r="K17">
        <v>88.251000000000005</v>
      </c>
      <c r="L17">
        <v>9.1100521632254363</v>
      </c>
      <c r="M17">
        <v>90632</v>
      </c>
      <c r="N17">
        <v>0.1028370041653571</v>
      </c>
      <c r="O17">
        <v>10.28370041653571</v>
      </c>
      <c r="P17">
        <v>1221</v>
      </c>
      <c r="Q17">
        <v>1.385426583170414</v>
      </c>
      <c r="R17">
        <v>12</v>
      </c>
      <c r="S17">
        <v>189.48</v>
      </c>
      <c r="T17">
        <v>61.08</v>
      </c>
      <c r="U17">
        <v>14</v>
      </c>
      <c r="V17">
        <v>269.14</v>
      </c>
      <c r="W17">
        <v>52.79</v>
      </c>
    </row>
    <row r="18" spans="1:23" x14ac:dyDescent="0.35">
      <c r="A18" t="s">
        <v>33</v>
      </c>
      <c r="B18" t="s">
        <v>29</v>
      </c>
      <c r="C18">
        <v>397817</v>
      </c>
      <c r="D18">
        <v>13.718999999999999</v>
      </c>
      <c r="E18">
        <v>38.36054266157555</v>
      </c>
      <c r="F18">
        <v>33.914000000000001</v>
      </c>
      <c r="G18">
        <v>19.332999999999998</v>
      </c>
      <c r="K18">
        <v>92.4</v>
      </c>
      <c r="L18">
        <v>9.1100521632254363</v>
      </c>
      <c r="M18">
        <v>96699</v>
      </c>
      <c r="N18">
        <v>0.24307407677399409</v>
      </c>
      <c r="O18">
        <v>24.307407677399411</v>
      </c>
      <c r="P18">
        <v>1396</v>
      </c>
      <c r="Q18">
        <v>3.5091511926337988</v>
      </c>
      <c r="R18">
        <v>37</v>
      </c>
      <c r="S18">
        <v>1345.5</v>
      </c>
      <c r="T18">
        <v>488.84</v>
      </c>
      <c r="U18">
        <v>71</v>
      </c>
      <c r="V18">
        <v>1930.16</v>
      </c>
      <c r="W18">
        <v>860.08</v>
      </c>
    </row>
    <row r="19" spans="1:23" x14ac:dyDescent="0.35">
      <c r="A19" t="s">
        <v>33</v>
      </c>
      <c r="B19" t="s">
        <v>30</v>
      </c>
      <c r="C19">
        <v>391147</v>
      </c>
      <c r="D19">
        <v>37.091000000000001</v>
      </c>
      <c r="E19">
        <v>36.827637691200493</v>
      </c>
      <c r="F19">
        <v>18.417999999999999</v>
      </c>
      <c r="G19">
        <v>50.521000000000001</v>
      </c>
      <c r="K19">
        <v>92.495999999999995</v>
      </c>
      <c r="L19">
        <v>9.1100521632254363</v>
      </c>
      <c r="M19">
        <v>28692</v>
      </c>
      <c r="N19">
        <v>7.3353496255883333E-2</v>
      </c>
      <c r="O19">
        <v>7.335349625588333</v>
      </c>
      <c r="P19">
        <v>204</v>
      </c>
      <c r="Q19">
        <v>0.52154305158930014</v>
      </c>
      <c r="R19">
        <v>14</v>
      </c>
      <c r="S19">
        <v>508.44</v>
      </c>
      <c r="T19">
        <v>97.93</v>
      </c>
      <c r="U19">
        <v>6</v>
      </c>
      <c r="V19">
        <v>476.17</v>
      </c>
      <c r="W19">
        <v>63.17</v>
      </c>
    </row>
    <row r="20" spans="1:23" x14ac:dyDescent="0.35">
      <c r="A20" t="s">
        <v>33</v>
      </c>
      <c r="B20" t="s">
        <v>31</v>
      </c>
      <c r="C20">
        <v>672184</v>
      </c>
      <c r="D20">
        <v>41.982999999999997</v>
      </c>
      <c r="E20">
        <v>40.401720362281758</v>
      </c>
      <c r="F20">
        <v>40.768999999999998</v>
      </c>
      <c r="G20">
        <v>15.305999999999999</v>
      </c>
      <c r="K20">
        <v>75.450999999999993</v>
      </c>
      <c r="L20">
        <v>9.1100521632254363</v>
      </c>
      <c r="M20">
        <v>116896</v>
      </c>
      <c r="N20">
        <v>0.17390476417171491</v>
      </c>
      <c r="O20">
        <v>17.390476417171492</v>
      </c>
      <c r="P20">
        <v>1559</v>
      </c>
      <c r="Q20">
        <v>2.3193054282755909</v>
      </c>
      <c r="R20">
        <v>42</v>
      </c>
      <c r="S20">
        <v>914.17</v>
      </c>
      <c r="T20">
        <v>149.07</v>
      </c>
      <c r="U20">
        <v>19</v>
      </c>
      <c r="V20">
        <v>961.19</v>
      </c>
      <c r="W20">
        <v>90.79</v>
      </c>
    </row>
    <row r="21" spans="1:23" x14ac:dyDescent="0.35">
      <c r="A21" t="s">
        <v>33</v>
      </c>
      <c r="B21" t="s">
        <v>32</v>
      </c>
      <c r="C21">
        <v>4255877</v>
      </c>
      <c r="D21">
        <v>26.786000000000001</v>
      </c>
      <c r="E21">
        <v>38.80959729170241</v>
      </c>
      <c r="F21">
        <v>31.908999999999999</v>
      </c>
      <c r="G21">
        <v>28.55</v>
      </c>
      <c r="K21">
        <v>89.078999999999994</v>
      </c>
      <c r="L21">
        <v>9.1100521632254363</v>
      </c>
      <c r="M21">
        <f>SUM(M12:M20)</f>
        <v>583412</v>
      </c>
      <c r="N21">
        <f>M21/C21</f>
        <v>0.13708384899281628</v>
      </c>
      <c r="O21">
        <f>N21*100</f>
        <v>13.708384899281628</v>
      </c>
      <c r="P21">
        <f>AVERAGE(P12:P20)</f>
        <v>838.77777777777783</v>
      </c>
      <c r="Q21">
        <f>AVERAGE(Q12:Q20)</f>
        <v>1.748394486337987</v>
      </c>
      <c r="R21">
        <f>SUM(R12:R20)</f>
        <v>207</v>
      </c>
      <c r="S21">
        <f>AVERAGE(S12:S20)</f>
        <v>674.83111111111111</v>
      </c>
      <c r="T21">
        <f>AVERAGE(T12:T20)</f>
        <v>129.32333333333332</v>
      </c>
      <c r="U21">
        <f>R11</f>
        <v>196</v>
      </c>
      <c r="V21">
        <f>S11</f>
        <v>684.65666666666664</v>
      </c>
      <c r="W21">
        <f>T11</f>
        <v>186.01222222222225</v>
      </c>
    </row>
    <row r="22" spans="1:23" x14ac:dyDescent="0.35">
      <c r="A22" t="s">
        <v>34</v>
      </c>
      <c r="B22" t="s">
        <v>23</v>
      </c>
      <c r="C22">
        <v>696442</v>
      </c>
      <c r="D22">
        <v>10.852</v>
      </c>
      <c r="E22">
        <v>40.756358749185146</v>
      </c>
      <c r="F22">
        <v>37.075000000000003</v>
      </c>
      <c r="G22">
        <v>1.6759999999999999</v>
      </c>
      <c r="K22">
        <v>93.853999999999999</v>
      </c>
      <c r="L22">
        <v>8.7022979600490906</v>
      </c>
      <c r="M22">
        <v>66447</v>
      </c>
      <c r="N22">
        <v>9.5409237237271738E-2</v>
      </c>
      <c r="O22">
        <v>9.5409237237271736</v>
      </c>
      <c r="P22">
        <v>1013</v>
      </c>
      <c r="Q22">
        <v>1.4545360561252769</v>
      </c>
      <c r="R22">
        <v>10</v>
      </c>
      <c r="S22">
        <v>716.08</v>
      </c>
      <c r="T22">
        <v>192.9</v>
      </c>
      <c r="U22">
        <v>3</v>
      </c>
      <c r="V22">
        <v>1094.7</v>
      </c>
      <c r="W22">
        <v>67.67</v>
      </c>
    </row>
    <row r="23" spans="1:23" x14ac:dyDescent="0.35">
      <c r="A23" t="s">
        <v>34</v>
      </c>
      <c r="B23" t="s">
        <v>24</v>
      </c>
      <c r="C23">
        <v>62904</v>
      </c>
      <c r="D23">
        <v>3.323</v>
      </c>
      <c r="E23">
        <v>41.93835050235279</v>
      </c>
      <c r="F23">
        <v>7.2439999999999998</v>
      </c>
      <c r="G23">
        <v>12.371</v>
      </c>
      <c r="K23">
        <v>98.584000000000003</v>
      </c>
      <c r="L23">
        <v>8.7022979600490906</v>
      </c>
      <c r="M23">
        <v>34090</v>
      </c>
      <c r="N23">
        <v>0.54193691975073133</v>
      </c>
      <c r="O23">
        <v>54.193691975073143</v>
      </c>
      <c r="P23">
        <v>221</v>
      </c>
      <c r="Q23">
        <v>3.5132900928398829</v>
      </c>
      <c r="R23">
        <v>3</v>
      </c>
      <c r="S23">
        <v>43</v>
      </c>
      <c r="T23">
        <v>19</v>
      </c>
      <c r="U23">
        <v>7</v>
      </c>
      <c r="V23">
        <v>1233.1400000000001</v>
      </c>
      <c r="W23">
        <v>86.71</v>
      </c>
    </row>
    <row r="24" spans="1:23" x14ac:dyDescent="0.35">
      <c r="A24" t="s">
        <v>34</v>
      </c>
      <c r="B24" t="s">
        <v>25</v>
      </c>
      <c r="C24">
        <v>747130</v>
      </c>
      <c r="D24">
        <v>27.460999999999999</v>
      </c>
      <c r="E24">
        <v>38.511811866743408</v>
      </c>
      <c r="F24">
        <v>18.975000000000001</v>
      </c>
      <c r="G24">
        <v>15.404</v>
      </c>
      <c r="K24">
        <v>91.305999999999997</v>
      </c>
      <c r="L24">
        <v>8.7022979600490906</v>
      </c>
      <c r="M24">
        <v>105575</v>
      </c>
      <c r="N24">
        <v>0.1413074029954626</v>
      </c>
      <c r="O24">
        <v>14.130740299546259</v>
      </c>
      <c r="P24">
        <v>1497</v>
      </c>
      <c r="Q24">
        <v>2.0036673671248639</v>
      </c>
      <c r="R24">
        <v>48</v>
      </c>
      <c r="S24">
        <v>1180.8900000000001</v>
      </c>
      <c r="T24">
        <v>108.56</v>
      </c>
      <c r="U24">
        <v>70</v>
      </c>
      <c r="V24">
        <v>693.17</v>
      </c>
      <c r="W24">
        <v>167.43</v>
      </c>
    </row>
    <row r="25" spans="1:23" x14ac:dyDescent="0.35">
      <c r="A25" t="s">
        <v>34</v>
      </c>
      <c r="B25" t="s">
        <v>26</v>
      </c>
      <c r="C25">
        <v>31446</v>
      </c>
      <c r="D25">
        <v>16.780999999999999</v>
      </c>
      <c r="E25">
        <v>38.043948355911724</v>
      </c>
      <c r="F25">
        <v>2.121</v>
      </c>
      <c r="G25">
        <v>35.054000000000002</v>
      </c>
      <c r="K25">
        <v>96.403000000000006</v>
      </c>
      <c r="L25">
        <v>8.7022979600490906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5">
      <c r="A26" t="s">
        <v>34</v>
      </c>
      <c r="B26" t="s">
        <v>27</v>
      </c>
      <c r="C26">
        <v>409015</v>
      </c>
      <c r="D26">
        <v>2.7869999999999999</v>
      </c>
      <c r="E26">
        <v>38.854088480862558</v>
      </c>
      <c r="F26">
        <v>31.37</v>
      </c>
      <c r="G26">
        <v>5.9669999999999996</v>
      </c>
      <c r="K26">
        <v>91.936999999999998</v>
      </c>
      <c r="L26">
        <v>8.7022979600490906</v>
      </c>
      <c r="M26">
        <v>54198</v>
      </c>
      <c r="N26">
        <v>0.13250858770460741</v>
      </c>
      <c r="O26">
        <v>13.25085877046074</v>
      </c>
      <c r="P26">
        <v>196</v>
      </c>
      <c r="Q26">
        <v>0.47920002933877731</v>
      </c>
      <c r="R26">
        <v>20</v>
      </c>
      <c r="S26">
        <v>304.39999999999998</v>
      </c>
      <c r="T26">
        <v>172.8</v>
      </c>
      <c r="U26">
        <v>22</v>
      </c>
      <c r="V26">
        <v>94.88</v>
      </c>
      <c r="W26">
        <v>45.18</v>
      </c>
    </row>
    <row r="27" spans="1:23" x14ac:dyDescent="0.35">
      <c r="A27" t="s">
        <v>34</v>
      </c>
      <c r="B27" t="s">
        <v>28</v>
      </c>
      <c r="C27">
        <v>913022</v>
      </c>
      <c r="D27">
        <v>43.222999999999999</v>
      </c>
      <c r="E27">
        <v>38.460674551106109</v>
      </c>
      <c r="F27">
        <v>41.594999999999999</v>
      </c>
      <c r="G27">
        <v>74.527000000000001</v>
      </c>
      <c r="K27">
        <v>89.608999999999995</v>
      </c>
      <c r="L27">
        <v>8.7022979600490906</v>
      </c>
      <c r="M27">
        <v>92236</v>
      </c>
      <c r="N27">
        <v>0.1010227573924834</v>
      </c>
      <c r="O27">
        <v>10.10227573924834</v>
      </c>
      <c r="P27">
        <v>1217</v>
      </c>
      <c r="Q27">
        <v>1.3329361176401009</v>
      </c>
      <c r="R27">
        <v>16</v>
      </c>
      <c r="S27">
        <v>400.81</v>
      </c>
      <c r="T27">
        <v>54.06</v>
      </c>
      <c r="U27">
        <v>12</v>
      </c>
      <c r="V27">
        <v>189.48</v>
      </c>
      <c r="W27">
        <v>61.08</v>
      </c>
    </row>
    <row r="28" spans="1:23" x14ac:dyDescent="0.35">
      <c r="A28" t="s">
        <v>34</v>
      </c>
      <c r="B28" t="s">
        <v>29</v>
      </c>
      <c r="C28">
        <v>410826</v>
      </c>
      <c r="D28">
        <v>13.361000000000001</v>
      </c>
      <c r="E28">
        <v>39.233609849425306</v>
      </c>
      <c r="F28">
        <v>34.040999999999997</v>
      </c>
      <c r="G28">
        <v>19.238</v>
      </c>
      <c r="K28">
        <v>91.265000000000001</v>
      </c>
      <c r="L28">
        <v>8.7022979600490906</v>
      </c>
      <c r="M28">
        <v>84833</v>
      </c>
      <c r="N28">
        <v>0.2064937467443638</v>
      </c>
      <c r="O28">
        <v>20.64937467443638</v>
      </c>
      <c r="P28">
        <v>1362</v>
      </c>
      <c r="Q28">
        <v>3.3152721590162262</v>
      </c>
      <c r="R28">
        <v>36</v>
      </c>
      <c r="S28">
        <v>554.1</v>
      </c>
      <c r="T28">
        <v>343.97</v>
      </c>
      <c r="U28">
        <v>37</v>
      </c>
      <c r="V28">
        <v>1345.5</v>
      </c>
      <c r="W28">
        <v>488.84</v>
      </c>
    </row>
    <row r="29" spans="1:23" x14ac:dyDescent="0.35">
      <c r="A29" t="s">
        <v>34</v>
      </c>
      <c r="B29" t="s">
        <v>30</v>
      </c>
      <c r="C29">
        <v>382315</v>
      </c>
      <c r="D29">
        <v>40.017000000000003</v>
      </c>
      <c r="E29">
        <v>36.619902436472543</v>
      </c>
      <c r="F29">
        <v>17.503</v>
      </c>
      <c r="G29">
        <v>48.531999999999996</v>
      </c>
      <c r="K29">
        <v>91.551000000000002</v>
      </c>
      <c r="L29">
        <v>8.7022979600490906</v>
      </c>
      <c r="M29">
        <v>32118</v>
      </c>
      <c r="N29">
        <v>8.400925938035389E-2</v>
      </c>
      <c r="O29">
        <v>8.4009259380353889</v>
      </c>
      <c r="P29">
        <v>237</v>
      </c>
      <c r="Q29">
        <v>0.6199076677608778</v>
      </c>
      <c r="R29">
        <v>11</v>
      </c>
      <c r="S29">
        <v>2885.16</v>
      </c>
      <c r="T29">
        <v>355.45</v>
      </c>
      <c r="U29">
        <v>14</v>
      </c>
      <c r="V29">
        <v>508.44</v>
      </c>
      <c r="W29">
        <v>97.93</v>
      </c>
    </row>
    <row r="30" spans="1:23" x14ac:dyDescent="0.35">
      <c r="A30" t="s">
        <v>34</v>
      </c>
      <c r="B30" t="s">
        <v>31</v>
      </c>
      <c r="C30">
        <v>732807</v>
      </c>
      <c r="D30">
        <v>42.000999999999998</v>
      </c>
      <c r="E30">
        <v>40.724620534465423</v>
      </c>
      <c r="F30">
        <v>44.15</v>
      </c>
      <c r="G30">
        <v>14.417</v>
      </c>
      <c r="K30">
        <v>72.006</v>
      </c>
      <c r="L30">
        <v>8.7022979600490906</v>
      </c>
      <c r="M30">
        <v>119643</v>
      </c>
      <c r="N30">
        <v>0.16326672643683809</v>
      </c>
      <c r="O30">
        <v>16.326672643683811</v>
      </c>
      <c r="P30">
        <v>1556</v>
      </c>
      <c r="Q30">
        <v>2.1233421623974662</v>
      </c>
      <c r="R30">
        <v>29</v>
      </c>
      <c r="S30">
        <v>458.61</v>
      </c>
      <c r="T30">
        <v>121.55</v>
      </c>
      <c r="U30">
        <v>42</v>
      </c>
      <c r="V30">
        <v>914.17</v>
      </c>
      <c r="W30">
        <v>149.07</v>
      </c>
    </row>
    <row r="31" spans="1:23" x14ac:dyDescent="0.35">
      <c r="A31" t="s">
        <v>34</v>
      </c>
      <c r="B31" t="s">
        <v>32</v>
      </c>
      <c r="C31">
        <v>4385907</v>
      </c>
      <c r="D31">
        <v>27.584</v>
      </c>
      <c r="E31">
        <v>39.238151702947221</v>
      </c>
      <c r="F31">
        <v>32.914000000000001</v>
      </c>
      <c r="G31">
        <v>27.831</v>
      </c>
      <c r="K31">
        <v>88.35</v>
      </c>
      <c r="L31">
        <v>8.7022979600490906</v>
      </c>
      <c r="M31">
        <f>SUM(M22:M30)</f>
        <v>589140</v>
      </c>
      <c r="N31">
        <f>M31/C31</f>
        <v>0.13432569363645877</v>
      </c>
      <c r="O31">
        <f>N31*100</f>
        <v>13.432569363645877</v>
      </c>
      <c r="P31">
        <f>AVERAGE(P22:P30)</f>
        <v>811</v>
      </c>
      <c r="Q31">
        <f>AVERAGE(Q22:Q30)</f>
        <v>1.649127961360386</v>
      </c>
      <c r="R31">
        <f>SUM(R22:R30)</f>
        <v>173</v>
      </c>
      <c r="S31">
        <f>AVERAGE(S22:S30)</f>
        <v>727.00555555555559</v>
      </c>
      <c r="T31">
        <f>AVERAGE(T22:T30)</f>
        <v>152.03222222222223</v>
      </c>
      <c r="U31">
        <f>R21</f>
        <v>207</v>
      </c>
      <c r="V31">
        <f>S21</f>
        <v>674.83111111111111</v>
      </c>
      <c r="W31">
        <f>T21</f>
        <v>129.32333333333332</v>
      </c>
    </row>
    <row r="32" spans="1:23" x14ac:dyDescent="0.35">
      <c r="A32" t="s">
        <v>35</v>
      </c>
      <c r="B32" t="s">
        <v>23</v>
      </c>
      <c r="C32">
        <v>690460</v>
      </c>
      <c r="D32">
        <v>11.09</v>
      </c>
      <c r="E32">
        <v>41.712666917707033</v>
      </c>
      <c r="F32">
        <v>38.366</v>
      </c>
      <c r="G32">
        <v>1.254</v>
      </c>
      <c r="K32">
        <v>91.855000000000004</v>
      </c>
      <c r="L32">
        <v>8.4215630327371489</v>
      </c>
      <c r="M32">
        <v>60874</v>
      </c>
      <c r="N32">
        <v>8.8164412131043077E-2</v>
      </c>
      <c r="O32">
        <v>8.8164412131043068</v>
      </c>
      <c r="P32">
        <v>1012</v>
      </c>
      <c r="Q32">
        <v>1.465689540306462</v>
      </c>
      <c r="R32">
        <v>10</v>
      </c>
      <c r="S32">
        <v>470.33</v>
      </c>
      <c r="T32">
        <v>83.6</v>
      </c>
      <c r="U32">
        <v>10</v>
      </c>
      <c r="V32">
        <v>716.08</v>
      </c>
      <c r="W32">
        <v>192.9</v>
      </c>
    </row>
    <row r="33" spans="1:23" x14ac:dyDescent="0.35">
      <c r="A33" t="s">
        <v>35</v>
      </c>
      <c r="B33" t="s">
        <v>24</v>
      </c>
      <c r="C33">
        <v>60588</v>
      </c>
      <c r="D33">
        <v>4.9400000000000004</v>
      </c>
      <c r="E33">
        <v>41.05032349640193</v>
      </c>
      <c r="F33">
        <v>9.7609999999999992</v>
      </c>
      <c r="G33">
        <v>11.808</v>
      </c>
      <c r="K33">
        <v>97.623000000000005</v>
      </c>
      <c r="L33">
        <v>8.4215630327371489</v>
      </c>
      <c r="M33">
        <v>33110</v>
      </c>
      <c r="N33">
        <v>0.54647785039941899</v>
      </c>
      <c r="O33">
        <v>54.647785039941901</v>
      </c>
      <c r="P33">
        <v>215</v>
      </c>
      <c r="Q33">
        <v>3.5485574701260969</v>
      </c>
      <c r="R33">
        <v>4</v>
      </c>
      <c r="S33">
        <v>130.25</v>
      </c>
      <c r="T33">
        <v>87.5</v>
      </c>
      <c r="U33">
        <v>3</v>
      </c>
      <c r="V33">
        <v>43</v>
      </c>
      <c r="W33">
        <v>19</v>
      </c>
    </row>
    <row r="34" spans="1:23" x14ac:dyDescent="0.35">
      <c r="A34" t="s">
        <v>35</v>
      </c>
      <c r="B34" t="s">
        <v>25</v>
      </c>
      <c r="C34">
        <v>750006</v>
      </c>
      <c r="D34">
        <v>25.748999999999999</v>
      </c>
      <c r="E34">
        <v>38.544214312952157</v>
      </c>
      <c r="F34">
        <v>19.727</v>
      </c>
      <c r="G34">
        <v>16.457000000000001</v>
      </c>
      <c r="K34">
        <v>91.564999999999998</v>
      </c>
      <c r="L34">
        <v>8.4215630327371489</v>
      </c>
      <c r="M34">
        <v>103916</v>
      </c>
      <c r="N34">
        <v>0.13855355823820081</v>
      </c>
      <c r="O34">
        <v>13.85535582382008</v>
      </c>
      <c r="P34">
        <v>1519</v>
      </c>
      <c r="Q34">
        <v>2.0253171307962869</v>
      </c>
      <c r="R34">
        <v>54</v>
      </c>
      <c r="S34">
        <v>725.61</v>
      </c>
      <c r="T34">
        <v>185.33</v>
      </c>
      <c r="U34">
        <v>48</v>
      </c>
      <c r="V34">
        <v>1180.8900000000001</v>
      </c>
      <c r="W34">
        <v>108.56</v>
      </c>
    </row>
    <row r="35" spans="1:23" x14ac:dyDescent="0.35">
      <c r="A35" t="s">
        <v>35</v>
      </c>
      <c r="B35" t="s">
        <v>26</v>
      </c>
      <c r="C35">
        <v>27730</v>
      </c>
      <c r="D35">
        <v>12.401999999999999</v>
      </c>
      <c r="E35">
        <v>40.085358817165528</v>
      </c>
      <c r="F35">
        <v>0.98099999999999998</v>
      </c>
      <c r="G35">
        <v>32.575000000000003</v>
      </c>
      <c r="K35">
        <v>97.323999999999998</v>
      </c>
      <c r="L35">
        <v>8.4215630327371489</v>
      </c>
      <c r="M35">
        <v>9908</v>
      </c>
      <c r="N35">
        <v>0.35730256040389469</v>
      </c>
      <c r="O35">
        <v>35.73025604038947</v>
      </c>
      <c r="P35">
        <v>112</v>
      </c>
      <c r="Q35">
        <v>4.0389469888207721</v>
      </c>
      <c r="R35">
        <v>2</v>
      </c>
      <c r="S35">
        <v>342</v>
      </c>
      <c r="T35">
        <v>342</v>
      </c>
      <c r="U35">
        <v>3</v>
      </c>
      <c r="V35">
        <v>432.67</v>
      </c>
      <c r="W35">
        <v>147.33000000000001</v>
      </c>
    </row>
    <row r="36" spans="1:23" x14ac:dyDescent="0.35">
      <c r="A36" t="s">
        <v>35</v>
      </c>
      <c r="B36" t="s">
        <v>27</v>
      </c>
      <c r="C36">
        <v>422177</v>
      </c>
      <c r="D36">
        <v>3.0369999999999999</v>
      </c>
      <c r="E36">
        <v>39.17835647133785</v>
      </c>
      <c r="F36">
        <v>28.86</v>
      </c>
      <c r="G36">
        <v>6.8520000000000003</v>
      </c>
      <c r="K36">
        <v>93.137</v>
      </c>
      <c r="L36">
        <v>8.4215630327371489</v>
      </c>
      <c r="M36">
        <v>54453</v>
      </c>
      <c r="N36">
        <v>0.128981446170682</v>
      </c>
      <c r="O36">
        <v>12.898144617068199</v>
      </c>
      <c r="P36">
        <v>220</v>
      </c>
      <c r="Q36">
        <v>0.52110844503608678</v>
      </c>
      <c r="R36">
        <v>34</v>
      </c>
      <c r="S36">
        <v>401.39</v>
      </c>
      <c r="T36">
        <v>120.76</v>
      </c>
      <c r="U36">
        <v>20</v>
      </c>
      <c r="V36">
        <v>304.39999999999998</v>
      </c>
      <c r="W36">
        <v>172.8</v>
      </c>
    </row>
    <row r="37" spans="1:23" x14ac:dyDescent="0.35">
      <c r="A37" t="s">
        <v>35</v>
      </c>
      <c r="B37" t="s">
        <v>28</v>
      </c>
      <c r="C37">
        <v>964742</v>
      </c>
      <c r="D37">
        <v>43.889000000000003</v>
      </c>
      <c r="E37">
        <v>39.019263181244312</v>
      </c>
      <c r="F37">
        <v>41.668999999999997</v>
      </c>
      <c r="G37">
        <v>75.78</v>
      </c>
      <c r="K37">
        <v>89.28</v>
      </c>
      <c r="L37">
        <v>8.4215630327371489</v>
      </c>
      <c r="M37">
        <v>91970</v>
      </c>
      <c r="N37">
        <v>9.5331186990926076E-2</v>
      </c>
      <c r="O37">
        <v>9.5331186990926078</v>
      </c>
      <c r="P37">
        <v>1202</v>
      </c>
      <c r="Q37">
        <v>1.2459289633912489</v>
      </c>
      <c r="R37">
        <v>8</v>
      </c>
      <c r="S37">
        <v>1234.6600000000001</v>
      </c>
      <c r="T37">
        <v>147.5</v>
      </c>
      <c r="U37">
        <v>16</v>
      </c>
      <c r="V37">
        <v>400.81</v>
      </c>
      <c r="W37">
        <v>54.06</v>
      </c>
    </row>
    <row r="38" spans="1:23" x14ac:dyDescent="0.35">
      <c r="A38" t="s">
        <v>35</v>
      </c>
      <c r="B38" t="s">
        <v>29</v>
      </c>
      <c r="C38">
        <v>416290</v>
      </c>
      <c r="D38">
        <v>12.907999999999999</v>
      </c>
      <c r="E38">
        <v>40.299034327031627</v>
      </c>
      <c r="F38">
        <v>33.856000000000002</v>
      </c>
      <c r="G38">
        <v>19.134</v>
      </c>
      <c r="K38">
        <v>92.412000000000006</v>
      </c>
      <c r="L38">
        <v>8.4215630327371489</v>
      </c>
      <c r="M38">
        <v>92274</v>
      </c>
      <c r="N38">
        <v>0.2216579788128468</v>
      </c>
      <c r="O38">
        <v>22.165797881284679</v>
      </c>
      <c r="P38">
        <v>1338</v>
      </c>
      <c r="Q38">
        <v>3.214105551418482</v>
      </c>
      <c r="R38">
        <v>36</v>
      </c>
      <c r="S38">
        <v>2844.95</v>
      </c>
      <c r="T38">
        <v>239.75</v>
      </c>
      <c r="U38">
        <v>36</v>
      </c>
      <c r="V38">
        <v>554.1</v>
      </c>
      <c r="W38">
        <v>343.97</v>
      </c>
    </row>
    <row r="39" spans="1:23" x14ac:dyDescent="0.35">
      <c r="A39" t="s">
        <v>35</v>
      </c>
      <c r="B39" t="s">
        <v>30</v>
      </c>
      <c r="C39">
        <v>400832</v>
      </c>
      <c r="D39">
        <v>40.192</v>
      </c>
      <c r="E39">
        <v>37.159555624301447</v>
      </c>
      <c r="F39">
        <v>18.193000000000001</v>
      </c>
      <c r="G39">
        <v>47.707000000000001</v>
      </c>
      <c r="K39">
        <v>91.673000000000002</v>
      </c>
      <c r="L39">
        <v>8.4215630327371489</v>
      </c>
      <c r="M39">
        <v>32631</v>
      </c>
      <c r="N39">
        <v>8.1408171004311039E-2</v>
      </c>
      <c r="O39">
        <v>8.1408171004311036</v>
      </c>
      <c r="P39">
        <v>300</v>
      </c>
      <c r="Q39">
        <v>0.74844323806482516</v>
      </c>
      <c r="R39">
        <v>23</v>
      </c>
      <c r="S39">
        <v>1506.73</v>
      </c>
      <c r="T39">
        <v>96.35</v>
      </c>
      <c r="U39">
        <v>11</v>
      </c>
      <c r="V39">
        <v>2885.16</v>
      </c>
      <c r="W39">
        <v>355.45</v>
      </c>
    </row>
    <row r="40" spans="1:23" x14ac:dyDescent="0.35">
      <c r="A40" t="s">
        <v>35</v>
      </c>
      <c r="B40" t="s">
        <v>31</v>
      </c>
      <c r="C40">
        <v>743237</v>
      </c>
      <c r="D40">
        <v>42.106999999999999</v>
      </c>
      <c r="E40">
        <v>40.697431640243963</v>
      </c>
      <c r="F40">
        <v>42.777999999999999</v>
      </c>
      <c r="G40">
        <v>14.257</v>
      </c>
      <c r="K40">
        <v>73.355999999999995</v>
      </c>
      <c r="L40">
        <v>8.4215630327371489</v>
      </c>
      <c r="M40">
        <v>139794</v>
      </c>
      <c r="N40">
        <v>0.18808805266691511</v>
      </c>
      <c r="O40">
        <v>18.808805266691511</v>
      </c>
      <c r="P40">
        <v>2231</v>
      </c>
      <c r="Q40">
        <v>3.0017343054772572</v>
      </c>
      <c r="R40">
        <v>34</v>
      </c>
      <c r="S40">
        <v>785.72</v>
      </c>
      <c r="T40">
        <v>111</v>
      </c>
      <c r="U40">
        <v>29</v>
      </c>
      <c r="V40">
        <v>458.61</v>
      </c>
      <c r="W40">
        <v>121.55</v>
      </c>
    </row>
    <row r="41" spans="1:23" x14ac:dyDescent="0.35">
      <c r="A41" t="s">
        <v>35</v>
      </c>
      <c r="B41" t="s">
        <v>32</v>
      </c>
      <c r="C41">
        <v>4476062</v>
      </c>
      <c r="D41">
        <v>27.706</v>
      </c>
      <c r="E41">
        <v>39.749578309820649</v>
      </c>
      <c r="F41">
        <v>32.945999999999998</v>
      </c>
      <c r="G41">
        <v>28.710999999999999</v>
      </c>
      <c r="K41">
        <v>88.447999999999993</v>
      </c>
      <c r="L41">
        <v>8.4215630327371489</v>
      </c>
      <c r="M41">
        <f>SUM(M32:M40)</f>
        <v>618930</v>
      </c>
      <c r="N41">
        <f>M41/C41</f>
        <v>0.13827556454758669</v>
      </c>
      <c r="O41">
        <f>N41*100</f>
        <v>13.827556454758669</v>
      </c>
      <c r="P41">
        <f>AVERAGE(P32:P40)</f>
        <v>905.44444444444446</v>
      </c>
      <c r="Q41">
        <f>AVERAGE(Q32:Q40)</f>
        <v>2.2010924037152799</v>
      </c>
      <c r="R41">
        <f>SUM(R32:R40)</f>
        <v>205</v>
      </c>
      <c r="S41">
        <f>AVERAGE(S32:S40)</f>
        <v>937.95999999999992</v>
      </c>
      <c r="T41">
        <f>AVERAGE(T32:T40)</f>
        <v>157.08777777777777</v>
      </c>
      <c r="U41">
        <f>R31</f>
        <v>173</v>
      </c>
      <c r="V41">
        <f>S31</f>
        <v>727.00555555555559</v>
      </c>
      <c r="W41">
        <f>T31</f>
        <v>152.03222222222223</v>
      </c>
    </row>
    <row r="42" spans="1:23" x14ac:dyDescent="0.35">
      <c r="A42" t="s">
        <v>36</v>
      </c>
      <c r="B42" t="s">
        <v>23</v>
      </c>
      <c r="C42">
        <v>719183</v>
      </c>
      <c r="D42">
        <v>12.132999999999999</v>
      </c>
      <c r="E42">
        <v>41.462245353407972</v>
      </c>
      <c r="F42">
        <v>37.390999999999998</v>
      </c>
      <c r="G42">
        <v>1.429</v>
      </c>
      <c r="K42">
        <v>91.497</v>
      </c>
      <c r="L42">
        <v>8.0026516544830084</v>
      </c>
      <c r="M42">
        <v>70205</v>
      </c>
      <c r="N42">
        <v>9.7617713433159573E-2</v>
      </c>
      <c r="O42">
        <v>9.7617713433159565</v>
      </c>
      <c r="P42">
        <v>1206</v>
      </c>
      <c r="Q42">
        <v>1.676902818893105</v>
      </c>
      <c r="R42">
        <v>5</v>
      </c>
      <c r="S42">
        <v>174.46</v>
      </c>
      <c r="T42">
        <v>60</v>
      </c>
      <c r="U42">
        <v>10</v>
      </c>
      <c r="V42">
        <v>470.33</v>
      </c>
      <c r="W42">
        <v>83.6</v>
      </c>
    </row>
    <row r="43" spans="1:23" x14ac:dyDescent="0.35">
      <c r="A43" t="s">
        <v>36</v>
      </c>
      <c r="B43" t="s">
        <v>24</v>
      </c>
      <c r="C43">
        <v>63962</v>
      </c>
      <c r="D43">
        <v>5.4969999999999999</v>
      </c>
      <c r="E43">
        <v>42.035911947718958</v>
      </c>
      <c r="F43">
        <v>9.468</v>
      </c>
      <c r="G43">
        <v>15.231999999999999</v>
      </c>
      <c r="K43">
        <v>98.686999999999998</v>
      </c>
      <c r="L43">
        <v>8.0026516544830084</v>
      </c>
      <c r="M43">
        <v>36942</v>
      </c>
      <c r="N43">
        <v>0.57756167724586471</v>
      </c>
      <c r="O43">
        <v>57.756167724586469</v>
      </c>
      <c r="P43">
        <v>248</v>
      </c>
      <c r="Q43">
        <v>3.8773021481504641</v>
      </c>
      <c r="R43">
        <v>7</v>
      </c>
      <c r="S43">
        <v>1060.5899999999999</v>
      </c>
      <c r="T43">
        <v>421.43</v>
      </c>
      <c r="U43">
        <v>4</v>
      </c>
      <c r="V43">
        <v>130.25</v>
      </c>
      <c r="W43">
        <v>87.5</v>
      </c>
    </row>
    <row r="44" spans="1:23" x14ac:dyDescent="0.35">
      <c r="A44" t="s">
        <v>36</v>
      </c>
      <c r="B44" t="s">
        <v>25</v>
      </c>
      <c r="C44">
        <v>757320</v>
      </c>
      <c r="D44">
        <v>25.306000000000001</v>
      </c>
      <c r="E44">
        <v>38.889297786932872</v>
      </c>
      <c r="F44">
        <v>20.882000000000001</v>
      </c>
      <c r="G44">
        <v>16.09</v>
      </c>
      <c r="K44">
        <v>90.025999999999996</v>
      </c>
      <c r="L44">
        <v>8.0026516544830084</v>
      </c>
      <c r="M44">
        <v>112686</v>
      </c>
      <c r="N44">
        <v>0.1487957534463635</v>
      </c>
      <c r="O44">
        <v>14.879575344636351</v>
      </c>
      <c r="P44">
        <v>1696</v>
      </c>
      <c r="Q44">
        <v>2.2394760471135049</v>
      </c>
      <c r="R44">
        <v>39</v>
      </c>
      <c r="S44">
        <v>2874.18</v>
      </c>
      <c r="T44">
        <v>253.92</v>
      </c>
      <c r="U44">
        <v>54</v>
      </c>
      <c r="V44">
        <v>725.61</v>
      </c>
      <c r="W44">
        <v>185.33</v>
      </c>
    </row>
    <row r="45" spans="1:23" x14ac:dyDescent="0.35">
      <c r="A45" t="s">
        <v>36</v>
      </c>
      <c r="B45" t="s">
        <v>26</v>
      </c>
      <c r="C45">
        <v>29821</v>
      </c>
      <c r="D45">
        <v>11.853999999999999</v>
      </c>
      <c r="E45">
        <v>37.672881526441103</v>
      </c>
      <c r="F45">
        <v>1.304</v>
      </c>
      <c r="G45">
        <v>37.819000000000003</v>
      </c>
      <c r="K45">
        <v>98.816000000000003</v>
      </c>
      <c r="L45">
        <v>8.0026516544830084</v>
      </c>
      <c r="M45">
        <v>10490</v>
      </c>
      <c r="N45">
        <v>0.35176553435498481</v>
      </c>
      <c r="O45">
        <v>35.176553435498477</v>
      </c>
      <c r="P45">
        <v>124</v>
      </c>
      <c r="Q45">
        <v>4.1581435900875219</v>
      </c>
      <c r="R45">
        <v>1</v>
      </c>
      <c r="S45">
        <v>3000</v>
      </c>
      <c r="T45">
        <v>3000</v>
      </c>
      <c r="U45">
        <v>2</v>
      </c>
      <c r="V45">
        <v>342</v>
      </c>
      <c r="W45">
        <v>342</v>
      </c>
    </row>
    <row r="46" spans="1:23" x14ac:dyDescent="0.35">
      <c r="A46" t="s">
        <v>36</v>
      </c>
      <c r="B46" t="s">
        <v>27</v>
      </c>
      <c r="C46">
        <v>412265</v>
      </c>
      <c r="D46">
        <v>3.9169999999999998</v>
      </c>
      <c r="E46">
        <v>39.494674541860213</v>
      </c>
      <c r="F46">
        <v>29.501999999999999</v>
      </c>
      <c r="G46">
        <v>6.1779999999999999</v>
      </c>
      <c r="K46">
        <v>92.531999999999996</v>
      </c>
      <c r="L46">
        <v>8.0026516544830084</v>
      </c>
      <c r="M46">
        <v>58250</v>
      </c>
      <c r="N46">
        <v>0.1412926151868337</v>
      </c>
      <c r="O46">
        <v>14.12926151868337</v>
      </c>
      <c r="P46">
        <v>289</v>
      </c>
      <c r="Q46">
        <v>0.70100542127029941</v>
      </c>
      <c r="R46">
        <v>38</v>
      </c>
      <c r="S46">
        <v>1522.93</v>
      </c>
      <c r="T46">
        <v>728.32</v>
      </c>
      <c r="U46">
        <v>34</v>
      </c>
      <c r="V46">
        <v>401.39</v>
      </c>
      <c r="W46">
        <v>120.76</v>
      </c>
    </row>
    <row r="47" spans="1:23" x14ac:dyDescent="0.35">
      <c r="A47" t="s">
        <v>36</v>
      </c>
      <c r="B47" t="s">
        <v>28</v>
      </c>
      <c r="C47">
        <v>956835</v>
      </c>
      <c r="D47">
        <v>46.207000000000001</v>
      </c>
      <c r="E47">
        <v>39.004417689570303</v>
      </c>
      <c r="F47">
        <v>40.191000000000003</v>
      </c>
      <c r="G47">
        <v>76.537999999999997</v>
      </c>
      <c r="K47">
        <v>89.447999999999993</v>
      </c>
      <c r="L47">
        <v>8.0026516544830084</v>
      </c>
      <c r="M47">
        <v>104841</v>
      </c>
      <c r="N47">
        <v>0.1095706156233833</v>
      </c>
      <c r="O47">
        <v>10.95706156233833</v>
      </c>
      <c r="P47">
        <v>1474</v>
      </c>
      <c r="Q47">
        <v>1.540495487727769</v>
      </c>
      <c r="R47">
        <v>7</v>
      </c>
      <c r="S47">
        <v>193.43</v>
      </c>
      <c r="T47">
        <v>28.71</v>
      </c>
      <c r="U47">
        <v>8</v>
      </c>
      <c r="V47">
        <v>1234.6600000000001</v>
      </c>
      <c r="W47">
        <v>147.5</v>
      </c>
    </row>
    <row r="48" spans="1:23" x14ac:dyDescent="0.35">
      <c r="A48" t="s">
        <v>36</v>
      </c>
      <c r="B48" t="s">
        <v>29</v>
      </c>
      <c r="C48">
        <v>451912</v>
      </c>
      <c r="D48">
        <v>14.648999999999999</v>
      </c>
      <c r="E48">
        <v>40.06625847510135</v>
      </c>
      <c r="F48">
        <v>34.125</v>
      </c>
      <c r="G48">
        <v>19.946999999999999</v>
      </c>
      <c r="K48">
        <v>92.555000000000007</v>
      </c>
      <c r="L48">
        <v>8.0026516544830084</v>
      </c>
      <c r="M48">
        <v>99754</v>
      </c>
      <c r="N48">
        <v>0.2207376657402326</v>
      </c>
      <c r="O48">
        <v>22.07376657402326</v>
      </c>
      <c r="P48">
        <v>1575</v>
      </c>
      <c r="Q48">
        <v>3.4851918072545098</v>
      </c>
      <c r="R48">
        <v>24</v>
      </c>
      <c r="S48">
        <v>990.01</v>
      </c>
      <c r="T48">
        <v>172.46</v>
      </c>
      <c r="U48">
        <v>36</v>
      </c>
      <c r="V48">
        <v>2844.95</v>
      </c>
      <c r="W48">
        <v>239.75</v>
      </c>
    </row>
    <row r="49" spans="1:23" x14ac:dyDescent="0.35">
      <c r="A49" t="s">
        <v>36</v>
      </c>
      <c r="B49" t="s">
        <v>30</v>
      </c>
      <c r="C49">
        <v>424327</v>
      </c>
      <c r="D49">
        <v>38.554000000000002</v>
      </c>
      <c r="E49">
        <v>38.031944703023854</v>
      </c>
      <c r="F49">
        <v>18.988</v>
      </c>
      <c r="G49">
        <v>47.222000000000001</v>
      </c>
      <c r="K49">
        <v>90.942999999999998</v>
      </c>
      <c r="L49">
        <v>8.0026516544830084</v>
      </c>
      <c r="M49">
        <v>36857</v>
      </c>
      <c r="N49">
        <v>8.6859898144591316E-2</v>
      </c>
      <c r="O49">
        <v>8.6859898144591323</v>
      </c>
      <c r="P49">
        <v>389</v>
      </c>
      <c r="Q49">
        <v>0.91674581160284407</v>
      </c>
      <c r="R49">
        <v>17</v>
      </c>
      <c r="S49">
        <v>527.66</v>
      </c>
      <c r="T49">
        <v>71.290000000000006</v>
      </c>
      <c r="U49">
        <v>23</v>
      </c>
      <c r="V49">
        <v>1506.73</v>
      </c>
      <c r="W49">
        <v>96.35</v>
      </c>
    </row>
    <row r="50" spans="1:23" x14ac:dyDescent="0.35">
      <c r="A50" t="s">
        <v>36</v>
      </c>
      <c r="B50" t="s">
        <v>31</v>
      </c>
      <c r="C50">
        <v>767519</v>
      </c>
      <c r="D50">
        <v>41.198999999999998</v>
      </c>
      <c r="E50">
        <v>41.099058134065743</v>
      </c>
      <c r="F50">
        <v>45.393999999999998</v>
      </c>
      <c r="G50">
        <v>13.82</v>
      </c>
      <c r="K50">
        <v>73.91</v>
      </c>
      <c r="L50">
        <v>8.0026516544830084</v>
      </c>
      <c r="M50">
        <v>139482</v>
      </c>
      <c r="N50">
        <v>0.18173100600766889</v>
      </c>
      <c r="O50">
        <v>18.17310060076689</v>
      </c>
      <c r="P50">
        <v>1966</v>
      </c>
      <c r="Q50">
        <v>2.5615001061862959</v>
      </c>
      <c r="R50">
        <v>24</v>
      </c>
      <c r="S50">
        <v>540.17999999999995</v>
      </c>
      <c r="T50">
        <v>172.58</v>
      </c>
      <c r="U50">
        <v>34</v>
      </c>
      <c r="V50">
        <v>785.72</v>
      </c>
      <c r="W50">
        <v>111</v>
      </c>
    </row>
    <row r="51" spans="1:23" x14ac:dyDescent="0.35">
      <c r="A51" t="s">
        <v>36</v>
      </c>
      <c r="B51" t="s">
        <v>32</v>
      </c>
      <c r="C51">
        <v>4583144</v>
      </c>
      <c r="D51">
        <v>28.152000000000001</v>
      </c>
      <c r="E51">
        <v>39.750743350902482</v>
      </c>
      <c r="F51">
        <v>33.228000000000002</v>
      </c>
      <c r="G51">
        <v>28.53</v>
      </c>
      <c r="K51">
        <v>88.174999999999997</v>
      </c>
      <c r="L51">
        <v>8.0026516544830084</v>
      </c>
      <c r="M51">
        <f>SUM(M42:M50)</f>
        <v>669507</v>
      </c>
      <c r="N51">
        <f>M51/C51</f>
        <v>0.14608028898939243</v>
      </c>
      <c r="O51">
        <f>N51*100</f>
        <v>14.608028898939244</v>
      </c>
      <c r="P51">
        <f>AVERAGE(P42:P50)</f>
        <v>996.33333333333337</v>
      </c>
      <c r="Q51">
        <f>AVERAGE(Q42:Q50)</f>
        <v>2.3507514709207018</v>
      </c>
      <c r="R51">
        <f>SUM(R42:R50)</f>
        <v>162</v>
      </c>
      <c r="S51">
        <f>AVERAGE(S42:S50)</f>
        <v>1209.2711111111112</v>
      </c>
      <c r="T51">
        <f>AVERAGE(T42:T50)</f>
        <v>545.41222222222223</v>
      </c>
      <c r="U51">
        <f>R41</f>
        <v>205</v>
      </c>
      <c r="V51">
        <f>S41</f>
        <v>937.95999999999992</v>
      </c>
      <c r="W51">
        <f>T41</f>
        <v>157.08777777777777</v>
      </c>
    </row>
    <row r="52" spans="1:23" x14ac:dyDescent="0.35">
      <c r="A52" t="s">
        <v>37</v>
      </c>
      <c r="B52" t="s">
        <v>23</v>
      </c>
      <c r="C52">
        <v>730712</v>
      </c>
      <c r="D52">
        <v>14.335000000000001</v>
      </c>
      <c r="E52">
        <v>41.79734012853217</v>
      </c>
      <c r="F52">
        <v>39.756</v>
      </c>
      <c r="G52">
        <v>1.6220000000000001</v>
      </c>
      <c r="K52">
        <v>91.91</v>
      </c>
      <c r="L52">
        <v>8.3818897483452464</v>
      </c>
      <c r="M52">
        <v>72110</v>
      </c>
      <c r="N52">
        <v>9.8684570665323684E-2</v>
      </c>
      <c r="O52">
        <v>9.8684570665323683</v>
      </c>
      <c r="P52">
        <v>1277</v>
      </c>
      <c r="Q52">
        <v>1.74761054971042</v>
      </c>
      <c r="R52">
        <v>7</v>
      </c>
      <c r="S52">
        <v>325.86</v>
      </c>
      <c r="T52">
        <v>229.29</v>
      </c>
      <c r="U52">
        <v>5</v>
      </c>
      <c r="V52">
        <v>174.46</v>
      </c>
      <c r="W52">
        <v>60</v>
      </c>
    </row>
    <row r="53" spans="1:23" x14ac:dyDescent="0.35">
      <c r="A53" t="s">
        <v>37</v>
      </c>
      <c r="B53" t="s">
        <v>24</v>
      </c>
      <c r="C53">
        <v>67813</v>
      </c>
      <c r="D53">
        <v>5.41</v>
      </c>
      <c r="E53">
        <v>42.144279120522611</v>
      </c>
      <c r="F53">
        <v>8.984</v>
      </c>
      <c r="G53">
        <v>14.574</v>
      </c>
      <c r="K53">
        <v>98.941000000000003</v>
      </c>
      <c r="L53">
        <v>8.3818897483452464</v>
      </c>
      <c r="M53">
        <v>34774</v>
      </c>
      <c r="N53">
        <v>0.51279253240529099</v>
      </c>
      <c r="O53">
        <v>51.279253240529101</v>
      </c>
      <c r="P53">
        <v>244</v>
      </c>
      <c r="Q53">
        <v>3.5981301520357452</v>
      </c>
      <c r="R53">
        <v>13</v>
      </c>
      <c r="S53">
        <v>1978.71</v>
      </c>
      <c r="T53">
        <v>221.38</v>
      </c>
      <c r="U53">
        <v>7</v>
      </c>
      <c r="V53">
        <v>1060.5899999999999</v>
      </c>
      <c r="W53">
        <v>421.43</v>
      </c>
    </row>
    <row r="54" spans="1:23" x14ac:dyDescent="0.35">
      <c r="A54" t="s">
        <v>37</v>
      </c>
      <c r="B54" t="s">
        <v>25</v>
      </c>
      <c r="C54">
        <v>761463</v>
      </c>
      <c r="D54">
        <v>27.625</v>
      </c>
      <c r="E54">
        <v>39.545824288245129</v>
      </c>
      <c r="F54">
        <v>21.898</v>
      </c>
      <c r="G54">
        <v>16.785</v>
      </c>
      <c r="K54">
        <v>89.334000000000003</v>
      </c>
      <c r="L54">
        <v>8.3818897483452464</v>
      </c>
      <c r="M54">
        <v>108920</v>
      </c>
      <c r="N54">
        <v>0.1430404366331654</v>
      </c>
      <c r="O54">
        <v>14.30404366331654</v>
      </c>
      <c r="P54">
        <v>1701</v>
      </c>
      <c r="Q54">
        <v>2.233857718628482</v>
      </c>
      <c r="R54">
        <v>58</v>
      </c>
      <c r="S54">
        <v>620.54</v>
      </c>
      <c r="T54">
        <v>88.05</v>
      </c>
      <c r="U54">
        <v>39</v>
      </c>
      <c r="V54">
        <v>2874.18</v>
      </c>
      <c r="W54">
        <v>253.92</v>
      </c>
    </row>
    <row r="55" spans="1:23" x14ac:dyDescent="0.35">
      <c r="A55" t="s">
        <v>37</v>
      </c>
      <c r="B55" t="s">
        <v>26</v>
      </c>
      <c r="C55">
        <v>30695</v>
      </c>
      <c r="D55">
        <v>19.420000000000002</v>
      </c>
      <c r="E55">
        <v>39.304740185697987</v>
      </c>
      <c r="F55">
        <v>3.206</v>
      </c>
      <c r="G55">
        <v>36.549999999999997</v>
      </c>
      <c r="K55">
        <v>96.941000000000003</v>
      </c>
      <c r="L55">
        <v>8.3818897483452464</v>
      </c>
      <c r="M55">
        <v>9484</v>
      </c>
      <c r="N55">
        <v>0.30897540316012378</v>
      </c>
      <c r="O55">
        <v>30.897540316012378</v>
      </c>
      <c r="P55">
        <v>127</v>
      </c>
      <c r="Q55">
        <v>4.1374816745398277</v>
      </c>
      <c r="R55">
        <v>4</v>
      </c>
      <c r="S55">
        <v>459</v>
      </c>
      <c r="T55">
        <v>117</v>
      </c>
      <c r="U55">
        <v>1</v>
      </c>
      <c r="V55">
        <v>3000</v>
      </c>
      <c r="W55">
        <v>3000</v>
      </c>
    </row>
    <row r="56" spans="1:23" x14ac:dyDescent="0.35">
      <c r="A56" t="s">
        <v>37</v>
      </c>
      <c r="B56" t="s">
        <v>27</v>
      </c>
      <c r="C56">
        <v>446463</v>
      </c>
      <c r="D56">
        <v>3.4089999999999998</v>
      </c>
      <c r="E56">
        <v>39.273798724642347</v>
      </c>
      <c r="F56">
        <v>24.782</v>
      </c>
      <c r="G56">
        <v>8.0020000000000007</v>
      </c>
      <c r="K56">
        <v>94.412000000000006</v>
      </c>
      <c r="L56">
        <v>8.3818897483452464</v>
      </c>
      <c r="M56">
        <v>58463</v>
      </c>
      <c r="N56">
        <v>0.13094702136571229</v>
      </c>
      <c r="O56">
        <v>13.094702136571231</v>
      </c>
      <c r="P56">
        <v>284</v>
      </c>
      <c r="Q56">
        <v>0.63611094312406624</v>
      </c>
      <c r="R56">
        <v>12</v>
      </c>
      <c r="S56">
        <v>299.5</v>
      </c>
      <c r="T56">
        <v>125.83</v>
      </c>
      <c r="U56">
        <v>38</v>
      </c>
      <c r="V56">
        <v>1522.93</v>
      </c>
      <c r="W56">
        <v>728.32</v>
      </c>
    </row>
    <row r="57" spans="1:23" x14ac:dyDescent="0.35">
      <c r="A57" t="s">
        <v>37</v>
      </c>
      <c r="B57" t="s">
        <v>28</v>
      </c>
      <c r="C57">
        <v>1006367</v>
      </c>
      <c r="D57">
        <v>46.515000000000001</v>
      </c>
      <c r="E57">
        <v>38.798308171869706</v>
      </c>
      <c r="F57">
        <v>40.140999999999998</v>
      </c>
      <c r="G57">
        <v>74.683000000000007</v>
      </c>
      <c r="K57">
        <v>84.344999999999999</v>
      </c>
      <c r="L57">
        <v>8.3818897483452464</v>
      </c>
      <c r="M57">
        <v>111326</v>
      </c>
      <c r="N57">
        <v>0.1106216718155504</v>
      </c>
      <c r="O57">
        <v>11.06216718155504</v>
      </c>
      <c r="P57">
        <v>1590</v>
      </c>
      <c r="Q57">
        <v>1.579940518717327</v>
      </c>
      <c r="R57">
        <v>5</v>
      </c>
      <c r="S57">
        <v>8373.2000000000007</v>
      </c>
      <c r="T57">
        <v>306.2</v>
      </c>
      <c r="U57">
        <v>7</v>
      </c>
      <c r="V57">
        <v>193.43</v>
      </c>
      <c r="W57">
        <v>28.71</v>
      </c>
    </row>
    <row r="58" spans="1:23" x14ac:dyDescent="0.35">
      <c r="A58" t="s">
        <v>37</v>
      </c>
      <c r="B58" t="s">
        <v>29</v>
      </c>
      <c r="C58">
        <v>429675</v>
      </c>
      <c r="D58">
        <v>14.798999999999999</v>
      </c>
      <c r="E58">
        <v>40.50853784837377</v>
      </c>
      <c r="F58">
        <v>33.526000000000003</v>
      </c>
      <c r="G58">
        <v>20.347000000000001</v>
      </c>
      <c r="K58">
        <v>91.215000000000003</v>
      </c>
      <c r="L58">
        <v>8.3818897483452464</v>
      </c>
      <c r="M58">
        <v>99343</v>
      </c>
      <c r="N58">
        <v>0.23120498050852389</v>
      </c>
      <c r="O58">
        <v>23.12049805085239</v>
      </c>
      <c r="P58">
        <v>1584</v>
      </c>
      <c r="Q58">
        <v>3.6865072438470938</v>
      </c>
      <c r="R58">
        <v>21</v>
      </c>
      <c r="S58">
        <v>1222.3599999999999</v>
      </c>
      <c r="T58">
        <v>814.67</v>
      </c>
      <c r="U58">
        <v>24</v>
      </c>
      <c r="V58">
        <v>990.01</v>
      </c>
      <c r="W58">
        <v>172.46</v>
      </c>
    </row>
    <row r="59" spans="1:23" x14ac:dyDescent="0.35">
      <c r="A59" t="s">
        <v>37</v>
      </c>
      <c r="B59" t="s">
        <v>30</v>
      </c>
      <c r="C59">
        <v>443167</v>
      </c>
      <c r="D59">
        <v>37.179000000000002</v>
      </c>
      <c r="E59">
        <v>38.164398522453162</v>
      </c>
      <c r="F59">
        <v>17.818000000000001</v>
      </c>
      <c r="G59">
        <v>48.826999999999998</v>
      </c>
      <c r="K59">
        <v>90.87</v>
      </c>
      <c r="L59">
        <v>8.3818897483452464</v>
      </c>
      <c r="M59">
        <v>35139</v>
      </c>
      <c r="N59">
        <v>7.9290651154079614E-2</v>
      </c>
      <c r="O59">
        <v>7.929065115407961</v>
      </c>
      <c r="P59">
        <v>413</v>
      </c>
      <c r="Q59">
        <v>0.93192859576638154</v>
      </c>
      <c r="R59">
        <v>17</v>
      </c>
      <c r="S59">
        <v>598.69000000000005</v>
      </c>
      <c r="T59">
        <v>82.76</v>
      </c>
      <c r="U59">
        <v>17</v>
      </c>
      <c r="V59">
        <v>527.66</v>
      </c>
      <c r="W59">
        <v>71.290000000000006</v>
      </c>
    </row>
    <row r="60" spans="1:23" x14ac:dyDescent="0.35">
      <c r="A60" t="s">
        <v>37</v>
      </c>
      <c r="B60" t="s">
        <v>31</v>
      </c>
      <c r="C60">
        <v>796491</v>
      </c>
      <c r="D60">
        <v>43.594000000000001</v>
      </c>
      <c r="E60">
        <v>40.649761265350143</v>
      </c>
      <c r="F60">
        <v>44.466000000000001</v>
      </c>
      <c r="G60">
        <v>15.526</v>
      </c>
      <c r="K60">
        <v>71.012</v>
      </c>
      <c r="L60">
        <v>8.3818897483452464</v>
      </c>
      <c r="M60">
        <v>150792</v>
      </c>
      <c r="N60">
        <v>0.18932040663359659</v>
      </c>
      <c r="O60">
        <v>18.932040663359661</v>
      </c>
      <c r="P60">
        <v>2196</v>
      </c>
      <c r="Q60">
        <v>2.757093300489271</v>
      </c>
      <c r="R60">
        <v>41</v>
      </c>
      <c r="S60">
        <v>745.9</v>
      </c>
      <c r="T60">
        <v>177.95</v>
      </c>
      <c r="U60">
        <v>24</v>
      </c>
      <c r="V60">
        <v>540.17999999999995</v>
      </c>
      <c r="W60">
        <v>172.58</v>
      </c>
    </row>
    <row r="61" spans="1:23" x14ac:dyDescent="0.35">
      <c r="A61" t="s">
        <v>37</v>
      </c>
      <c r="B61" t="s">
        <v>32</v>
      </c>
      <c r="C61">
        <v>4712846</v>
      </c>
      <c r="D61">
        <v>29.359000000000002</v>
      </c>
      <c r="E61">
        <v>40.020776472854124</v>
      </c>
      <c r="F61">
        <v>33.018999999999998</v>
      </c>
      <c r="G61">
        <v>29.187000000000001</v>
      </c>
      <c r="K61">
        <v>86.555999999999997</v>
      </c>
      <c r="L61">
        <v>8.3818897483452464</v>
      </c>
      <c r="M61">
        <f>SUM(M52:M60)</f>
        <v>680351</v>
      </c>
      <c r="N61">
        <f>M61/C61</f>
        <v>0.14436096575190446</v>
      </c>
      <c r="O61">
        <f>N61*100</f>
        <v>14.436096575190446</v>
      </c>
      <c r="P61">
        <f>AVERAGE(P52:P60)</f>
        <v>1046.2222222222222</v>
      </c>
      <c r="Q61">
        <f>AVERAGE(Q52:Q60)</f>
        <v>2.367628966317624</v>
      </c>
      <c r="R61">
        <f>SUM(R52:R60)</f>
        <v>178</v>
      </c>
      <c r="S61">
        <f>AVERAGE(S52:S60)</f>
        <v>1624.8622222222225</v>
      </c>
      <c r="T61">
        <f>AVERAGE(T52:T60)</f>
        <v>240.34777777777779</v>
      </c>
      <c r="U61">
        <f>R51</f>
        <v>162</v>
      </c>
      <c r="V61">
        <f>S51</f>
        <v>1209.2711111111112</v>
      </c>
      <c r="W61">
        <f>T51</f>
        <v>545.41222222222223</v>
      </c>
    </row>
    <row r="62" spans="1:23" x14ac:dyDescent="0.35">
      <c r="A62" t="s">
        <v>38</v>
      </c>
      <c r="B62" t="s">
        <v>23</v>
      </c>
      <c r="C62">
        <v>722752</v>
      </c>
      <c r="D62">
        <v>15.169</v>
      </c>
      <c r="E62">
        <v>42.497520587974847</v>
      </c>
      <c r="F62">
        <v>37.856000000000002</v>
      </c>
      <c r="G62">
        <v>1.9059999999999999</v>
      </c>
      <c r="K62">
        <v>90.076999999999998</v>
      </c>
      <c r="L62">
        <v>7.420447147411581</v>
      </c>
      <c r="M62">
        <v>70677</v>
      </c>
      <c r="N62">
        <v>9.7788729744089253E-2</v>
      </c>
      <c r="O62">
        <v>9.7788729744089249</v>
      </c>
      <c r="P62">
        <v>1308</v>
      </c>
      <c r="Q62">
        <v>1.809749402284601</v>
      </c>
      <c r="R62">
        <v>12</v>
      </c>
      <c r="S62">
        <v>183.27</v>
      </c>
      <c r="T62">
        <v>58.75</v>
      </c>
      <c r="U62">
        <v>7</v>
      </c>
      <c r="V62">
        <v>325.86</v>
      </c>
      <c r="W62">
        <v>229.29</v>
      </c>
    </row>
    <row r="63" spans="1:23" x14ac:dyDescent="0.35">
      <c r="A63" t="s">
        <v>38</v>
      </c>
      <c r="B63" t="s">
        <v>24</v>
      </c>
      <c r="C63">
        <v>66215</v>
      </c>
      <c r="D63">
        <v>4.1520000000000001</v>
      </c>
      <c r="E63">
        <v>41.201162878501847</v>
      </c>
      <c r="F63">
        <v>7.4669999999999996</v>
      </c>
      <c r="G63">
        <v>13.045</v>
      </c>
      <c r="K63">
        <v>98.68</v>
      </c>
      <c r="L63">
        <v>7.420447147411581</v>
      </c>
      <c r="M63">
        <v>37471</v>
      </c>
      <c r="N63">
        <v>0.56589896549120289</v>
      </c>
      <c r="O63">
        <v>56.58989654912029</v>
      </c>
      <c r="P63">
        <v>267</v>
      </c>
      <c r="Q63">
        <v>4.0323189609605068</v>
      </c>
      <c r="R63">
        <v>7</v>
      </c>
      <c r="S63">
        <v>654.71</v>
      </c>
      <c r="T63">
        <v>118</v>
      </c>
      <c r="U63">
        <v>13</v>
      </c>
      <c r="V63">
        <v>1978.71</v>
      </c>
      <c r="W63">
        <v>221.38</v>
      </c>
    </row>
    <row r="64" spans="1:23" x14ac:dyDescent="0.35">
      <c r="A64" t="s">
        <v>38</v>
      </c>
      <c r="B64" t="s">
        <v>25</v>
      </c>
      <c r="C64">
        <v>737635</v>
      </c>
      <c r="D64">
        <v>26.98</v>
      </c>
      <c r="E64">
        <v>39.931739952686627</v>
      </c>
      <c r="F64">
        <v>18.853999999999999</v>
      </c>
      <c r="G64">
        <v>16.504999999999999</v>
      </c>
      <c r="K64">
        <v>89.427000000000007</v>
      </c>
      <c r="L64">
        <v>7.420447147411581</v>
      </c>
      <c r="M64">
        <v>119359</v>
      </c>
      <c r="N64">
        <v>0.1618130918408156</v>
      </c>
      <c r="O64">
        <v>16.181309184081559</v>
      </c>
      <c r="P64">
        <v>1905</v>
      </c>
      <c r="Q64">
        <v>2.5825781043470011</v>
      </c>
      <c r="R64">
        <v>41</v>
      </c>
      <c r="S64">
        <v>996.59</v>
      </c>
      <c r="T64">
        <v>139.66</v>
      </c>
      <c r="U64">
        <v>58</v>
      </c>
      <c r="V64">
        <v>620.54</v>
      </c>
      <c r="W64">
        <v>88.05</v>
      </c>
    </row>
    <row r="65" spans="1:23" x14ac:dyDescent="0.35">
      <c r="A65" t="s">
        <v>38</v>
      </c>
      <c r="B65" t="s">
        <v>26</v>
      </c>
      <c r="C65">
        <v>34410</v>
      </c>
      <c r="D65">
        <v>18.919</v>
      </c>
      <c r="E65">
        <v>39.278959604766058</v>
      </c>
      <c r="F65">
        <v>3.6070000000000002</v>
      </c>
      <c r="G65">
        <v>33.841999999999999</v>
      </c>
      <c r="K65">
        <v>96.757000000000005</v>
      </c>
      <c r="L65">
        <v>7.420447147411581</v>
      </c>
      <c r="M65">
        <v>8777</v>
      </c>
      <c r="N65">
        <v>0.25507120023249058</v>
      </c>
      <c r="O65">
        <v>25.507120023249058</v>
      </c>
      <c r="P65">
        <v>117</v>
      </c>
      <c r="Q65">
        <v>3.4001743679163039</v>
      </c>
      <c r="R65">
        <v>1</v>
      </c>
      <c r="S65">
        <v>108</v>
      </c>
      <c r="T65">
        <v>108</v>
      </c>
      <c r="U65">
        <v>4</v>
      </c>
      <c r="V65">
        <v>459</v>
      </c>
      <c r="W65">
        <v>117</v>
      </c>
    </row>
    <row r="66" spans="1:23" x14ac:dyDescent="0.35">
      <c r="A66" t="s">
        <v>38</v>
      </c>
      <c r="B66" t="s">
        <v>27</v>
      </c>
      <c r="C66">
        <v>452248</v>
      </c>
      <c r="D66">
        <v>4.08</v>
      </c>
      <c r="E66">
        <v>39.098253613061857</v>
      </c>
      <c r="F66">
        <v>20.388999999999999</v>
      </c>
      <c r="G66">
        <v>7.9139999999999997</v>
      </c>
      <c r="K66">
        <v>94.665999999999997</v>
      </c>
      <c r="L66">
        <v>7.420447147411581</v>
      </c>
      <c r="M66">
        <v>55478</v>
      </c>
      <c r="N66">
        <v>0.1226716314942244</v>
      </c>
      <c r="O66">
        <v>12.267163149422441</v>
      </c>
      <c r="P66">
        <v>253</v>
      </c>
      <c r="Q66">
        <v>0.55942757071341387</v>
      </c>
      <c r="R66">
        <v>15</v>
      </c>
      <c r="S66">
        <v>438.1</v>
      </c>
      <c r="T66">
        <v>106.47</v>
      </c>
      <c r="U66">
        <v>12</v>
      </c>
      <c r="V66">
        <v>299.5</v>
      </c>
      <c r="W66">
        <v>125.83</v>
      </c>
    </row>
    <row r="67" spans="1:23" x14ac:dyDescent="0.35">
      <c r="A67" t="s">
        <v>38</v>
      </c>
      <c r="B67" t="s">
        <v>28</v>
      </c>
      <c r="C67">
        <v>1006153</v>
      </c>
      <c r="D67">
        <v>45.994999999999997</v>
      </c>
      <c r="E67">
        <v>39.052977032320143</v>
      </c>
      <c r="F67">
        <v>38.691000000000003</v>
      </c>
      <c r="G67">
        <v>73.668999999999997</v>
      </c>
      <c r="K67">
        <v>85.492999999999995</v>
      </c>
      <c r="L67">
        <v>7.420447147411581</v>
      </c>
      <c r="M67">
        <v>113116</v>
      </c>
      <c r="N67">
        <v>0.1124242535677973</v>
      </c>
      <c r="O67">
        <v>11.24242535677973</v>
      </c>
      <c r="P67">
        <v>1567</v>
      </c>
      <c r="Q67">
        <v>1.557417211895209</v>
      </c>
      <c r="R67">
        <v>6</v>
      </c>
      <c r="S67">
        <v>1267.58</v>
      </c>
      <c r="T67">
        <v>243.33</v>
      </c>
      <c r="U67">
        <v>5</v>
      </c>
      <c r="V67">
        <v>8373.2000000000007</v>
      </c>
      <c r="W67">
        <v>306.2</v>
      </c>
    </row>
    <row r="68" spans="1:23" x14ac:dyDescent="0.35">
      <c r="A68" t="s">
        <v>38</v>
      </c>
      <c r="B68" t="s">
        <v>29</v>
      </c>
      <c r="C68">
        <v>442387</v>
      </c>
      <c r="D68">
        <v>16.507000000000001</v>
      </c>
      <c r="E68">
        <v>41.062673631910521</v>
      </c>
      <c r="F68">
        <v>33.664000000000001</v>
      </c>
      <c r="G68">
        <v>20.434999999999999</v>
      </c>
      <c r="K68">
        <v>91.953000000000003</v>
      </c>
      <c r="L68">
        <v>7.420447147411581</v>
      </c>
      <c r="M68">
        <v>102343</v>
      </c>
      <c r="N68">
        <v>0.2313426931623217</v>
      </c>
      <c r="O68">
        <v>23.134269316232171</v>
      </c>
      <c r="P68">
        <v>1615</v>
      </c>
      <c r="Q68">
        <v>3.6506497704498551</v>
      </c>
      <c r="R68">
        <v>29</v>
      </c>
      <c r="S68">
        <v>371.34</v>
      </c>
      <c r="T68">
        <v>226.41</v>
      </c>
      <c r="U68">
        <v>21</v>
      </c>
      <c r="V68">
        <v>1222.3599999999999</v>
      </c>
      <c r="W68">
        <v>814.67</v>
      </c>
    </row>
    <row r="69" spans="1:23" x14ac:dyDescent="0.35">
      <c r="A69" t="s">
        <v>38</v>
      </c>
      <c r="B69" t="s">
        <v>30</v>
      </c>
      <c r="C69">
        <v>486086</v>
      </c>
      <c r="D69">
        <v>39.237000000000002</v>
      </c>
      <c r="E69">
        <v>38.01336594758952</v>
      </c>
      <c r="F69">
        <v>17.001999999999999</v>
      </c>
      <c r="G69">
        <v>50.241999999999997</v>
      </c>
      <c r="K69">
        <v>90.102000000000004</v>
      </c>
      <c r="L69">
        <v>7.420447147411581</v>
      </c>
      <c r="M69">
        <v>33003</v>
      </c>
      <c r="N69">
        <v>6.7895392996301068E-2</v>
      </c>
      <c r="O69">
        <v>6.7895392996301069</v>
      </c>
      <c r="P69">
        <v>324</v>
      </c>
      <c r="Q69">
        <v>0.66654871771661806</v>
      </c>
      <c r="R69">
        <v>19</v>
      </c>
      <c r="S69">
        <v>670.8</v>
      </c>
      <c r="T69">
        <v>139.58000000000001</v>
      </c>
      <c r="U69">
        <v>17</v>
      </c>
      <c r="V69">
        <v>598.69000000000005</v>
      </c>
      <c r="W69">
        <v>82.76</v>
      </c>
    </row>
    <row r="70" spans="1:23" x14ac:dyDescent="0.35">
      <c r="A70" t="s">
        <v>38</v>
      </c>
      <c r="B70" t="s">
        <v>31</v>
      </c>
      <c r="C70">
        <v>842860</v>
      </c>
      <c r="D70">
        <v>42.652000000000001</v>
      </c>
      <c r="E70">
        <v>41.168101464062843</v>
      </c>
      <c r="F70">
        <v>40.450000000000003</v>
      </c>
      <c r="G70">
        <v>16.225000000000001</v>
      </c>
      <c r="K70">
        <v>72.712999999999994</v>
      </c>
      <c r="L70">
        <v>7.420447147411581</v>
      </c>
      <c r="M70">
        <v>136144</v>
      </c>
      <c r="N70">
        <v>0.1615262321144674</v>
      </c>
      <c r="O70">
        <v>16.152623211446741</v>
      </c>
      <c r="P70">
        <v>1792</v>
      </c>
      <c r="Q70">
        <v>2.126094487815295</v>
      </c>
      <c r="R70">
        <v>26</v>
      </c>
      <c r="S70">
        <v>395.78</v>
      </c>
      <c r="T70">
        <v>66.08</v>
      </c>
      <c r="U70">
        <v>41</v>
      </c>
      <c r="V70">
        <v>745.9</v>
      </c>
      <c r="W70">
        <v>177.95</v>
      </c>
    </row>
    <row r="71" spans="1:23" x14ac:dyDescent="0.35">
      <c r="A71" t="s">
        <v>38</v>
      </c>
      <c r="B71" t="s">
        <v>32</v>
      </c>
      <c r="C71">
        <v>4790746</v>
      </c>
      <c r="D71">
        <v>29.69</v>
      </c>
      <c r="E71">
        <v>40.144972745874917</v>
      </c>
      <c r="F71">
        <v>30.744</v>
      </c>
      <c r="G71">
        <v>29.311</v>
      </c>
      <c r="K71">
        <v>86.734999999999999</v>
      </c>
      <c r="L71">
        <v>7.420447147411581</v>
      </c>
      <c r="M71">
        <f>SUM(M62:M70)</f>
        <v>676368</v>
      </c>
      <c r="N71">
        <f>M71/C71</f>
        <v>0.14118218749230288</v>
      </c>
      <c r="O71">
        <f>N71*100</f>
        <v>14.118218749230287</v>
      </c>
      <c r="P71">
        <f>AVERAGE(P62:P70)</f>
        <v>1016.4444444444445</v>
      </c>
      <c r="Q71">
        <f>AVERAGE(Q62:Q70)</f>
        <v>2.2649953993443117</v>
      </c>
      <c r="R71">
        <f>SUM(R62:R70)</f>
        <v>156</v>
      </c>
      <c r="S71">
        <f>AVERAGE(S62:S70)</f>
        <v>565.13</v>
      </c>
      <c r="T71">
        <f>AVERAGE(T62:T70)</f>
        <v>134.0311111111111</v>
      </c>
      <c r="U71">
        <f>R61</f>
        <v>178</v>
      </c>
      <c r="V71">
        <f>S61</f>
        <v>1624.8622222222225</v>
      </c>
      <c r="W71">
        <f>T61</f>
        <v>240.34777777777779</v>
      </c>
    </row>
    <row r="72" spans="1:23" x14ac:dyDescent="0.35">
      <c r="A72" t="s">
        <v>39</v>
      </c>
      <c r="B72" t="s">
        <v>23</v>
      </c>
      <c r="C72">
        <v>770616</v>
      </c>
      <c r="D72">
        <v>15.792</v>
      </c>
      <c r="E72">
        <v>42.514716797990182</v>
      </c>
      <c r="F72">
        <v>38.418999999999997</v>
      </c>
      <c r="G72">
        <v>1.909</v>
      </c>
      <c r="K72">
        <v>89.207999999999998</v>
      </c>
      <c r="L72">
        <v>6.4120526139525138</v>
      </c>
      <c r="M72">
        <v>64216</v>
      </c>
      <c r="N72">
        <v>8.3330738006997002E-2</v>
      </c>
      <c r="O72">
        <v>8.3330738006997009</v>
      </c>
      <c r="P72">
        <v>1270</v>
      </c>
      <c r="Q72">
        <v>1.6480322235717919</v>
      </c>
      <c r="R72">
        <v>9</v>
      </c>
      <c r="S72">
        <v>534.72</v>
      </c>
      <c r="T72">
        <v>134.11000000000001</v>
      </c>
      <c r="U72">
        <v>12</v>
      </c>
      <c r="V72">
        <v>183.27</v>
      </c>
      <c r="W72">
        <v>58.75</v>
      </c>
    </row>
    <row r="73" spans="1:23" x14ac:dyDescent="0.35">
      <c r="A73" t="s">
        <v>39</v>
      </c>
      <c r="B73" t="s">
        <v>24</v>
      </c>
      <c r="C73">
        <v>77502</v>
      </c>
      <c r="D73">
        <v>7.4370000000000003</v>
      </c>
      <c r="E73">
        <v>42.291553766354419</v>
      </c>
      <c r="F73">
        <v>7.1879999999999997</v>
      </c>
      <c r="G73">
        <v>10.987</v>
      </c>
      <c r="K73">
        <v>99.308000000000007</v>
      </c>
      <c r="L73">
        <v>6.4120526139525138</v>
      </c>
      <c r="M73">
        <v>44608</v>
      </c>
      <c r="N73">
        <v>0.57557224329694723</v>
      </c>
      <c r="O73">
        <v>57.557224329694719</v>
      </c>
      <c r="P73">
        <v>340</v>
      </c>
      <c r="Q73">
        <v>4.386983561714537</v>
      </c>
      <c r="R73">
        <v>9</v>
      </c>
      <c r="S73">
        <v>15184.18</v>
      </c>
      <c r="T73">
        <v>973.56</v>
      </c>
      <c r="U73">
        <v>7</v>
      </c>
      <c r="V73">
        <v>654.71</v>
      </c>
      <c r="W73">
        <v>118</v>
      </c>
    </row>
    <row r="74" spans="1:23" x14ac:dyDescent="0.35">
      <c r="A74" t="s">
        <v>39</v>
      </c>
      <c r="B74" t="s">
        <v>25</v>
      </c>
      <c r="C74">
        <v>795572</v>
      </c>
      <c r="D74">
        <v>26.655999999999999</v>
      </c>
      <c r="E74">
        <v>39.249556294087768</v>
      </c>
      <c r="F74">
        <v>18.902999999999999</v>
      </c>
      <c r="G74">
        <v>16.036999999999999</v>
      </c>
      <c r="K74">
        <v>90.061000000000007</v>
      </c>
      <c r="L74">
        <v>6.4120526139525138</v>
      </c>
      <c r="M74">
        <v>112709</v>
      </c>
      <c r="N74">
        <v>0.14167039563986669</v>
      </c>
      <c r="O74">
        <v>14.16703956398667</v>
      </c>
      <c r="P74">
        <v>1670</v>
      </c>
      <c r="Q74">
        <v>2.0991186215703919</v>
      </c>
      <c r="R74">
        <v>56</v>
      </c>
      <c r="S74">
        <v>774.88</v>
      </c>
      <c r="T74">
        <v>106.61</v>
      </c>
      <c r="U74">
        <v>41</v>
      </c>
      <c r="V74">
        <v>996.59</v>
      </c>
      <c r="W74">
        <v>139.66</v>
      </c>
    </row>
    <row r="75" spans="1:23" x14ac:dyDescent="0.35">
      <c r="A75" t="s">
        <v>39</v>
      </c>
      <c r="B75" t="s">
        <v>26</v>
      </c>
      <c r="C75">
        <v>37833</v>
      </c>
      <c r="D75">
        <v>13.327</v>
      </c>
      <c r="E75">
        <v>40.199614093516253</v>
      </c>
      <c r="F75">
        <v>2.8519999999999999</v>
      </c>
      <c r="G75">
        <v>37.243000000000002</v>
      </c>
      <c r="K75">
        <v>95.463999999999999</v>
      </c>
      <c r="L75">
        <v>6.4120526139525138</v>
      </c>
      <c r="M75">
        <v>8591</v>
      </c>
      <c r="N75">
        <v>0.22707689054529109</v>
      </c>
      <c r="O75">
        <v>22.707689054529119</v>
      </c>
      <c r="P75">
        <v>113</v>
      </c>
      <c r="Q75">
        <v>2.9868104564797928</v>
      </c>
      <c r="R75">
        <v>1</v>
      </c>
      <c r="S75">
        <v>250</v>
      </c>
      <c r="T75">
        <v>250</v>
      </c>
      <c r="U75">
        <v>1</v>
      </c>
      <c r="V75">
        <v>108</v>
      </c>
      <c r="W75">
        <v>108</v>
      </c>
    </row>
    <row r="76" spans="1:23" x14ac:dyDescent="0.35">
      <c r="A76" t="s">
        <v>39</v>
      </c>
      <c r="B76" t="s">
        <v>27</v>
      </c>
      <c r="C76">
        <v>504620</v>
      </c>
      <c r="D76">
        <v>4.4260000000000002</v>
      </c>
      <c r="E76">
        <v>39.147697277159047</v>
      </c>
      <c r="F76">
        <v>17.727</v>
      </c>
      <c r="G76">
        <v>8.3170000000000002</v>
      </c>
      <c r="K76">
        <v>94.748000000000005</v>
      </c>
      <c r="L76">
        <v>6.4120526139525138</v>
      </c>
      <c r="M76">
        <v>60158</v>
      </c>
      <c r="N76">
        <v>0.1192144584043439</v>
      </c>
      <c r="O76">
        <v>11.921445840434391</v>
      </c>
      <c r="P76">
        <v>299</v>
      </c>
      <c r="Q76">
        <v>0.59252506836827712</v>
      </c>
      <c r="R76">
        <v>26</v>
      </c>
      <c r="S76">
        <v>581.86</v>
      </c>
      <c r="T76">
        <v>125.81</v>
      </c>
      <c r="U76">
        <v>15</v>
      </c>
      <c r="V76">
        <v>438.1</v>
      </c>
      <c r="W76">
        <v>106.47</v>
      </c>
    </row>
    <row r="77" spans="1:23" x14ac:dyDescent="0.35">
      <c r="A77" t="s">
        <v>39</v>
      </c>
      <c r="B77" t="s">
        <v>28</v>
      </c>
      <c r="C77">
        <v>1138207</v>
      </c>
      <c r="D77">
        <v>48.896999999999998</v>
      </c>
      <c r="E77">
        <v>38.872224472349927</v>
      </c>
      <c r="F77">
        <v>37.130000000000003</v>
      </c>
      <c r="G77">
        <v>74.503</v>
      </c>
      <c r="K77">
        <v>83.625</v>
      </c>
      <c r="L77">
        <v>6.4120526139525138</v>
      </c>
      <c r="M77">
        <v>126935</v>
      </c>
      <c r="N77">
        <v>0.1115218936450048</v>
      </c>
      <c r="O77">
        <v>11.152189364500479</v>
      </c>
      <c r="P77">
        <v>1717</v>
      </c>
      <c r="Q77">
        <v>1.508512950632003</v>
      </c>
      <c r="R77">
        <v>28</v>
      </c>
      <c r="S77">
        <v>646.54</v>
      </c>
      <c r="T77">
        <v>77.290000000000006</v>
      </c>
      <c r="U77">
        <v>6</v>
      </c>
      <c r="V77">
        <v>1267.58</v>
      </c>
      <c r="W77">
        <v>243.33</v>
      </c>
    </row>
    <row r="78" spans="1:23" x14ac:dyDescent="0.35">
      <c r="A78" t="s">
        <v>39</v>
      </c>
      <c r="B78" t="s">
        <v>29</v>
      </c>
      <c r="C78">
        <v>485357</v>
      </c>
      <c r="D78">
        <v>15.039</v>
      </c>
      <c r="E78">
        <v>41.373143892021751</v>
      </c>
      <c r="F78">
        <v>29.084</v>
      </c>
      <c r="G78">
        <v>20.827999999999999</v>
      </c>
      <c r="K78">
        <v>92.378</v>
      </c>
      <c r="L78">
        <v>6.4120526139525138</v>
      </c>
      <c r="M78">
        <v>110131</v>
      </c>
      <c r="N78">
        <v>0.2269072043876981</v>
      </c>
      <c r="O78">
        <v>22.690720438769809</v>
      </c>
      <c r="P78">
        <v>1677</v>
      </c>
      <c r="Q78">
        <v>3.4551886549488309</v>
      </c>
      <c r="R78">
        <v>22</v>
      </c>
      <c r="S78">
        <v>1540.84</v>
      </c>
      <c r="T78">
        <v>528</v>
      </c>
      <c r="U78">
        <v>29</v>
      </c>
      <c r="V78">
        <v>371.34</v>
      </c>
      <c r="W78">
        <v>226.41</v>
      </c>
    </row>
    <row r="79" spans="1:23" x14ac:dyDescent="0.35">
      <c r="A79" t="s">
        <v>39</v>
      </c>
      <c r="B79" t="s">
        <v>30</v>
      </c>
      <c r="C79">
        <v>521577</v>
      </c>
      <c r="D79">
        <v>38.381</v>
      </c>
      <c r="E79">
        <v>37.922055612114796</v>
      </c>
      <c r="F79">
        <v>15.166</v>
      </c>
      <c r="G79">
        <v>47.320999999999998</v>
      </c>
      <c r="K79">
        <v>91.66</v>
      </c>
      <c r="L79">
        <v>6.4120526139525138</v>
      </c>
      <c r="M79">
        <v>35992</v>
      </c>
      <c r="N79">
        <v>6.9006110315447192E-2</v>
      </c>
      <c r="O79">
        <v>6.9006110315447193</v>
      </c>
      <c r="P79">
        <v>371</v>
      </c>
      <c r="Q79">
        <v>0.71130437116667333</v>
      </c>
      <c r="R79">
        <v>19</v>
      </c>
      <c r="S79">
        <v>1236.8900000000001</v>
      </c>
      <c r="T79">
        <v>128.63</v>
      </c>
      <c r="U79">
        <v>19</v>
      </c>
      <c r="V79">
        <v>670.8</v>
      </c>
      <c r="W79">
        <v>139.58000000000001</v>
      </c>
    </row>
    <row r="80" spans="1:23" x14ac:dyDescent="0.35">
      <c r="A80" t="s">
        <v>39</v>
      </c>
      <c r="B80" t="s">
        <v>31</v>
      </c>
      <c r="C80">
        <v>861267</v>
      </c>
      <c r="D80">
        <v>43.942</v>
      </c>
      <c r="E80">
        <v>41.400800216425338</v>
      </c>
      <c r="F80">
        <v>41.676000000000002</v>
      </c>
      <c r="G80">
        <v>15.228</v>
      </c>
      <c r="K80">
        <v>69.882000000000005</v>
      </c>
      <c r="L80">
        <v>6.4120526139525138</v>
      </c>
      <c r="M80">
        <v>140366</v>
      </c>
      <c r="N80">
        <v>0.16297617347466001</v>
      </c>
      <c r="O80">
        <v>16.297617347466002</v>
      </c>
      <c r="P80">
        <v>1967</v>
      </c>
      <c r="Q80">
        <v>2.2838446149684128</v>
      </c>
      <c r="R80">
        <v>25</v>
      </c>
      <c r="S80">
        <v>553.38</v>
      </c>
      <c r="T80">
        <v>224.32</v>
      </c>
      <c r="U80">
        <v>26</v>
      </c>
      <c r="V80">
        <v>395.78</v>
      </c>
      <c r="W80">
        <v>66.08</v>
      </c>
    </row>
    <row r="81" spans="1:23" x14ac:dyDescent="0.35">
      <c r="A81" t="s">
        <v>39</v>
      </c>
      <c r="B81" t="s">
        <v>32</v>
      </c>
      <c r="C81">
        <v>5192551</v>
      </c>
      <c r="D81">
        <v>30.334</v>
      </c>
      <c r="E81">
        <v>40.330151380224393</v>
      </c>
      <c r="F81">
        <v>29.742000000000001</v>
      </c>
      <c r="G81">
        <v>29.541</v>
      </c>
      <c r="K81">
        <v>86.186999999999998</v>
      </c>
      <c r="L81">
        <v>6.4120526139525138</v>
      </c>
      <c r="M81">
        <f>SUM(M72:M80)</f>
        <v>703706</v>
      </c>
      <c r="N81">
        <f>M81/C81</f>
        <v>0.1355222124924724</v>
      </c>
      <c r="O81">
        <f>N81*100</f>
        <v>13.552221249247239</v>
      </c>
      <c r="P81">
        <f>AVERAGE(P72:P80)</f>
        <v>1047.1111111111111</v>
      </c>
      <c r="Q81">
        <f>AVERAGE(Q72:Q80)</f>
        <v>2.1858133914911897</v>
      </c>
      <c r="R81">
        <f>SUM(R72:R80)</f>
        <v>195</v>
      </c>
      <c r="S81">
        <f>AVERAGE(S72:S80)</f>
        <v>2367.0322222222221</v>
      </c>
      <c r="T81">
        <f>AVERAGE(T72:T80)</f>
        <v>283.14777777777783</v>
      </c>
      <c r="U81">
        <f>R71</f>
        <v>156</v>
      </c>
      <c r="V81">
        <f>S71</f>
        <v>565.13</v>
      </c>
      <c r="W81">
        <f>T71</f>
        <v>134.0311111111111</v>
      </c>
    </row>
    <row r="82" spans="1:23" x14ac:dyDescent="0.35">
      <c r="A82" t="s">
        <v>40</v>
      </c>
      <c r="B82" t="s">
        <v>23</v>
      </c>
      <c r="C82">
        <v>760643</v>
      </c>
      <c r="D82">
        <v>16.117000000000001</v>
      </c>
      <c r="E82">
        <v>42.63258190767548</v>
      </c>
      <c r="F82">
        <v>35.61</v>
      </c>
      <c r="G82">
        <v>1.641</v>
      </c>
      <c r="K82">
        <v>89.894999999999996</v>
      </c>
      <c r="L82">
        <v>7.7676398054787672</v>
      </c>
      <c r="M82">
        <v>66157</v>
      </c>
      <c r="N82">
        <v>8.6975098699389852E-2</v>
      </c>
      <c r="O82">
        <v>8.697509869938985</v>
      </c>
      <c r="P82">
        <v>1280</v>
      </c>
      <c r="Q82">
        <v>1.682786800115166</v>
      </c>
      <c r="R82">
        <v>13</v>
      </c>
      <c r="S82">
        <v>1032.52</v>
      </c>
      <c r="T82">
        <v>261.85000000000002</v>
      </c>
      <c r="U82">
        <v>9</v>
      </c>
      <c r="V82">
        <v>534.72</v>
      </c>
      <c r="W82">
        <v>134.11000000000001</v>
      </c>
    </row>
    <row r="83" spans="1:23" x14ac:dyDescent="0.35">
      <c r="A83" t="s">
        <v>40</v>
      </c>
      <c r="B83" t="s">
        <v>24</v>
      </c>
      <c r="C83">
        <v>80767</v>
      </c>
      <c r="D83">
        <v>3.4740000000000002</v>
      </c>
      <c r="E83">
        <v>40.872423143115377</v>
      </c>
      <c r="F83">
        <v>8</v>
      </c>
      <c r="G83">
        <v>9.2040000000000006</v>
      </c>
      <c r="K83">
        <v>99.311999999999998</v>
      </c>
      <c r="L83">
        <v>7.7676398054787672</v>
      </c>
      <c r="M83">
        <v>39215</v>
      </c>
      <c r="N83">
        <v>0.48553245756311358</v>
      </c>
      <c r="O83">
        <v>48.553245756311362</v>
      </c>
      <c r="P83">
        <v>280</v>
      </c>
      <c r="Q83">
        <v>3.4667624153429002</v>
      </c>
      <c r="R83">
        <v>18</v>
      </c>
      <c r="S83">
        <v>3945.56</v>
      </c>
      <c r="T83">
        <v>1129.94</v>
      </c>
      <c r="U83">
        <v>9</v>
      </c>
      <c r="V83">
        <v>15184.18</v>
      </c>
      <c r="W83">
        <v>973.56</v>
      </c>
    </row>
    <row r="84" spans="1:23" x14ac:dyDescent="0.35">
      <c r="A84" t="s">
        <v>40</v>
      </c>
      <c r="B84" t="s">
        <v>25</v>
      </c>
      <c r="C84">
        <v>807430</v>
      </c>
      <c r="D84">
        <v>26.468</v>
      </c>
      <c r="E84">
        <v>39.765284916339503</v>
      </c>
      <c r="F84">
        <v>18.373999999999999</v>
      </c>
      <c r="G84">
        <v>16.224</v>
      </c>
      <c r="K84">
        <v>89.203999999999994</v>
      </c>
      <c r="L84">
        <v>7.7676398054787672</v>
      </c>
      <c r="M84">
        <v>118571</v>
      </c>
      <c r="N84">
        <v>0.14684988172349309</v>
      </c>
      <c r="O84">
        <v>14.684988172349311</v>
      </c>
      <c r="P84">
        <v>1803</v>
      </c>
      <c r="Q84">
        <v>2.233010911162578</v>
      </c>
      <c r="R84">
        <v>59</v>
      </c>
      <c r="S84">
        <v>2157.36</v>
      </c>
      <c r="T84">
        <v>272.70999999999998</v>
      </c>
      <c r="U84">
        <v>56</v>
      </c>
      <c r="V84">
        <v>774.88</v>
      </c>
      <c r="W84">
        <v>106.61</v>
      </c>
    </row>
    <row r="85" spans="1:23" x14ac:dyDescent="0.35">
      <c r="A85" t="s">
        <v>40</v>
      </c>
      <c r="B85" t="s">
        <v>26</v>
      </c>
      <c r="C85">
        <v>38708</v>
      </c>
      <c r="D85">
        <v>13.84</v>
      </c>
      <c r="E85">
        <v>39.598894285419043</v>
      </c>
      <c r="F85">
        <v>0.70799999999999996</v>
      </c>
      <c r="G85">
        <v>29.617000000000001</v>
      </c>
      <c r="K85">
        <v>97.343999999999994</v>
      </c>
      <c r="L85">
        <v>7.7676398054787672</v>
      </c>
      <c r="M85">
        <v>7449</v>
      </c>
      <c r="N85">
        <v>0.19244083910302781</v>
      </c>
      <c r="O85">
        <v>19.244083910302781</v>
      </c>
      <c r="P85">
        <v>102</v>
      </c>
      <c r="Q85">
        <v>2.6351141882814919</v>
      </c>
      <c r="R85">
        <v>2</v>
      </c>
      <c r="S85">
        <v>270</v>
      </c>
      <c r="T85">
        <v>38.5</v>
      </c>
      <c r="U85">
        <v>1</v>
      </c>
      <c r="V85">
        <v>250</v>
      </c>
      <c r="W85">
        <v>250</v>
      </c>
    </row>
    <row r="86" spans="1:23" x14ac:dyDescent="0.35">
      <c r="A86" t="s">
        <v>40</v>
      </c>
      <c r="B86" t="s">
        <v>27</v>
      </c>
      <c r="C86">
        <v>517912</v>
      </c>
      <c r="D86">
        <v>4.5039999999999996</v>
      </c>
      <c r="E86">
        <v>39.321994856269022</v>
      </c>
      <c r="F86">
        <v>16.954000000000001</v>
      </c>
      <c r="G86">
        <v>7.1219999999999999</v>
      </c>
      <c r="K86">
        <v>95.468999999999994</v>
      </c>
      <c r="L86">
        <v>7.7676398054787672</v>
      </c>
      <c r="M86">
        <v>55163</v>
      </c>
      <c r="N86">
        <v>0.1065103724184804</v>
      </c>
      <c r="O86">
        <v>10.651037241848041</v>
      </c>
      <c r="P86">
        <v>357</v>
      </c>
      <c r="Q86">
        <v>0.68930629141630229</v>
      </c>
      <c r="R86">
        <v>18</v>
      </c>
      <c r="S86">
        <v>874.8</v>
      </c>
      <c r="T86">
        <v>168.89</v>
      </c>
      <c r="U86">
        <v>26</v>
      </c>
      <c r="V86">
        <v>581.86</v>
      </c>
      <c r="W86">
        <v>125.81</v>
      </c>
    </row>
    <row r="87" spans="1:23" x14ac:dyDescent="0.35">
      <c r="A87" t="s">
        <v>40</v>
      </c>
      <c r="B87" t="s">
        <v>28</v>
      </c>
      <c r="C87">
        <v>1177526</v>
      </c>
      <c r="D87">
        <v>49.37</v>
      </c>
      <c r="E87">
        <v>39.018378362770761</v>
      </c>
      <c r="F87">
        <v>36.121000000000002</v>
      </c>
      <c r="G87">
        <v>73.397000000000006</v>
      </c>
      <c r="K87">
        <v>80.867000000000004</v>
      </c>
      <c r="L87">
        <v>7.7676398054787672</v>
      </c>
      <c r="M87">
        <v>128808</v>
      </c>
      <c r="N87">
        <v>0.1093886674264517</v>
      </c>
      <c r="O87">
        <v>10.938866742645169</v>
      </c>
      <c r="P87">
        <v>1574</v>
      </c>
      <c r="Q87">
        <v>1.3367008456713481</v>
      </c>
      <c r="R87">
        <v>16</v>
      </c>
      <c r="S87">
        <v>1131.6500000000001</v>
      </c>
      <c r="T87">
        <v>132.81</v>
      </c>
      <c r="U87">
        <v>28</v>
      </c>
      <c r="V87">
        <v>646.54</v>
      </c>
      <c r="W87">
        <v>77.290000000000006</v>
      </c>
    </row>
    <row r="88" spans="1:23" x14ac:dyDescent="0.35">
      <c r="A88" t="s">
        <v>40</v>
      </c>
      <c r="B88" t="s">
        <v>29</v>
      </c>
      <c r="C88">
        <v>509763</v>
      </c>
      <c r="D88">
        <v>15.554</v>
      </c>
      <c r="E88">
        <v>41.069555852425538</v>
      </c>
      <c r="F88">
        <v>27.617000000000001</v>
      </c>
      <c r="G88">
        <v>22.835000000000001</v>
      </c>
      <c r="K88">
        <v>90.885999999999996</v>
      </c>
      <c r="L88">
        <v>7.7676398054787672</v>
      </c>
      <c r="M88">
        <v>116287</v>
      </c>
      <c r="N88">
        <v>0.22811973407250041</v>
      </c>
      <c r="O88">
        <v>22.81197340725004</v>
      </c>
      <c r="P88">
        <v>1638</v>
      </c>
      <c r="Q88">
        <v>3.2132579257419631</v>
      </c>
      <c r="R88">
        <v>48</v>
      </c>
      <c r="S88">
        <v>723.92</v>
      </c>
      <c r="T88">
        <v>390.65</v>
      </c>
      <c r="U88">
        <v>22</v>
      </c>
      <c r="V88">
        <v>1540.84</v>
      </c>
      <c r="W88">
        <v>528</v>
      </c>
    </row>
    <row r="89" spans="1:23" x14ac:dyDescent="0.35">
      <c r="A89" t="s">
        <v>40</v>
      </c>
      <c r="B89" t="s">
        <v>30</v>
      </c>
      <c r="C89">
        <v>571803</v>
      </c>
      <c r="D89">
        <v>39.662999999999997</v>
      </c>
      <c r="E89">
        <v>37.6570339784856</v>
      </c>
      <c r="F89">
        <v>13.112</v>
      </c>
      <c r="G89">
        <v>45.429000000000002</v>
      </c>
      <c r="K89">
        <v>90.012</v>
      </c>
      <c r="L89">
        <v>7.7676398054787672</v>
      </c>
      <c r="M89">
        <v>41332</v>
      </c>
      <c r="N89">
        <v>7.2283636147414412E-2</v>
      </c>
      <c r="O89">
        <v>7.2283636147414416</v>
      </c>
      <c r="P89">
        <v>458</v>
      </c>
      <c r="Q89">
        <v>0.80097516102573785</v>
      </c>
      <c r="R89">
        <v>30</v>
      </c>
      <c r="S89">
        <v>1121.93</v>
      </c>
      <c r="T89">
        <v>155</v>
      </c>
      <c r="U89">
        <v>19</v>
      </c>
      <c r="V89">
        <v>1236.8900000000001</v>
      </c>
      <c r="W89">
        <v>128.63</v>
      </c>
    </row>
    <row r="90" spans="1:23" x14ac:dyDescent="0.35">
      <c r="A90" t="s">
        <v>40</v>
      </c>
      <c r="B90" t="s">
        <v>31</v>
      </c>
      <c r="C90">
        <v>882463</v>
      </c>
      <c r="D90">
        <v>47.055999999999997</v>
      </c>
      <c r="E90">
        <v>41.708860314823397</v>
      </c>
      <c r="F90">
        <v>41.692</v>
      </c>
      <c r="G90">
        <v>14.304</v>
      </c>
      <c r="K90">
        <v>68.835999999999999</v>
      </c>
      <c r="L90">
        <v>7.7676398054787672</v>
      </c>
      <c r="M90">
        <v>151624</v>
      </c>
      <c r="N90">
        <v>0.17181910176404</v>
      </c>
      <c r="O90">
        <v>17.181910176403999</v>
      </c>
      <c r="P90">
        <v>1873</v>
      </c>
      <c r="Q90">
        <v>2.1224685907511138</v>
      </c>
      <c r="R90">
        <v>29</v>
      </c>
      <c r="S90">
        <v>2095.41</v>
      </c>
      <c r="T90">
        <v>698.17</v>
      </c>
      <c r="U90">
        <v>25</v>
      </c>
      <c r="V90">
        <v>553.38</v>
      </c>
      <c r="W90">
        <v>224.32</v>
      </c>
    </row>
    <row r="91" spans="1:23" x14ac:dyDescent="0.35">
      <c r="A91" t="s">
        <v>40</v>
      </c>
      <c r="B91" t="s">
        <v>32</v>
      </c>
      <c r="C91">
        <v>5347015</v>
      </c>
      <c r="D91">
        <v>31.241</v>
      </c>
      <c r="E91">
        <v>40.182778624147083</v>
      </c>
      <c r="F91">
        <v>28.478999999999999</v>
      </c>
      <c r="G91">
        <v>29.286000000000001</v>
      </c>
      <c r="K91">
        <v>85.17</v>
      </c>
      <c r="L91">
        <v>7.7676398054787672</v>
      </c>
      <c r="M91">
        <f>SUM(M82:M90)</f>
        <v>724606</v>
      </c>
      <c r="N91">
        <f>M91/C91</f>
        <v>0.13551598415190533</v>
      </c>
      <c r="O91">
        <f>N91*100</f>
        <v>13.551598415190533</v>
      </c>
      <c r="P91">
        <f>AVERAGE(P82:P90)</f>
        <v>1040.5555555555557</v>
      </c>
      <c r="Q91">
        <f>AVERAGE(Q82:Q90)</f>
        <v>2.0200425699454003</v>
      </c>
      <c r="R91">
        <f>SUM(R82:R90)</f>
        <v>233</v>
      </c>
      <c r="S91">
        <f>AVERAGE(S82:S90)</f>
        <v>1483.6833333333334</v>
      </c>
      <c r="T91">
        <f>AVERAGE(T82:T90)</f>
        <v>360.94666666666666</v>
      </c>
      <c r="U91">
        <f>R81</f>
        <v>195</v>
      </c>
      <c r="V91">
        <f>S81</f>
        <v>2367.0322222222221</v>
      </c>
      <c r="W91">
        <f>T81</f>
        <v>283.14777777777783</v>
      </c>
    </row>
    <row r="92" spans="1:23" x14ac:dyDescent="0.35">
      <c r="A92" t="s">
        <v>41</v>
      </c>
      <c r="B92" t="s">
        <v>23</v>
      </c>
      <c r="C92">
        <v>740808</v>
      </c>
      <c r="D92">
        <v>16.623000000000001</v>
      </c>
      <c r="E92">
        <v>43.505280720510576</v>
      </c>
      <c r="F92">
        <v>34.863</v>
      </c>
      <c r="G92">
        <v>1.8460000000000001</v>
      </c>
      <c r="K92">
        <v>88.804000000000002</v>
      </c>
      <c r="L92">
        <v>7.9569386064628862</v>
      </c>
      <c r="M92">
        <v>65541</v>
      </c>
      <c r="N92">
        <v>8.8472316713642404E-2</v>
      </c>
      <c r="O92">
        <v>8.8472316713642396</v>
      </c>
      <c r="P92">
        <v>1289</v>
      </c>
      <c r="Q92">
        <v>1.739992008725608</v>
      </c>
      <c r="R92">
        <v>6</v>
      </c>
      <c r="S92">
        <v>1830.55</v>
      </c>
      <c r="T92">
        <v>709.5</v>
      </c>
      <c r="U92">
        <v>13</v>
      </c>
      <c r="V92">
        <v>1032.52</v>
      </c>
      <c r="W92">
        <v>261.85000000000002</v>
      </c>
    </row>
    <row r="93" spans="1:23" x14ac:dyDescent="0.35">
      <c r="A93" t="s">
        <v>41</v>
      </c>
      <c r="B93" t="s">
        <v>24</v>
      </c>
      <c r="C93">
        <v>87970</v>
      </c>
      <c r="D93">
        <v>4.3339999999999996</v>
      </c>
      <c r="E93">
        <v>40.668773445492782</v>
      </c>
      <c r="F93">
        <v>6.36</v>
      </c>
      <c r="G93">
        <v>9.8719999999999999</v>
      </c>
      <c r="K93">
        <v>99.287999999999997</v>
      </c>
      <c r="L93">
        <v>7.9569386064628862</v>
      </c>
      <c r="M93">
        <v>39910</v>
      </c>
      <c r="N93">
        <v>0.45367739001932478</v>
      </c>
      <c r="O93">
        <v>45.367739001932478</v>
      </c>
      <c r="P93">
        <v>280</v>
      </c>
      <c r="Q93">
        <v>3.1829032624758442</v>
      </c>
      <c r="R93">
        <v>6</v>
      </c>
      <c r="S93">
        <v>38065.230000000003</v>
      </c>
      <c r="T93">
        <v>2630.67</v>
      </c>
      <c r="U93">
        <v>18</v>
      </c>
      <c r="V93">
        <v>3945.56</v>
      </c>
      <c r="W93">
        <v>1129.94</v>
      </c>
    </row>
    <row r="94" spans="1:23" x14ac:dyDescent="0.35">
      <c r="A94" t="s">
        <v>41</v>
      </c>
      <c r="B94" t="s">
        <v>25</v>
      </c>
      <c r="C94">
        <v>820417</v>
      </c>
      <c r="D94">
        <v>28.227</v>
      </c>
      <c r="E94">
        <v>40.506575314748467</v>
      </c>
      <c r="F94">
        <v>19.766999999999999</v>
      </c>
      <c r="G94">
        <v>17.585999999999999</v>
      </c>
      <c r="K94">
        <v>88.131</v>
      </c>
      <c r="L94">
        <v>7.9569386064628862</v>
      </c>
      <c r="M94">
        <v>118336</v>
      </c>
      <c r="N94">
        <v>0.14423884439254669</v>
      </c>
      <c r="O94">
        <v>14.423884439254669</v>
      </c>
      <c r="P94">
        <v>1641</v>
      </c>
      <c r="Q94">
        <v>2.0002023361290662</v>
      </c>
      <c r="R94">
        <v>61</v>
      </c>
      <c r="S94">
        <v>1317.61</v>
      </c>
      <c r="T94">
        <v>152.94999999999999</v>
      </c>
      <c r="U94">
        <v>59</v>
      </c>
      <c r="V94">
        <v>2157.36</v>
      </c>
      <c r="W94">
        <v>272.70999999999998</v>
      </c>
    </row>
    <row r="95" spans="1:23" x14ac:dyDescent="0.35">
      <c r="A95" t="s">
        <v>41</v>
      </c>
      <c r="B95" t="s">
        <v>26</v>
      </c>
      <c r="C95">
        <v>36811</v>
      </c>
      <c r="D95">
        <v>20.63</v>
      </c>
      <c r="E95">
        <v>39.996033794246287</v>
      </c>
      <c r="F95">
        <v>0.55700000000000005</v>
      </c>
      <c r="G95">
        <v>36.484000000000002</v>
      </c>
      <c r="K95">
        <v>95.539000000000001</v>
      </c>
      <c r="L95">
        <v>7.9569386064628862</v>
      </c>
      <c r="M95">
        <v>9342</v>
      </c>
      <c r="N95">
        <v>0.25378283665208767</v>
      </c>
      <c r="O95">
        <v>25.37828366520877</v>
      </c>
      <c r="P95">
        <v>117</v>
      </c>
      <c r="Q95">
        <v>3.1783977615386712</v>
      </c>
      <c r="R95">
        <v>4</v>
      </c>
      <c r="S95">
        <v>627.54999999999995</v>
      </c>
      <c r="T95">
        <v>75.25</v>
      </c>
      <c r="U95">
        <v>2</v>
      </c>
      <c r="V95">
        <v>270</v>
      </c>
      <c r="W95">
        <v>38.5</v>
      </c>
    </row>
    <row r="96" spans="1:23" x14ac:dyDescent="0.35">
      <c r="A96" t="s">
        <v>41</v>
      </c>
      <c r="B96" t="s">
        <v>27</v>
      </c>
      <c r="C96">
        <v>560648</v>
      </c>
      <c r="D96">
        <v>4.7679999999999998</v>
      </c>
      <c r="E96">
        <v>40.176538576789717</v>
      </c>
      <c r="F96">
        <v>18.341999999999999</v>
      </c>
      <c r="G96">
        <v>7.7270000000000003</v>
      </c>
      <c r="K96">
        <v>93.513999999999996</v>
      </c>
      <c r="L96">
        <v>7.9569386064628862</v>
      </c>
      <c r="M96">
        <v>75676</v>
      </c>
      <c r="N96">
        <v>0.1349795236940112</v>
      </c>
      <c r="O96">
        <v>13.497952369401119</v>
      </c>
      <c r="P96">
        <v>408</v>
      </c>
      <c r="Q96">
        <v>0.7277293417616757</v>
      </c>
      <c r="R96">
        <v>24</v>
      </c>
      <c r="S96">
        <v>544.37</v>
      </c>
      <c r="T96">
        <v>111.42</v>
      </c>
      <c r="U96">
        <v>18</v>
      </c>
      <c r="V96">
        <v>874.8</v>
      </c>
      <c r="W96">
        <v>168.89</v>
      </c>
    </row>
    <row r="97" spans="1:23" x14ac:dyDescent="0.35">
      <c r="A97" t="s">
        <v>41</v>
      </c>
      <c r="B97" t="s">
        <v>28</v>
      </c>
      <c r="C97">
        <v>1209224</v>
      </c>
      <c r="D97">
        <v>50.561</v>
      </c>
      <c r="E97">
        <v>39.29547627238626</v>
      </c>
      <c r="F97">
        <v>34.548999999999999</v>
      </c>
      <c r="G97">
        <v>73.721999999999994</v>
      </c>
      <c r="K97">
        <v>79.087000000000003</v>
      </c>
      <c r="L97">
        <v>7.9569386064628862</v>
      </c>
      <c r="M97">
        <v>156615</v>
      </c>
      <c r="N97">
        <v>0.12951694640529801</v>
      </c>
      <c r="O97">
        <v>12.9516946405298</v>
      </c>
      <c r="P97">
        <v>1612</v>
      </c>
      <c r="Q97">
        <v>1.3330863429769839</v>
      </c>
      <c r="R97">
        <v>29</v>
      </c>
      <c r="S97">
        <v>1458.04</v>
      </c>
      <c r="T97">
        <v>150.38</v>
      </c>
      <c r="U97">
        <v>16</v>
      </c>
      <c r="V97">
        <v>1131.6500000000001</v>
      </c>
      <c r="W97">
        <v>132.81</v>
      </c>
    </row>
    <row r="98" spans="1:23" x14ac:dyDescent="0.35">
      <c r="A98" t="s">
        <v>41</v>
      </c>
      <c r="B98" t="s">
        <v>29</v>
      </c>
      <c r="C98">
        <v>531792</v>
      </c>
      <c r="D98">
        <v>15.474</v>
      </c>
      <c r="E98">
        <v>41.154714625267019</v>
      </c>
      <c r="F98">
        <v>26.17</v>
      </c>
      <c r="G98">
        <v>21.670999999999999</v>
      </c>
      <c r="K98">
        <v>89.763000000000005</v>
      </c>
      <c r="L98">
        <v>7.9569386064628862</v>
      </c>
      <c r="M98">
        <v>131982</v>
      </c>
      <c r="N98">
        <v>0.24818350031591299</v>
      </c>
      <c r="O98">
        <v>24.818350031591301</v>
      </c>
      <c r="P98">
        <v>1674</v>
      </c>
      <c r="Q98">
        <v>3.1478472786352558</v>
      </c>
      <c r="R98">
        <v>44</v>
      </c>
      <c r="S98">
        <v>1175.58</v>
      </c>
      <c r="T98">
        <v>392.16</v>
      </c>
      <c r="U98">
        <v>48</v>
      </c>
      <c r="V98">
        <v>723.92</v>
      </c>
      <c r="W98">
        <v>390.65</v>
      </c>
    </row>
    <row r="99" spans="1:23" x14ac:dyDescent="0.35">
      <c r="A99" t="s">
        <v>41</v>
      </c>
      <c r="B99" t="s">
        <v>30</v>
      </c>
      <c r="C99">
        <v>587514</v>
      </c>
      <c r="D99">
        <v>40.756999999999998</v>
      </c>
      <c r="E99">
        <v>39.061283646006743</v>
      </c>
      <c r="F99">
        <v>14.295999999999999</v>
      </c>
      <c r="G99">
        <v>45.192</v>
      </c>
      <c r="K99">
        <v>89.513999999999996</v>
      </c>
      <c r="L99">
        <v>7.9569386064628862</v>
      </c>
      <c r="M99">
        <v>59208</v>
      </c>
      <c r="N99">
        <v>0.1007771729694952</v>
      </c>
      <c r="O99">
        <v>10.077717296949521</v>
      </c>
      <c r="P99">
        <v>597</v>
      </c>
      <c r="Q99">
        <v>1.016145998223021</v>
      </c>
      <c r="R99">
        <v>24</v>
      </c>
      <c r="S99">
        <v>1279.28</v>
      </c>
      <c r="T99">
        <v>150.25</v>
      </c>
      <c r="U99">
        <v>30</v>
      </c>
      <c r="V99">
        <v>1121.93</v>
      </c>
      <c r="W99">
        <v>155</v>
      </c>
    </row>
    <row r="100" spans="1:23" x14ac:dyDescent="0.35">
      <c r="A100" t="s">
        <v>41</v>
      </c>
      <c r="B100" t="s">
        <v>31</v>
      </c>
      <c r="C100">
        <v>935906</v>
      </c>
      <c r="D100">
        <v>48.344000000000001</v>
      </c>
      <c r="E100">
        <v>42.336312621139299</v>
      </c>
      <c r="F100">
        <v>38.652999999999999</v>
      </c>
      <c r="G100">
        <v>15.923999999999999</v>
      </c>
      <c r="K100">
        <v>66.727000000000004</v>
      </c>
      <c r="L100">
        <v>7.9569386064628862</v>
      </c>
      <c r="M100">
        <v>144641</v>
      </c>
      <c r="N100">
        <v>0.15454650360185751</v>
      </c>
      <c r="O100">
        <v>15.454650360185751</v>
      </c>
      <c r="P100">
        <v>1722</v>
      </c>
      <c r="Q100">
        <v>1.8399283688746519</v>
      </c>
      <c r="R100">
        <v>32</v>
      </c>
      <c r="S100">
        <v>750.78</v>
      </c>
      <c r="T100">
        <v>195.62</v>
      </c>
      <c r="U100">
        <v>29</v>
      </c>
      <c r="V100">
        <v>2095.41</v>
      </c>
      <c r="W100">
        <v>698.17</v>
      </c>
    </row>
    <row r="101" spans="1:23" x14ac:dyDescent="0.35">
      <c r="A101" t="s">
        <v>41</v>
      </c>
      <c r="B101" t="s">
        <v>32</v>
      </c>
      <c r="C101">
        <v>5511090</v>
      </c>
      <c r="D101">
        <v>32.271000000000001</v>
      </c>
      <c r="E101">
        <v>40.744554335176353</v>
      </c>
      <c r="F101">
        <v>27.794</v>
      </c>
      <c r="G101">
        <v>29.841999999999999</v>
      </c>
      <c r="K101">
        <v>83.682000000000002</v>
      </c>
      <c r="L101">
        <v>7.9569386064628862</v>
      </c>
      <c r="M101">
        <f>SUM(M92:M100)</f>
        <v>801251</v>
      </c>
      <c r="N101">
        <f>M101/C101</f>
        <v>0.14538884322339138</v>
      </c>
      <c r="O101">
        <f>N101*100</f>
        <v>14.538884322339138</v>
      </c>
      <c r="P101">
        <f>AVERAGE(P92:P100)</f>
        <v>1037.7777777777778</v>
      </c>
      <c r="Q101">
        <f>AVERAGE(Q92:Q100)</f>
        <v>2.018470299926753</v>
      </c>
      <c r="R101">
        <f>SUM(R92:R100)</f>
        <v>230</v>
      </c>
      <c r="S101">
        <f>AVERAGE(S92:S100)</f>
        <v>5227.6655555555571</v>
      </c>
      <c r="T101">
        <f>AVERAGE(T92:T100)</f>
        <v>507.57777777777778</v>
      </c>
      <c r="U101">
        <f>R91</f>
        <v>233</v>
      </c>
      <c r="V101">
        <f>S91</f>
        <v>1483.6833333333334</v>
      </c>
      <c r="W101">
        <f>T91</f>
        <v>360.94666666666666</v>
      </c>
    </row>
    <row r="102" spans="1:23" x14ac:dyDescent="0.35">
      <c r="A102" t="s">
        <v>42</v>
      </c>
      <c r="B102" t="s">
        <v>23</v>
      </c>
      <c r="C102">
        <v>720505</v>
      </c>
      <c r="D102">
        <v>15.706</v>
      </c>
      <c r="E102">
        <v>43.958209866690723</v>
      </c>
      <c r="F102">
        <v>35.703000000000003</v>
      </c>
      <c r="G102">
        <v>1.452</v>
      </c>
      <c r="K102">
        <v>87.736999999999995</v>
      </c>
      <c r="L102">
        <v>9.2876043117483338</v>
      </c>
      <c r="M102">
        <v>69252</v>
      </c>
      <c r="N102">
        <v>9.6115918695914668E-2</v>
      </c>
      <c r="O102">
        <v>9.6115918695914662</v>
      </c>
      <c r="P102">
        <v>1341</v>
      </c>
      <c r="Q102">
        <v>1.861194578802368</v>
      </c>
      <c r="R102">
        <v>11</v>
      </c>
      <c r="S102">
        <v>1187.18</v>
      </c>
      <c r="T102">
        <v>400.55</v>
      </c>
      <c r="U102">
        <v>6</v>
      </c>
      <c r="V102">
        <v>1830.55</v>
      </c>
      <c r="W102">
        <v>709.5</v>
      </c>
    </row>
    <row r="103" spans="1:23" x14ac:dyDescent="0.35">
      <c r="A103" t="s">
        <v>42</v>
      </c>
      <c r="B103" t="s">
        <v>24</v>
      </c>
      <c r="C103">
        <v>92452</v>
      </c>
      <c r="D103">
        <v>4.0990000000000002</v>
      </c>
      <c r="E103">
        <v>41.36866698394843</v>
      </c>
      <c r="F103">
        <v>7.202</v>
      </c>
      <c r="G103">
        <v>9.4209999999999994</v>
      </c>
      <c r="K103">
        <v>97.153000000000006</v>
      </c>
      <c r="L103">
        <v>9.2876043117483338</v>
      </c>
      <c r="M103">
        <v>43382</v>
      </c>
      <c r="N103">
        <v>0.46923809111755288</v>
      </c>
      <c r="O103">
        <v>46.92380911175529</v>
      </c>
      <c r="P103">
        <v>283</v>
      </c>
      <c r="Q103">
        <v>3.0610478951239561</v>
      </c>
      <c r="R103">
        <v>15</v>
      </c>
      <c r="S103">
        <v>2957.33</v>
      </c>
      <c r="T103">
        <v>285.07</v>
      </c>
      <c r="U103">
        <v>6</v>
      </c>
      <c r="V103">
        <v>38065.230000000003</v>
      </c>
      <c r="W103">
        <v>2630.67</v>
      </c>
    </row>
    <row r="104" spans="1:23" x14ac:dyDescent="0.35">
      <c r="A104" t="s">
        <v>42</v>
      </c>
      <c r="B104" t="s">
        <v>25</v>
      </c>
      <c r="C104">
        <v>801699</v>
      </c>
      <c r="D104">
        <v>29.068000000000001</v>
      </c>
      <c r="E104">
        <v>40.788222262969022</v>
      </c>
      <c r="F104">
        <v>22.414999999999999</v>
      </c>
      <c r="G104">
        <v>15.776999999999999</v>
      </c>
      <c r="K104">
        <v>85.846000000000004</v>
      </c>
      <c r="L104">
        <v>9.2876043117483338</v>
      </c>
      <c r="M104">
        <v>125189</v>
      </c>
      <c r="N104">
        <v>0.15615461663292579</v>
      </c>
      <c r="O104">
        <v>15.61546166329258</v>
      </c>
      <c r="P104">
        <v>1857</v>
      </c>
      <c r="Q104">
        <v>2.3163306926913969</v>
      </c>
      <c r="R104">
        <v>56</v>
      </c>
      <c r="S104">
        <v>1887.81</v>
      </c>
      <c r="T104">
        <v>243.68</v>
      </c>
      <c r="U104">
        <v>61</v>
      </c>
      <c r="V104">
        <v>1317.61</v>
      </c>
      <c r="W104">
        <v>152.94999999999999</v>
      </c>
    </row>
    <row r="105" spans="1:23" x14ac:dyDescent="0.35">
      <c r="A105" t="s">
        <v>42</v>
      </c>
      <c r="B105" t="s">
        <v>26</v>
      </c>
      <c r="C105">
        <v>31414</v>
      </c>
      <c r="D105">
        <v>24.257000000000001</v>
      </c>
      <c r="E105">
        <v>38.821449035461903</v>
      </c>
      <c r="F105">
        <v>0.41099999999999998</v>
      </c>
      <c r="G105">
        <v>40.18</v>
      </c>
      <c r="K105">
        <v>95.947999999999993</v>
      </c>
      <c r="L105">
        <v>9.2876043117483338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35">
      <c r="A106" t="s">
        <v>42</v>
      </c>
      <c r="B106" t="s">
        <v>27</v>
      </c>
      <c r="C106">
        <v>534760</v>
      </c>
      <c r="D106">
        <v>3.9089999999999998</v>
      </c>
      <c r="E106">
        <v>40.952062607524873</v>
      </c>
      <c r="F106">
        <v>24.966000000000001</v>
      </c>
      <c r="G106">
        <v>7.7149999999999999</v>
      </c>
      <c r="K106">
        <v>90.543000000000006</v>
      </c>
      <c r="L106">
        <v>9.2876043117483338</v>
      </c>
      <c r="M106">
        <v>71210</v>
      </c>
      <c r="N106">
        <v>0.13316254020495169</v>
      </c>
      <c r="O106">
        <v>13.316254020495171</v>
      </c>
      <c r="P106">
        <v>372</v>
      </c>
      <c r="Q106">
        <v>0.69563916523300173</v>
      </c>
      <c r="R106">
        <v>24</v>
      </c>
      <c r="S106">
        <v>420.68</v>
      </c>
      <c r="T106">
        <v>95.92</v>
      </c>
      <c r="U106">
        <v>24</v>
      </c>
      <c r="V106">
        <v>544.37</v>
      </c>
      <c r="W106">
        <v>111.42</v>
      </c>
    </row>
    <row r="107" spans="1:23" x14ac:dyDescent="0.35">
      <c r="A107" t="s">
        <v>42</v>
      </c>
      <c r="B107" t="s">
        <v>28</v>
      </c>
      <c r="C107">
        <v>1242408</v>
      </c>
      <c r="D107">
        <v>50.95</v>
      </c>
      <c r="E107">
        <v>39.481539880618932</v>
      </c>
      <c r="F107">
        <v>36.176000000000002</v>
      </c>
      <c r="G107">
        <v>73.284000000000006</v>
      </c>
      <c r="K107">
        <v>77.945999999999998</v>
      </c>
      <c r="L107">
        <v>9.2876043117483338</v>
      </c>
      <c r="M107">
        <v>169434</v>
      </c>
      <c r="N107">
        <v>0.1363754901771399</v>
      </c>
      <c r="O107">
        <v>13.63754901771399</v>
      </c>
      <c r="P107">
        <v>1711</v>
      </c>
      <c r="Q107">
        <v>1.3771643453680269</v>
      </c>
      <c r="R107">
        <v>27</v>
      </c>
      <c r="S107">
        <v>1029.0999999999999</v>
      </c>
      <c r="T107">
        <v>171</v>
      </c>
      <c r="U107">
        <v>29</v>
      </c>
      <c r="V107">
        <v>1458.04</v>
      </c>
      <c r="W107">
        <v>150.38</v>
      </c>
    </row>
    <row r="108" spans="1:23" x14ac:dyDescent="0.35">
      <c r="A108" t="s">
        <v>42</v>
      </c>
      <c r="B108" t="s">
        <v>29</v>
      </c>
      <c r="C108">
        <v>512675</v>
      </c>
      <c r="D108">
        <v>15.965999999999999</v>
      </c>
      <c r="E108">
        <v>41.540119959038378</v>
      </c>
      <c r="F108">
        <v>27.56</v>
      </c>
      <c r="G108">
        <v>22.085999999999999</v>
      </c>
      <c r="K108">
        <v>89.364999999999995</v>
      </c>
      <c r="L108">
        <v>9.2876043117483338</v>
      </c>
      <c r="M108">
        <v>135655</v>
      </c>
      <c r="N108">
        <v>0.26460233091139612</v>
      </c>
      <c r="O108">
        <v>26.46023309113961</v>
      </c>
      <c r="P108">
        <v>1714</v>
      </c>
      <c r="Q108">
        <v>3.3432486468035312</v>
      </c>
      <c r="R108">
        <v>36</v>
      </c>
      <c r="S108">
        <v>811.36</v>
      </c>
      <c r="T108">
        <v>213.08</v>
      </c>
      <c r="U108">
        <v>44</v>
      </c>
      <c r="V108">
        <v>1175.58</v>
      </c>
      <c r="W108">
        <v>392.16</v>
      </c>
    </row>
    <row r="109" spans="1:23" x14ac:dyDescent="0.35">
      <c r="A109" t="s">
        <v>42</v>
      </c>
      <c r="B109" t="s">
        <v>30</v>
      </c>
      <c r="C109">
        <v>599174</v>
      </c>
      <c r="D109">
        <v>42.722000000000001</v>
      </c>
      <c r="E109">
        <v>39.289575315350802</v>
      </c>
      <c r="F109">
        <v>15.805</v>
      </c>
      <c r="G109">
        <v>42.744999999999997</v>
      </c>
      <c r="K109">
        <v>87.623999999999995</v>
      </c>
      <c r="L109">
        <v>9.2876043117483338</v>
      </c>
      <c r="M109">
        <v>60419</v>
      </c>
      <c r="N109">
        <v>0.100837152479914</v>
      </c>
      <c r="O109">
        <v>10.0837152479914</v>
      </c>
      <c r="P109">
        <v>522</v>
      </c>
      <c r="Q109">
        <v>0.87119935110669022</v>
      </c>
      <c r="R109">
        <v>31</v>
      </c>
      <c r="S109">
        <v>1167.75</v>
      </c>
      <c r="T109">
        <v>125.1</v>
      </c>
      <c r="U109">
        <v>24</v>
      </c>
      <c r="V109">
        <v>1279.28</v>
      </c>
      <c r="W109">
        <v>150.25</v>
      </c>
    </row>
    <row r="110" spans="1:23" x14ac:dyDescent="0.35">
      <c r="A110" t="s">
        <v>42</v>
      </c>
      <c r="B110" t="s">
        <v>31</v>
      </c>
      <c r="C110">
        <v>936492</v>
      </c>
      <c r="D110">
        <v>49.665999999999997</v>
      </c>
      <c r="E110">
        <v>42.173658717853442</v>
      </c>
      <c r="F110">
        <v>37.652999999999999</v>
      </c>
      <c r="G110">
        <v>15.481999999999999</v>
      </c>
      <c r="K110">
        <v>66.183000000000007</v>
      </c>
      <c r="L110">
        <v>9.2876043117483338</v>
      </c>
      <c r="M110">
        <v>152864</v>
      </c>
      <c r="N110">
        <v>0.16323043870102469</v>
      </c>
      <c r="O110">
        <v>16.32304387010247</v>
      </c>
      <c r="P110">
        <v>1865</v>
      </c>
      <c r="Q110">
        <v>1.9914745667875431</v>
      </c>
      <c r="R110">
        <v>40</v>
      </c>
      <c r="S110">
        <v>2283.6</v>
      </c>
      <c r="T110">
        <v>505.42</v>
      </c>
      <c r="U110">
        <v>32</v>
      </c>
      <c r="V110">
        <v>750.78</v>
      </c>
      <c r="W110">
        <v>195.62</v>
      </c>
    </row>
    <row r="111" spans="1:23" x14ac:dyDescent="0.35">
      <c r="A111" t="s">
        <v>42</v>
      </c>
      <c r="B111" t="s">
        <v>32</v>
      </c>
      <c r="C111">
        <v>5471579</v>
      </c>
      <c r="D111">
        <v>33.161999999999999</v>
      </c>
      <c r="E111">
        <v>40.93038940327294</v>
      </c>
      <c r="F111">
        <v>29.521999999999998</v>
      </c>
      <c r="G111">
        <v>29.687000000000001</v>
      </c>
      <c r="K111">
        <v>82.168000000000006</v>
      </c>
      <c r="L111">
        <v>9.2876043117483338</v>
      </c>
      <c r="M111">
        <f>SUM(M102:M110)</f>
        <v>827405</v>
      </c>
      <c r="N111">
        <f>M111/C111</f>
        <v>0.15121868842613806</v>
      </c>
      <c r="O111">
        <f>N111*100</f>
        <v>15.121868842613805</v>
      </c>
      <c r="P111">
        <f>AVERAGE(P102:P110)</f>
        <v>1073.8888888888889</v>
      </c>
      <c r="Q111">
        <f>AVERAGE(Q102:Q110)</f>
        <v>1.7241443602129458</v>
      </c>
      <c r="R111">
        <f>SUM(R102:R110)</f>
        <v>240</v>
      </c>
      <c r="S111">
        <f>AVERAGE(S102:S110)</f>
        <v>1304.9788888888891</v>
      </c>
      <c r="T111">
        <f>AVERAGE(T102:T110)</f>
        <v>226.64666666666665</v>
      </c>
      <c r="U111">
        <f>R101</f>
        <v>230</v>
      </c>
      <c r="V111">
        <f>S101</f>
        <v>5227.6655555555571</v>
      </c>
      <c r="W111">
        <f>T101</f>
        <v>507.57777777777778</v>
      </c>
    </row>
    <row r="112" spans="1:23" x14ac:dyDescent="0.35">
      <c r="A112" t="s">
        <v>43</v>
      </c>
      <c r="B112" t="s">
        <v>23</v>
      </c>
      <c r="C112">
        <v>669691.81716029975</v>
      </c>
      <c r="D112">
        <v>20.411000000000001</v>
      </c>
      <c r="E112">
        <v>43.159127328935163</v>
      </c>
      <c r="F112">
        <v>27.699000000000002</v>
      </c>
      <c r="G112">
        <v>3.54</v>
      </c>
      <c r="H112">
        <v>32.533000000000001</v>
      </c>
      <c r="I112">
        <v>26.38</v>
      </c>
      <c r="J112">
        <v>7.3965026774487148</v>
      </c>
      <c r="K112">
        <v>86.54</v>
      </c>
      <c r="L112">
        <v>7.5</v>
      </c>
      <c r="M112">
        <v>69713</v>
      </c>
      <c r="N112">
        <v>0.14397666338010931</v>
      </c>
      <c r="O112">
        <v>14.39766633801093</v>
      </c>
      <c r="P112">
        <v>1354</v>
      </c>
      <c r="Q112">
        <v>2.7963852110319172</v>
      </c>
      <c r="R112">
        <v>4</v>
      </c>
      <c r="S112">
        <v>257.25</v>
      </c>
      <c r="T112">
        <v>86</v>
      </c>
      <c r="U112">
        <v>11</v>
      </c>
      <c r="V112">
        <v>1187.18</v>
      </c>
      <c r="W112">
        <v>400.55</v>
      </c>
    </row>
    <row r="113" spans="1:23" x14ac:dyDescent="0.35">
      <c r="A113" t="s">
        <v>43</v>
      </c>
      <c r="B113" t="s">
        <v>24</v>
      </c>
      <c r="C113">
        <v>87702.280554920595</v>
      </c>
      <c r="D113">
        <v>6.8049999999999997</v>
      </c>
      <c r="E113">
        <v>40.49828524563069</v>
      </c>
      <c r="F113">
        <v>6.0030000000000001</v>
      </c>
      <c r="G113">
        <v>25.844000000000001</v>
      </c>
      <c r="H113">
        <v>75.513000000000005</v>
      </c>
      <c r="I113">
        <v>81.177000000000007</v>
      </c>
      <c r="J113">
        <v>6.4348611016887629</v>
      </c>
      <c r="K113">
        <v>96.647999999999996</v>
      </c>
      <c r="L113">
        <v>7.5</v>
      </c>
      <c r="M113">
        <v>44236</v>
      </c>
      <c r="N113">
        <v>0.5365999402110474</v>
      </c>
      <c r="O113">
        <v>53.659994021104737</v>
      </c>
      <c r="P113">
        <v>281</v>
      </c>
      <c r="Q113">
        <v>3.4086396419048808</v>
      </c>
      <c r="R113">
        <v>10</v>
      </c>
      <c r="S113">
        <v>6044.1</v>
      </c>
      <c r="T113">
        <v>775.67</v>
      </c>
      <c r="U113">
        <v>15</v>
      </c>
      <c r="V113">
        <v>2957.33</v>
      </c>
      <c r="W113">
        <v>285.07</v>
      </c>
    </row>
    <row r="114" spans="1:23" x14ac:dyDescent="0.35">
      <c r="A114" t="s">
        <v>43</v>
      </c>
      <c r="B114" t="s">
        <v>25</v>
      </c>
      <c r="C114">
        <v>777019.38954596804</v>
      </c>
      <c r="D114">
        <v>29.568000000000001</v>
      </c>
      <c r="E114">
        <v>40.038310234476953</v>
      </c>
      <c r="F114">
        <v>20.048999999999999</v>
      </c>
      <c r="G114">
        <v>12.603999999999999</v>
      </c>
      <c r="H114">
        <v>64.376999999999995</v>
      </c>
      <c r="I114">
        <v>45.832000000000001</v>
      </c>
      <c r="J114">
        <v>6.6576677134864184</v>
      </c>
      <c r="K114">
        <v>86.832999999999998</v>
      </c>
      <c r="L114">
        <v>7.5</v>
      </c>
      <c r="M114">
        <v>114515</v>
      </c>
      <c r="N114">
        <v>0.1843333848025866</v>
      </c>
      <c r="O114">
        <v>18.433338480258659</v>
      </c>
      <c r="P114">
        <v>1547</v>
      </c>
      <c r="Q114">
        <v>2.4901868426808851</v>
      </c>
      <c r="R114">
        <v>44</v>
      </c>
      <c r="S114">
        <v>905.68</v>
      </c>
      <c r="T114">
        <v>79.73</v>
      </c>
      <c r="U114">
        <v>56</v>
      </c>
      <c r="V114">
        <v>1887.81</v>
      </c>
      <c r="W114">
        <v>243.68</v>
      </c>
    </row>
    <row r="115" spans="1:23" x14ac:dyDescent="0.35">
      <c r="A115" t="s">
        <v>43</v>
      </c>
      <c r="B115" t="s">
        <v>26</v>
      </c>
      <c r="C115">
        <v>40790.183728997377</v>
      </c>
      <c r="D115">
        <v>12.266999999999999</v>
      </c>
      <c r="E115">
        <v>38.0545883061748</v>
      </c>
      <c r="F115">
        <v>0.38600000000000001</v>
      </c>
      <c r="G115">
        <v>38.750999999999998</v>
      </c>
      <c r="H115">
        <v>85.534999999999997</v>
      </c>
      <c r="I115">
        <v>76.712999999999994</v>
      </c>
      <c r="J115">
        <v>7.9548590410378663</v>
      </c>
      <c r="K115">
        <v>95.241</v>
      </c>
      <c r="L115">
        <v>7.5</v>
      </c>
      <c r="M115">
        <v>10445</v>
      </c>
      <c r="N115">
        <v>0.25705790978080523</v>
      </c>
      <c r="O115">
        <v>25.705790978080518</v>
      </c>
      <c r="P115">
        <v>124</v>
      </c>
      <c r="Q115">
        <v>3.0517166886376108</v>
      </c>
      <c r="R115">
        <v>1</v>
      </c>
      <c r="S115">
        <v>0</v>
      </c>
      <c r="T115">
        <v>2500</v>
      </c>
      <c r="U115">
        <v>4</v>
      </c>
      <c r="V115">
        <v>627.54999999999995</v>
      </c>
      <c r="W115">
        <v>75.25</v>
      </c>
    </row>
    <row r="116" spans="1:23" x14ac:dyDescent="0.35">
      <c r="A116" t="s">
        <v>43</v>
      </c>
      <c r="B116" t="s">
        <v>27</v>
      </c>
      <c r="C116">
        <v>585452.28250489442</v>
      </c>
      <c r="D116">
        <v>4.2729999999999997</v>
      </c>
      <c r="E116">
        <v>40.363255381715277</v>
      </c>
      <c r="F116">
        <v>24.785</v>
      </c>
      <c r="G116">
        <v>10.747999999999999</v>
      </c>
      <c r="H116">
        <v>29.558</v>
      </c>
      <c r="I116">
        <v>42.250999999999998</v>
      </c>
      <c r="J116">
        <v>4.3297586316672279</v>
      </c>
      <c r="K116">
        <v>87.983000000000004</v>
      </c>
      <c r="L116">
        <v>7.5</v>
      </c>
      <c r="M116">
        <v>66685</v>
      </c>
      <c r="N116">
        <v>0.15143717729176631</v>
      </c>
      <c r="O116">
        <v>15.143717729176631</v>
      </c>
      <c r="P116">
        <v>396</v>
      </c>
      <c r="Q116">
        <v>0.89928952849275612</v>
      </c>
      <c r="R116">
        <v>12</v>
      </c>
      <c r="S116">
        <v>495.92</v>
      </c>
      <c r="T116">
        <v>159.41999999999999</v>
      </c>
      <c r="U116">
        <v>24</v>
      </c>
      <c r="V116">
        <v>420.68</v>
      </c>
      <c r="W116">
        <v>95.92</v>
      </c>
    </row>
    <row r="117" spans="1:23" x14ac:dyDescent="0.35">
      <c r="A117" t="s">
        <v>43</v>
      </c>
      <c r="B117" t="s">
        <v>28</v>
      </c>
      <c r="C117">
        <v>1568348.445657671</v>
      </c>
      <c r="D117">
        <v>49.838999999999999</v>
      </c>
      <c r="E117">
        <v>38.582970185381697</v>
      </c>
      <c r="F117">
        <v>31.564</v>
      </c>
      <c r="G117">
        <v>9.6750000000000007</v>
      </c>
      <c r="H117">
        <v>55.493000000000002</v>
      </c>
      <c r="I117">
        <v>35.685000000000002</v>
      </c>
      <c r="J117">
        <v>5.6119799572727231</v>
      </c>
      <c r="K117">
        <v>78.162000000000006</v>
      </c>
      <c r="L117">
        <v>7.5</v>
      </c>
      <c r="M117">
        <v>191577</v>
      </c>
      <c r="N117">
        <v>0.17849191696658201</v>
      </c>
      <c r="O117">
        <v>17.849191696658199</v>
      </c>
      <c r="P117">
        <v>1850</v>
      </c>
      <c r="Q117">
        <v>1.7236413890403159</v>
      </c>
      <c r="R117">
        <v>19</v>
      </c>
      <c r="S117">
        <v>1912.05</v>
      </c>
      <c r="T117">
        <v>166.78</v>
      </c>
      <c r="U117">
        <v>27</v>
      </c>
      <c r="V117">
        <v>1029.0999999999999</v>
      </c>
      <c r="W117">
        <v>171</v>
      </c>
    </row>
    <row r="118" spans="1:23" x14ac:dyDescent="0.35">
      <c r="A118" t="s">
        <v>43</v>
      </c>
      <c r="B118" t="s">
        <v>29</v>
      </c>
      <c r="C118">
        <v>505623.78392350348</v>
      </c>
      <c r="D118">
        <v>14.26</v>
      </c>
      <c r="E118">
        <v>40.888732110852978</v>
      </c>
      <c r="F118">
        <v>25.074000000000002</v>
      </c>
      <c r="G118">
        <v>13.813000000000001</v>
      </c>
      <c r="H118">
        <v>60.956000000000003</v>
      </c>
      <c r="I118">
        <v>44.731000000000002</v>
      </c>
      <c r="J118">
        <v>5.6918709686234807</v>
      </c>
      <c r="K118">
        <v>89.665999999999997</v>
      </c>
      <c r="L118">
        <v>7.5</v>
      </c>
      <c r="M118">
        <v>136391</v>
      </c>
      <c r="N118">
        <v>0.36002028874453479</v>
      </c>
      <c r="O118">
        <v>36.00202887445348</v>
      </c>
      <c r="P118">
        <v>1845</v>
      </c>
      <c r="Q118">
        <v>4.8700972405339549</v>
      </c>
      <c r="R118">
        <v>37</v>
      </c>
      <c r="S118">
        <v>1168.1400000000001</v>
      </c>
      <c r="T118">
        <v>279.11</v>
      </c>
      <c r="U118">
        <v>36</v>
      </c>
      <c r="V118">
        <v>811.36</v>
      </c>
      <c r="W118">
        <v>213.08</v>
      </c>
    </row>
    <row r="119" spans="1:23" x14ac:dyDescent="0.35">
      <c r="A119" t="s">
        <v>43</v>
      </c>
      <c r="B119" t="s">
        <v>30</v>
      </c>
      <c r="C119">
        <v>907247.6492103542</v>
      </c>
      <c r="D119">
        <v>37.720999999999997</v>
      </c>
      <c r="E119">
        <v>37.867856236952107</v>
      </c>
      <c r="F119">
        <v>11.22</v>
      </c>
      <c r="G119">
        <v>36.268000000000001</v>
      </c>
      <c r="H119">
        <v>62.198999999999998</v>
      </c>
      <c r="I119">
        <v>57.384</v>
      </c>
      <c r="J119">
        <v>4.0475453273967199</v>
      </c>
      <c r="K119">
        <v>88.807000000000002</v>
      </c>
      <c r="L119">
        <v>7.5</v>
      </c>
      <c r="M119">
        <v>37225</v>
      </c>
      <c r="N119">
        <v>4.6215964066457713E-2</v>
      </c>
      <c r="O119">
        <v>4.6215964066457724</v>
      </c>
      <c r="P119">
        <v>202</v>
      </c>
      <c r="Q119">
        <v>0.25078911326862208</v>
      </c>
      <c r="R119">
        <v>13</v>
      </c>
      <c r="S119">
        <v>1441.77</v>
      </c>
      <c r="T119">
        <v>171.92</v>
      </c>
      <c r="U119">
        <v>31</v>
      </c>
      <c r="V119">
        <v>1167.75</v>
      </c>
      <c r="W119">
        <v>125.1</v>
      </c>
    </row>
    <row r="120" spans="1:23" x14ac:dyDescent="0.35">
      <c r="A120" t="s">
        <v>43</v>
      </c>
      <c r="B120" t="s">
        <v>31</v>
      </c>
      <c r="C120">
        <v>813588.31619555643</v>
      </c>
      <c r="D120">
        <v>59.061999999999998</v>
      </c>
      <c r="E120">
        <v>40.380312371046337</v>
      </c>
      <c r="F120">
        <v>26.538</v>
      </c>
      <c r="G120">
        <v>45.402000000000001</v>
      </c>
      <c r="H120">
        <v>56.554000000000002</v>
      </c>
      <c r="I120">
        <v>41.904000000000003</v>
      </c>
      <c r="J120">
        <v>6.247097780094224</v>
      </c>
      <c r="K120">
        <v>75.046999999999997</v>
      </c>
      <c r="L120">
        <v>7.5</v>
      </c>
      <c r="M120">
        <v>187786</v>
      </c>
      <c r="N120">
        <v>0.31419244846436678</v>
      </c>
      <c r="O120">
        <v>31.41924484643668</v>
      </c>
      <c r="P120">
        <v>2272</v>
      </c>
      <c r="Q120">
        <v>3.8013762629324939</v>
      </c>
      <c r="R120">
        <v>29</v>
      </c>
      <c r="S120">
        <v>5396.31</v>
      </c>
      <c r="T120">
        <v>1029.8499999999999</v>
      </c>
      <c r="U120">
        <v>40</v>
      </c>
      <c r="V120">
        <v>2283.6</v>
      </c>
      <c r="W120">
        <v>505.42</v>
      </c>
    </row>
    <row r="121" spans="1:23" x14ac:dyDescent="0.35">
      <c r="A121" t="s">
        <v>43</v>
      </c>
      <c r="B121" t="s">
        <v>32</v>
      </c>
      <c r="C121">
        <v>5955464.1484821653</v>
      </c>
      <c r="D121">
        <v>34.908000000000001</v>
      </c>
      <c r="E121">
        <v>39.981493044574002</v>
      </c>
      <c r="F121">
        <v>24.033999999999999</v>
      </c>
      <c r="G121">
        <v>19.193000000000001</v>
      </c>
      <c r="H121">
        <v>53.651000000000003</v>
      </c>
      <c r="I121">
        <v>42.481999999999999</v>
      </c>
      <c r="J121">
        <v>6.0413492443017933</v>
      </c>
      <c r="K121">
        <v>83.763000000000005</v>
      </c>
      <c r="L121">
        <v>7.5</v>
      </c>
      <c r="M121">
        <f>SUM(M112:M120)</f>
        <v>858573</v>
      </c>
      <c r="N121">
        <f>M121/C121</f>
        <v>0.14416558954835107</v>
      </c>
      <c r="O121">
        <f>N121*100</f>
        <v>14.416558954835107</v>
      </c>
      <c r="P121">
        <f>AVERAGE(P112:P120)</f>
        <v>1096.7777777777778</v>
      </c>
      <c r="Q121">
        <f>AVERAGE(Q112:Q120)</f>
        <v>2.5880135465026037</v>
      </c>
      <c r="R121">
        <f>SUM(R112:R120)</f>
        <v>169</v>
      </c>
      <c r="S121">
        <f>AVERAGE(S112:S120)</f>
        <v>1957.9133333333334</v>
      </c>
      <c r="T121">
        <f>AVERAGE(T112:T120)</f>
        <v>583.16444444444437</v>
      </c>
      <c r="U121">
        <f>R111</f>
        <v>240</v>
      </c>
      <c r="V121">
        <f>S111</f>
        <v>1304.9788888888891</v>
      </c>
      <c r="W121">
        <f>T111</f>
        <v>226.64666666666665</v>
      </c>
    </row>
    <row r="122" spans="1:23" x14ac:dyDescent="0.35">
      <c r="A122" t="s">
        <v>44</v>
      </c>
      <c r="B122" t="s">
        <v>23</v>
      </c>
      <c r="C122">
        <v>658705.79536231502</v>
      </c>
      <c r="D122">
        <v>19.721</v>
      </c>
      <c r="E122">
        <v>43.668458195570857</v>
      </c>
      <c r="F122">
        <v>25.789000000000001</v>
      </c>
      <c r="G122">
        <v>4.9729999999999999</v>
      </c>
      <c r="H122">
        <v>32.988</v>
      </c>
      <c r="I122">
        <v>29.146000000000001</v>
      </c>
      <c r="J122">
        <v>6.7102214638110071</v>
      </c>
      <c r="K122">
        <v>86.825000000000003</v>
      </c>
      <c r="L122">
        <v>7.1</v>
      </c>
      <c r="M122">
        <v>64470</v>
      </c>
      <c r="N122">
        <v>0.13188576318653569</v>
      </c>
      <c r="O122">
        <v>13.18857631865357</v>
      </c>
      <c r="P122">
        <v>1326</v>
      </c>
      <c r="Q122">
        <v>2.7125875909003629</v>
      </c>
      <c r="R122">
        <v>5</v>
      </c>
      <c r="S122">
        <v>883</v>
      </c>
      <c r="T122">
        <v>248.6</v>
      </c>
      <c r="U122">
        <v>4</v>
      </c>
      <c r="V122">
        <v>257.25</v>
      </c>
      <c r="W122">
        <v>86</v>
      </c>
    </row>
    <row r="123" spans="1:23" x14ac:dyDescent="0.35">
      <c r="A123" t="s">
        <v>44</v>
      </c>
      <c r="B123" t="s">
        <v>24</v>
      </c>
      <c r="C123">
        <v>95620.909990348198</v>
      </c>
      <c r="D123">
        <v>6.7359999999999998</v>
      </c>
      <c r="E123">
        <v>39.756891639855311</v>
      </c>
      <c r="F123">
        <v>5.516</v>
      </c>
      <c r="G123">
        <v>23.931000000000001</v>
      </c>
      <c r="H123">
        <v>77.346999999999994</v>
      </c>
      <c r="I123">
        <v>80.667000000000002</v>
      </c>
      <c r="J123">
        <v>5.6954164516318482</v>
      </c>
      <c r="K123">
        <v>98.576999999999998</v>
      </c>
      <c r="L123">
        <v>7.1</v>
      </c>
      <c r="M123">
        <v>45273</v>
      </c>
      <c r="N123">
        <v>0.50110218504104687</v>
      </c>
      <c r="O123">
        <v>50.110218504104687</v>
      </c>
      <c r="P123">
        <v>287</v>
      </c>
      <c r="Q123">
        <v>3.1766467233622779</v>
      </c>
      <c r="R123">
        <v>12</v>
      </c>
      <c r="S123">
        <v>4102.92</v>
      </c>
      <c r="T123">
        <v>608.66999999999996</v>
      </c>
      <c r="U123">
        <v>10</v>
      </c>
      <c r="V123">
        <v>6044.1</v>
      </c>
      <c r="W123">
        <v>775.67</v>
      </c>
    </row>
    <row r="124" spans="1:23" x14ac:dyDescent="0.35">
      <c r="A124" t="s">
        <v>44</v>
      </c>
      <c r="B124" t="s">
        <v>25</v>
      </c>
      <c r="C124">
        <v>760678.49269982066</v>
      </c>
      <c r="D124">
        <v>29.221</v>
      </c>
      <c r="E124">
        <v>40.156817653930098</v>
      </c>
      <c r="F124">
        <v>19.497</v>
      </c>
      <c r="G124">
        <v>14.605</v>
      </c>
      <c r="H124">
        <v>64.244</v>
      </c>
      <c r="I124">
        <v>47.027000000000001</v>
      </c>
      <c r="J124">
        <v>6.7639698433494484</v>
      </c>
      <c r="K124">
        <v>88.356999999999999</v>
      </c>
      <c r="L124">
        <v>7.1</v>
      </c>
      <c r="M124">
        <v>113414</v>
      </c>
      <c r="N124">
        <v>0.18520459097813841</v>
      </c>
      <c r="O124">
        <v>18.520459097813841</v>
      </c>
      <c r="P124">
        <v>1508</v>
      </c>
      <c r="Q124">
        <v>2.4625577370962382</v>
      </c>
      <c r="R124">
        <v>32</v>
      </c>
      <c r="S124">
        <v>1688.81</v>
      </c>
      <c r="T124">
        <v>131.38</v>
      </c>
      <c r="U124">
        <v>44</v>
      </c>
      <c r="V124">
        <v>905.68</v>
      </c>
      <c r="W124">
        <v>79.73</v>
      </c>
    </row>
    <row r="125" spans="1:23" x14ac:dyDescent="0.35">
      <c r="A125" t="s">
        <v>44</v>
      </c>
      <c r="B125" t="s">
        <v>26</v>
      </c>
      <c r="C125">
        <v>33125.359062485819</v>
      </c>
      <c r="D125">
        <v>24.100999999999999</v>
      </c>
      <c r="E125">
        <v>39.506821537245322</v>
      </c>
      <c r="F125">
        <v>0.88800000000000001</v>
      </c>
      <c r="G125">
        <v>32.679000000000002</v>
      </c>
      <c r="H125">
        <v>82.343999999999994</v>
      </c>
      <c r="I125">
        <v>79.927999999999997</v>
      </c>
      <c r="J125">
        <v>8.5796036599880168</v>
      </c>
      <c r="K125">
        <v>97.837999999999994</v>
      </c>
      <c r="L125">
        <v>7.1</v>
      </c>
      <c r="M125">
        <v>11478</v>
      </c>
      <c r="N125">
        <v>0.34960707427167143</v>
      </c>
      <c r="O125">
        <v>34.960707427167137</v>
      </c>
      <c r="P125">
        <v>134</v>
      </c>
      <c r="Q125">
        <v>4.0814904994253318</v>
      </c>
      <c r="R125">
        <v>1</v>
      </c>
      <c r="S125">
        <v>226</v>
      </c>
      <c r="T125">
        <v>113</v>
      </c>
      <c r="U125">
        <v>1</v>
      </c>
      <c r="V125">
        <v>0</v>
      </c>
      <c r="W125">
        <v>2500</v>
      </c>
    </row>
    <row r="126" spans="1:23" x14ac:dyDescent="0.35">
      <c r="A126" t="s">
        <v>44</v>
      </c>
      <c r="B126" t="s">
        <v>27</v>
      </c>
      <c r="C126">
        <v>607019.72815736197</v>
      </c>
      <c r="D126">
        <v>5.4939999999999998</v>
      </c>
      <c r="E126">
        <v>40.280293559879297</v>
      </c>
      <c r="F126">
        <v>20.053999999999998</v>
      </c>
      <c r="G126">
        <v>11.664</v>
      </c>
      <c r="H126">
        <v>30.669</v>
      </c>
      <c r="I126">
        <v>46.406999999999996</v>
      </c>
      <c r="J126">
        <v>3.958733904395046</v>
      </c>
      <c r="K126">
        <v>92.051000000000002</v>
      </c>
      <c r="L126">
        <v>7.1</v>
      </c>
      <c r="M126">
        <v>61902</v>
      </c>
      <c r="N126">
        <v>0.12755742424426891</v>
      </c>
      <c r="O126">
        <v>12.75574242442689</v>
      </c>
      <c r="P126">
        <v>423</v>
      </c>
      <c r="Q126">
        <v>0.87164858090733333</v>
      </c>
      <c r="R126">
        <v>16</v>
      </c>
      <c r="S126">
        <v>709.44</v>
      </c>
      <c r="T126">
        <v>240.36</v>
      </c>
      <c r="U126">
        <v>12</v>
      </c>
      <c r="V126">
        <v>495.92</v>
      </c>
      <c r="W126">
        <v>159.41999999999999</v>
      </c>
    </row>
    <row r="127" spans="1:23" x14ac:dyDescent="0.35">
      <c r="A127" t="s">
        <v>44</v>
      </c>
      <c r="B127" t="s">
        <v>28</v>
      </c>
      <c r="C127">
        <v>1585862.512993169</v>
      </c>
      <c r="D127">
        <v>51.564</v>
      </c>
      <c r="E127">
        <v>38.932879823296979</v>
      </c>
      <c r="F127">
        <v>31.277999999999999</v>
      </c>
      <c r="G127">
        <v>9.9269999999999996</v>
      </c>
      <c r="H127">
        <v>54.997999999999998</v>
      </c>
      <c r="I127">
        <v>34.924999999999997</v>
      </c>
      <c r="J127">
        <v>5.466357923204578</v>
      </c>
      <c r="K127">
        <v>78.453999999999994</v>
      </c>
      <c r="L127">
        <v>7.1</v>
      </c>
      <c r="M127">
        <v>208261</v>
      </c>
      <c r="N127">
        <v>0.19109384429580789</v>
      </c>
      <c r="O127">
        <v>19.109384429580789</v>
      </c>
      <c r="P127">
        <v>1938</v>
      </c>
      <c r="Q127">
        <v>1.7782487851555291</v>
      </c>
      <c r="R127">
        <v>33</v>
      </c>
      <c r="S127">
        <v>1344.3</v>
      </c>
      <c r="T127">
        <v>234.36</v>
      </c>
      <c r="U127">
        <v>19</v>
      </c>
      <c r="V127">
        <v>1912.05</v>
      </c>
      <c r="W127">
        <v>166.78</v>
      </c>
    </row>
    <row r="128" spans="1:23" x14ac:dyDescent="0.35">
      <c r="A128" t="s">
        <v>44</v>
      </c>
      <c r="B128" t="s">
        <v>29</v>
      </c>
      <c r="C128">
        <v>491544.55989302811</v>
      </c>
      <c r="D128">
        <v>13.497</v>
      </c>
      <c r="E128">
        <v>41.763763709901653</v>
      </c>
      <c r="F128">
        <v>23.568000000000001</v>
      </c>
      <c r="G128">
        <v>13.407</v>
      </c>
      <c r="H128">
        <v>60.942999999999998</v>
      </c>
      <c r="I128">
        <v>45.591999999999999</v>
      </c>
      <c r="J128">
        <v>5.5031403676189754</v>
      </c>
      <c r="K128">
        <v>90.138999999999996</v>
      </c>
      <c r="L128">
        <v>7.1</v>
      </c>
      <c r="M128">
        <v>144644</v>
      </c>
      <c r="N128">
        <v>0.38500024859580712</v>
      </c>
      <c r="O128">
        <v>38.500024859580712</v>
      </c>
      <c r="P128">
        <v>1991</v>
      </c>
      <c r="Q128">
        <v>5.2994627841752981</v>
      </c>
      <c r="R128">
        <v>36</v>
      </c>
      <c r="S128">
        <v>2507.89</v>
      </c>
      <c r="T128">
        <v>2144.12</v>
      </c>
      <c r="U128">
        <v>37</v>
      </c>
      <c r="V128">
        <v>1168.1400000000001</v>
      </c>
      <c r="W128">
        <v>279.11</v>
      </c>
    </row>
    <row r="129" spans="1:23" x14ac:dyDescent="0.35">
      <c r="A129" t="s">
        <v>44</v>
      </c>
      <c r="B129" t="s">
        <v>30</v>
      </c>
      <c r="C129">
        <v>1006212.496756989</v>
      </c>
      <c r="D129">
        <v>36.302999999999997</v>
      </c>
      <c r="E129">
        <v>37.711493747949788</v>
      </c>
      <c r="F129">
        <v>10.858000000000001</v>
      </c>
      <c r="G129">
        <v>35.094000000000001</v>
      </c>
      <c r="H129">
        <v>60.902000000000001</v>
      </c>
      <c r="I129">
        <v>55.786000000000001</v>
      </c>
      <c r="J129">
        <v>3.8744123893458799</v>
      </c>
      <c r="K129">
        <v>88.768000000000001</v>
      </c>
      <c r="L129">
        <v>7.1</v>
      </c>
      <c r="M129">
        <v>87612</v>
      </c>
      <c r="N129">
        <v>9.7676970552419196E-2</v>
      </c>
      <c r="O129">
        <v>9.7676970552419196</v>
      </c>
      <c r="P129">
        <v>852</v>
      </c>
      <c r="Q129">
        <v>0.94987877129458476</v>
      </c>
      <c r="R129">
        <v>22</v>
      </c>
      <c r="S129">
        <v>2096.4499999999998</v>
      </c>
      <c r="T129">
        <v>193.64</v>
      </c>
      <c r="U129">
        <v>13</v>
      </c>
      <c r="V129">
        <v>1441.77</v>
      </c>
      <c r="W129">
        <v>171.92</v>
      </c>
    </row>
    <row r="130" spans="1:23" x14ac:dyDescent="0.35">
      <c r="A130" t="s">
        <v>44</v>
      </c>
      <c r="B130" t="s">
        <v>31</v>
      </c>
      <c r="C130">
        <v>853612.65397023747</v>
      </c>
      <c r="D130">
        <v>60.92</v>
      </c>
      <c r="E130">
        <v>40.701530569670723</v>
      </c>
      <c r="F130">
        <v>25.739000000000001</v>
      </c>
      <c r="G130">
        <v>45.354999999999997</v>
      </c>
      <c r="H130">
        <v>57.752000000000002</v>
      </c>
      <c r="I130">
        <v>41.488999999999997</v>
      </c>
      <c r="J130">
        <v>6.2500762958163802</v>
      </c>
      <c r="K130">
        <v>78.046000000000006</v>
      </c>
      <c r="L130">
        <v>7.1</v>
      </c>
      <c r="M130">
        <v>155247</v>
      </c>
      <c r="N130">
        <v>0.2449060152409564</v>
      </c>
      <c r="O130">
        <v>24.490601524095641</v>
      </c>
      <c r="P130">
        <v>1851</v>
      </c>
      <c r="Q130">
        <v>2.9199986744414401</v>
      </c>
      <c r="R130">
        <v>42</v>
      </c>
      <c r="S130">
        <v>1156.17</v>
      </c>
      <c r="T130">
        <v>414.07</v>
      </c>
      <c r="U130">
        <v>29</v>
      </c>
      <c r="V130">
        <v>5396.31</v>
      </c>
      <c r="W130">
        <v>1029.8499999999999</v>
      </c>
    </row>
    <row r="131" spans="1:23" x14ac:dyDescent="0.35">
      <c r="A131" t="s">
        <v>44</v>
      </c>
      <c r="B131" t="s">
        <v>32</v>
      </c>
      <c r="C131">
        <v>6092382.5088857561</v>
      </c>
      <c r="D131">
        <v>35.607999999999997</v>
      </c>
      <c r="E131">
        <v>40.27543893747778</v>
      </c>
      <c r="F131">
        <v>22.754999999999999</v>
      </c>
      <c r="G131">
        <v>19.893999999999998</v>
      </c>
      <c r="H131">
        <v>53.689</v>
      </c>
      <c r="I131">
        <v>43.143999999999998</v>
      </c>
      <c r="J131">
        <v>5.8668813665734643</v>
      </c>
      <c r="K131">
        <v>84.960999999999999</v>
      </c>
      <c r="L131">
        <v>7.1</v>
      </c>
      <c r="M131">
        <f>SUM(M122:M130)</f>
        <v>892301</v>
      </c>
      <c r="N131">
        <f>M131/C131</f>
        <v>0.14646174935644252</v>
      </c>
      <c r="O131">
        <f>N131*100</f>
        <v>14.646174935644252</v>
      </c>
      <c r="P131">
        <f>AVERAGE(P122:P130)</f>
        <v>1145.5555555555557</v>
      </c>
      <c r="Q131">
        <f>AVERAGE(Q122:Q130)</f>
        <v>2.6947244607509333</v>
      </c>
      <c r="R131">
        <f>SUM(R122:R130)</f>
        <v>199</v>
      </c>
      <c r="S131">
        <f>AVERAGE(S122:S130)</f>
        <v>1634.9977777777776</v>
      </c>
      <c r="T131">
        <f>AVERAGE(T122:T130)</f>
        <v>480.9111111111111</v>
      </c>
      <c r="U131">
        <f>R121</f>
        <v>169</v>
      </c>
      <c r="V131">
        <f>S121</f>
        <v>1957.9133333333334</v>
      </c>
      <c r="W131">
        <f>T121</f>
        <v>583.16444444444437</v>
      </c>
    </row>
    <row r="132" spans="1:23" x14ac:dyDescent="0.35">
      <c r="A132" t="s">
        <v>45</v>
      </c>
      <c r="B132" t="s">
        <v>23</v>
      </c>
      <c r="C132">
        <v>668277.27353570843</v>
      </c>
      <c r="D132">
        <v>21.018999999999998</v>
      </c>
      <c r="E132">
        <v>43.976763995549689</v>
      </c>
      <c r="F132">
        <v>28.053000000000001</v>
      </c>
      <c r="G132">
        <v>3.8109999999999999</v>
      </c>
      <c r="H132">
        <v>32.319000000000003</v>
      </c>
      <c r="I132">
        <v>29.693999999999999</v>
      </c>
      <c r="J132">
        <v>7.0664685644511076</v>
      </c>
      <c r="K132">
        <v>84.566000000000003</v>
      </c>
      <c r="L132">
        <v>6.5</v>
      </c>
      <c r="M132">
        <v>64781</v>
      </c>
      <c r="N132">
        <v>0.13473371640133699</v>
      </c>
      <c r="O132">
        <v>13.473371640133699</v>
      </c>
      <c r="P132">
        <v>1336</v>
      </c>
      <c r="Q132">
        <v>2.7786580187429379</v>
      </c>
      <c r="R132">
        <v>7</v>
      </c>
      <c r="S132">
        <v>441</v>
      </c>
      <c r="T132">
        <v>481.71</v>
      </c>
      <c r="U132">
        <v>5</v>
      </c>
      <c r="V132">
        <v>883</v>
      </c>
      <c r="W132">
        <v>248.6</v>
      </c>
    </row>
    <row r="133" spans="1:23" x14ac:dyDescent="0.35">
      <c r="A133" t="s">
        <v>45</v>
      </c>
      <c r="B133" t="s">
        <v>24</v>
      </c>
      <c r="C133">
        <v>97017.175506429398</v>
      </c>
      <c r="D133">
        <v>6.8550000000000004</v>
      </c>
      <c r="E133">
        <v>39.421565529355199</v>
      </c>
      <c r="F133">
        <v>3.645</v>
      </c>
      <c r="G133">
        <v>25.847999999999999</v>
      </c>
      <c r="H133">
        <v>79.335999999999999</v>
      </c>
      <c r="I133">
        <v>82.704999999999998</v>
      </c>
      <c r="J133">
        <v>5.3953938382132067</v>
      </c>
      <c r="K133">
        <v>99.165999999999997</v>
      </c>
      <c r="L133">
        <v>6.5</v>
      </c>
      <c r="M133">
        <v>52221</v>
      </c>
      <c r="N133">
        <v>0.55862538056997146</v>
      </c>
      <c r="O133">
        <v>55.862538056997153</v>
      </c>
      <c r="P133">
        <v>295</v>
      </c>
      <c r="Q133">
        <v>3.155712975012765</v>
      </c>
      <c r="R133">
        <v>15</v>
      </c>
      <c r="S133">
        <v>2127.27</v>
      </c>
      <c r="T133">
        <v>912.27</v>
      </c>
      <c r="U133">
        <v>12</v>
      </c>
      <c r="V133">
        <v>4102.92</v>
      </c>
      <c r="W133">
        <v>608.66999999999996</v>
      </c>
    </row>
    <row r="134" spans="1:23" x14ac:dyDescent="0.35">
      <c r="A134" t="s">
        <v>45</v>
      </c>
      <c r="B134" t="s">
        <v>25</v>
      </c>
      <c r="C134">
        <v>807552.42919253535</v>
      </c>
      <c r="D134">
        <v>29.122</v>
      </c>
      <c r="E134">
        <v>40.910364127568663</v>
      </c>
      <c r="F134">
        <v>18.315999999999999</v>
      </c>
      <c r="G134">
        <v>14.141999999999999</v>
      </c>
      <c r="H134">
        <v>67.572000000000003</v>
      </c>
      <c r="I134">
        <v>51.576000000000001</v>
      </c>
      <c r="J134">
        <v>6.8079360162680853</v>
      </c>
      <c r="K134">
        <v>88.135999999999996</v>
      </c>
      <c r="L134">
        <v>6.5</v>
      </c>
      <c r="M134">
        <v>117548</v>
      </c>
      <c r="N134">
        <v>0.17820059722375139</v>
      </c>
      <c r="O134">
        <v>17.820059722375142</v>
      </c>
      <c r="P134">
        <v>1491</v>
      </c>
      <c r="Q134">
        <v>2.260328465483151</v>
      </c>
      <c r="R134">
        <v>37</v>
      </c>
      <c r="S134">
        <v>570.80999999999995</v>
      </c>
      <c r="T134">
        <v>147.83000000000001</v>
      </c>
      <c r="U134">
        <v>32</v>
      </c>
      <c r="V134">
        <v>1688.81</v>
      </c>
      <c r="W134">
        <v>131.38</v>
      </c>
    </row>
    <row r="135" spans="1:23" x14ac:dyDescent="0.35">
      <c r="A135" t="s">
        <v>45</v>
      </c>
      <c r="B135" t="s">
        <v>26</v>
      </c>
      <c r="C135">
        <v>33991.308369570899</v>
      </c>
      <c r="D135">
        <v>19.661000000000001</v>
      </c>
      <c r="E135">
        <v>39.965577755496732</v>
      </c>
      <c r="F135">
        <v>0.183</v>
      </c>
      <c r="G135">
        <v>32.893999999999998</v>
      </c>
      <c r="H135">
        <v>89.158000000000001</v>
      </c>
      <c r="I135">
        <v>79.650000000000006</v>
      </c>
      <c r="J135">
        <v>6.4167722939520564</v>
      </c>
      <c r="K135">
        <v>98.132000000000005</v>
      </c>
      <c r="L135">
        <v>6.5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35">
      <c r="A136" t="s">
        <v>45</v>
      </c>
      <c r="B136" t="s">
        <v>27</v>
      </c>
      <c r="C136">
        <v>665569.86850339267</v>
      </c>
      <c r="D136">
        <v>5.8209999999999997</v>
      </c>
      <c r="E136">
        <v>40.223615386448458</v>
      </c>
      <c r="F136">
        <v>19.602</v>
      </c>
      <c r="G136">
        <v>12.313000000000001</v>
      </c>
      <c r="H136">
        <v>30.398</v>
      </c>
      <c r="I136">
        <v>49.75</v>
      </c>
      <c r="J136">
        <v>3.646642316180722</v>
      </c>
      <c r="K136">
        <v>91.95</v>
      </c>
      <c r="L136">
        <v>6.5</v>
      </c>
      <c r="M136">
        <v>58783</v>
      </c>
      <c r="N136">
        <v>0.1098529425544392</v>
      </c>
      <c r="O136">
        <v>10.98529425544392</v>
      </c>
      <c r="P136">
        <v>438</v>
      </c>
      <c r="Q136">
        <v>0.81852897672531832</v>
      </c>
      <c r="R136">
        <v>12</v>
      </c>
      <c r="S136">
        <v>590.75</v>
      </c>
      <c r="T136">
        <v>203.92</v>
      </c>
      <c r="U136">
        <v>16</v>
      </c>
      <c r="V136">
        <v>709.44</v>
      </c>
      <c r="W136">
        <v>240.36</v>
      </c>
    </row>
    <row r="137" spans="1:23" x14ac:dyDescent="0.35">
      <c r="A137" t="s">
        <v>45</v>
      </c>
      <c r="B137" t="s">
        <v>28</v>
      </c>
      <c r="C137">
        <v>1604687.0592000789</v>
      </c>
      <c r="D137">
        <v>51.488999999999997</v>
      </c>
      <c r="E137">
        <v>39.227484073062968</v>
      </c>
      <c r="F137">
        <v>30.027999999999999</v>
      </c>
      <c r="G137">
        <v>11.817</v>
      </c>
      <c r="H137">
        <v>56.95</v>
      </c>
      <c r="I137">
        <v>37.116999999999997</v>
      </c>
      <c r="J137">
        <v>5.6434575259490636</v>
      </c>
      <c r="K137">
        <v>78.594999999999999</v>
      </c>
      <c r="L137">
        <v>6.5</v>
      </c>
      <c r="M137">
        <v>225811</v>
      </c>
      <c r="N137">
        <v>0.20110903255640131</v>
      </c>
      <c r="O137">
        <v>20.110903255640132</v>
      </c>
      <c r="P137">
        <v>2003</v>
      </c>
      <c r="Q137">
        <v>1.7838873757720921</v>
      </c>
      <c r="R137">
        <v>36</v>
      </c>
      <c r="S137">
        <v>1390.44</v>
      </c>
      <c r="T137">
        <v>303.39999999999998</v>
      </c>
      <c r="U137">
        <v>33</v>
      </c>
      <c r="V137">
        <v>1344.3</v>
      </c>
      <c r="W137">
        <v>234.36</v>
      </c>
    </row>
    <row r="138" spans="1:23" x14ac:dyDescent="0.35">
      <c r="A138" t="s">
        <v>45</v>
      </c>
      <c r="B138" t="s">
        <v>29</v>
      </c>
      <c r="C138">
        <v>541406.35871309449</v>
      </c>
      <c r="D138">
        <v>13.346</v>
      </c>
      <c r="E138">
        <v>42.38017030500346</v>
      </c>
      <c r="F138">
        <v>22.334</v>
      </c>
      <c r="G138">
        <v>12.487</v>
      </c>
      <c r="H138">
        <v>63.454999999999998</v>
      </c>
      <c r="I138">
        <v>46.18</v>
      </c>
      <c r="J138">
        <v>5.6420595421027722</v>
      </c>
      <c r="K138">
        <v>89.858999999999995</v>
      </c>
      <c r="L138">
        <v>6.5</v>
      </c>
      <c r="M138">
        <v>147887</v>
      </c>
      <c r="N138">
        <v>0.3517044703841225</v>
      </c>
      <c r="O138">
        <v>35.170447038412249</v>
      </c>
      <c r="P138">
        <v>2020</v>
      </c>
      <c r="Q138">
        <v>4.8039586317656564</v>
      </c>
      <c r="R138">
        <v>37</v>
      </c>
      <c r="S138">
        <v>1534.38</v>
      </c>
      <c r="T138">
        <v>367.6</v>
      </c>
      <c r="U138">
        <v>36</v>
      </c>
      <c r="V138">
        <v>2507.89</v>
      </c>
      <c r="W138">
        <v>2144.12</v>
      </c>
    </row>
    <row r="139" spans="1:23" x14ac:dyDescent="0.35">
      <c r="A139" t="s">
        <v>45</v>
      </c>
      <c r="B139" t="s">
        <v>30</v>
      </c>
      <c r="C139">
        <v>944311.08548689319</v>
      </c>
      <c r="D139">
        <v>39.517000000000003</v>
      </c>
      <c r="E139">
        <v>38.42230822872672</v>
      </c>
      <c r="F139">
        <v>10.846</v>
      </c>
      <c r="G139">
        <v>38.380000000000003</v>
      </c>
      <c r="H139">
        <v>61.17</v>
      </c>
      <c r="I139">
        <v>59.834000000000003</v>
      </c>
      <c r="J139">
        <v>4.3060911216334352</v>
      </c>
      <c r="K139">
        <v>91.168000000000006</v>
      </c>
      <c r="L139">
        <v>6.5</v>
      </c>
      <c r="M139">
        <v>93421</v>
      </c>
      <c r="N139">
        <v>0.11096582983481471</v>
      </c>
      <c r="O139">
        <v>11.09658298348147</v>
      </c>
      <c r="P139">
        <v>892</v>
      </c>
      <c r="Q139">
        <v>1.0595210949642451</v>
      </c>
      <c r="R139">
        <v>23</v>
      </c>
      <c r="S139">
        <v>730.78</v>
      </c>
      <c r="T139">
        <v>128.91</v>
      </c>
      <c r="U139">
        <v>22</v>
      </c>
      <c r="V139">
        <v>2096.4499999999998</v>
      </c>
      <c r="W139">
        <v>193.64</v>
      </c>
    </row>
    <row r="140" spans="1:23" x14ac:dyDescent="0.35">
      <c r="A140" t="s">
        <v>45</v>
      </c>
      <c r="B140" t="s">
        <v>31</v>
      </c>
      <c r="C140">
        <v>895664.10717346333</v>
      </c>
      <c r="D140">
        <v>62.067</v>
      </c>
      <c r="E140">
        <v>41.238030224879473</v>
      </c>
      <c r="F140">
        <v>24.204999999999998</v>
      </c>
      <c r="G140">
        <v>47.59</v>
      </c>
      <c r="H140">
        <v>58.234999999999999</v>
      </c>
      <c r="I140">
        <v>45.420999999999999</v>
      </c>
      <c r="J140">
        <v>6.4935670939355052</v>
      </c>
      <c r="K140">
        <v>74.912999999999997</v>
      </c>
      <c r="L140">
        <v>6.5</v>
      </c>
      <c r="M140">
        <v>168559</v>
      </c>
      <c r="N140">
        <v>0.2482945326974742</v>
      </c>
      <c r="O140">
        <v>24.829453269747422</v>
      </c>
      <c r="P140">
        <v>1974</v>
      </c>
      <c r="Q140">
        <v>2.9077854492777839</v>
      </c>
      <c r="R140">
        <v>48</v>
      </c>
      <c r="S140">
        <v>1307.23</v>
      </c>
      <c r="T140">
        <v>507.79</v>
      </c>
      <c r="U140">
        <v>42</v>
      </c>
      <c r="V140">
        <v>1156.17</v>
      </c>
      <c r="W140">
        <v>414.07</v>
      </c>
    </row>
    <row r="141" spans="1:23" x14ac:dyDescent="0.35">
      <c r="A141" t="s">
        <v>45</v>
      </c>
      <c r="B141" t="s">
        <v>32</v>
      </c>
      <c r="C141">
        <v>6258476.6656811666</v>
      </c>
      <c r="D141">
        <v>36.036000000000001</v>
      </c>
      <c r="E141">
        <v>40.640653291787928</v>
      </c>
      <c r="F141">
        <v>22.233000000000001</v>
      </c>
      <c r="G141">
        <v>20.832000000000001</v>
      </c>
      <c r="H141">
        <v>54.771999999999998</v>
      </c>
      <c r="I141">
        <v>45.871000000000002</v>
      </c>
      <c r="J141">
        <v>5.7131542569651064</v>
      </c>
      <c r="K141">
        <v>84.653999999999996</v>
      </c>
      <c r="L141">
        <v>6.5</v>
      </c>
      <c r="M141">
        <f>SUM(M132:M140)</f>
        <v>929011</v>
      </c>
      <c r="N141">
        <f>M141/C141</f>
        <v>0.14844043520914643</v>
      </c>
      <c r="O141">
        <f>N141*100</f>
        <v>14.844043520914644</v>
      </c>
      <c r="P141">
        <f>AVERAGE(P132:P140)</f>
        <v>1161</v>
      </c>
      <c r="Q141">
        <f>AVERAGE(Q132:Q140)</f>
        <v>2.1742645541937726</v>
      </c>
      <c r="R141">
        <f>SUM(R132:R140)</f>
        <v>215</v>
      </c>
      <c r="S141">
        <f>AVERAGE(S132:S140)</f>
        <v>965.85111111111109</v>
      </c>
      <c r="T141">
        <f>AVERAGE(T132:T140)</f>
        <v>339.27</v>
      </c>
      <c r="U141">
        <f>R131</f>
        <v>199</v>
      </c>
      <c r="V141">
        <f>S131</f>
        <v>1634.9977777777776</v>
      </c>
      <c r="W141">
        <f>T131</f>
        <v>480.9111111111111</v>
      </c>
    </row>
    <row r="142" spans="1:23" x14ac:dyDescent="0.35">
      <c r="A142" t="s">
        <v>46</v>
      </c>
      <c r="B142" t="s">
        <v>23</v>
      </c>
      <c r="C142">
        <v>599271.9156263218</v>
      </c>
      <c r="D142">
        <v>20.079999999999998</v>
      </c>
      <c r="E142">
        <v>44.823418169163077</v>
      </c>
      <c r="F142">
        <v>29.632999999999999</v>
      </c>
      <c r="G142">
        <v>3.9529999999999998</v>
      </c>
      <c r="H142">
        <v>34.298999999999999</v>
      </c>
      <c r="I142">
        <v>27.768999999999998</v>
      </c>
      <c r="J142">
        <v>7.4841283845119664</v>
      </c>
      <c r="K142">
        <v>83.274000000000001</v>
      </c>
      <c r="L142">
        <v>6.2</v>
      </c>
      <c r="M142">
        <v>63794</v>
      </c>
      <c r="N142">
        <v>0.15128108008742069</v>
      </c>
      <c r="O142">
        <v>15.128108008742069</v>
      </c>
      <c r="P142">
        <v>1278</v>
      </c>
      <c r="Q142">
        <v>3.0306489693658278</v>
      </c>
      <c r="R142">
        <v>11</v>
      </c>
      <c r="S142">
        <v>2357.8200000000002</v>
      </c>
      <c r="T142">
        <v>283.73</v>
      </c>
      <c r="U142">
        <v>7</v>
      </c>
      <c r="V142">
        <v>441</v>
      </c>
      <c r="W142">
        <v>481.71</v>
      </c>
    </row>
    <row r="143" spans="1:23" x14ac:dyDescent="0.35">
      <c r="A143" t="s">
        <v>46</v>
      </c>
      <c r="B143" t="s">
        <v>24</v>
      </c>
      <c r="C143">
        <v>83321.342657055415</v>
      </c>
      <c r="D143">
        <v>8.4459999999999997</v>
      </c>
      <c r="E143">
        <v>40.247101554230163</v>
      </c>
      <c r="F143">
        <v>4.5149999999999997</v>
      </c>
      <c r="G143">
        <v>24.994</v>
      </c>
      <c r="H143">
        <v>83.43</v>
      </c>
      <c r="I143">
        <v>81.078999999999994</v>
      </c>
      <c r="J143">
        <v>5.9782243277694382</v>
      </c>
      <c r="K143">
        <v>98.998000000000005</v>
      </c>
      <c r="L143">
        <v>6.2</v>
      </c>
      <c r="M143">
        <v>51298</v>
      </c>
      <c r="N143">
        <v>0.64477898790358046</v>
      </c>
      <c r="O143">
        <v>64.47789879035804</v>
      </c>
      <c r="P143">
        <v>305</v>
      </c>
      <c r="Q143">
        <v>3.8336307713866442</v>
      </c>
      <c r="R143">
        <v>10</v>
      </c>
      <c r="S143">
        <v>2518.5</v>
      </c>
      <c r="T143">
        <v>923.7</v>
      </c>
      <c r="U143">
        <v>15</v>
      </c>
      <c r="V143">
        <v>2127.27</v>
      </c>
      <c r="W143">
        <v>912.27</v>
      </c>
    </row>
    <row r="144" spans="1:23" x14ac:dyDescent="0.35">
      <c r="A144" t="s">
        <v>46</v>
      </c>
      <c r="B144" t="s">
        <v>25</v>
      </c>
      <c r="C144">
        <v>804616.05883484508</v>
      </c>
      <c r="D144">
        <v>29.977</v>
      </c>
      <c r="E144">
        <v>41.549168109297668</v>
      </c>
      <c r="F144">
        <v>19.831</v>
      </c>
      <c r="G144">
        <v>15.079000000000001</v>
      </c>
      <c r="H144">
        <v>65.445999999999998</v>
      </c>
      <c r="I144">
        <v>50.308</v>
      </c>
      <c r="J144">
        <v>6.9415998481382886</v>
      </c>
      <c r="K144">
        <v>86.698999999999998</v>
      </c>
      <c r="L144">
        <v>6.2</v>
      </c>
      <c r="M144">
        <v>120755</v>
      </c>
      <c r="N144">
        <v>0.18720126869200501</v>
      </c>
      <c r="O144">
        <v>18.720126869200509</v>
      </c>
      <c r="P144">
        <v>1516</v>
      </c>
      <c r="Q144">
        <v>2.3501894193787392</v>
      </c>
      <c r="R144">
        <v>47</v>
      </c>
      <c r="S144">
        <v>1390.23</v>
      </c>
      <c r="T144">
        <v>105.09</v>
      </c>
      <c r="U144">
        <v>37</v>
      </c>
      <c r="V144">
        <v>570.80999999999995</v>
      </c>
      <c r="W144">
        <v>147.83000000000001</v>
      </c>
    </row>
    <row r="145" spans="1:23" x14ac:dyDescent="0.35">
      <c r="A145" t="s">
        <v>46</v>
      </c>
      <c r="B145" t="s">
        <v>26</v>
      </c>
      <c r="C145">
        <v>32225.62075480663</v>
      </c>
      <c r="D145">
        <v>20.414000000000001</v>
      </c>
      <c r="E145">
        <v>41.601846419836619</v>
      </c>
      <c r="F145">
        <v>1.8480000000000001</v>
      </c>
      <c r="G145">
        <v>33.433</v>
      </c>
      <c r="H145">
        <v>87.975999999999999</v>
      </c>
      <c r="I145">
        <v>70.748999999999995</v>
      </c>
      <c r="J145">
        <v>8.3562238809755662</v>
      </c>
      <c r="K145">
        <v>95.003</v>
      </c>
      <c r="L145">
        <v>6.2</v>
      </c>
      <c r="M145">
        <v>11725</v>
      </c>
      <c r="N145">
        <v>0.37069112153004241</v>
      </c>
      <c r="O145">
        <v>37.069112153004227</v>
      </c>
      <c r="P145">
        <v>142</v>
      </c>
      <c r="Q145">
        <v>4.4893935400653318</v>
      </c>
      <c r="R145">
        <v>2</v>
      </c>
      <c r="S145">
        <v>816.5</v>
      </c>
      <c r="T145">
        <v>79</v>
      </c>
      <c r="U145">
        <v>1</v>
      </c>
      <c r="V145">
        <v>226</v>
      </c>
      <c r="W145">
        <v>113</v>
      </c>
    </row>
    <row r="146" spans="1:23" x14ac:dyDescent="0.35">
      <c r="A146" t="s">
        <v>46</v>
      </c>
      <c r="B146" t="s">
        <v>27</v>
      </c>
      <c r="C146">
        <v>692192.64789785026</v>
      </c>
      <c r="D146">
        <v>5.766</v>
      </c>
      <c r="E146">
        <v>40.671053184609697</v>
      </c>
      <c r="F146">
        <v>19.956</v>
      </c>
      <c r="G146">
        <v>10.733000000000001</v>
      </c>
      <c r="H146">
        <v>30.931999999999999</v>
      </c>
      <c r="I146">
        <v>49.162999999999997</v>
      </c>
      <c r="J146">
        <v>3.775099381295659</v>
      </c>
      <c r="K146">
        <v>92.358999999999995</v>
      </c>
      <c r="L146">
        <v>6.2</v>
      </c>
      <c r="M146">
        <v>41604</v>
      </c>
      <c r="N146">
        <v>7.5089363703664813E-2</v>
      </c>
      <c r="O146">
        <v>7.5089363703664809</v>
      </c>
      <c r="P146">
        <v>410</v>
      </c>
      <c r="Q146">
        <v>0.73999228724407673</v>
      </c>
      <c r="R146">
        <v>18</v>
      </c>
      <c r="S146">
        <v>351.28</v>
      </c>
      <c r="T146">
        <v>85.83</v>
      </c>
      <c r="U146">
        <v>12</v>
      </c>
      <c r="V146">
        <v>590.75</v>
      </c>
      <c r="W146">
        <v>203.92</v>
      </c>
    </row>
    <row r="147" spans="1:23" x14ac:dyDescent="0.35">
      <c r="A147" t="s">
        <v>46</v>
      </c>
      <c r="B147" t="s">
        <v>28</v>
      </c>
      <c r="C147">
        <v>1676896.885909945</v>
      </c>
      <c r="D147">
        <v>52.526000000000003</v>
      </c>
      <c r="E147">
        <v>39.200866667631153</v>
      </c>
      <c r="F147">
        <v>30.488</v>
      </c>
      <c r="G147">
        <v>10.817</v>
      </c>
      <c r="H147">
        <v>56.497</v>
      </c>
      <c r="I147">
        <v>37.930999999999997</v>
      </c>
      <c r="J147">
        <v>5.5353779414371269</v>
      </c>
      <c r="K147">
        <v>77.778000000000006</v>
      </c>
      <c r="L147">
        <v>6.2</v>
      </c>
      <c r="M147">
        <v>238355</v>
      </c>
      <c r="N147">
        <v>0.20448321434326749</v>
      </c>
      <c r="O147">
        <v>20.448321434326751</v>
      </c>
      <c r="P147">
        <v>2048</v>
      </c>
      <c r="Q147">
        <v>1.756965966625462</v>
      </c>
      <c r="R147">
        <v>51</v>
      </c>
      <c r="S147">
        <v>2134.65</v>
      </c>
      <c r="T147">
        <v>264.58999999999997</v>
      </c>
      <c r="U147">
        <v>36</v>
      </c>
      <c r="V147">
        <v>1390.44</v>
      </c>
      <c r="W147">
        <v>303.39999999999998</v>
      </c>
    </row>
    <row r="148" spans="1:23" x14ac:dyDescent="0.35">
      <c r="A148" t="s">
        <v>46</v>
      </c>
      <c r="B148" t="s">
        <v>29</v>
      </c>
      <c r="C148">
        <v>543728.94703216234</v>
      </c>
      <c r="D148">
        <v>14.324999999999999</v>
      </c>
      <c r="E148">
        <v>42.242376989562722</v>
      </c>
      <c r="F148">
        <v>23.928999999999998</v>
      </c>
      <c r="G148">
        <v>12.138</v>
      </c>
      <c r="H148">
        <v>61.744999999999997</v>
      </c>
      <c r="I148">
        <v>41.851999999999997</v>
      </c>
      <c r="J148">
        <v>5.6695325319076009</v>
      </c>
      <c r="K148">
        <v>91.210999999999999</v>
      </c>
      <c r="L148">
        <v>6.2</v>
      </c>
      <c r="M148">
        <v>145985</v>
      </c>
      <c r="N148">
        <v>0.35294666647685891</v>
      </c>
      <c r="O148">
        <v>35.294666647685887</v>
      </c>
      <c r="P148">
        <v>1979</v>
      </c>
      <c r="Q148">
        <v>4.7846111104408244</v>
      </c>
      <c r="R148">
        <v>47</v>
      </c>
      <c r="S148">
        <v>3822.64</v>
      </c>
      <c r="T148">
        <v>512.47</v>
      </c>
      <c r="U148">
        <v>37</v>
      </c>
      <c r="V148">
        <v>1534.38</v>
      </c>
      <c r="W148">
        <v>367.6</v>
      </c>
    </row>
    <row r="149" spans="1:23" x14ac:dyDescent="0.35">
      <c r="A149" t="s">
        <v>46</v>
      </c>
      <c r="B149" t="s">
        <v>30</v>
      </c>
      <c r="C149">
        <v>1008175.767105296</v>
      </c>
      <c r="D149">
        <v>39.691000000000003</v>
      </c>
      <c r="E149">
        <v>39.040345118115219</v>
      </c>
      <c r="F149">
        <v>11.227</v>
      </c>
      <c r="G149">
        <v>39.485999999999997</v>
      </c>
      <c r="H149">
        <v>64.783000000000001</v>
      </c>
      <c r="I149">
        <v>58.140999999999998</v>
      </c>
      <c r="J149">
        <v>4.6451840064595364</v>
      </c>
      <c r="K149">
        <v>89.298000000000002</v>
      </c>
      <c r="L149">
        <v>6.2</v>
      </c>
      <c r="M149">
        <v>95466</v>
      </c>
      <c r="N149">
        <v>0.1066676999806829</v>
      </c>
      <c r="O149">
        <v>10.66676999806829</v>
      </c>
      <c r="P149">
        <v>923</v>
      </c>
      <c r="Q149">
        <v>1.0313021084173459</v>
      </c>
      <c r="R149">
        <v>24</v>
      </c>
      <c r="S149">
        <v>863.62</v>
      </c>
      <c r="T149">
        <v>96.21</v>
      </c>
      <c r="U149">
        <v>23</v>
      </c>
      <c r="V149">
        <v>730.78</v>
      </c>
      <c r="W149">
        <v>128.91</v>
      </c>
    </row>
    <row r="150" spans="1:23" x14ac:dyDescent="0.35">
      <c r="A150" t="s">
        <v>46</v>
      </c>
      <c r="B150" t="s">
        <v>31</v>
      </c>
      <c r="C150">
        <v>979931.70358310547</v>
      </c>
      <c r="D150">
        <v>60.820999999999998</v>
      </c>
      <c r="E150">
        <v>40.573865966276458</v>
      </c>
      <c r="F150">
        <v>24.61</v>
      </c>
      <c r="G150">
        <v>49.08</v>
      </c>
      <c r="H150">
        <v>56.616999999999997</v>
      </c>
      <c r="I150">
        <v>44.106000000000002</v>
      </c>
      <c r="J150">
        <v>6.3531571956303754</v>
      </c>
      <c r="K150">
        <v>75.631</v>
      </c>
      <c r="L150">
        <v>6.2</v>
      </c>
      <c r="M150">
        <v>171240</v>
      </c>
      <c r="N150">
        <v>0.23179029438755569</v>
      </c>
      <c r="O150">
        <v>23.17902943875557</v>
      </c>
      <c r="P150">
        <v>2033</v>
      </c>
      <c r="Q150">
        <v>2.7518667863227089</v>
      </c>
      <c r="R150">
        <v>60</v>
      </c>
      <c r="S150">
        <v>6081.05</v>
      </c>
      <c r="T150">
        <v>1279</v>
      </c>
      <c r="U150">
        <v>48</v>
      </c>
      <c r="V150">
        <v>1307.23</v>
      </c>
      <c r="W150">
        <v>507.79</v>
      </c>
    </row>
    <row r="151" spans="1:23" x14ac:dyDescent="0.35">
      <c r="A151" t="s">
        <v>46</v>
      </c>
      <c r="B151" t="s">
        <v>32</v>
      </c>
      <c r="C151">
        <v>6420360.8894013884</v>
      </c>
      <c r="D151">
        <v>36.912999999999997</v>
      </c>
      <c r="E151">
        <v>41.105560242080308</v>
      </c>
      <c r="F151">
        <v>22.978999999999999</v>
      </c>
      <c r="G151">
        <v>21.452999999999999</v>
      </c>
      <c r="H151">
        <v>55.061999999999998</v>
      </c>
      <c r="I151">
        <v>44.917000000000002</v>
      </c>
      <c r="J151">
        <v>6.0820586109028394</v>
      </c>
      <c r="K151">
        <v>83.962000000000003</v>
      </c>
      <c r="L151">
        <v>6.1</v>
      </c>
      <c r="M151">
        <f>SUM(M142:M150)</f>
        <v>940222</v>
      </c>
      <c r="N151">
        <f>M151/C151</f>
        <v>0.1464437928329077</v>
      </c>
      <c r="O151">
        <f>N151*100</f>
        <v>14.644379283290771</v>
      </c>
      <c r="P151">
        <f>AVERAGE(P142:P150)</f>
        <v>1181.5555555555557</v>
      </c>
      <c r="Q151">
        <f>AVERAGE(Q142:Q150)</f>
        <v>2.7520667732496626</v>
      </c>
      <c r="R151">
        <f>SUM(R142:R150)</f>
        <v>270</v>
      </c>
      <c r="S151">
        <f>AVERAGE(S142:S150)</f>
        <v>2259.5877777777778</v>
      </c>
      <c r="T151">
        <f>AVERAGE(T142:T150)</f>
        <v>403.29111111111109</v>
      </c>
      <c r="U151">
        <f>R141</f>
        <v>215</v>
      </c>
      <c r="V151">
        <f>S141</f>
        <v>965.85111111111109</v>
      </c>
      <c r="W151">
        <f>T141</f>
        <v>339.27</v>
      </c>
    </row>
    <row r="152" spans="1:23" x14ac:dyDescent="0.35">
      <c r="A152" t="s">
        <v>47</v>
      </c>
      <c r="B152" t="s">
        <v>23</v>
      </c>
      <c r="C152">
        <v>633829.02244874125</v>
      </c>
      <c r="D152">
        <v>20.248999999999999</v>
      </c>
      <c r="E152">
        <v>45.035018248801393</v>
      </c>
      <c r="F152">
        <v>30.556999999999999</v>
      </c>
      <c r="G152">
        <v>3.4369999999999998</v>
      </c>
      <c r="H152">
        <v>33.231999999999999</v>
      </c>
      <c r="I152">
        <v>28.143999999999998</v>
      </c>
      <c r="J152">
        <v>7.7845477604947666</v>
      </c>
      <c r="K152">
        <v>84.305000000000007</v>
      </c>
      <c r="L152">
        <v>6.6</v>
      </c>
      <c r="M152">
        <v>64097</v>
      </c>
      <c r="N152">
        <v>0.14562538116423679</v>
      </c>
      <c r="O152">
        <v>14.56253811642368</v>
      </c>
      <c r="P152">
        <v>1315</v>
      </c>
      <c r="Q152">
        <v>2.9876183944797949</v>
      </c>
      <c r="R152">
        <v>11</v>
      </c>
      <c r="S152">
        <v>471</v>
      </c>
      <c r="T152">
        <v>211.27</v>
      </c>
      <c r="U152">
        <v>11</v>
      </c>
      <c r="V152">
        <v>2357.8200000000002</v>
      </c>
      <c r="W152">
        <v>283.73</v>
      </c>
    </row>
    <row r="153" spans="1:23" x14ac:dyDescent="0.35">
      <c r="A153" t="s">
        <v>47</v>
      </c>
      <c r="B153" t="s">
        <v>24</v>
      </c>
      <c r="C153">
        <v>86872.027097322163</v>
      </c>
      <c r="D153">
        <v>7.8639999999999999</v>
      </c>
      <c r="E153">
        <v>40.628690304119417</v>
      </c>
      <c r="F153">
        <v>4.4119999999999999</v>
      </c>
      <c r="G153">
        <v>25.440999999999999</v>
      </c>
      <c r="H153">
        <v>78.480999999999995</v>
      </c>
      <c r="I153">
        <v>82.938000000000002</v>
      </c>
      <c r="J153">
        <v>5.4669797976158057</v>
      </c>
      <c r="K153">
        <v>99.191000000000003</v>
      </c>
      <c r="L153">
        <v>6.6</v>
      </c>
      <c r="M153">
        <v>54320</v>
      </c>
      <c r="N153">
        <v>0.6541495327582707</v>
      </c>
      <c r="O153">
        <v>65.414953275827074</v>
      </c>
      <c r="P153">
        <v>308</v>
      </c>
      <c r="Q153">
        <v>3.7090952888355559</v>
      </c>
      <c r="R153">
        <v>17</v>
      </c>
      <c r="S153">
        <v>1455.88</v>
      </c>
      <c r="T153">
        <v>948.65</v>
      </c>
      <c r="U153">
        <v>10</v>
      </c>
      <c r="V153">
        <v>2518.5</v>
      </c>
      <c r="W153">
        <v>923.7</v>
      </c>
    </row>
    <row r="154" spans="1:23" x14ac:dyDescent="0.35">
      <c r="A154" t="s">
        <v>47</v>
      </c>
      <c r="B154" t="s">
        <v>25</v>
      </c>
      <c r="C154">
        <v>813670.52267781412</v>
      </c>
      <c r="D154">
        <v>30.706</v>
      </c>
      <c r="E154">
        <v>42.134153653473227</v>
      </c>
      <c r="F154">
        <v>23.257999999999999</v>
      </c>
      <c r="G154">
        <v>13.331</v>
      </c>
      <c r="H154">
        <v>63.116999999999997</v>
      </c>
      <c r="I154">
        <v>48.445</v>
      </c>
      <c r="J154">
        <v>6.9776501949606606</v>
      </c>
      <c r="K154">
        <v>85.628</v>
      </c>
      <c r="L154">
        <v>6.6</v>
      </c>
      <c r="M154">
        <v>122676</v>
      </c>
      <c r="N154">
        <v>0.196462124883448</v>
      </c>
      <c r="O154">
        <v>19.646212488344801</v>
      </c>
      <c r="P154">
        <v>1526</v>
      </c>
      <c r="Q154">
        <v>2.4438455979339202</v>
      </c>
      <c r="R154">
        <v>50</v>
      </c>
      <c r="S154">
        <v>968.72</v>
      </c>
      <c r="T154">
        <v>134.38</v>
      </c>
      <c r="U154">
        <v>47</v>
      </c>
      <c r="V154">
        <v>1390.23</v>
      </c>
      <c r="W154">
        <v>105.09</v>
      </c>
    </row>
    <row r="155" spans="1:23" x14ac:dyDescent="0.35">
      <c r="A155" t="s">
        <v>47</v>
      </c>
      <c r="B155" t="s">
        <v>26</v>
      </c>
      <c r="C155">
        <v>37183.247048400699</v>
      </c>
      <c r="D155">
        <v>25.234000000000002</v>
      </c>
      <c r="E155">
        <v>39.979462935926669</v>
      </c>
      <c r="F155">
        <v>0.28799999999999998</v>
      </c>
      <c r="G155">
        <v>41.668999999999997</v>
      </c>
      <c r="H155">
        <v>86.613</v>
      </c>
      <c r="I155">
        <v>74.942999999999998</v>
      </c>
      <c r="J155">
        <v>7.0216896438455318</v>
      </c>
      <c r="K155">
        <v>93.677999999999997</v>
      </c>
      <c r="L155">
        <v>6.6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 x14ac:dyDescent="0.35">
      <c r="A156" t="s">
        <v>47</v>
      </c>
      <c r="B156" t="s">
        <v>27</v>
      </c>
      <c r="C156">
        <v>700006.45633352327</v>
      </c>
      <c r="D156">
        <v>5.7629999999999999</v>
      </c>
      <c r="E156">
        <v>41.137152739678299</v>
      </c>
      <c r="F156">
        <v>21.053000000000001</v>
      </c>
      <c r="G156">
        <v>10.663</v>
      </c>
      <c r="H156">
        <v>34.499000000000002</v>
      </c>
      <c r="I156">
        <v>46.026000000000003</v>
      </c>
      <c r="J156">
        <v>3.8868756057329881</v>
      </c>
      <c r="K156">
        <v>92.701999999999998</v>
      </c>
      <c r="L156">
        <v>6.6</v>
      </c>
      <c r="M156">
        <v>55820</v>
      </c>
      <c r="N156">
        <v>0.10100700936411131</v>
      </c>
      <c r="O156">
        <v>10.10070093641114</v>
      </c>
      <c r="P156">
        <v>430</v>
      </c>
      <c r="Q156">
        <v>0.77809054150067858</v>
      </c>
      <c r="R156">
        <v>11</v>
      </c>
      <c r="S156">
        <v>377.82</v>
      </c>
      <c r="T156">
        <v>181.18</v>
      </c>
      <c r="U156">
        <v>18</v>
      </c>
      <c r="V156">
        <v>351.28</v>
      </c>
      <c r="W156">
        <v>85.83</v>
      </c>
    </row>
    <row r="157" spans="1:23" x14ac:dyDescent="0.35">
      <c r="A157" t="s">
        <v>47</v>
      </c>
      <c r="B157" t="s">
        <v>28</v>
      </c>
      <c r="C157">
        <v>1718328.341637223</v>
      </c>
      <c r="D157">
        <v>50.648000000000003</v>
      </c>
      <c r="E157">
        <v>39.686776462633418</v>
      </c>
      <c r="F157">
        <v>31.295999999999999</v>
      </c>
      <c r="G157">
        <v>10.170999999999999</v>
      </c>
      <c r="H157">
        <v>55.713000000000001</v>
      </c>
      <c r="I157">
        <v>37.542000000000002</v>
      </c>
      <c r="J157">
        <v>5.785914866343612</v>
      </c>
      <c r="K157">
        <v>78.114999999999995</v>
      </c>
      <c r="L157">
        <v>6.6</v>
      </c>
      <c r="M157">
        <v>247130</v>
      </c>
      <c r="N157">
        <v>0.20933341666539609</v>
      </c>
      <c r="O157">
        <v>20.933341666539611</v>
      </c>
      <c r="P157">
        <v>2149</v>
      </c>
      <c r="Q157">
        <v>1.8203274083030641</v>
      </c>
      <c r="R157">
        <v>38</v>
      </c>
      <c r="S157">
        <v>3734.74</v>
      </c>
      <c r="T157">
        <v>372.86</v>
      </c>
      <c r="U157">
        <v>51</v>
      </c>
      <c r="V157">
        <v>2134.65</v>
      </c>
      <c r="W157">
        <v>264.58999999999997</v>
      </c>
    </row>
    <row r="158" spans="1:23" x14ac:dyDescent="0.35">
      <c r="A158" t="s">
        <v>47</v>
      </c>
      <c r="B158" t="s">
        <v>29</v>
      </c>
      <c r="C158">
        <v>545133.28550005634</v>
      </c>
      <c r="D158">
        <v>15.964</v>
      </c>
      <c r="E158">
        <v>42.30664229548222</v>
      </c>
      <c r="F158">
        <v>24.920999999999999</v>
      </c>
      <c r="G158">
        <v>11.172000000000001</v>
      </c>
      <c r="H158">
        <v>61.027999999999999</v>
      </c>
      <c r="I158">
        <v>43.225999999999999</v>
      </c>
      <c r="J158">
        <v>5.756422506791643</v>
      </c>
      <c r="K158">
        <v>90.004000000000005</v>
      </c>
      <c r="L158">
        <v>6.6</v>
      </c>
      <c r="M158">
        <v>144830</v>
      </c>
      <c r="N158">
        <v>0.35386463838881949</v>
      </c>
      <c r="O158">
        <v>35.386463838881951</v>
      </c>
      <c r="P158">
        <v>1973</v>
      </c>
      <c r="Q158">
        <v>4.8206513259762538</v>
      </c>
      <c r="R158">
        <v>45</v>
      </c>
      <c r="S158">
        <v>2024.4</v>
      </c>
      <c r="T158">
        <v>2114.98</v>
      </c>
      <c r="U158">
        <v>47</v>
      </c>
      <c r="V158">
        <v>3822.64</v>
      </c>
      <c r="W158">
        <v>512.47</v>
      </c>
    </row>
    <row r="159" spans="1:23" x14ac:dyDescent="0.35">
      <c r="A159" t="s">
        <v>47</v>
      </c>
      <c r="B159" t="s">
        <v>30</v>
      </c>
      <c r="C159">
        <v>1000544.760655437</v>
      </c>
      <c r="D159">
        <v>41.088000000000001</v>
      </c>
      <c r="E159">
        <v>39.140141902976673</v>
      </c>
      <c r="F159">
        <v>12.497999999999999</v>
      </c>
      <c r="G159">
        <v>39.798999999999999</v>
      </c>
      <c r="H159">
        <v>63.918999999999997</v>
      </c>
      <c r="I159">
        <v>58.79</v>
      </c>
      <c r="J159">
        <v>4.2574838516744284</v>
      </c>
      <c r="K159">
        <v>90.051000000000002</v>
      </c>
      <c r="L159">
        <v>6.6</v>
      </c>
      <c r="M159">
        <v>91955</v>
      </c>
      <c r="N159">
        <v>0.1050318694816981</v>
      </c>
      <c r="O159">
        <v>10.503186948169811</v>
      </c>
      <c r="P159">
        <v>958</v>
      </c>
      <c r="Q159">
        <v>1.094236647963317</v>
      </c>
      <c r="R159">
        <v>20</v>
      </c>
      <c r="S159">
        <v>2660.15</v>
      </c>
      <c r="T159">
        <v>261.14999999999998</v>
      </c>
      <c r="U159">
        <v>24</v>
      </c>
      <c r="V159">
        <v>863.62</v>
      </c>
      <c r="W159">
        <v>96.21</v>
      </c>
    </row>
    <row r="160" spans="1:23" x14ac:dyDescent="0.35">
      <c r="A160" t="s">
        <v>47</v>
      </c>
      <c r="B160" t="s">
        <v>31</v>
      </c>
      <c r="C160">
        <v>979037.94216196542</v>
      </c>
      <c r="D160">
        <v>62.777000000000001</v>
      </c>
      <c r="E160">
        <v>40.993399454356783</v>
      </c>
      <c r="F160">
        <v>22.478999999999999</v>
      </c>
      <c r="G160">
        <v>49.636000000000003</v>
      </c>
      <c r="H160">
        <v>59.052999999999997</v>
      </c>
      <c r="I160">
        <v>46.48</v>
      </c>
      <c r="J160">
        <v>6.3525064975467016</v>
      </c>
      <c r="K160">
        <v>75.867000000000004</v>
      </c>
      <c r="L160">
        <v>6.6</v>
      </c>
      <c r="M160">
        <v>192319</v>
      </c>
      <c r="N160">
        <v>0.25339835601898358</v>
      </c>
      <c r="O160">
        <v>25.339835601898361</v>
      </c>
      <c r="P160">
        <v>2357</v>
      </c>
      <c r="Q160">
        <v>3.10556900325368</v>
      </c>
      <c r="R160">
        <v>73</v>
      </c>
      <c r="S160">
        <v>2169.1</v>
      </c>
      <c r="T160">
        <v>282.58999999999997</v>
      </c>
      <c r="U160">
        <v>60</v>
      </c>
      <c r="V160">
        <v>6081.05</v>
      </c>
      <c r="W160">
        <v>1279</v>
      </c>
    </row>
    <row r="161" spans="1:23" x14ac:dyDescent="0.35">
      <c r="A161" t="s">
        <v>47</v>
      </c>
      <c r="B161" t="s">
        <v>32</v>
      </c>
      <c r="C161">
        <v>6514605.6055604815</v>
      </c>
      <c r="D161">
        <v>37.113</v>
      </c>
      <c r="E161">
        <v>41.226826444160899</v>
      </c>
      <c r="F161">
        <v>23.838999999999999</v>
      </c>
      <c r="G161">
        <v>20.911999999999999</v>
      </c>
      <c r="H161">
        <v>54.857999999999997</v>
      </c>
      <c r="I161">
        <v>44.802</v>
      </c>
      <c r="J161">
        <v>5.9211189694451267</v>
      </c>
      <c r="K161">
        <v>84.082999999999998</v>
      </c>
      <c r="L161">
        <v>6.6</v>
      </c>
      <c r="M161">
        <f>SUM(M152:M160)</f>
        <v>973147</v>
      </c>
      <c r="N161">
        <f>M161/C161</f>
        <v>0.14937926544154559</v>
      </c>
      <c r="O161">
        <f>N161*100</f>
        <v>14.937926544154559</v>
      </c>
      <c r="P161">
        <f>AVERAGE(P152:P160)</f>
        <v>1224</v>
      </c>
      <c r="Q161">
        <f>AVERAGE(Q152:Q160)</f>
        <v>2.3066038009162515</v>
      </c>
      <c r="R161">
        <f>SUM(R152:R160)</f>
        <v>265</v>
      </c>
      <c r="S161">
        <f>AVERAGE(S152:S160)</f>
        <v>1540.201111111111</v>
      </c>
      <c r="T161">
        <f>AVERAGE(T152:T160)</f>
        <v>500.78444444444449</v>
      </c>
      <c r="U161">
        <f>R151</f>
        <v>270</v>
      </c>
      <c r="V161">
        <f>S151</f>
        <v>2259.5877777777778</v>
      </c>
      <c r="W161">
        <f>T151</f>
        <v>403.29111111111109</v>
      </c>
    </row>
    <row r="162" spans="1:23" x14ac:dyDescent="0.35">
      <c r="A162" t="s">
        <v>48</v>
      </c>
      <c r="B162" t="s">
        <v>23</v>
      </c>
      <c r="C162">
        <v>643481.95655419992</v>
      </c>
      <c r="D162">
        <v>21.936</v>
      </c>
      <c r="E162">
        <v>45.700338315598493</v>
      </c>
      <c r="F162">
        <v>29.111999999999998</v>
      </c>
      <c r="G162">
        <v>4.5860000000000003</v>
      </c>
      <c r="H162">
        <v>33.429000000000002</v>
      </c>
      <c r="I162">
        <v>26.353999999999999</v>
      </c>
      <c r="J162">
        <v>7.6310938060229772</v>
      </c>
      <c r="K162">
        <v>82.796999999999997</v>
      </c>
      <c r="L162">
        <v>6.2</v>
      </c>
      <c r="M162">
        <v>65601</v>
      </c>
      <c r="N162">
        <v>0.14381444342407679</v>
      </c>
      <c r="O162">
        <v>14.381444342407679</v>
      </c>
      <c r="P162">
        <v>1354</v>
      </c>
      <c r="Q162">
        <v>2.9683199401868858</v>
      </c>
      <c r="R162">
        <v>5</v>
      </c>
      <c r="S162">
        <v>576.4</v>
      </c>
      <c r="T162">
        <v>62.2</v>
      </c>
      <c r="U162">
        <v>11</v>
      </c>
      <c r="V162">
        <v>471</v>
      </c>
      <c r="W162">
        <v>211.27</v>
      </c>
    </row>
    <row r="163" spans="1:23" x14ac:dyDescent="0.35">
      <c r="A163" t="s">
        <v>48</v>
      </c>
      <c r="B163" t="s">
        <v>24</v>
      </c>
      <c r="C163">
        <v>84199.157977016279</v>
      </c>
      <c r="D163">
        <v>10.057</v>
      </c>
      <c r="E163">
        <v>41.388378483952373</v>
      </c>
      <c r="F163">
        <v>2.496</v>
      </c>
      <c r="G163">
        <v>26.172000000000001</v>
      </c>
      <c r="H163">
        <v>84.206999999999994</v>
      </c>
      <c r="I163">
        <v>83.465999999999994</v>
      </c>
      <c r="J163">
        <v>5.9028724188418753</v>
      </c>
      <c r="K163">
        <v>98.311999999999998</v>
      </c>
      <c r="L163">
        <v>6.2</v>
      </c>
      <c r="M163">
        <v>53618</v>
      </c>
      <c r="N163">
        <v>0.65310286628465142</v>
      </c>
      <c r="O163">
        <v>65.310286628465136</v>
      </c>
      <c r="P163">
        <v>306</v>
      </c>
      <c r="Q163">
        <v>3.7272833205845668</v>
      </c>
      <c r="R163">
        <v>24</v>
      </c>
      <c r="S163">
        <v>30258.04</v>
      </c>
      <c r="T163">
        <v>2925.32</v>
      </c>
      <c r="U163">
        <v>17</v>
      </c>
      <c r="V163">
        <v>1455.88</v>
      </c>
      <c r="W163">
        <v>948.65</v>
      </c>
    </row>
    <row r="164" spans="1:23" x14ac:dyDescent="0.35">
      <c r="A164" t="s">
        <v>48</v>
      </c>
      <c r="B164" t="s">
        <v>25</v>
      </c>
      <c r="C164">
        <v>826423.28573224263</v>
      </c>
      <c r="D164">
        <v>34.18</v>
      </c>
      <c r="E164">
        <v>41.3020638975674</v>
      </c>
      <c r="F164">
        <v>21.984000000000002</v>
      </c>
      <c r="G164">
        <v>15.576000000000001</v>
      </c>
      <c r="H164">
        <v>63.993000000000002</v>
      </c>
      <c r="I164">
        <v>48.725999999999999</v>
      </c>
      <c r="J164">
        <v>6.456504829365544</v>
      </c>
      <c r="K164">
        <v>86.040999999999997</v>
      </c>
      <c r="L164">
        <v>6.2</v>
      </c>
      <c r="M164">
        <v>129090</v>
      </c>
      <c r="N164">
        <v>0.20021846064207391</v>
      </c>
      <c r="O164">
        <v>20.021846064207391</v>
      </c>
      <c r="P164">
        <v>1514</v>
      </c>
      <c r="Q164">
        <v>2.3482124828576949</v>
      </c>
      <c r="R164">
        <v>45</v>
      </c>
      <c r="S164">
        <v>1854.6</v>
      </c>
      <c r="T164">
        <v>150.93</v>
      </c>
      <c r="U164">
        <v>50</v>
      </c>
      <c r="V164">
        <v>968.72</v>
      </c>
      <c r="W164">
        <v>134.38</v>
      </c>
    </row>
    <row r="165" spans="1:23" x14ac:dyDescent="0.35">
      <c r="A165" t="s">
        <v>48</v>
      </c>
      <c r="B165" t="s">
        <v>26</v>
      </c>
      <c r="C165">
        <v>35816.828602868598</v>
      </c>
      <c r="D165">
        <v>19.623999999999999</v>
      </c>
      <c r="E165">
        <v>38.23955979765293</v>
      </c>
      <c r="F165">
        <v>0.99399999999999999</v>
      </c>
      <c r="G165">
        <v>41.777000000000001</v>
      </c>
      <c r="H165">
        <v>82.49</v>
      </c>
      <c r="I165">
        <v>72.027000000000001</v>
      </c>
      <c r="J165">
        <v>6.0716375669491809</v>
      </c>
      <c r="K165">
        <v>96.218999999999994</v>
      </c>
      <c r="L165">
        <v>6.2</v>
      </c>
      <c r="M165">
        <v>12840</v>
      </c>
      <c r="N165">
        <v>0.36208852183965051</v>
      </c>
      <c r="O165">
        <v>36.208852183965043</v>
      </c>
      <c r="P165">
        <v>149</v>
      </c>
      <c r="Q165">
        <v>4.2018060556158812</v>
      </c>
      <c r="R165">
        <v>1</v>
      </c>
      <c r="S165">
        <v>256</v>
      </c>
      <c r="T165">
        <v>64</v>
      </c>
      <c r="U165">
        <v>2</v>
      </c>
      <c r="V165">
        <v>816.5</v>
      </c>
      <c r="W165">
        <v>79</v>
      </c>
    </row>
    <row r="166" spans="1:23" x14ac:dyDescent="0.35">
      <c r="A166" t="s">
        <v>48</v>
      </c>
      <c r="B166" t="s">
        <v>27</v>
      </c>
      <c r="C166">
        <v>761953.35856933403</v>
      </c>
      <c r="D166">
        <v>7.6459999999999999</v>
      </c>
      <c r="E166">
        <v>41.161284446036603</v>
      </c>
      <c r="F166">
        <v>20.593</v>
      </c>
      <c r="G166">
        <v>12.551</v>
      </c>
      <c r="H166">
        <v>34.057000000000002</v>
      </c>
      <c r="I166">
        <v>47.155999999999999</v>
      </c>
      <c r="J166">
        <v>3.7374521856032281</v>
      </c>
      <c r="K166">
        <v>92.682000000000002</v>
      </c>
      <c r="L166">
        <v>6.2</v>
      </c>
      <c r="M166">
        <v>48868</v>
      </c>
      <c r="N166">
        <v>8.0767818646961351E-2</v>
      </c>
      <c r="O166">
        <v>8.0767818646961356</v>
      </c>
      <c r="P166">
        <v>444</v>
      </c>
      <c r="Q166">
        <v>0.73383219037510927</v>
      </c>
      <c r="R166">
        <v>21</v>
      </c>
      <c r="S166">
        <v>1655.81</v>
      </c>
      <c r="T166">
        <v>352.1</v>
      </c>
      <c r="U166">
        <v>11</v>
      </c>
      <c r="V166">
        <v>377.82</v>
      </c>
      <c r="W166">
        <v>181.18</v>
      </c>
    </row>
    <row r="167" spans="1:23" x14ac:dyDescent="0.35">
      <c r="A167" t="s">
        <v>48</v>
      </c>
      <c r="B167" t="s">
        <v>28</v>
      </c>
      <c r="C167">
        <v>1794078.5383784911</v>
      </c>
      <c r="D167">
        <v>51.101999999999997</v>
      </c>
      <c r="E167">
        <v>39.699949889718667</v>
      </c>
      <c r="F167">
        <v>31.113</v>
      </c>
      <c r="G167">
        <v>10.172000000000001</v>
      </c>
      <c r="H167">
        <v>57.54</v>
      </c>
      <c r="I167">
        <v>36.362000000000002</v>
      </c>
      <c r="J167">
        <v>5.7639422554533981</v>
      </c>
      <c r="K167">
        <v>79.117000000000004</v>
      </c>
      <c r="L167">
        <v>6.2</v>
      </c>
      <c r="M167">
        <v>262556</v>
      </c>
      <c r="N167">
        <v>0.21244386602692331</v>
      </c>
      <c r="O167">
        <v>21.24438660269233</v>
      </c>
      <c r="P167">
        <v>2139</v>
      </c>
      <c r="Q167">
        <v>1.7307447913267611</v>
      </c>
      <c r="R167">
        <v>33</v>
      </c>
      <c r="S167">
        <v>1387.94</v>
      </c>
      <c r="T167">
        <v>201.41</v>
      </c>
      <c r="U167">
        <v>38</v>
      </c>
      <c r="V167">
        <v>3734.74</v>
      </c>
      <c r="W167">
        <v>372.86</v>
      </c>
    </row>
    <row r="168" spans="1:23" x14ac:dyDescent="0.35">
      <c r="A168" t="s">
        <v>48</v>
      </c>
      <c r="B168" t="s">
        <v>29</v>
      </c>
      <c r="C168">
        <v>551007.54754403036</v>
      </c>
      <c r="D168">
        <v>14.307</v>
      </c>
      <c r="E168">
        <v>42.268109072416983</v>
      </c>
      <c r="F168">
        <v>23.593</v>
      </c>
      <c r="G168">
        <v>9.8699999999999992</v>
      </c>
      <c r="H168">
        <v>61.015999999999998</v>
      </c>
      <c r="I168">
        <v>43.857999999999997</v>
      </c>
      <c r="J168">
        <v>5.647949450263015</v>
      </c>
      <c r="K168">
        <v>89.158000000000001</v>
      </c>
      <c r="L168">
        <v>6.2</v>
      </c>
      <c r="M168">
        <v>150128</v>
      </c>
      <c r="N168">
        <v>0.35659060954341071</v>
      </c>
      <c r="O168">
        <v>35.659060954341072</v>
      </c>
      <c r="P168">
        <v>1921</v>
      </c>
      <c r="Q168">
        <v>4.5628434464782854</v>
      </c>
      <c r="R168">
        <v>51</v>
      </c>
      <c r="S168">
        <v>3725.61</v>
      </c>
      <c r="T168">
        <v>659.74</v>
      </c>
      <c r="U168">
        <v>45</v>
      </c>
      <c r="V168">
        <v>2024.4</v>
      </c>
      <c r="W168">
        <v>2114.98</v>
      </c>
    </row>
    <row r="169" spans="1:23" x14ac:dyDescent="0.35">
      <c r="A169" t="s">
        <v>48</v>
      </c>
      <c r="B169" t="s">
        <v>30</v>
      </c>
      <c r="C169">
        <v>983879.69140254194</v>
      </c>
      <c r="D169">
        <v>38.534999999999997</v>
      </c>
      <c r="E169">
        <v>39.780540534959201</v>
      </c>
      <c r="F169">
        <v>12.938000000000001</v>
      </c>
      <c r="G169">
        <v>41.472999999999999</v>
      </c>
      <c r="H169">
        <v>65.281000000000006</v>
      </c>
      <c r="I169">
        <v>59.195</v>
      </c>
      <c r="J169">
        <v>4.4495245235691874</v>
      </c>
      <c r="K169">
        <v>89.637</v>
      </c>
      <c r="L169">
        <v>6.2</v>
      </c>
      <c r="M169">
        <v>100080</v>
      </c>
      <c r="N169">
        <v>0.1168364091049402</v>
      </c>
      <c r="O169">
        <v>11.68364091049402</v>
      </c>
      <c r="P169">
        <v>978</v>
      </c>
      <c r="Q169">
        <v>1.1417466836993559</v>
      </c>
      <c r="R169">
        <v>15</v>
      </c>
      <c r="S169">
        <v>1046.57</v>
      </c>
      <c r="T169">
        <v>122</v>
      </c>
      <c r="U169">
        <v>20</v>
      </c>
      <c r="V169">
        <v>2660.15</v>
      </c>
      <c r="W169">
        <v>261.14999999999998</v>
      </c>
    </row>
    <row r="170" spans="1:23" x14ac:dyDescent="0.35">
      <c r="A170" t="s">
        <v>48</v>
      </c>
      <c r="B170" t="s">
        <v>31</v>
      </c>
      <c r="C170">
        <v>1010253.602003874</v>
      </c>
      <c r="D170">
        <v>64.001000000000005</v>
      </c>
      <c r="E170">
        <v>42.216662159884777</v>
      </c>
      <c r="F170">
        <v>25.582999999999998</v>
      </c>
      <c r="G170">
        <v>49.47</v>
      </c>
      <c r="H170">
        <v>58.110999999999997</v>
      </c>
      <c r="I170">
        <v>45.286999999999999</v>
      </c>
      <c r="J170">
        <v>6.1547396374066494</v>
      </c>
      <c r="K170">
        <v>78.067999999999998</v>
      </c>
      <c r="L170">
        <v>6.2</v>
      </c>
      <c r="M170">
        <v>225453</v>
      </c>
      <c r="N170">
        <v>0.29988500996661138</v>
      </c>
      <c r="O170">
        <v>29.988500996661141</v>
      </c>
      <c r="P170">
        <v>2628</v>
      </c>
      <c r="Q170">
        <v>3.495619070015723</v>
      </c>
      <c r="R170">
        <v>55</v>
      </c>
      <c r="S170">
        <v>943.91</v>
      </c>
      <c r="T170">
        <v>141.04</v>
      </c>
      <c r="U170">
        <v>73</v>
      </c>
      <c r="V170">
        <v>2169.1</v>
      </c>
      <c r="W170">
        <v>282.58999999999997</v>
      </c>
    </row>
    <row r="171" spans="1:23" x14ac:dyDescent="0.35">
      <c r="A171" t="s">
        <v>48</v>
      </c>
      <c r="B171" t="s">
        <v>32</v>
      </c>
      <c r="C171">
        <v>6691093.9667645982</v>
      </c>
      <c r="D171">
        <v>37.643000000000001</v>
      </c>
      <c r="E171">
        <v>41.306320733087489</v>
      </c>
      <c r="F171">
        <v>23.946999999999999</v>
      </c>
      <c r="G171">
        <v>21.454999999999998</v>
      </c>
      <c r="H171">
        <v>55.323999999999998</v>
      </c>
      <c r="I171">
        <v>44.262</v>
      </c>
      <c r="J171">
        <v>5.7573018526083386</v>
      </c>
      <c r="K171">
        <v>84.418999999999997</v>
      </c>
      <c r="L171">
        <v>6.2</v>
      </c>
      <c r="M171">
        <f>SUM(M162:M170)</f>
        <v>1048234</v>
      </c>
      <c r="N171">
        <f>M171/C171</f>
        <v>0.15666107892172698</v>
      </c>
      <c r="O171">
        <f>N171*100</f>
        <v>15.666107892172699</v>
      </c>
      <c r="P171">
        <f>AVERAGE(P162:P170)</f>
        <v>1270.3333333333333</v>
      </c>
      <c r="Q171">
        <f>AVERAGE(Q162:Q170)</f>
        <v>2.7678231090155854</v>
      </c>
      <c r="R171">
        <f>SUM(R162:R170)</f>
        <v>250</v>
      </c>
      <c r="S171">
        <f>AVERAGE(S162:S170)</f>
        <v>4633.8755555555563</v>
      </c>
      <c r="T171">
        <f>AVERAGE(T162:T170)</f>
        <v>519.86</v>
      </c>
      <c r="U171">
        <f>R161</f>
        <v>265</v>
      </c>
      <c r="V171">
        <f>S161</f>
        <v>1540.201111111111</v>
      </c>
      <c r="W171">
        <f>T161</f>
        <v>500.78444444444449</v>
      </c>
    </row>
    <row r="172" spans="1:23" x14ac:dyDescent="0.35">
      <c r="A172" t="s">
        <v>49</v>
      </c>
      <c r="B172" t="s">
        <v>23</v>
      </c>
      <c r="C172">
        <v>681123.17805991578</v>
      </c>
      <c r="D172">
        <v>23.085000000000001</v>
      </c>
      <c r="E172">
        <v>45.054864852369228</v>
      </c>
      <c r="F172">
        <v>28.302</v>
      </c>
      <c r="G172">
        <v>4.2530000000000001</v>
      </c>
      <c r="H172">
        <v>32.47</v>
      </c>
      <c r="I172">
        <v>28.521000000000001</v>
      </c>
      <c r="J172">
        <v>6.9762714475296317</v>
      </c>
      <c r="K172">
        <v>82.804000000000002</v>
      </c>
      <c r="L172">
        <v>6.6</v>
      </c>
      <c r="M172">
        <v>72956</v>
      </c>
      <c r="N172">
        <v>0.14939284267864009</v>
      </c>
      <c r="O172">
        <v>14.939284267864011</v>
      </c>
      <c r="P172">
        <v>1374</v>
      </c>
      <c r="Q172">
        <v>2.8135556477938972</v>
      </c>
      <c r="R172">
        <v>18</v>
      </c>
      <c r="S172">
        <v>474.88</v>
      </c>
      <c r="T172">
        <v>468.11</v>
      </c>
      <c r="U172">
        <v>5</v>
      </c>
      <c r="V172">
        <v>576.4</v>
      </c>
      <c r="W172">
        <v>62.2</v>
      </c>
    </row>
    <row r="173" spans="1:23" x14ac:dyDescent="0.35">
      <c r="A173" t="s">
        <v>49</v>
      </c>
      <c r="B173" t="s">
        <v>24</v>
      </c>
      <c r="C173">
        <v>87648.357065943317</v>
      </c>
      <c r="D173">
        <v>6.0720000000000001</v>
      </c>
      <c r="E173">
        <v>41.257908904767177</v>
      </c>
      <c r="F173">
        <v>3.21</v>
      </c>
      <c r="G173">
        <v>24.73</v>
      </c>
      <c r="H173">
        <v>78.483000000000004</v>
      </c>
      <c r="I173">
        <v>82.710999999999999</v>
      </c>
      <c r="J173">
        <v>6.2254315933808471</v>
      </c>
      <c r="K173">
        <v>98.96</v>
      </c>
      <c r="L173">
        <v>6.6</v>
      </c>
      <c r="M173">
        <v>54556</v>
      </c>
      <c r="N173">
        <v>0.64308375587655175</v>
      </c>
      <c r="O173">
        <v>64.308375587655178</v>
      </c>
      <c r="P173">
        <v>295</v>
      </c>
      <c r="Q173">
        <v>3.4773390274870368</v>
      </c>
      <c r="R173">
        <v>25</v>
      </c>
      <c r="S173">
        <v>1663.81</v>
      </c>
      <c r="T173">
        <v>333.7</v>
      </c>
      <c r="U173">
        <v>24</v>
      </c>
      <c r="V173">
        <v>30258.04</v>
      </c>
      <c r="W173">
        <v>2925.32</v>
      </c>
    </row>
    <row r="174" spans="1:23" x14ac:dyDescent="0.35">
      <c r="A174" t="s">
        <v>49</v>
      </c>
      <c r="B174" t="s">
        <v>25</v>
      </c>
      <c r="C174">
        <v>808679.62801449781</v>
      </c>
      <c r="D174">
        <v>33.652999999999999</v>
      </c>
      <c r="E174">
        <v>42.297355623805508</v>
      </c>
      <c r="F174">
        <v>23.146999999999998</v>
      </c>
      <c r="G174">
        <v>15.576000000000001</v>
      </c>
      <c r="H174">
        <v>64.695999999999998</v>
      </c>
      <c r="I174">
        <v>47.828000000000003</v>
      </c>
      <c r="J174">
        <v>6.958174838954621</v>
      </c>
      <c r="K174">
        <v>84.638999999999996</v>
      </c>
      <c r="L174">
        <v>6.6</v>
      </c>
      <c r="M174">
        <v>129828</v>
      </c>
      <c r="N174">
        <v>0.20889659320852899</v>
      </c>
      <c r="O174">
        <v>20.8896593208529</v>
      </c>
      <c r="P174">
        <v>1501</v>
      </c>
      <c r="Q174">
        <v>2.4151476292171341</v>
      </c>
      <c r="R174">
        <v>51</v>
      </c>
      <c r="S174">
        <v>1025.8900000000001</v>
      </c>
      <c r="T174">
        <v>84.9</v>
      </c>
      <c r="U174">
        <v>45</v>
      </c>
      <c r="V174">
        <v>1854.6</v>
      </c>
      <c r="W174">
        <v>150.93</v>
      </c>
    </row>
    <row r="175" spans="1:23" x14ac:dyDescent="0.35">
      <c r="A175" t="s">
        <v>49</v>
      </c>
      <c r="B175" t="s">
        <v>26</v>
      </c>
      <c r="C175">
        <v>48874.099015491833</v>
      </c>
      <c r="D175">
        <v>25.613</v>
      </c>
      <c r="E175">
        <v>39.853454104962204</v>
      </c>
      <c r="F175">
        <v>0.86699999999999999</v>
      </c>
      <c r="G175">
        <v>36.465000000000003</v>
      </c>
      <c r="H175">
        <v>86.894999999999996</v>
      </c>
      <c r="I175">
        <v>70.638999999999996</v>
      </c>
      <c r="J175">
        <v>7.2843585801581989</v>
      </c>
      <c r="K175">
        <v>91.287999999999997</v>
      </c>
      <c r="L175">
        <v>6.6</v>
      </c>
      <c r="M175">
        <v>13149</v>
      </c>
      <c r="N175">
        <v>0.27139106074313152</v>
      </c>
      <c r="O175">
        <v>27.139106074313151</v>
      </c>
      <c r="P175">
        <v>149</v>
      </c>
      <c r="Q175">
        <v>3.0753112822820441</v>
      </c>
      <c r="R175">
        <v>4</v>
      </c>
      <c r="S175">
        <v>6945.25</v>
      </c>
      <c r="T175">
        <v>1023.67</v>
      </c>
      <c r="U175">
        <v>1</v>
      </c>
      <c r="V175">
        <v>256</v>
      </c>
      <c r="W175">
        <v>64</v>
      </c>
    </row>
    <row r="176" spans="1:23" x14ac:dyDescent="0.35">
      <c r="A176" t="s">
        <v>49</v>
      </c>
      <c r="B176" t="s">
        <v>27</v>
      </c>
      <c r="C176">
        <v>701365.67888561159</v>
      </c>
      <c r="D176">
        <v>5.6829999999999998</v>
      </c>
      <c r="E176">
        <v>41.65089241036879</v>
      </c>
      <c r="F176">
        <v>26.742000000000001</v>
      </c>
      <c r="G176">
        <v>10.093</v>
      </c>
      <c r="H176">
        <v>29.068000000000001</v>
      </c>
      <c r="I176">
        <v>41.076999999999998</v>
      </c>
      <c r="J176">
        <v>4.3648233748507819</v>
      </c>
      <c r="K176">
        <v>91.141000000000005</v>
      </c>
      <c r="L176">
        <v>6.6</v>
      </c>
      <c r="M176">
        <v>85692</v>
      </c>
      <c r="N176">
        <v>0.16677911294237269</v>
      </c>
      <c r="O176">
        <v>16.677911294237269</v>
      </c>
      <c r="P176">
        <v>429</v>
      </c>
      <c r="Q176">
        <v>0.83494654637863397</v>
      </c>
      <c r="R176">
        <v>16</v>
      </c>
      <c r="S176">
        <v>610.6</v>
      </c>
      <c r="T176">
        <v>102.94</v>
      </c>
      <c r="U176">
        <v>21</v>
      </c>
      <c r="V176">
        <v>1655.81</v>
      </c>
      <c r="W176">
        <v>352.1</v>
      </c>
    </row>
    <row r="177" spans="1:23" x14ac:dyDescent="0.35">
      <c r="A177" t="s">
        <v>49</v>
      </c>
      <c r="B177" t="s">
        <v>28</v>
      </c>
      <c r="C177">
        <v>1832805.774554194</v>
      </c>
      <c r="D177">
        <v>50.07</v>
      </c>
      <c r="E177">
        <v>39.688084147372471</v>
      </c>
      <c r="F177">
        <v>31.99</v>
      </c>
      <c r="G177">
        <v>10.124000000000001</v>
      </c>
      <c r="H177">
        <v>56.789000000000001</v>
      </c>
      <c r="I177">
        <v>35.764000000000003</v>
      </c>
      <c r="J177">
        <v>5.7517236540525092</v>
      </c>
      <c r="K177">
        <v>76.837000000000003</v>
      </c>
      <c r="L177">
        <v>6.6</v>
      </c>
      <c r="M177">
        <v>264772</v>
      </c>
      <c r="N177">
        <v>0.21241501849221209</v>
      </c>
      <c r="O177">
        <v>21.241501849221208</v>
      </c>
      <c r="P177">
        <v>2158</v>
      </c>
      <c r="Q177">
        <v>1.731269204848676</v>
      </c>
      <c r="R177">
        <v>40</v>
      </c>
      <c r="S177">
        <v>5840</v>
      </c>
      <c r="T177">
        <v>376.43</v>
      </c>
      <c r="U177">
        <v>33</v>
      </c>
      <c r="V177">
        <v>1387.94</v>
      </c>
      <c r="W177">
        <v>201.41</v>
      </c>
    </row>
    <row r="178" spans="1:23" x14ac:dyDescent="0.35">
      <c r="A178" t="s">
        <v>49</v>
      </c>
      <c r="B178" t="s">
        <v>29</v>
      </c>
      <c r="C178">
        <v>574800.45875388302</v>
      </c>
      <c r="D178">
        <v>16.911000000000001</v>
      </c>
      <c r="E178">
        <v>42.14431455583707</v>
      </c>
      <c r="F178">
        <v>23.375</v>
      </c>
      <c r="G178">
        <v>10.994</v>
      </c>
      <c r="H178">
        <v>64.483999999999995</v>
      </c>
      <c r="I178">
        <v>44.628999999999998</v>
      </c>
      <c r="J178">
        <v>5.5618721496639107</v>
      </c>
      <c r="K178">
        <v>90.076999999999998</v>
      </c>
      <c r="L178">
        <v>6.6</v>
      </c>
      <c r="M178">
        <v>156503</v>
      </c>
      <c r="N178">
        <v>0.35533439278868728</v>
      </c>
      <c r="O178">
        <v>35.533439278868727</v>
      </c>
      <c r="P178">
        <v>1909</v>
      </c>
      <c r="Q178">
        <v>4.3343153539140076</v>
      </c>
      <c r="R178">
        <v>50</v>
      </c>
      <c r="S178">
        <v>491.32</v>
      </c>
      <c r="T178">
        <v>330.58</v>
      </c>
      <c r="U178">
        <v>51</v>
      </c>
      <c r="V178">
        <v>3725.61</v>
      </c>
      <c r="W178">
        <v>659.74</v>
      </c>
    </row>
    <row r="179" spans="1:23" x14ac:dyDescent="0.35">
      <c r="A179" t="s">
        <v>49</v>
      </c>
      <c r="B179" t="s">
        <v>30</v>
      </c>
      <c r="C179">
        <v>977203.26185680984</v>
      </c>
      <c r="D179">
        <v>41.283000000000001</v>
      </c>
      <c r="E179">
        <v>40.285945628168001</v>
      </c>
      <c r="F179">
        <v>13.260999999999999</v>
      </c>
      <c r="G179">
        <v>39.258000000000003</v>
      </c>
      <c r="H179">
        <v>65.453000000000003</v>
      </c>
      <c r="I179">
        <v>58.232999999999997</v>
      </c>
      <c r="J179">
        <v>4.6952770364591174</v>
      </c>
      <c r="K179">
        <v>86.271000000000001</v>
      </c>
      <c r="L179">
        <v>6.6</v>
      </c>
      <c r="M179">
        <v>114412</v>
      </c>
      <c r="N179">
        <v>0.1349813940531609</v>
      </c>
      <c r="O179">
        <v>13.49813940531609</v>
      </c>
      <c r="P179">
        <v>969</v>
      </c>
      <c r="Q179">
        <v>1.143210247504745</v>
      </c>
      <c r="R179">
        <v>11</v>
      </c>
      <c r="S179">
        <v>3576.45</v>
      </c>
      <c r="T179">
        <v>247.9</v>
      </c>
      <c r="U179">
        <v>15</v>
      </c>
      <c r="V179">
        <v>1046.57</v>
      </c>
      <c r="W179">
        <v>122</v>
      </c>
    </row>
    <row r="180" spans="1:23" x14ac:dyDescent="0.35">
      <c r="A180" t="s">
        <v>49</v>
      </c>
      <c r="B180" t="s">
        <v>31</v>
      </c>
      <c r="C180">
        <v>1031594.5230922539</v>
      </c>
      <c r="D180">
        <v>61.808</v>
      </c>
      <c r="E180">
        <v>41.80093770266172</v>
      </c>
      <c r="F180">
        <v>25.023</v>
      </c>
      <c r="G180">
        <v>49.106000000000002</v>
      </c>
      <c r="H180">
        <v>59.198999999999998</v>
      </c>
      <c r="I180">
        <v>43.587000000000003</v>
      </c>
      <c r="J180">
        <v>6.5518837354946271</v>
      </c>
      <c r="K180">
        <v>75.302999999999997</v>
      </c>
      <c r="L180">
        <v>6.6</v>
      </c>
      <c r="M180">
        <v>248087</v>
      </c>
      <c r="N180">
        <v>0.3207501499875825</v>
      </c>
      <c r="O180">
        <v>32.075014998758249</v>
      </c>
      <c r="P180">
        <v>2869</v>
      </c>
      <c r="Q180">
        <v>3.7093123795860889</v>
      </c>
      <c r="R180">
        <v>68</v>
      </c>
      <c r="S180">
        <v>1144.06</v>
      </c>
      <c r="T180">
        <v>319.43</v>
      </c>
      <c r="U180">
        <v>55</v>
      </c>
      <c r="V180">
        <v>943.91</v>
      </c>
      <c r="W180">
        <v>141.04</v>
      </c>
    </row>
    <row r="181" spans="1:23" x14ac:dyDescent="0.35">
      <c r="A181" t="s">
        <v>49</v>
      </c>
      <c r="B181" t="s">
        <v>32</v>
      </c>
      <c r="C181">
        <v>6744094.9592986014</v>
      </c>
      <c r="D181">
        <v>37.707000000000001</v>
      </c>
      <c r="E181">
        <v>41.559306436701348</v>
      </c>
      <c r="F181">
        <v>24.898</v>
      </c>
      <c r="G181">
        <v>20.821000000000002</v>
      </c>
      <c r="H181">
        <v>55.177999999999997</v>
      </c>
      <c r="I181">
        <v>43.101999999999997</v>
      </c>
      <c r="J181">
        <v>6.0410907122826938</v>
      </c>
      <c r="K181">
        <v>82.516000000000005</v>
      </c>
      <c r="L181">
        <v>6.6</v>
      </c>
      <c r="M181">
        <f>SUM(M172:M180)</f>
        <v>1139955</v>
      </c>
      <c r="N181">
        <f>M181/C181</f>
        <v>0.16903009327118926</v>
      </c>
      <c r="O181">
        <f>N181*100</f>
        <v>16.903009327118927</v>
      </c>
      <c r="P181">
        <f>AVERAGE(P172:P180)</f>
        <v>1294.7777777777778</v>
      </c>
      <c r="Q181">
        <f>AVERAGE(Q172:Q180)</f>
        <v>2.6149341465569176</v>
      </c>
      <c r="R181">
        <f>SUM(R172:R180)</f>
        <v>283</v>
      </c>
      <c r="S181">
        <f>AVERAGE(S172:S180)</f>
        <v>2419.1400000000003</v>
      </c>
      <c r="T181">
        <f>AVERAGE(T172:T180)</f>
        <v>365.29555555555555</v>
      </c>
      <c r="U181">
        <f>R171</f>
        <v>250</v>
      </c>
      <c r="V181">
        <f>S171</f>
        <v>4633.8755555555563</v>
      </c>
      <c r="W181">
        <f>T171</f>
        <v>519.86</v>
      </c>
    </row>
    <row r="182" spans="1:23" x14ac:dyDescent="0.35">
      <c r="A182" t="s">
        <v>50</v>
      </c>
      <c r="B182" t="s">
        <v>23</v>
      </c>
      <c r="C182">
        <v>659668.72068705934</v>
      </c>
      <c r="D182">
        <v>24.562000000000001</v>
      </c>
      <c r="E182">
        <v>44.642136497825298</v>
      </c>
      <c r="F182">
        <v>27.033999999999999</v>
      </c>
      <c r="G182">
        <v>4.1660000000000004</v>
      </c>
      <c r="H182">
        <v>32.658000000000001</v>
      </c>
      <c r="I182">
        <v>30.672999999999998</v>
      </c>
      <c r="J182">
        <v>7.1361342886088268</v>
      </c>
      <c r="K182">
        <v>84.108000000000004</v>
      </c>
      <c r="L182">
        <v>7</v>
      </c>
      <c r="M182">
        <f>34725+40245</f>
        <v>74970</v>
      </c>
      <c r="N182">
        <f>M182/C182</f>
        <v>0.11364795335743237</v>
      </c>
      <c r="O182">
        <f>N182*100</f>
        <v>11.364795335743237</v>
      </c>
      <c r="P182">
        <f>408+925</f>
        <v>1333</v>
      </c>
      <c r="Q182">
        <f>P182/(C182/1000)</f>
        <v>2.0207112421696323</v>
      </c>
      <c r="R182">
        <f>SUM(R173:R181)</f>
        <v>548</v>
      </c>
      <c r="S182">
        <f>AVERAGE(S173:S181)</f>
        <v>2635.1688888888893</v>
      </c>
      <c r="T182">
        <f>AVERAGE(T173:T181)</f>
        <v>353.87172839506172</v>
      </c>
      <c r="U182">
        <f>R172</f>
        <v>18</v>
      </c>
      <c r="V182">
        <f>S172</f>
        <v>474.88</v>
      </c>
      <c r="W182">
        <f>T172</f>
        <v>468.11</v>
      </c>
    </row>
    <row r="183" spans="1:23" x14ac:dyDescent="0.35">
      <c r="A183" t="s">
        <v>50</v>
      </c>
      <c r="B183" t="s">
        <v>24</v>
      </c>
      <c r="C183">
        <v>96630.713865480604</v>
      </c>
      <c r="D183">
        <v>8.532</v>
      </c>
      <c r="E183">
        <v>40.738677397080018</v>
      </c>
      <c r="F183">
        <v>2.8319999999999999</v>
      </c>
      <c r="G183">
        <v>27.123999999999999</v>
      </c>
      <c r="H183">
        <v>77.900000000000006</v>
      </c>
      <c r="I183">
        <v>87.975999999999999</v>
      </c>
      <c r="J183">
        <v>6.2968160695324853</v>
      </c>
      <c r="K183">
        <v>98.74</v>
      </c>
      <c r="L183">
        <v>7</v>
      </c>
      <c r="M183">
        <v>60556</v>
      </c>
      <c r="N183">
        <v>0.64493892580764511</v>
      </c>
      <c r="O183">
        <v>64.493892580764509</v>
      </c>
      <c r="P183">
        <v>306</v>
      </c>
      <c r="Q183">
        <v>3.258988560954148</v>
      </c>
      <c r="R183">
        <v>6</v>
      </c>
      <c r="S183">
        <v>1852</v>
      </c>
      <c r="T183">
        <v>211</v>
      </c>
      <c r="U183">
        <v>25</v>
      </c>
      <c r="V183">
        <v>1663.81</v>
      </c>
      <c r="W183">
        <v>333.7</v>
      </c>
    </row>
    <row r="184" spans="1:23" x14ac:dyDescent="0.35">
      <c r="A184" t="s">
        <v>50</v>
      </c>
      <c r="B184" t="s">
        <v>25</v>
      </c>
      <c r="C184">
        <v>836045.86791066534</v>
      </c>
      <c r="D184">
        <v>32.360999999999997</v>
      </c>
      <c r="E184">
        <v>42.146250522534046</v>
      </c>
      <c r="F184">
        <v>23.132000000000001</v>
      </c>
      <c r="G184">
        <v>14.441000000000001</v>
      </c>
      <c r="H184">
        <v>64.069000000000003</v>
      </c>
      <c r="I184">
        <v>47.255000000000003</v>
      </c>
      <c r="J184">
        <v>6.744904304182386</v>
      </c>
      <c r="K184">
        <v>84.888999999999996</v>
      </c>
      <c r="L184">
        <v>7</v>
      </c>
      <c r="M184">
        <v>134760</v>
      </c>
      <c r="N184">
        <v>0.20969364140517849</v>
      </c>
      <c r="O184">
        <v>20.96936414051785</v>
      </c>
      <c r="P184">
        <v>1512</v>
      </c>
      <c r="Q184">
        <v>2.3527514529877549</v>
      </c>
      <c r="R184">
        <v>9</v>
      </c>
      <c r="S184">
        <v>10699</v>
      </c>
      <c r="T184">
        <v>852.43</v>
      </c>
      <c r="U184">
        <v>51</v>
      </c>
      <c r="V184">
        <v>1025.8900000000001</v>
      </c>
      <c r="W184">
        <v>84.9</v>
      </c>
    </row>
    <row r="185" spans="1:23" x14ac:dyDescent="0.35">
      <c r="A185" t="s">
        <v>50</v>
      </c>
      <c r="B185" t="s">
        <v>26</v>
      </c>
      <c r="C185">
        <v>68117.739138952078</v>
      </c>
      <c r="D185">
        <v>14.48</v>
      </c>
      <c r="E185">
        <v>43.014042627175137</v>
      </c>
      <c r="F185">
        <v>9.4410000000000007</v>
      </c>
      <c r="G185">
        <v>25.658000000000001</v>
      </c>
      <c r="H185">
        <v>82.375</v>
      </c>
      <c r="I185">
        <v>66.929000000000002</v>
      </c>
      <c r="J185">
        <v>7.2036776684319586</v>
      </c>
      <c r="K185">
        <v>90.388000000000005</v>
      </c>
      <c r="L185">
        <v>7</v>
      </c>
      <c r="M185">
        <v>14395</v>
      </c>
      <c r="N185">
        <v>0.23335671124230409</v>
      </c>
      <c r="O185">
        <v>23.335671124230419</v>
      </c>
      <c r="P185">
        <v>151</v>
      </c>
      <c r="Q185">
        <v>2.447854352038064</v>
      </c>
      <c r="R185">
        <v>41</v>
      </c>
      <c r="S185">
        <v>1162.46</v>
      </c>
      <c r="T185">
        <v>114.64</v>
      </c>
      <c r="U185">
        <v>4</v>
      </c>
      <c r="V185">
        <v>6945.25</v>
      </c>
      <c r="W185">
        <v>1023.67</v>
      </c>
    </row>
    <row r="186" spans="1:23" x14ac:dyDescent="0.35">
      <c r="A186" t="s">
        <v>50</v>
      </c>
      <c r="B186" t="s">
        <v>27</v>
      </c>
      <c r="C186">
        <v>696497.22291255929</v>
      </c>
      <c r="D186">
        <v>6.7030000000000003</v>
      </c>
      <c r="E186">
        <v>41.272275437969967</v>
      </c>
      <c r="F186">
        <v>23.736999999999998</v>
      </c>
      <c r="G186">
        <v>10.744999999999999</v>
      </c>
      <c r="H186">
        <v>29.356999999999999</v>
      </c>
      <c r="I186">
        <v>43.149000000000001</v>
      </c>
      <c r="J186">
        <v>4.3174018562302168</v>
      </c>
      <c r="K186">
        <v>91.173000000000002</v>
      </c>
      <c r="L186">
        <v>7</v>
      </c>
      <c r="M186">
        <v>82042</v>
      </c>
      <c r="N186">
        <f>M186/C186</f>
        <v>0.11779228588582591</v>
      </c>
      <c r="O186">
        <f>N186*100</f>
        <v>11.77922858858259</v>
      </c>
      <c r="P186">
        <v>425</v>
      </c>
      <c r="Q186">
        <f>P186/(C186/1000)</f>
        <v>0.61019625925106669</v>
      </c>
      <c r="R186">
        <v>0</v>
      </c>
      <c r="S186">
        <v>0</v>
      </c>
      <c r="T186">
        <v>0</v>
      </c>
      <c r="U186">
        <f>R176</f>
        <v>16</v>
      </c>
      <c r="V186">
        <f>S176</f>
        <v>610.6</v>
      </c>
      <c r="W186">
        <f>T176</f>
        <v>102.94</v>
      </c>
    </row>
    <row r="187" spans="1:23" x14ac:dyDescent="0.35">
      <c r="A187" t="s">
        <v>50</v>
      </c>
      <c r="B187" t="s">
        <v>28</v>
      </c>
      <c r="C187">
        <v>1773040.292574611</v>
      </c>
      <c r="D187">
        <v>49.743000000000002</v>
      </c>
      <c r="E187">
        <v>39.746007713463847</v>
      </c>
      <c r="F187">
        <v>31.164000000000001</v>
      </c>
      <c r="G187">
        <v>11.962999999999999</v>
      </c>
      <c r="H187">
        <v>56.561999999999998</v>
      </c>
      <c r="I187">
        <v>35.468000000000004</v>
      </c>
      <c r="J187">
        <v>5.3591021891432273</v>
      </c>
      <c r="K187">
        <v>77.067999999999998</v>
      </c>
      <c r="L187">
        <v>7</v>
      </c>
      <c r="M187">
        <v>266080</v>
      </c>
      <c r="N187">
        <v>0.21801040318817061</v>
      </c>
      <c r="O187">
        <v>21.801040318817059</v>
      </c>
      <c r="P187">
        <v>2219</v>
      </c>
      <c r="Q187">
        <v>1.818118929173747</v>
      </c>
      <c r="R187">
        <v>36</v>
      </c>
      <c r="S187">
        <v>1070.25</v>
      </c>
      <c r="T187">
        <v>99.1</v>
      </c>
      <c r="U187">
        <v>40</v>
      </c>
      <c r="V187">
        <v>5840</v>
      </c>
      <c r="W187">
        <v>376.43</v>
      </c>
    </row>
    <row r="188" spans="1:23" x14ac:dyDescent="0.35">
      <c r="A188" t="s">
        <v>50</v>
      </c>
      <c r="B188" t="s">
        <v>29</v>
      </c>
      <c r="C188">
        <v>685364.72593657218</v>
      </c>
      <c r="D188">
        <v>15.263999999999999</v>
      </c>
      <c r="E188">
        <v>42.49931298951676</v>
      </c>
      <c r="F188">
        <v>28.120999999999999</v>
      </c>
      <c r="G188">
        <v>22.754999999999999</v>
      </c>
      <c r="H188">
        <v>58.463000000000001</v>
      </c>
      <c r="I188">
        <v>42.981000000000002</v>
      </c>
      <c r="J188">
        <v>6.0903635118075314</v>
      </c>
      <c r="K188">
        <v>86.563000000000002</v>
      </c>
      <c r="L188">
        <v>7</v>
      </c>
      <c r="M188">
        <v>158347</v>
      </c>
      <c r="N188">
        <v>0.32143085846280989</v>
      </c>
      <c r="O188">
        <v>32.143085846280997</v>
      </c>
      <c r="P188">
        <v>1915</v>
      </c>
      <c r="Q188">
        <v>3.8872861118700142</v>
      </c>
      <c r="R188">
        <v>22</v>
      </c>
      <c r="S188">
        <v>1893.47</v>
      </c>
      <c r="T188">
        <v>154.09</v>
      </c>
      <c r="U188">
        <v>50</v>
      </c>
      <c r="V188">
        <v>491.32</v>
      </c>
      <c r="W188">
        <v>330.58</v>
      </c>
    </row>
    <row r="189" spans="1:23" x14ac:dyDescent="0.35">
      <c r="A189" t="s">
        <v>50</v>
      </c>
      <c r="B189" t="s">
        <v>30</v>
      </c>
      <c r="C189">
        <v>1002072.721141382</v>
      </c>
      <c r="D189">
        <v>45.749000000000002</v>
      </c>
      <c r="E189">
        <v>41.686519736565813</v>
      </c>
      <c r="F189">
        <v>20.937000000000001</v>
      </c>
      <c r="G189">
        <v>39.014000000000003</v>
      </c>
      <c r="H189">
        <v>61.125999999999998</v>
      </c>
      <c r="I189">
        <v>50.445999999999998</v>
      </c>
      <c r="J189">
        <v>5.3010166603724178</v>
      </c>
      <c r="K189">
        <v>84.462999999999994</v>
      </c>
      <c r="L189">
        <v>7</v>
      </c>
      <c r="M189">
        <v>114661</v>
      </c>
      <c r="N189">
        <v>0.144725695491248</v>
      </c>
      <c r="O189">
        <v>14.472569549124801</v>
      </c>
      <c r="P189">
        <v>993</v>
      </c>
      <c r="Q189">
        <v>1.2533696341633971</v>
      </c>
      <c r="R189">
        <v>14</v>
      </c>
      <c r="S189">
        <v>690.14</v>
      </c>
      <c r="T189">
        <v>408.62</v>
      </c>
      <c r="U189">
        <v>11</v>
      </c>
      <c r="V189">
        <v>3576.45</v>
      </c>
      <c r="W189">
        <v>247.9</v>
      </c>
    </row>
    <row r="190" spans="1:23" x14ac:dyDescent="0.35">
      <c r="A190" t="s">
        <v>50</v>
      </c>
      <c r="B190" t="s">
        <v>31</v>
      </c>
      <c r="C190">
        <v>1068284.7947345781</v>
      </c>
      <c r="D190">
        <v>63.170999999999999</v>
      </c>
      <c r="E190">
        <v>41.61135474785668</v>
      </c>
      <c r="F190">
        <v>24.358000000000001</v>
      </c>
      <c r="G190">
        <v>48.829000000000001</v>
      </c>
      <c r="H190">
        <v>58.49</v>
      </c>
      <c r="I190">
        <v>42.652000000000001</v>
      </c>
      <c r="J190">
        <v>6.3771506740097577</v>
      </c>
      <c r="K190">
        <v>75.024000000000001</v>
      </c>
      <c r="L190">
        <v>7</v>
      </c>
      <c r="M190">
        <v>273634</v>
      </c>
      <c r="N190">
        <v>0.33862676750599058</v>
      </c>
      <c r="O190">
        <v>33.862676750599057</v>
      </c>
      <c r="P190">
        <v>3062</v>
      </c>
      <c r="Q190">
        <v>3.7892775097515048</v>
      </c>
      <c r="R190">
        <v>53</v>
      </c>
      <c r="S190">
        <v>1279.96</v>
      </c>
      <c r="T190">
        <v>129.84</v>
      </c>
      <c r="U190">
        <v>68</v>
      </c>
      <c r="V190">
        <v>1144.06</v>
      </c>
      <c r="W190">
        <v>319.43</v>
      </c>
    </row>
    <row r="191" spans="1:23" x14ac:dyDescent="0.35">
      <c r="A191" t="s">
        <v>50</v>
      </c>
      <c r="B191" t="s">
        <v>32</v>
      </c>
      <c r="C191">
        <v>6885722.7989018597</v>
      </c>
      <c r="D191">
        <v>38.01</v>
      </c>
      <c r="E191">
        <v>41.928508629998618</v>
      </c>
      <c r="F191">
        <v>25.582000000000001</v>
      </c>
      <c r="G191">
        <v>22.472000000000001</v>
      </c>
      <c r="H191">
        <v>54.139000000000003</v>
      </c>
      <c r="I191">
        <v>42.307000000000002</v>
      </c>
      <c r="J191">
        <v>6.0918408024798678</v>
      </c>
      <c r="K191">
        <v>82.259</v>
      </c>
      <c r="L191">
        <v>7</v>
      </c>
      <c r="M191">
        <f>SUM(M182:M190)</f>
        <v>1179445</v>
      </c>
      <c r="N191">
        <f>M191/C191</f>
        <v>0.17128848117268078</v>
      </c>
      <c r="O191">
        <f>N191*100</f>
        <v>17.128848117268078</v>
      </c>
      <c r="P191">
        <f>AVERAGE(P182:P190)</f>
        <v>1324</v>
      </c>
      <c r="Q191">
        <f>AVERAGE(Q182:Q190)</f>
        <v>2.3820615613732588</v>
      </c>
      <c r="R191">
        <f>SUM(R182:R190)</f>
        <v>729</v>
      </c>
      <c r="S191">
        <f>AVERAGE(S182:S190)</f>
        <v>2364.7165432098764</v>
      </c>
      <c r="T191">
        <f>AVERAGE(T182:T190)</f>
        <v>258.17685871056239</v>
      </c>
      <c r="U191">
        <f>R181</f>
        <v>283</v>
      </c>
      <c r="V191">
        <f>S181</f>
        <v>2419.1400000000003</v>
      </c>
      <c r="W191">
        <f>T181</f>
        <v>365.29555555555555</v>
      </c>
    </row>
    <row r="192" spans="1:23" x14ac:dyDescent="0.35">
      <c r="A192" t="s">
        <v>51</v>
      </c>
      <c r="B192" t="s">
        <v>23</v>
      </c>
      <c r="C192">
        <v>659847.58042389108</v>
      </c>
      <c r="D192">
        <v>24.753</v>
      </c>
      <c r="E192">
        <v>45.24702822021969</v>
      </c>
      <c r="F192">
        <v>26.95</v>
      </c>
      <c r="G192">
        <v>4.0819999999999999</v>
      </c>
      <c r="H192">
        <v>33.036000000000001</v>
      </c>
      <c r="I192">
        <v>30.771000000000001</v>
      </c>
      <c r="J192">
        <v>7.1840121261349754</v>
      </c>
      <c r="K192">
        <v>83.831000000000003</v>
      </c>
      <c r="L192">
        <v>7.7</v>
      </c>
      <c r="M192">
        <v>68028</v>
      </c>
      <c r="N192">
        <v>0.1411308210037697</v>
      </c>
      <c r="O192">
        <v>14.113082100376969</v>
      </c>
      <c r="P192">
        <v>1303</v>
      </c>
      <c r="Q192">
        <v>2.703202501439288</v>
      </c>
      <c r="R192">
        <v>14</v>
      </c>
      <c r="S192">
        <v>1261.57</v>
      </c>
      <c r="T192">
        <v>471.83</v>
      </c>
      <c r="U192">
        <v>18</v>
      </c>
      <c r="V192">
        <v>474.88</v>
      </c>
      <c r="W192">
        <v>468.11</v>
      </c>
    </row>
    <row r="193" spans="1:23" x14ac:dyDescent="0.35">
      <c r="A193" t="s">
        <v>51</v>
      </c>
      <c r="B193" t="s">
        <v>24</v>
      </c>
      <c r="C193">
        <v>92417.159933918956</v>
      </c>
      <c r="D193">
        <v>10.981999999999999</v>
      </c>
      <c r="E193">
        <v>41.396821850133378</v>
      </c>
      <c r="F193">
        <v>2.6040000000000001</v>
      </c>
      <c r="G193">
        <v>24.524999999999999</v>
      </c>
      <c r="H193">
        <v>83.097999999999999</v>
      </c>
      <c r="I193">
        <v>86.177999999999997</v>
      </c>
      <c r="J193">
        <v>6.5142828893084213</v>
      </c>
      <c r="K193">
        <v>99.040999999999997</v>
      </c>
      <c r="L193">
        <v>7.7</v>
      </c>
      <c r="M193">
        <v>62898</v>
      </c>
      <c r="N193">
        <v>0.69878229111428614</v>
      </c>
      <c r="O193">
        <v>69.87822911142861</v>
      </c>
      <c r="P193">
        <v>307</v>
      </c>
      <c r="Q193">
        <v>3.4106992809323962</v>
      </c>
      <c r="R193">
        <v>5</v>
      </c>
      <c r="S193">
        <v>37.6</v>
      </c>
      <c r="T193">
        <v>47</v>
      </c>
      <c r="U193">
        <v>6</v>
      </c>
      <c r="V193">
        <v>1852</v>
      </c>
      <c r="W193">
        <v>211</v>
      </c>
    </row>
    <row r="194" spans="1:23" x14ac:dyDescent="0.35">
      <c r="A194" t="s">
        <v>51</v>
      </c>
      <c r="B194" t="s">
        <v>25</v>
      </c>
      <c r="C194">
        <v>783576.03972094983</v>
      </c>
      <c r="D194">
        <v>31.210999999999999</v>
      </c>
      <c r="E194">
        <v>42.866796124001709</v>
      </c>
      <c r="F194">
        <v>21.722000000000001</v>
      </c>
      <c r="G194">
        <v>14.826000000000001</v>
      </c>
      <c r="H194">
        <v>65.147999999999996</v>
      </c>
      <c r="I194">
        <v>45.905999999999999</v>
      </c>
      <c r="J194">
        <v>7.249005811751986</v>
      </c>
      <c r="K194">
        <v>86.108000000000004</v>
      </c>
      <c r="L194">
        <v>7.7</v>
      </c>
      <c r="M194">
        <v>128895</v>
      </c>
      <c r="N194">
        <v>0.2101438746656035</v>
      </c>
      <c r="O194">
        <v>21.014387466560351</v>
      </c>
      <c r="P194">
        <v>1433</v>
      </c>
      <c r="Q194">
        <v>2.3362905651562111</v>
      </c>
      <c r="R194">
        <v>17</v>
      </c>
      <c r="S194">
        <v>1997.06</v>
      </c>
      <c r="T194">
        <v>121</v>
      </c>
      <c r="U194">
        <v>9</v>
      </c>
      <c r="V194">
        <v>10699</v>
      </c>
      <c r="W194">
        <v>852.43</v>
      </c>
    </row>
    <row r="195" spans="1:23" x14ac:dyDescent="0.35">
      <c r="A195" t="s">
        <v>51</v>
      </c>
      <c r="B195" t="s">
        <v>26</v>
      </c>
      <c r="C195">
        <v>71069.471823997359</v>
      </c>
      <c r="D195">
        <v>14.526999999999999</v>
      </c>
      <c r="E195">
        <v>43.271886464018749</v>
      </c>
      <c r="F195">
        <v>8.3520000000000003</v>
      </c>
      <c r="G195">
        <v>30.872</v>
      </c>
      <c r="H195">
        <v>77.093000000000004</v>
      </c>
      <c r="I195">
        <v>63.091999999999999</v>
      </c>
      <c r="J195">
        <v>6.9206617946341566</v>
      </c>
      <c r="K195">
        <v>90.346000000000004</v>
      </c>
      <c r="L195">
        <v>7.7</v>
      </c>
      <c r="M195">
        <v>19644</v>
      </c>
      <c r="N195">
        <v>0.30159463730810482</v>
      </c>
      <c r="O195">
        <v>30.159463730810479</v>
      </c>
      <c r="P195">
        <v>223</v>
      </c>
      <c r="Q195">
        <v>3.4237224658779968</v>
      </c>
      <c r="R195">
        <v>2</v>
      </c>
      <c r="S195">
        <v>596</v>
      </c>
      <c r="T195">
        <v>48</v>
      </c>
      <c r="U195">
        <v>41</v>
      </c>
      <c r="V195">
        <v>1162.46</v>
      </c>
      <c r="W195">
        <v>114.64</v>
      </c>
    </row>
    <row r="196" spans="1:23" x14ac:dyDescent="0.35">
      <c r="A196" t="s">
        <v>51</v>
      </c>
      <c r="B196" t="s">
        <v>27</v>
      </c>
      <c r="C196">
        <v>754127.35373500572</v>
      </c>
      <c r="D196">
        <v>6.3070000000000004</v>
      </c>
      <c r="E196">
        <v>41.048355305865933</v>
      </c>
      <c r="F196">
        <v>24.850999999999999</v>
      </c>
      <c r="G196">
        <v>11.75</v>
      </c>
      <c r="H196">
        <v>30.791</v>
      </c>
      <c r="I196">
        <v>43.197000000000003</v>
      </c>
      <c r="J196">
        <v>4.0293136355432457</v>
      </c>
      <c r="K196">
        <v>90.024000000000001</v>
      </c>
      <c r="L196">
        <v>7.7</v>
      </c>
      <c r="M196">
        <v>54656</v>
      </c>
      <c r="N196">
        <v>9.6443389460423745E-2</v>
      </c>
      <c r="O196">
        <v>9.6443389460423745</v>
      </c>
      <c r="P196">
        <v>411</v>
      </c>
      <c r="Q196">
        <v>0.72523113781166137</v>
      </c>
      <c r="R196">
        <v>11</v>
      </c>
      <c r="S196">
        <v>761.45</v>
      </c>
      <c r="T196">
        <v>193.45</v>
      </c>
      <c r="U196">
        <v>16</v>
      </c>
      <c r="V196">
        <v>610.6</v>
      </c>
      <c r="W196">
        <v>102.94</v>
      </c>
    </row>
    <row r="197" spans="1:23" x14ac:dyDescent="0.35">
      <c r="A197" t="s">
        <v>51</v>
      </c>
      <c r="B197" t="s">
        <v>28</v>
      </c>
      <c r="C197">
        <v>1848036.333835603</v>
      </c>
      <c r="D197">
        <v>50.738999999999997</v>
      </c>
      <c r="E197">
        <v>39.986864275187934</v>
      </c>
      <c r="F197">
        <v>31.125</v>
      </c>
      <c r="G197">
        <v>11.371</v>
      </c>
      <c r="H197">
        <v>56.411000000000001</v>
      </c>
      <c r="I197">
        <v>35.418999999999997</v>
      </c>
      <c r="J197">
        <v>5.4204385321183901</v>
      </c>
      <c r="K197">
        <v>77.381</v>
      </c>
      <c r="L197">
        <v>7.7</v>
      </c>
      <c r="M197">
        <v>258423</v>
      </c>
      <c r="N197">
        <v>0.20302908415749629</v>
      </c>
      <c r="O197">
        <v>20.302908415749631</v>
      </c>
      <c r="P197">
        <v>2152</v>
      </c>
      <c r="Q197">
        <v>1.6907109239770921</v>
      </c>
      <c r="R197">
        <v>30</v>
      </c>
      <c r="S197">
        <v>1552</v>
      </c>
      <c r="T197">
        <v>573.17999999999995</v>
      </c>
      <c r="U197">
        <v>36</v>
      </c>
      <c r="V197">
        <v>1070.25</v>
      </c>
      <c r="W197">
        <v>99.1</v>
      </c>
    </row>
    <row r="198" spans="1:23" x14ac:dyDescent="0.35">
      <c r="A198" t="s">
        <v>51</v>
      </c>
      <c r="B198" t="s">
        <v>29</v>
      </c>
      <c r="C198">
        <v>710718.33779757598</v>
      </c>
      <c r="D198">
        <v>17.370999999999999</v>
      </c>
      <c r="E198">
        <v>42.545191276747751</v>
      </c>
      <c r="F198">
        <v>24.231999999999999</v>
      </c>
      <c r="G198">
        <v>22.35</v>
      </c>
      <c r="H198">
        <v>63.298999999999999</v>
      </c>
      <c r="I198">
        <v>46.482999999999997</v>
      </c>
      <c r="J198">
        <v>5.772458046798973</v>
      </c>
      <c r="K198">
        <v>87.662000000000006</v>
      </c>
      <c r="L198">
        <v>7.7</v>
      </c>
      <c r="M198">
        <v>152820</v>
      </c>
      <c r="N198">
        <v>0.28378808145549322</v>
      </c>
      <c r="O198">
        <v>28.378808145549321</v>
      </c>
      <c r="P198">
        <v>1870</v>
      </c>
      <c r="Q198">
        <v>3.472606414878761</v>
      </c>
      <c r="R198">
        <v>1</v>
      </c>
      <c r="S198">
        <v>3410</v>
      </c>
      <c r="T198">
        <v>310</v>
      </c>
      <c r="U198">
        <v>22</v>
      </c>
      <c r="V198">
        <v>1893.47</v>
      </c>
      <c r="W198">
        <v>154.09</v>
      </c>
    </row>
    <row r="199" spans="1:23" x14ac:dyDescent="0.35">
      <c r="A199" t="s">
        <v>51</v>
      </c>
      <c r="B199" t="s">
        <v>30</v>
      </c>
      <c r="C199">
        <v>991113.87322515354</v>
      </c>
      <c r="D199">
        <v>46.084000000000003</v>
      </c>
      <c r="E199">
        <v>41.565226953048132</v>
      </c>
      <c r="F199">
        <v>20.286000000000001</v>
      </c>
      <c r="G199">
        <v>40.042999999999999</v>
      </c>
      <c r="H199">
        <v>63.302999999999997</v>
      </c>
      <c r="I199">
        <v>52.015000000000001</v>
      </c>
      <c r="J199">
        <v>4.8879905754820383</v>
      </c>
      <c r="K199">
        <v>84.367000000000004</v>
      </c>
      <c r="L199">
        <v>7.7</v>
      </c>
      <c r="M199">
        <v>117507</v>
      </c>
      <c r="N199">
        <v>0.1487330316199223</v>
      </c>
      <c r="O199">
        <v>14.873303161992229</v>
      </c>
      <c r="P199">
        <v>921</v>
      </c>
      <c r="Q199">
        <v>1.1657443566932051</v>
      </c>
      <c r="R199">
        <v>4</v>
      </c>
      <c r="S199">
        <v>773.5</v>
      </c>
      <c r="T199">
        <v>78.5</v>
      </c>
      <c r="U199">
        <v>14</v>
      </c>
      <c r="V199">
        <v>690.14</v>
      </c>
      <c r="W199">
        <v>408.62</v>
      </c>
    </row>
    <row r="200" spans="1:23" x14ac:dyDescent="0.35">
      <c r="A200" t="s">
        <v>51</v>
      </c>
      <c r="B200" t="s">
        <v>31</v>
      </c>
      <c r="C200">
        <v>1060626.789711565</v>
      </c>
      <c r="D200">
        <v>62.457999999999998</v>
      </c>
      <c r="E200">
        <v>41.693725133443792</v>
      </c>
      <c r="F200">
        <v>24.693000000000001</v>
      </c>
      <c r="G200">
        <v>51.018000000000001</v>
      </c>
      <c r="H200">
        <v>58.619</v>
      </c>
      <c r="I200">
        <v>42.933999999999997</v>
      </c>
      <c r="J200">
        <v>6.4569327089750619</v>
      </c>
      <c r="K200">
        <v>71.989999999999995</v>
      </c>
      <c r="L200">
        <v>7.7</v>
      </c>
      <c r="M200">
        <v>311475</v>
      </c>
      <c r="N200">
        <v>0.38996461013280292</v>
      </c>
      <c r="O200">
        <v>38.996461013280289</v>
      </c>
      <c r="P200">
        <v>3300</v>
      </c>
      <c r="Q200">
        <v>4.1315778583778782</v>
      </c>
      <c r="R200">
        <v>52</v>
      </c>
      <c r="S200">
        <v>1085.83</v>
      </c>
      <c r="T200">
        <v>117.54</v>
      </c>
      <c r="U200">
        <v>53</v>
      </c>
      <c r="V200">
        <v>1279.96</v>
      </c>
      <c r="W200">
        <v>129.84</v>
      </c>
    </row>
    <row r="201" spans="1:23" x14ac:dyDescent="0.35">
      <c r="A201" t="s">
        <v>51</v>
      </c>
      <c r="B201" t="s">
        <v>32</v>
      </c>
      <c r="C201">
        <v>6971532.9402076602</v>
      </c>
      <c r="D201">
        <v>38.100999999999999</v>
      </c>
      <c r="E201">
        <v>42.180210622518572</v>
      </c>
      <c r="F201">
        <v>25.161999999999999</v>
      </c>
      <c r="G201">
        <v>22.710999999999999</v>
      </c>
      <c r="H201">
        <v>54.991</v>
      </c>
      <c r="I201">
        <v>42.585000000000001</v>
      </c>
      <c r="J201">
        <v>6.0483440134163606</v>
      </c>
      <c r="K201">
        <v>81.98</v>
      </c>
      <c r="L201">
        <v>7.7</v>
      </c>
      <c r="M201">
        <f>SUM(M192:M200)</f>
        <v>1174346</v>
      </c>
      <c r="N201">
        <f>M201/C201</f>
        <v>0.16844874865713821</v>
      </c>
      <c r="O201">
        <f>N201*100</f>
        <v>16.84487486571382</v>
      </c>
      <c r="P201">
        <f>AVERAGE(P192:P200)</f>
        <v>1324.4444444444443</v>
      </c>
      <c r="Q201">
        <f>AVERAGE(Q192:Q200)</f>
        <v>2.5621983894604989</v>
      </c>
      <c r="R201">
        <f>SUM(R192:R200)</f>
        <v>136</v>
      </c>
      <c r="S201">
        <f>AVERAGE(S192:S200)</f>
        <v>1275.0011111111112</v>
      </c>
      <c r="T201">
        <f>AVERAGE(T192:T200)</f>
        <v>217.83333333333334</v>
      </c>
      <c r="U201">
        <f>R191</f>
        <v>729</v>
      </c>
      <c r="V201">
        <f>S191</f>
        <v>2364.7165432098764</v>
      </c>
      <c r="W201">
        <f>T191</f>
        <v>258.17685871056239</v>
      </c>
    </row>
    <row r="202" spans="1:23" x14ac:dyDescent="0.35">
      <c r="A202" t="s">
        <v>52</v>
      </c>
      <c r="B202" t="s">
        <v>23</v>
      </c>
      <c r="C202">
        <v>680003.08829072991</v>
      </c>
      <c r="D202">
        <v>23.788</v>
      </c>
      <c r="E202">
        <v>44.9703392045109</v>
      </c>
      <c r="F202">
        <v>24.058</v>
      </c>
      <c r="G202">
        <v>4.548</v>
      </c>
      <c r="H202">
        <v>34.372</v>
      </c>
      <c r="I202">
        <v>32.061</v>
      </c>
      <c r="J202">
        <v>6.8892022123226013</v>
      </c>
      <c r="K202">
        <v>85.036000000000001</v>
      </c>
      <c r="L202">
        <v>7.5</v>
      </c>
      <c r="M202">
        <v>63877</v>
      </c>
      <c r="N202">
        <v>0.1236942599010719</v>
      </c>
      <c r="O202">
        <v>12.369425990107191</v>
      </c>
      <c r="P202">
        <v>1260</v>
      </c>
      <c r="Q202">
        <v>2.4399199629812069</v>
      </c>
      <c r="R202">
        <v>8</v>
      </c>
      <c r="S202">
        <v>3776.88</v>
      </c>
      <c r="T202">
        <v>854.71</v>
      </c>
      <c r="U202">
        <v>14</v>
      </c>
      <c r="V202">
        <v>1261.57</v>
      </c>
      <c r="W202">
        <v>471.83</v>
      </c>
    </row>
    <row r="203" spans="1:23" x14ac:dyDescent="0.35">
      <c r="A203" t="s">
        <v>52</v>
      </c>
      <c r="B203" t="s">
        <v>24</v>
      </c>
      <c r="C203">
        <v>101273.61803642679</v>
      </c>
      <c r="D203">
        <v>4.9109999999999996</v>
      </c>
      <c r="E203">
        <v>42.925656176091493</v>
      </c>
      <c r="F203">
        <v>3.137</v>
      </c>
      <c r="G203">
        <v>35.548999999999999</v>
      </c>
      <c r="H203">
        <v>78.635000000000005</v>
      </c>
      <c r="I203">
        <v>86.311000000000007</v>
      </c>
      <c r="J203">
        <v>6.5687065054950393</v>
      </c>
      <c r="K203">
        <v>99.474999999999994</v>
      </c>
      <c r="L203">
        <v>7.5</v>
      </c>
      <c r="M203">
        <v>60969</v>
      </c>
      <c r="N203">
        <v>0.62151942503349678</v>
      </c>
      <c r="O203">
        <v>62.15194250334968</v>
      </c>
      <c r="P203">
        <v>298</v>
      </c>
      <c r="Q203">
        <v>3.0378190336069482</v>
      </c>
      <c r="R203">
        <v>14</v>
      </c>
      <c r="S203">
        <v>4540.57</v>
      </c>
      <c r="T203">
        <v>433.92</v>
      </c>
      <c r="U203">
        <v>5</v>
      </c>
      <c r="V203">
        <v>37.6</v>
      </c>
      <c r="W203">
        <v>47</v>
      </c>
    </row>
    <row r="204" spans="1:23" x14ac:dyDescent="0.35">
      <c r="A204" t="s">
        <v>52</v>
      </c>
      <c r="B204" t="s">
        <v>25</v>
      </c>
      <c r="C204">
        <v>775792.39547006739</v>
      </c>
      <c r="D204">
        <v>32.296999999999997</v>
      </c>
      <c r="E204">
        <v>42.452140809109551</v>
      </c>
      <c r="F204">
        <v>23.102</v>
      </c>
      <c r="G204">
        <v>15.904999999999999</v>
      </c>
      <c r="H204">
        <v>63.554000000000002</v>
      </c>
      <c r="I204">
        <v>45.892000000000003</v>
      </c>
      <c r="J204">
        <v>6.7930757440524303</v>
      </c>
      <c r="K204">
        <v>84.129000000000005</v>
      </c>
      <c r="L204">
        <v>7.5</v>
      </c>
      <c r="M204">
        <v>123068</v>
      </c>
      <c r="N204">
        <v>0.2062929128417699</v>
      </c>
      <c r="O204">
        <v>20.62929128417699</v>
      </c>
      <c r="P204">
        <v>1365</v>
      </c>
      <c r="Q204">
        <v>2.2880832225193868</v>
      </c>
      <c r="R204">
        <v>37</v>
      </c>
      <c r="S204">
        <v>1119.43</v>
      </c>
      <c r="T204">
        <v>109.03</v>
      </c>
      <c r="U204">
        <v>17</v>
      </c>
      <c r="V204">
        <v>1997.06</v>
      </c>
      <c r="W204">
        <v>121</v>
      </c>
    </row>
    <row r="205" spans="1:23" x14ac:dyDescent="0.35">
      <c r="A205" t="s">
        <v>52</v>
      </c>
      <c r="B205" t="s">
        <v>26</v>
      </c>
      <c r="C205">
        <v>81468.429296843067</v>
      </c>
      <c r="D205">
        <v>18.507000000000001</v>
      </c>
      <c r="E205">
        <v>43.957142624578303</v>
      </c>
      <c r="F205">
        <v>8.8520000000000003</v>
      </c>
      <c r="G205">
        <v>31.696000000000002</v>
      </c>
      <c r="H205">
        <v>76.718000000000004</v>
      </c>
      <c r="I205">
        <v>66.016999999999996</v>
      </c>
      <c r="J205">
        <v>6.1301117700329639</v>
      </c>
      <c r="K205">
        <v>88.382000000000005</v>
      </c>
      <c r="L205">
        <v>7.5</v>
      </c>
      <c r="M205">
        <v>20283</v>
      </c>
      <c r="N205">
        <v>0.27314710317465929</v>
      </c>
      <c r="O205">
        <v>27.314710317465931</v>
      </c>
      <c r="P205">
        <v>214</v>
      </c>
      <c r="Q205">
        <v>2.8818951870717879</v>
      </c>
      <c r="R205">
        <v>4</v>
      </c>
      <c r="S205">
        <v>4658.25</v>
      </c>
      <c r="T205">
        <v>236.5</v>
      </c>
      <c r="U205">
        <v>2</v>
      </c>
      <c r="V205">
        <v>596</v>
      </c>
      <c r="W205">
        <v>48</v>
      </c>
    </row>
    <row r="206" spans="1:23" x14ac:dyDescent="0.35">
      <c r="A206" t="s">
        <v>52</v>
      </c>
      <c r="B206" t="s">
        <v>27</v>
      </c>
      <c r="C206">
        <v>824137.23932565667</v>
      </c>
      <c r="D206">
        <v>7.5519999999999996</v>
      </c>
      <c r="E206">
        <v>42.123825945722352</v>
      </c>
      <c r="F206">
        <v>22.754000000000001</v>
      </c>
      <c r="G206">
        <v>16.292000000000002</v>
      </c>
      <c r="H206">
        <v>34.865000000000002</v>
      </c>
      <c r="I206">
        <v>43.395000000000003</v>
      </c>
      <c r="J206">
        <v>4.3449943429243731</v>
      </c>
      <c r="K206">
        <v>90.064999999999998</v>
      </c>
      <c r="L206">
        <v>7.5</v>
      </c>
      <c r="M206">
        <v>41771</v>
      </c>
      <c r="N206">
        <v>6.5614205716730808E-2</v>
      </c>
      <c r="O206">
        <v>6.5614205716730796</v>
      </c>
      <c r="P206">
        <v>335</v>
      </c>
      <c r="Q206">
        <v>0.52622055768606979</v>
      </c>
      <c r="R206">
        <v>16</v>
      </c>
      <c r="S206">
        <v>415.44</v>
      </c>
      <c r="T206">
        <v>83.14</v>
      </c>
      <c r="U206">
        <v>11</v>
      </c>
      <c r="V206">
        <v>761.45</v>
      </c>
      <c r="W206">
        <v>193.45</v>
      </c>
    </row>
    <row r="207" spans="1:23" x14ac:dyDescent="0.35">
      <c r="A207" t="s">
        <v>52</v>
      </c>
      <c r="B207" t="s">
        <v>28</v>
      </c>
      <c r="C207">
        <v>1908301.8116724819</v>
      </c>
      <c r="D207">
        <v>50.622</v>
      </c>
      <c r="E207">
        <v>40.006824399517001</v>
      </c>
      <c r="F207">
        <v>29.771000000000001</v>
      </c>
      <c r="G207">
        <v>8.2270000000000003</v>
      </c>
      <c r="H207">
        <v>59.634999999999998</v>
      </c>
      <c r="I207">
        <v>33.966000000000001</v>
      </c>
      <c r="J207">
        <v>5.4239567253017897</v>
      </c>
      <c r="K207">
        <v>76.41</v>
      </c>
      <c r="L207">
        <v>7.5</v>
      </c>
      <c r="M207">
        <v>235191</v>
      </c>
      <c r="N207">
        <v>0.17549265915186271</v>
      </c>
      <c r="O207">
        <v>17.549265915186279</v>
      </c>
      <c r="P207">
        <v>1960</v>
      </c>
      <c r="Q207">
        <v>1.4624947890763289</v>
      </c>
      <c r="R207">
        <v>60</v>
      </c>
      <c r="S207">
        <v>1783.35</v>
      </c>
      <c r="T207">
        <v>457.19</v>
      </c>
      <c r="U207">
        <v>30</v>
      </c>
      <c r="V207">
        <v>1552</v>
      </c>
      <c r="W207">
        <v>573.17999999999995</v>
      </c>
    </row>
    <row r="208" spans="1:23" x14ac:dyDescent="0.35">
      <c r="A208" t="s">
        <v>52</v>
      </c>
      <c r="B208" t="s">
        <v>29</v>
      </c>
      <c r="C208">
        <v>679968.84912086918</v>
      </c>
      <c r="D208">
        <v>16.521999999999998</v>
      </c>
      <c r="E208">
        <v>42.309239621740822</v>
      </c>
      <c r="F208">
        <v>27.393999999999998</v>
      </c>
      <c r="G208">
        <v>19.015999999999998</v>
      </c>
      <c r="H208">
        <v>57.25</v>
      </c>
      <c r="I208">
        <v>42.042999999999999</v>
      </c>
      <c r="J208">
        <v>5.3810457047948574</v>
      </c>
      <c r="K208">
        <v>85.605999999999995</v>
      </c>
      <c r="L208">
        <v>7.5</v>
      </c>
      <c r="M208">
        <v>135355</v>
      </c>
      <c r="N208">
        <v>0.27416641209783382</v>
      </c>
      <c r="O208">
        <v>27.416641209783378</v>
      </c>
      <c r="P208">
        <v>1745</v>
      </c>
      <c r="Q208">
        <v>3.5345601500551891</v>
      </c>
      <c r="R208">
        <v>5</v>
      </c>
      <c r="S208">
        <v>879</v>
      </c>
      <c r="T208">
        <v>122.6</v>
      </c>
      <c r="U208">
        <v>1</v>
      </c>
      <c r="V208">
        <v>3410</v>
      </c>
      <c r="W208">
        <v>310</v>
      </c>
    </row>
    <row r="209" spans="1:23" x14ac:dyDescent="0.35">
      <c r="A209" t="s">
        <v>52</v>
      </c>
      <c r="B209" t="s">
        <v>30</v>
      </c>
      <c r="C209">
        <v>976512.16411757632</v>
      </c>
      <c r="D209">
        <v>45.186</v>
      </c>
      <c r="E209">
        <v>42.10533976846888</v>
      </c>
      <c r="F209">
        <v>21.295999999999999</v>
      </c>
      <c r="G209">
        <v>45.167000000000002</v>
      </c>
      <c r="H209">
        <v>63.052999999999997</v>
      </c>
      <c r="I209">
        <v>54.23</v>
      </c>
      <c r="J209">
        <v>4.8380331392288083</v>
      </c>
      <c r="K209">
        <v>83.873000000000005</v>
      </c>
      <c r="L209">
        <v>7.5</v>
      </c>
      <c r="M209">
        <v>108913</v>
      </c>
      <c r="N209">
        <v>0.14171110172501269</v>
      </c>
      <c r="O209">
        <v>14.171110172501271</v>
      </c>
      <c r="P209">
        <v>837</v>
      </c>
      <c r="Q209">
        <v>1.0890544943563729</v>
      </c>
      <c r="R209">
        <v>9</v>
      </c>
      <c r="S209">
        <v>908.33</v>
      </c>
      <c r="T209">
        <v>170.89</v>
      </c>
      <c r="U209">
        <v>4</v>
      </c>
      <c r="V209">
        <v>773.5</v>
      </c>
      <c r="W209">
        <v>78.5</v>
      </c>
    </row>
    <row r="210" spans="1:23" x14ac:dyDescent="0.35">
      <c r="A210" t="s">
        <v>52</v>
      </c>
      <c r="B210" t="s">
        <v>31</v>
      </c>
      <c r="C210">
        <v>1108378.1411229321</v>
      </c>
      <c r="D210">
        <v>64.218000000000004</v>
      </c>
      <c r="E210">
        <v>42.497251687444937</v>
      </c>
      <c r="F210">
        <v>26.881</v>
      </c>
      <c r="G210">
        <v>53.137</v>
      </c>
      <c r="H210">
        <v>56.453000000000003</v>
      </c>
      <c r="I210">
        <v>41.32</v>
      </c>
      <c r="J210">
        <v>6.3689745547759236</v>
      </c>
      <c r="K210">
        <v>71.096000000000004</v>
      </c>
      <c r="L210">
        <v>7.5</v>
      </c>
      <c r="M210">
        <v>403677</v>
      </c>
      <c r="N210">
        <v>0.49810103013234341</v>
      </c>
      <c r="O210">
        <v>49.81010301323434</v>
      </c>
      <c r="P210">
        <v>3912</v>
      </c>
      <c r="Q210">
        <v>4.8270553682219379</v>
      </c>
      <c r="R210">
        <v>65</v>
      </c>
      <c r="S210">
        <v>1048.5899999999999</v>
      </c>
      <c r="T210">
        <v>100.52</v>
      </c>
      <c r="U210">
        <v>52</v>
      </c>
      <c r="V210">
        <v>1085.83</v>
      </c>
      <c r="W210">
        <v>117.54</v>
      </c>
    </row>
    <row r="211" spans="1:23" x14ac:dyDescent="0.35">
      <c r="A211" t="s">
        <v>52</v>
      </c>
      <c r="B211" t="s">
        <v>32</v>
      </c>
      <c r="C211">
        <v>7135835.7364535835</v>
      </c>
      <c r="D211">
        <v>38.201999999999998</v>
      </c>
      <c r="E211">
        <v>42.594195581909361</v>
      </c>
      <c r="F211">
        <v>25.239000000000001</v>
      </c>
      <c r="G211">
        <v>23.356999999999999</v>
      </c>
      <c r="H211">
        <v>55.003999999999998</v>
      </c>
      <c r="I211">
        <v>41.963999999999999</v>
      </c>
      <c r="J211">
        <v>5.8597889665476428</v>
      </c>
      <c r="K211">
        <v>81.183999999999997</v>
      </c>
      <c r="L211">
        <v>7.5</v>
      </c>
      <c r="M211">
        <f>SUM(M202:M210)</f>
        <v>1193104</v>
      </c>
      <c r="N211">
        <f>M211/C211</f>
        <v>0.16719891601554115</v>
      </c>
      <c r="O211">
        <f>N211*100</f>
        <v>16.719891601554117</v>
      </c>
      <c r="P211">
        <f>AVERAGE(P202:P210)</f>
        <v>1325.1111111111111</v>
      </c>
      <c r="Q211">
        <f>AVERAGE(Q202:Q210)</f>
        <v>2.4541225295083589</v>
      </c>
      <c r="R211">
        <f>SUM(R202:R210)</f>
        <v>218</v>
      </c>
      <c r="S211">
        <f>AVERAGE(S202:S210)</f>
        <v>2125.537777777778</v>
      </c>
      <c r="T211">
        <f>AVERAGE(T202:T210)</f>
        <v>285.38888888888891</v>
      </c>
      <c r="U211">
        <f>R201</f>
        <v>136</v>
      </c>
      <c r="V211">
        <f>S201</f>
        <v>1275.0011111111112</v>
      </c>
      <c r="W211">
        <f>T201</f>
        <v>217.83333333333334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Nicolás Gonzalo Godoy Márquez</cp:lastModifiedBy>
  <dcterms:created xsi:type="dcterms:W3CDTF">2023-09-10T23:18:29Z</dcterms:created>
  <dcterms:modified xsi:type="dcterms:W3CDTF">2023-10-04T02:08:26Z</dcterms:modified>
</cp:coreProperties>
</file>