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 S I\Downloads\"/>
    </mc:Choice>
  </mc:AlternateContent>
  <xr:revisionPtr revIDLastSave="0" documentId="13_ncr:1_{09F9187C-3935-472E-B022-8EA53022658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9" sheetId="6" r:id="rId1"/>
    <sheet name="2021" sheetId="1" r:id="rId2"/>
    <sheet name="2022" sheetId="4" r:id="rId3"/>
    <sheet name="2023" sheetId="5" r:id="rId4"/>
    <sheet name="Rekap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12" i="6"/>
  <c r="Q13" i="6"/>
  <c r="Q14" i="6"/>
  <c r="Q15" i="6"/>
  <c r="Q16" i="6"/>
  <c r="Q20" i="6"/>
  <c r="Q21" i="6"/>
  <c r="Q22" i="6"/>
  <c r="Q23" i="6"/>
  <c r="Q24" i="6"/>
  <c r="Q28" i="6"/>
  <c r="Q29" i="6"/>
  <c r="Q30" i="6"/>
  <c r="Q31" i="6"/>
  <c r="Q32" i="6"/>
  <c r="Q36" i="6"/>
  <c r="Q37" i="6"/>
  <c r="Q38" i="6"/>
  <c r="Q39" i="6"/>
  <c r="Q40" i="6"/>
  <c r="Q44" i="6"/>
  <c r="Q45" i="6"/>
  <c r="Q46" i="6"/>
  <c r="Q47" i="6"/>
  <c r="Q48" i="6"/>
  <c r="Q52" i="6"/>
  <c r="Q53" i="6"/>
  <c r="Q54" i="6"/>
  <c r="Q55" i="6"/>
  <c r="Q56" i="6"/>
  <c r="Q60" i="6"/>
  <c r="R60" i="6"/>
  <c r="Q61" i="6"/>
  <c r="Q65" i="6" s="1"/>
  <c r="Q62" i="6"/>
  <c r="R62" i="6" s="1"/>
  <c r="Q63" i="6"/>
  <c r="R63" i="6" s="1"/>
  <c r="Q64" i="6"/>
  <c r="R64" i="6"/>
  <c r="Q68" i="6"/>
  <c r="R68" i="6" s="1"/>
  <c r="Q69" i="6"/>
  <c r="R69" i="6" s="1"/>
  <c r="Q70" i="6"/>
  <c r="R70" i="6" s="1"/>
  <c r="Q71" i="6"/>
  <c r="R71" i="6" s="1"/>
  <c r="Q72" i="6"/>
  <c r="R72" i="6" s="1"/>
  <c r="Q76" i="6"/>
  <c r="R76" i="6"/>
  <c r="Q77" i="6"/>
  <c r="Q78" i="6"/>
  <c r="R78" i="6" s="1"/>
  <c r="Q79" i="6"/>
  <c r="R79" i="6" s="1"/>
  <c r="Q80" i="6"/>
  <c r="R80" i="6" s="1"/>
  <c r="Q84" i="6"/>
  <c r="R84" i="6" s="1"/>
  <c r="Q85" i="6"/>
  <c r="R85" i="6" s="1"/>
  <c r="Q86" i="6"/>
  <c r="R86" i="6" s="1"/>
  <c r="Q87" i="6"/>
  <c r="R87" i="6" s="1"/>
  <c r="Q88" i="6"/>
  <c r="R88" i="6" s="1"/>
  <c r="Q92" i="6"/>
  <c r="R92" i="6" s="1"/>
  <c r="Q93" i="6"/>
  <c r="Q94" i="6"/>
  <c r="R94" i="6" s="1"/>
  <c r="Q95" i="6"/>
  <c r="R95" i="6" s="1"/>
  <c r="Q96" i="6"/>
  <c r="R96" i="6" s="1"/>
  <c r="Q97" i="6" l="1"/>
  <c r="R15" i="6"/>
  <c r="Q17" i="6"/>
  <c r="Q33" i="6"/>
  <c r="R28" i="6" s="1"/>
  <c r="Q49" i="6"/>
  <c r="R46" i="6" s="1"/>
  <c r="Q81" i="6"/>
  <c r="R89" i="6"/>
  <c r="R14" i="6"/>
  <c r="R12" i="6"/>
  <c r="R16" i="6"/>
  <c r="R44" i="6"/>
  <c r="R48" i="6"/>
  <c r="R31" i="6"/>
  <c r="R73" i="6"/>
  <c r="R30" i="6"/>
  <c r="R93" i="6"/>
  <c r="R97" i="6" s="1"/>
  <c r="R77" i="6"/>
  <c r="R81" i="6" s="1"/>
  <c r="R61" i="6"/>
  <c r="R65" i="6" s="1"/>
  <c r="R29" i="6"/>
  <c r="R13" i="6"/>
  <c r="Q89" i="6"/>
  <c r="Q73" i="6"/>
  <c r="Q57" i="6"/>
  <c r="R54" i="6" s="1"/>
  <c r="Q41" i="6"/>
  <c r="R38" i="6" s="1"/>
  <c r="Q25" i="6"/>
  <c r="R22" i="6" s="1"/>
  <c r="Q9" i="6"/>
  <c r="R6" i="6" s="1"/>
  <c r="G28" i="2"/>
  <c r="G27" i="2"/>
  <c r="G26" i="2"/>
  <c r="G25" i="2"/>
  <c r="G24" i="2"/>
  <c r="G23" i="2"/>
  <c r="G22" i="2"/>
  <c r="G21" i="2"/>
  <c r="G20" i="2"/>
  <c r="G19" i="2"/>
  <c r="G18" i="2"/>
  <c r="G17" i="2"/>
  <c r="N367" i="1"/>
  <c r="M367" i="1"/>
  <c r="L367" i="1"/>
  <c r="H19" i="2"/>
  <c r="H20" i="2"/>
  <c r="H21" i="2"/>
  <c r="H22" i="2"/>
  <c r="H23" i="2"/>
  <c r="H24" i="2"/>
  <c r="H25" i="2"/>
  <c r="H26" i="2"/>
  <c r="H27" i="2"/>
  <c r="H28" i="2"/>
  <c r="H18" i="2"/>
  <c r="H17" i="2"/>
  <c r="J283" i="4"/>
  <c r="H283" i="4"/>
  <c r="G283" i="4"/>
  <c r="F283" i="4"/>
  <c r="E283" i="4"/>
  <c r="I18" i="2"/>
  <c r="I19" i="2"/>
  <c r="I20" i="2"/>
  <c r="I21" i="2"/>
  <c r="I22" i="2"/>
  <c r="I23" i="2"/>
  <c r="I24" i="2"/>
  <c r="I25" i="2"/>
  <c r="I26" i="2"/>
  <c r="I27" i="2"/>
  <c r="I28" i="2"/>
  <c r="I17" i="2"/>
  <c r="Q262" i="5"/>
  <c r="C261" i="5"/>
  <c r="D261" i="5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E259" i="5"/>
  <c r="E258" i="5"/>
  <c r="E257" i="5"/>
  <c r="E256" i="5"/>
  <c r="E255" i="5"/>
  <c r="E261" i="5" s="1"/>
  <c r="D259" i="5"/>
  <c r="D258" i="5"/>
  <c r="D257" i="5"/>
  <c r="D256" i="5"/>
  <c r="D255" i="5"/>
  <c r="D262" i="5" s="1"/>
  <c r="C259" i="5"/>
  <c r="C258" i="5"/>
  <c r="C257" i="5"/>
  <c r="C256" i="5"/>
  <c r="C255" i="5"/>
  <c r="C262" i="5" s="1"/>
  <c r="B259" i="5"/>
  <c r="Q259" i="5"/>
  <c r="Q258" i="5"/>
  <c r="Q257" i="5"/>
  <c r="Q256" i="5"/>
  <c r="Q255" i="5"/>
  <c r="Q261" i="5" s="1"/>
  <c r="P259" i="5"/>
  <c r="P258" i="5"/>
  <c r="P257" i="5"/>
  <c r="P256" i="5"/>
  <c r="P255" i="5"/>
  <c r="P261" i="5" s="1"/>
  <c r="O259" i="5"/>
  <c r="O258" i="5"/>
  <c r="O257" i="5"/>
  <c r="O256" i="5"/>
  <c r="O255" i="5"/>
  <c r="O261" i="5" s="1"/>
  <c r="N259" i="5"/>
  <c r="N258" i="5"/>
  <c r="N257" i="5"/>
  <c r="N256" i="5"/>
  <c r="N255" i="5"/>
  <c r="N262" i="5" s="1"/>
  <c r="M256" i="5"/>
  <c r="M255" i="5"/>
  <c r="L256" i="5"/>
  <c r="L255" i="5"/>
  <c r="K259" i="5"/>
  <c r="K258" i="5"/>
  <c r="K257" i="5"/>
  <c r="K256" i="5"/>
  <c r="K255" i="5"/>
  <c r="K261" i="5" s="1"/>
  <c r="J259" i="5"/>
  <c r="J258" i="5"/>
  <c r="J257" i="5"/>
  <c r="J256" i="5"/>
  <c r="J255" i="5"/>
  <c r="J261" i="5" s="1"/>
  <c r="I259" i="5"/>
  <c r="I258" i="5"/>
  <c r="I257" i="5"/>
  <c r="I256" i="5"/>
  <c r="I255" i="5"/>
  <c r="I260" i="5" s="1"/>
  <c r="H261" i="5"/>
  <c r="H259" i="5"/>
  <c r="H258" i="5"/>
  <c r="H257" i="5"/>
  <c r="H256" i="5"/>
  <c r="H255" i="5"/>
  <c r="H262" i="5" s="1"/>
  <c r="G259" i="5"/>
  <c r="G258" i="5"/>
  <c r="G257" i="5"/>
  <c r="G256" i="5"/>
  <c r="G255" i="5"/>
  <c r="F259" i="5"/>
  <c r="F258" i="5"/>
  <c r="F257" i="5"/>
  <c r="F256" i="5"/>
  <c r="F255" i="5"/>
  <c r="F262" i="5" s="1"/>
  <c r="B255" i="5"/>
  <c r="B261" i="5" s="1"/>
  <c r="B258" i="5"/>
  <c r="B257" i="5"/>
  <c r="B256" i="5"/>
  <c r="Q282" i="4"/>
  <c r="H282" i="4"/>
  <c r="G282" i="4"/>
  <c r="F282" i="4"/>
  <c r="E282" i="4"/>
  <c r="D282" i="4"/>
  <c r="C282" i="4"/>
  <c r="B276" i="4"/>
  <c r="B282" i="4" s="1"/>
  <c r="C276" i="4"/>
  <c r="C283" i="4" s="1"/>
  <c r="D276" i="4"/>
  <c r="D283" i="4" s="1"/>
  <c r="E276" i="4"/>
  <c r="F276" i="4"/>
  <c r="G276" i="4"/>
  <c r="H276" i="4"/>
  <c r="I276" i="4"/>
  <c r="I282" i="4" s="1"/>
  <c r="J276" i="4"/>
  <c r="J282" i="4" s="1"/>
  <c r="K276" i="4"/>
  <c r="K282" i="4" s="1"/>
  <c r="L276" i="4"/>
  <c r="L282" i="4" s="1"/>
  <c r="M276" i="4"/>
  <c r="M282" i="4" s="1"/>
  <c r="N276" i="4"/>
  <c r="N282" i="4" s="1"/>
  <c r="O276" i="4"/>
  <c r="O282" i="4" s="1"/>
  <c r="P276" i="4"/>
  <c r="P282" i="4" s="1"/>
  <c r="Q276" i="4"/>
  <c r="Q283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B278" i="4"/>
  <c r="C278" i="4"/>
  <c r="D278" i="4"/>
  <c r="E278" i="4"/>
  <c r="F278" i="4"/>
  <c r="G278" i="4"/>
  <c r="H278" i="4"/>
  <c r="I278" i="4"/>
  <c r="J278" i="4"/>
  <c r="K278" i="4"/>
  <c r="N278" i="4"/>
  <c r="O278" i="4"/>
  <c r="P278" i="4"/>
  <c r="Q278" i="4"/>
  <c r="B279" i="4"/>
  <c r="C279" i="4"/>
  <c r="D279" i="4"/>
  <c r="E279" i="4"/>
  <c r="F279" i="4"/>
  <c r="G279" i="4"/>
  <c r="H279" i="4"/>
  <c r="I279" i="4"/>
  <c r="J279" i="4"/>
  <c r="K279" i="4"/>
  <c r="N279" i="4"/>
  <c r="O279" i="4"/>
  <c r="P279" i="4"/>
  <c r="Q279" i="4"/>
  <c r="B280" i="4"/>
  <c r="C280" i="4"/>
  <c r="D280" i="4"/>
  <c r="D281" i="4" s="1"/>
  <c r="E280" i="4"/>
  <c r="F280" i="4"/>
  <c r="G280" i="4"/>
  <c r="H280" i="4"/>
  <c r="I280" i="4"/>
  <c r="J280" i="4"/>
  <c r="K280" i="4"/>
  <c r="N280" i="4"/>
  <c r="O280" i="4"/>
  <c r="P280" i="4"/>
  <c r="Q280" i="4"/>
  <c r="G281" i="4"/>
  <c r="H281" i="4"/>
  <c r="L281" i="4"/>
  <c r="M281" i="4"/>
  <c r="C366" i="1"/>
  <c r="N360" i="1"/>
  <c r="M360" i="1"/>
  <c r="L360" i="1"/>
  <c r="K360" i="1"/>
  <c r="J360" i="1"/>
  <c r="I360" i="1"/>
  <c r="H360" i="1"/>
  <c r="G360" i="1"/>
  <c r="F360" i="1"/>
  <c r="E360" i="1"/>
  <c r="N361" i="1"/>
  <c r="M361" i="1"/>
  <c r="L361" i="1"/>
  <c r="K361" i="1"/>
  <c r="J361" i="1"/>
  <c r="I361" i="1"/>
  <c r="H361" i="1"/>
  <c r="G361" i="1"/>
  <c r="F361" i="1"/>
  <c r="E361" i="1"/>
  <c r="N362" i="1"/>
  <c r="M362" i="1"/>
  <c r="L362" i="1"/>
  <c r="K362" i="1"/>
  <c r="K367" i="1" s="1"/>
  <c r="J362" i="1"/>
  <c r="J367" i="1" s="1"/>
  <c r="I362" i="1"/>
  <c r="I367" i="1" s="1"/>
  <c r="H362" i="1"/>
  <c r="H367" i="1" s="1"/>
  <c r="G362" i="1"/>
  <c r="G367" i="1" s="1"/>
  <c r="F362" i="1"/>
  <c r="F367" i="1" s="1"/>
  <c r="E362" i="1"/>
  <c r="E367" i="1" s="1"/>
  <c r="N363" i="1"/>
  <c r="N366" i="1" s="1"/>
  <c r="M363" i="1"/>
  <c r="M366" i="1" s="1"/>
  <c r="L363" i="1"/>
  <c r="L366" i="1" s="1"/>
  <c r="K363" i="1"/>
  <c r="K366" i="1" s="1"/>
  <c r="J363" i="1"/>
  <c r="J366" i="1" s="1"/>
  <c r="I363" i="1"/>
  <c r="I366" i="1" s="1"/>
  <c r="H363" i="1"/>
  <c r="G363" i="1"/>
  <c r="G366" i="1" s="1"/>
  <c r="F363" i="1"/>
  <c r="F366" i="1" s="1"/>
  <c r="E363" i="1"/>
  <c r="E366" i="1" s="1"/>
  <c r="N364" i="1"/>
  <c r="M364" i="1"/>
  <c r="L364" i="1"/>
  <c r="K364" i="1"/>
  <c r="J364" i="1"/>
  <c r="I364" i="1"/>
  <c r="H364" i="1"/>
  <c r="H366" i="1" s="1"/>
  <c r="G364" i="1"/>
  <c r="F364" i="1"/>
  <c r="E364" i="1"/>
  <c r="D360" i="1"/>
  <c r="D361" i="1"/>
  <c r="D362" i="1"/>
  <c r="D367" i="1" s="1"/>
  <c r="D363" i="1"/>
  <c r="D366" i="1" s="1"/>
  <c r="D364" i="1"/>
  <c r="C364" i="1"/>
  <c r="C363" i="1"/>
  <c r="C362" i="1"/>
  <c r="C367" i="1" s="1"/>
  <c r="C361" i="1"/>
  <c r="C360" i="1"/>
  <c r="C365" i="1" s="1"/>
  <c r="I283" i="4" l="1"/>
  <c r="R47" i="6"/>
  <c r="E262" i="5"/>
  <c r="K283" i="4"/>
  <c r="R17" i="6"/>
  <c r="N283" i="4"/>
  <c r="R45" i="6"/>
  <c r="R49" i="6" s="1"/>
  <c r="G261" i="5"/>
  <c r="I261" i="5"/>
  <c r="G262" i="5"/>
  <c r="O283" i="4"/>
  <c r="P283" i="4"/>
  <c r="I262" i="5"/>
  <c r="J262" i="5"/>
  <c r="B281" i="4"/>
  <c r="K281" i="4"/>
  <c r="K262" i="5"/>
  <c r="B262" i="5"/>
  <c r="R21" i="6"/>
  <c r="N281" i="4"/>
  <c r="I281" i="4"/>
  <c r="B283" i="4"/>
  <c r="R24" i="6"/>
  <c r="P281" i="4"/>
  <c r="F281" i="4"/>
  <c r="H260" i="5"/>
  <c r="O262" i="5"/>
  <c r="R32" i="6"/>
  <c r="R33" i="6" s="1"/>
  <c r="O281" i="4"/>
  <c r="J281" i="4"/>
  <c r="E281" i="4"/>
  <c r="C281" i="4"/>
  <c r="Q281" i="4"/>
  <c r="P262" i="5"/>
  <c r="R7" i="6"/>
  <c r="R40" i="6"/>
  <c r="R4" i="6"/>
  <c r="R8" i="6"/>
  <c r="R23" i="6"/>
  <c r="R5" i="6"/>
  <c r="R20" i="6"/>
  <c r="R25" i="6" s="1"/>
  <c r="R36" i="6"/>
  <c r="R52" i="6"/>
  <c r="R39" i="6"/>
  <c r="R55" i="6"/>
  <c r="R53" i="6"/>
  <c r="R56" i="6"/>
  <c r="R37" i="6"/>
  <c r="Q260" i="5"/>
  <c r="P260" i="5"/>
  <c r="O260" i="5"/>
  <c r="K260" i="5"/>
  <c r="J260" i="5"/>
  <c r="G260" i="5"/>
  <c r="N365" i="1"/>
  <c r="M365" i="1"/>
  <c r="L365" i="1"/>
  <c r="K365" i="1"/>
  <c r="J365" i="1"/>
  <c r="I365" i="1"/>
  <c r="H365" i="1"/>
  <c r="G365" i="1"/>
  <c r="F365" i="1"/>
  <c r="E365" i="1"/>
  <c r="D365" i="1"/>
  <c r="F261" i="5"/>
  <c r="F260" i="5"/>
  <c r="L261" i="5"/>
  <c r="L260" i="5"/>
  <c r="M261" i="5"/>
  <c r="M260" i="5"/>
  <c r="N261" i="5"/>
  <c r="N260" i="5"/>
  <c r="B260" i="5"/>
  <c r="C260" i="5"/>
  <c r="D260" i="5"/>
  <c r="E260" i="5"/>
  <c r="R57" i="6" l="1"/>
  <c r="R41" i="6"/>
  <c r="R9" i="6"/>
</calcChain>
</file>

<file path=xl/sharedStrings.xml><?xml version="1.0" encoding="utf-8"?>
<sst xmlns="http://schemas.openxmlformats.org/spreadsheetml/2006/main" count="9210" uniqueCount="602">
  <si>
    <t>Timestamp</t>
  </si>
  <si>
    <t>Email Address</t>
  </si>
  <si>
    <t>1.	Anda mampu menyebutkan Visi Prodi Informatika UKDW dengan benar.</t>
  </si>
  <si>
    <t>2.	Anda mampu menyebutkan 1 butir dari 5 misi Prodi Informatika UKDW.</t>
  </si>
  <si>
    <t>3.	Anda mampu menyebutkan 3 butir dari 5 misi Prodi Informatika UKDW.</t>
  </si>
  <si>
    <t>4.	Anda mampu menyebutkan kelima butir misi Prodi Informatika UKDW.</t>
  </si>
  <si>
    <t>5.	Setujukah Anda apabila untuk mengetahui visi misi Prodi Informatika UKDW dilakukan melalui sanksi keterlambatan mengikuti perkuliahan?</t>
  </si>
  <si>
    <t xml:space="preserve">6.	Setujukah Anda jika OKA/FTI-GO/FTI CAMP menjadi sarana yang efektif untuk mengetahui visi dan misi Prodi Informatika? </t>
  </si>
  <si>
    <t>7.	Situs Prodi Informatika di web UKDW telah membantu Anda mengetahui visi dan misi prodi.</t>
  </si>
  <si>
    <t>8.	Saya tidak tahu menahu tentang visi dan misi Prodi Informatika UKDW.</t>
  </si>
  <si>
    <t>9.	Menurut anda mahasiswa perlu menerapkan visi dan misi Prodi Informatika  sejak menjadi mahasiswa Prodi Informatika.</t>
  </si>
  <si>
    <t>10.	Visi dan misi Prodi Informatika memotivasi Anda untuk memberikan yang terbaik selama kuliah di Prodi Informatika UKDW.</t>
  </si>
  <si>
    <t>11. Anda pernah minimal satu kali membaca visi dan misi Prodi Informatika UKDW yang tercantum di Buku Panduan Akademik.</t>
  </si>
  <si>
    <t>12. Anda pernah minimal satu kali mengucapkan visi dan/atau misi Prodi Informatika UKDW di acara OKA/FTI-Go/FTI-Camp atau di depan kelas.</t>
  </si>
  <si>
    <t>ivana.djodjaga@ti.ukdw.ac.id</t>
  </si>
  <si>
    <t>thalia.margaretita@ti.ukdw.ac.id</t>
  </si>
  <si>
    <t>estomihi@ti.ukdw.ac.id</t>
  </si>
  <si>
    <t>beatrix.stefany@ti.ukdw.ac.id</t>
  </si>
  <si>
    <t>freanyusmanyfreany@gmail.com</t>
  </si>
  <si>
    <t>hillary.christine@ti.ukdw.ac.id</t>
  </si>
  <si>
    <t>71200631@students.ukdw.ac.id</t>
  </si>
  <si>
    <t>ratri.prihati@ti.ukdw.ac.id</t>
  </si>
  <si>
    <t>paul.eric@ti.ukdw.ac.id</t>
  </si>
  <si>
    <t>aldy.felix@ti.ukdw.ac.id</t>
  </si>
  <si>
    <t>rich.immanuel@ti.ukdw.ac.id</t>
  </si>
  <si>
    <t>benny.holio@ti.ukdw.ac.id</t>
  </si>
  <si>
    <t>pranata.putra@ti.ukdw.ac.id</t>
  </si>
  <si>
    <t>ade.maria@ti.ukdw.ac.id</t>
  </si>
  <si>
    <t>armandosuramana25@gmail.com</t>
  </si>
  <si>
    <t>tiur.septiani@ti.ukdw.ac.id</t>
  </si>
  <si>
    <t>evelynekakbu@ti.ukdw.ac.id</t>
  </si>
  <si>
    <t>yolanda.anggraini@ti.ukdw.ac.id</t>
  </si>
  <si>
    <t>edith.felicia@ti.ukdw.ac.id</t>
  </si>
  <si>
    <t>mithashalom2@gmail.com</t>
  </si>
  <si>
    <t>andrew.christian@ti.ukdw.ac.id</t>
  </si>
  <si>
    <t>yusuf.giri@ti.ukdw.ac.id</t>
  </si>
  <si>
    <t>angelina.rumuy@ti.ukdw.ac.id</t>
  </si>
  <si>
    <t>rafi.renaldi@ti.ukdw.ac.id</t>
  </si>
  <si>
    <t>william.christian@ti.ukdw.ac.id</t>
  </si>
  <si>
    <t>damianus.duta@ti.ukdw.ac.id</t>
  </si>
  <si>
    <t>maria.verena@ti.ukdw.ac.id</t>
  </si>
  <si>
    <t>monica.estera@ti.ukdw.ac.id</t>
  </si>
  <si>
    <t>erwin.prayoga@ti.ukdw.ac</t>
  </si>
  <si>
    <t>abraham.nendissa@ti.ukdw.ac.id</t>
  </si>
  <si>
    <t>joan.dwi@ti.ukdw.ac.id</t>
  </si>
  <si>
    <t>aryasasta.dharma@ti.ukdw.ac.id</t>
  </si>
  <si>
    <t>nathaniel.david@ti.ukdw.ac</t>
  </si>
  <si>
    <t>jeysy.carmila@ti.ukdw.ac.id</t>
  </si>
  <si>
    <t>renaldo.surya@ti.ukdw.ac.id</t>
  </si>
  <si>
    <t>rizkita.teshalonica@ti.ukdw.ac.id</t>
  </si>
  <si>
    <t>yeni.eldima@ti.ukdw.ac.id</t>
  </si>
  <si>
    <t>anjelin.petranela@ti.ukdw.ac.id</t>
  </si>
  <si>
    <t>tunggul.puji@ti.ukdw.ac.id</t>
  </si>
  <si>
    <t>71200664@students.ukdw.ac.id</t>
  </si>
  <si>
    <t>elyta.edenia@ti.ukdw.ac.id</t>
  </si>
  <si>
    <t>abraham.parasousa@ti.ukdw.ac.id</t>
  </si>
  <si>
    <t>kesi.satya@ti.ukdw.ac.id</t>
  </si>
  <si>
    <t>satria.agung@ti.ukdw.ac.id</t>
  </si>
  <si>
    <t>kezia.anindita@ti.ukdw.ac.id</t>
  </si>
  <si>
    <t>yakobus.jack@ti.ukdw.ac.id</t>
  </si>
  <si>
    <t>riko.gusjakal@ti.ukdw.ac.id</t>
  </si>
  <si>
    <t>irvan.rifkie@ti.ukdw.ac.id</t>
  </si>
  <si>
    <t>denis.irwanto@ti.ukdw.ac.id</t>
  </si>
  <si>
    <t>leonardo.randy@ti.ukdw.ac.id</t>
  </si>
  <si>
    <t>joinertennye@ti.ukdw.ac.id</t>
  </si>
  <si>
    <t>anabela.rosanti@ti.ukdw.ac.id</t>
  </si>
  <si>
    <t>immanuel.joy@ti.ukdw.ac.id</t>
  </si>
  <si>
    <t>aurelio.pietro@ti.ukdw.ac.id</t>
  </si>
  <si>
    <t>stefanus.emmanuel@ti.ukdw.ac.id</t>
  </si>
  <si>
    <t>kanya.kirana@ti.ukdw.ac.id</t>
  </si>
  <si>
    <t>adelatus.ardias@ti.ukdw.ac.id</t>
  </si>
  <si>
    <t>william.robert@ti.ukdw.ac.id</t>
  </si>
  <si>
    <t>dika.novianto@ti.ukdw.ac.id</t>
  </si>
  <si>
    <t>surya.nathaniel@ti.ukdw.ac.id</t>
  </si>
  <si>
    <t>71200543@students.ukdw.ac.id</t>
  </si>
  <si>
    <t>imanuel.vicky@ti.ukdw.ac.id</t>
  </si>
  <si>
    <t>leonardo.septa@ti.ukdw.ac.id</t>
  </si>
  <si>
    <t>renly.xaverius@ti.ukdw.ac.id</t>
  </si>
  <si>
    <t>valent.christian@ti.ukdw.ac.id</t>
  </si>
  <si>
    <t>jordy.thimoty@ti.ukdw.ac.id</t>
  </si>
  <si>
    <t>reza.reynaldi@ti.ukdw.ac.id</t>
  </si>
  <si>
    <t>dennis.alexander@ti.ukdw.ac.id</t>
  </si>
  <si>
    <t>ferdy.cristiawan@ti.ukdw.com</t>
  </si>
  <si>
    <t>nathaniel.alvin@ti.ukdw.ac.id</t>
  </si>
  <si>
    <t>fandy.hertanto@ti.ukdw.ac.id</t>
  </si>
  <si>
    <t>yeheskiel.reza@ti.ukdw.ac.id</t>
  </si>
  <si>
    <t>ananda.kusumawardana@ti.ukdw.ac.id</t>
  </si>
  <si>
    <t>sabrina@ti.ukdw.ac.id</t>
  </si>
  <si>
    <t>edwin.mahendra@ti.ukdw.ac.id</t>
  </si>
  <si>
    <t>pio.leonardo@ti.ukdw.ac.id</t>
  </si>
  <si>
    <t>yonathan.okta@ti.ukdw.ac.id</t>
  </si>
  <si>
    <t>andrew.wilson@ti.ukdw.ac.id</t>
  </si>
  <si>
    <t>maximiliano.bagas@ti.ukdw.ac.id</t>
  </si>
  <si>
    <t>novia.samosir@ti.ukdw.ac.id</t>
  </si>
  <si>
    <t>frangki.stefani@ti.ukdw.ac.id</t>
  </si>
  <si>
    <t>devi.marline@ti.ukdw.ac.id</t>
  </si>
  <si>
    <t>yossie.ruben@ti.ukdw.ac.id</t>
  </si>
  <si>
    <t>endricho.abednego@ti.ukdw.ac.id</t>
  </si>
  <si>
    <t>raden.michael@ti.ukdw.ac.id</t>
  </si>
  <si>
    <t>rihar.tito@ti.ukdw.ac.id</t>
  </si>
  <si>
    <t>hezkiel.rivaldo@ti.ukdw.ac.id</t>
  </si>
  <si>
    <t>johanes.handitya@ti.ukdw.ac.id</t>
  </si>
  <si>
    <t>ivan.pradipta@ti.ukdw.ac.id</t>
  </si>
  <si>
    <t>boy.afrianda@ti.ukdw.ac.id</t>
  </si>
  <si>
    <t>nicholas.christianto@ti.ukdw.ac.id</t>
  </si>
  <si>
    <t>WILLIAM.HONG@ti.ukdw.ac.id</t>
  </si>
  <si>
    <t>yusak.satria@ti.ukdw.ac.id</t>
  </si>
  <si>
    <t>imanuel.david@ti.ukdw.ac.id</t>
  </si>
  <si>
    <t>yuki.hermina@ti.ukdw.ac.id</t>
  </si>
  <si>
    <t>satriadinata.ratnanto@ti.ukdw.ac.id</t>
  </si>
  <si>
    <t>jesslyn.septhia@ti.ukdw.ac.id</t>
  </si>
  <si>
    <t>filipus.ryan@ti.ukdw.ac.id</t>
  </si>
  <si>
    <t>anggita.irent@ti.ukdw.ac.id</t>
  </si>
  <si>
    <t>gideon.zefanya@ti.ukdw.ac.id</t>
  </si>
  <si>
    <t>achiyo.gersamtya@ti.ukdw.ac.id</t>
  </si>
  <si>
    <t>stefany.pischa@ti.ukdw.ac.id</t>
  </si>
  <si>
    <t>duanediky@gmail.com</t>
  </si>
  <si>
    <t>steven.sanjaya@ti.ukdw.ac.id</t>
  </si>
  <si>
    <t>nicholas.yen@ti.ukdw.ac.id</t>
  </si>
  <si>
    <t>ivana.florencia@ti.ukdw.ac.id</t>
  </si>
  <si>
    <t>grace.rumayomi@ti.ukdw.ac.id</t>
  </si>
  <si>
    <t>asri.meliana@ti.ukdw.ac.id</t>
  </si>
  <si>
    <t>wieri.freiartika@ti.ukdw.ac.id</t>
  </si>
  <si>
    <t>kristofer.bayu@ti.ukdw.ac.id</t>
  </si>
  <si>
    <t>alexander.aldo@ti.ukdw.ac.id</t>
  </si>
  <si>
    <t>eka.yuliet@ti.ukdw.ac.id</t>
  </si>
  <si>
    <t>hingga.kris@ti.ukdw.ac.id</t>
  </si>
  <si>
    <t>elsafan.tagawe@ti.ukdw.ac.id</t>
  </si>
  <si>
    <t>vincent.arlen@ti.ukdw.ac.id</t>
  </si>
  <si>
    <t>marganda.wahyu@ti.ukdw.ac.id</t>
  </si>
  <si>
    <t>stefanus.adi@ti.ukdw.ac.id</t>
  </si>
  <si>
    <t>keren.dwi@ti.ukdw.ac.id</t>
  </si>
  <si>
    <t>aurelia.febe@ti.ukdw.ac.id</t>
  </si>
  <si>
    <t>libela.febrina@ti.ukdw.ac.id</t>
  </si>
  <si>
    <t>rico.oktaviano@ti.ukdw.ac.id</t>
  </si>
  <si>
    <t>Mikael.wijaya@ti.ukdw.ac.id</t>
  </si>
  <si>
    <t>veronica.novianti@ti.ukdw.ac.id</t>
  </si>
  <si>
    <t>michson.rabunto@ti.ukdw.ac.id</t>
  </si>
  <si>
    <t>wilhelmus.krisvan@ti.ukdw.ac.id</t>
  </si>
  <si>
    <t>richard.lois@ti.ukdw.ac.id</t>
  </si>
  <si>
    <t>maverick.mikolas@ti.ukdw.ac.id</t>
  </si>
  <si>
    <t>harlend.apriyanto@ti.ukdw.ac.id</t>
  </si>
  <si>
    <t>joseph.fernando@ti.ukdw.ac.id</t>
  </si>
  <si>
    <t>untung.mangkunegara@ti.ukdw.ac.id</t>
  </si>
  <si>
    <t>william.suryadinata@ti.ukdw.ac.id</t>
  </si>
  <si>
    <t>vincent.kurnia@ti.ukdw.ac.id</t>
  </si>
  <si>
    <t>wolfhardus.alexander@ti.ukdw.ac.id</t>
  </si>
  <si>
    <t>damianus.atisanta@ti.ukdw.ac.id</t>
  </si>
  <si>
    <t>TANIA.NATHALIE@ti.ukdw.ac.id</t>
  </si>
  <si>
    <t>elshaddai.excel@ti.ukdw.ac.id</t>
  </si>
  <si>
    <t>desy.yuanita@ti.ukdw.ac.id</t>
  </si>
  <si>
    <t>kenny.ivander@ti.ukdw.ac.id</t>
  </si>
  <si>
    <t>daniel.adi@ti.ukdw.ac.id</t>
  </si>
  <si>
    <t>yoseph.kristanto@ti.ukdw.ac.id</t>
  </si>
  <si>
    <t>friendly.hulu@ti.ukdw.ac.id</t>
  </si>
  <si>
    <t>benyamin.perkasa@ti.ukdw.ac.id</t>
  </si>
  <si>
    <t>felix.nathanael@ti.ukdw.ac.id</t>
  </si>
  <si>
    <t>engelberth.togu@ti.ukdw.ac.id</t>
  </si>
  <si>
    <t>valerius.wesley@ti.ukdw.ac.id</t>
  </si>
  <si>
    <t>nicolas.gabrian@ti.ukdw.ac.id</t>
  </si>
  <si>
    <t>michelle.shannen@ti.ukdw.ac.id</t>
  </si>
  <si>
    <t>gian.nathan@ti.ukdw.ac.id</t>
  </si>
  <si>
    <t>doni.indra@ti.ukdw.ac.id</t>
  </si>
  <si>
    <t>OTNIEL.ANANDYANTO@ti.ukdw.ac.id</t>
  </si>
  <si>
    <t>andres.hermawan@ti.ukdw.ac.id</t>
  </si>
  <si>
    <t>fernando.trisno@ti.ukdw.ac.id</t>
  </si>
  <si>
    <t>gabriel.giovany@ti.ukdw.ac.id</t>
  </si>
  <si>
    <t>handi.hermawan@ti.ukdw.ac.id</t>
  </si>
  <si>
    <t>ignatius.barry@ti.ukdw.ac.id</t>
  </si>
  <si>
    <t>eusebia.fernanda@ti.ukdw.ac.id</t>
  </si>
  <si>
    <t>bonifacius.dani@ti.ukdw.ac.id</t>
  </si>
  <si>
    <t>topan.mardinata@ti.ukdw.ac.id</t>
  </si>
  <si>
    <t>aprillia.evika@ti.ukdw.ac.id</t>
  </si>
  <si>
    <t>nolan.bramantya@ti.ukdw.ac.id</t>
  </si>
  <si>
    <t>azriel.setyo@ti.ukdw.ac.id</t>
  </si>
  <si>
    <t>kevin.alvaro@ti.ukdw.ac.id</t>
  </si>
  <si>
    <t>fajar.inti@ti.ukdw.ac.id</t>
  </si>
  <si>
    <t>arnan.dwika@ti.ukdw.ac.id</t>
  </si>
  <si>
    <t>revyanto.tangiloang@ti.ukdw.ac.id</t>
  </si>
  <si>
    <t>andy.karjo@ti.ukdw.ac.id</t>
  </si>
  <si>
    <t>stephanie.nadia@ti.ukdw.ac.id</t>
  </si>
  <si>
    <t>cynthia.andriana@ti.ukdw.ac.id</t>
  </si>
  <si>
    <t>irfan.triadi@ti.ukdw.ac.id</t>
  </si>
  <si>
    <t>aristarkhus.haposan@ti.ukdw.ac.id</t>
  </si>
  <si>
    <t>wildan.kristian@ti.ukdw.ac.id</t>
  </si>
  <si>
    <t>silviani.vanesha@ti.ukdw.ac.id</t>
  </si>
  <si>
    <t>nikodemus.adi@ti.ukdw.ac.id</t>
  </si>
  <si>
    <t>vincent.wijaya@ti.ukdw.ac.id</t>
  </si>
  <si>
    <t>joshua.robert@ti.ukdw.ac.id</t>
  </si>
  <si>
    <t>andreas.nugroho@ti.ukdw.ac.id</t>
  </si>
  <si>
    <t>hennoch.azarya@ti.ukdw.ac.id</t>
  </si>
  <si>
    <t>joyce.grace@ti.ukdw.ac.id</t>
  </si>
  <si>
    <t>ghea.natasya@ti.ukdw.ac.id</t>
  </si>
  <si>
    <t>mardonius.riel@ti.ukdw.ac.id</t>
  </si>
  <si>
    <t>jonathan.billy@ti.ukdw.ac.id</t>
  </si>
  <si>
    <t>kristofan.feriadi@ti.ukdw.ac.id</t>
  </si>
  <si>
    <t>mayesti.angelina@ti.ukdw.ac.id</t>
  </si>
  <si>
    <t>dwi.notanubun@ti.ukdw.ac.id</t>
  </si>
  <si>
    <t>jessiva.chandra@ti.ukdw.ac.id</t>
  </si>
  <si>
    <t>milano.joungky@ti.ukdw.ac.id</t>
  </si>
  <si>
    <t>kevin.josua@ti.ukdw.ac.id</t>
  </si>
  <si>
    <t>dewangga.yuka@ti.ukdw.ac.id</t>
  </si>
  <si>
    <t>columbanus.dian@ti.ukdw.ac.id</t>
  </si>
  <si>
    <t>rindho.ananta@ti.ukdw.ac.id</t>
  </si>
  <si>
    <t>desmond.cristanel@ti.ukdw.ac.id</t>
  </si>
  <si>
    <t>jonathan.hendy@ti.ukdw.ac.id</t>
  </si>
  <si>
    <t>r.kurniawan@ti.ukdw.ac.id</t>
  </si>
  <si>
    <t>jovan.roderick@ti.ukdw.ac.id</t>
  </si>
  <si>
    <t>kristianto.pratama@ti.ukdw.ac.id</t>
  </si>
  <si>
    <t>amelia.charolina@ti.ukdw.ac.id</t>
  </si>
  <si>
    <t>jolevin.armando@ti.ukdw.ac.id</t>
  </si>
  <si>
    <t>zanetaxina.pudihang@ti.ukdw.ac.id</t>
  </si>
  <si>
    <t>josephus.adrian@ti.ukdw.ac.id</t>
  </si>
  <si>
    <t>david.setiawan@ti.ukdw.ac.id</t>
  </si>
  <si>
    <t>stevani.utomo@ti.ukdw.ac.id</t>
  </si>
  <si>
    <t>rendy.rezky@ti.ukdw.ac.id</t>
  </si>
  <si>
    <t>charles.condrad@ti.ukdw.ac.id</t>
  </si>
  <si>
    <t>timotius.johan@ti.ukdw.ac.id</t>
  </si>
  <si>
    <t>abraham.david@ti.ukdw.ac.id</t>
  </si>
  <si>
    <t>yudita.setiowati@ti.ukdw.ac.id</t>
  </si>
  <si>
    <t>raymond.linusa@ti.ukdw.ac.id</t>
  </si>
  <si>
    <t>brian.bastian@ti.ukdw.ac.id</t>
  </si>
  <si>
    <t>valdo.rendra@ti.ukdw.ac.id</t>
  </si>
  <si>
    <t>joel.adhi@ti.ukdw.ac.id</t>
  </si>
  <si>
    <t>fransiskus.deli@ti.ukdw.ac.id</t>
  </si>
  <si>
    <t>granaldiegi@gmail.com</t>
  </si>
  <si>
    <t>rusel.alexander@ti.ukdw.ac.id</t>
  </si>
  <si>
    <t>bernardus.maria@ti.ukdw.ac.id</t>
  </si>
  <si>
    <t>timotius.okvanka@ti.ukdw.ac.id</t>
  </si>
  <si>
    <t>angger.herlambang@ti.ukdw.ac.id</t>
  </si>
  <si>
    <t>yedija.graciananda@ti.ukdw.ac.id</t>
  </si>
  <si>
    <t>yohanes.tennary@ti.ukdw.ac.id</t>
  </si>
  <si>
    <t>alexander.rio@ti.ukdw.ac.id</t>
  </si>
  <si>
    <t>Nadila.kalawa@ti.ukdw.ac.id</t>
  </si>
  <si>
    <t>sharon.pramesty@ti.ukdw.ac.id</t>
  </si>
  <si>
    <t>Natasha.nadya@ti.ukdw.ac.id</t>
  </si>
  <si>
    <t>anjelica.tandirerung@ti.ukdw.ac.id</t>
  </si>
  <si>
    <t>michael.pandu@ti.ukdw.ac.id</t>
  </si>
  <si>
    <t>jonathan.andreas@ti.ukdw.ac.id</t>
  </si>
  <si>
    <t>jonathan.ricardo@ti.ukdw.ac.id</t>
  </si>
  <si>
    <t>aldi.riawan@ti.ukdw.ac.id</t>
  </si>
  <si>
    <t>tri.hadiono@ti.ukdw.ac.id</t>
  </si>
  <si>
    <t>william.sebastian@ti.ukdw.ac.id</t>
  </si>
  <si>
    <t>caesarian.novadiwanto@ti.ukdw.ac.id</t>
  </si>
  <si>
    <t>putu.surya@ti.ukdw.ac.id</t>
  </si>
  <si>
    <t>guntur.tumakaka@ti.ukdw.ac.id</t>
  </si>
  <si>
    <t>bernadeta.ajeng@ti.ukdw.ac.id</t>
  </si>
  <si>
    <t>timotius.pattikawa@ti.ukdw.ac.id</t>
  </si>
  <si>
    <t>yesa.ryo@ti.ukdw.ac.id</t>
  </si>
  <si>
    <t>kevin.triantama@ti.ukdw.ac.id</t>
  </si>
  <si>
    <t>effierambu@ti.ukdw.ac.id</t>
  </si>
  <si>
    <t>zhivaldo.fabio@ti.ukdw.ac.id</t>
  </si>
  <si>
    <t>yonathan@ti.ukdw.ac.id</t>
  </si>
  <si>
    <t>maria.amanda@ti.ukdw.ac.id</t>
  </si>
  <si>
    <t>titus.rangga@ti.ukdw.ac.id</t>
  </si>
  <si>
    <t>gde.yoga@ti.ukdw.ac.id</t>
  </si>
  <si>
    <t>priagung.satriyotomo@ti.ukdw.ac.id</t>
  </si>
  <si>
    <t>michael.setiawan@ti.ukdw.ac.id</t>
  </si>
  <si>
    <t>immanuel.sindu@ti.ukdw.ac.id</t>
  </si>
  <si>
    <t>neysa.natania@ti.ukdw.ac.id</t>
  </si>
  <si>
    <t>philip.andrew@ti.ukdw.ac.id</t>
  </si>
  <si>
    <t>fenty.verista@ti.ukdw.ac.id</t>
  </si>
  <si>
    <t>lukas.kurniawan@ti.ukdw.ac.id</t>
  </si>
  <si>
    <t>patrick.pranaduta@ti.ukdw.ac.id</t>
  </si>
  <si>
    <t>amy.hewu@ti.ukdw.ac.id</t>
  </si>
  <si>
    <t>bernad.widjaya@ti.ukdw.ac.id</t>
  </si>
  <si>
    <t>andrew.ariel@ti.ukdw.ac.id</t>
  </si>
  <si>
    <t>ferdinand.gozales@ti.ukdw.ac.id</t>
  </si>
  <si>
    <t>felix.hernanta@ti.ukdw.ac.id</t>
  </si>
  <si>
    <t>TASYA.SETYO@ti.ukdw.ac.id</t>
  </si>
  <si>
    <t>nafarel.triyoga@ti.ukdw.ac.id</t>
  </si>
  <si>
    <t>jeremy.fernando@ti.ukdw.ac.id</t>
  </si>
  <si>
    <t>jevon.juwono@ti.ukdw.ac.id</t>
  </si>
  <si>
    <t>yohanes.samuel@ti.ukdw.ac.id</t>
  </si>
  <si>
    <t>nathanael.ivan@ti.ukdw.ac.id</t>
  </si>
  <si>
    <t>gabby.putri@ti.ukdw.ac.id</t>
  </si>
  <si>
    <t>roy.stevanus@ti.ukdw.ac.id</t>
  </si>
  <si>
    <t>nurendra.febriyanto@ti.ukdw.ac.id</t>
  </si>
  <si>
    <t>ivan.apriliano@ti.ukdw.ac.id</t>
  </si>
  <si>
    <t>apholos.yuang@ti.ukdw.ac.id</t>
  </si>
  <si>
    <t>andreas.rilo@ti.ukdw.ac.id</t>
  </si>
  <si>
    <t>nico.harryandi@ti.ukdw.ac.id</t>
  </si>
  <si>
    <t>yosua.clinton@ti.ukdw.ac.id</t>
  </si>
  <si>
    <t>bastian.surya@ti.ukdw.ac.id</t>
  </si>
  <si>
    <t>marcel.mahardika@ti.ukdw.ac.id</t>
  </si>
  <si>
    <t>aldi.setiawan@ti.ukdw.ac.id</t>
  </si>
  <si>
    <t>wegig.arok@ti.ukdw.ac.id</t>
  </si>
  <si>
    <t>yose.kornelius@ti.ukdw.ac.id</t>
  </si>
  <si>
    <t>grevliany.jourien@ti.ukdw.ac.ud</t>
  </si>
  <si>
    <t>henjelina.putri@ti.ukdw.ac.id</t>
  </si>
  <si>
    <t>gideon.yunior@ti.ukdw.ac.id</t>
  </si>
  <si>
    <t>ryan.sulistiawan@ti.ukdw.ac.id</t>
  </si>
  <si>
    <t>christan.farel@ti.ukdw.ac.id</t>
  </si>
  <si>
    <t>richardo.chandra@ti.ukdw.ac.id</t>
  </si>
  <si>
    <t>FERNANDO.IEWANDA@ti.ukdw.ac.id</t>
  </si>
  <si>
    <t>yacinthus.dheka@ti.ukdw.ac.id</t>
  </si>
  <si>
    <t>anthony.aprian@ti.ukdw.ac.id</t>
  </si>
  <si>
    <t>benediktus.purnomo@ti.ukdw.ac.id</t>
  </si>
  <si>
    <t>gracelinus.malino@ti.ukdw.ac.id</t>
  </si>
  <si>
    <t>ebentera.santosa@ti.ukdw.ac.id</t>
  </si>
  <si>
    <t>ferdy.cristiawan@ti.ukdw.ac.id</t>
  </si>
  <si>
    <t>yosua.ardi@ti.ukdw.ac.id</t>
  </si>
  <si>
    <t>ricky.isnawan@ti.ukdw.ac.id</t>
  </si>
  <si>
    <t>paul.ronaldo@ti.ukdw.ac.id</t>
  </si>
  <si>
    <t>frans.sailapra@ti.ukdw.ac.id</t>
  </si>
  <si>
    <t>rizky.chandra@ti.ukdw.ac.id</t>
  </si>
  <si>
    <t>handro.haturi@ti.ukdw.ac.id</t>
  </si>
  <si>
    <t>yulius.eka@ti.ukdw.ac.id</t>
  </si>
  <si>
    <t>raymond.figo@ti.ukdw.ac.id</t>
  </si>
  <si>
    <t>mikael.rizki@ti.ukdw.ac.id</t>
  </si>
  <si>
    <t>christina.andrea@ti.ukdw.ac.id</t>
  </si>
  <si>
    <t>harris.kurniadi@ti.ukdw.ac.id</t>
  </si>
  <si>
    <t>hartapriliano.ady@ti.ukdw.ac.id</t>
  </si>
  <si>
    <t>valensia.fernanda@ti.ukdw.ac.id</t>
  </si>
  <si>
    <t>christie.agata@ti.ukdw.ac.id</t>
  </si>
  <si>
    <t>stefanus.hariyadi@ti.ukdw.ac.id</t>
  </si>
  <si>
    <t>mishael.elian@ti.ukdw.ac.id</t>
  </si>
  <si>
    <t>rayland.willberd@ti.ukdw.ac.id</t>
  </si>
  <si>
    <t>yuan.leonard@ti.ukdw.ac.id</t>
  </si>
  <si>
    <t>petrus.chanel@ti.ukdw.ac.id</t>
  </si>
  <si>
    <t>majestic.tampak@ti.ukdw.ac.id</t>
  </si>
  <si>
    <t>gratsia.theodorin@ti.ukdw.ac.id</t>
  </si>
  <si>
    <t>varrel.joey@ti.ukdw.ac.id</t>
  </si>
  <si>
    <t>elduarduz.mahardhika@ti.ukdw.ac.id</t>
  </si>
  <si>
    <t>natalia.r@ti.ukdw.ac.id</t>
  </si>
  <si>
    <t>dedi.yanto@ti.ukdw.ac.id</t>
  </si>
  <si>
    <t>yohan.pratama@ti.ukdw.ac.id</t>
  </si>
  <si>
    <t>riani.bernadet@ti.ukdw.ac</t>
  </si>
  <si>
    <t>yabes.qinen@ti.ukdw.ac.id</t>
  </si>
  <si>
    <t>michellelestunyy@gmail.com</t>
  </si>
  <si>
    <t>dea.trikartika@ti.ukdw.ac.id</t>
  </si>
  <si>
    <t>cristian.kesit@ti.ukdw.ac.id</t>
  </si>
  <si>
    <t>arfiananda.dhede@ti.ukdw.ac.id</t>
  </si>
  <si>
    <t>narendra.poetra@ti.ukdw.ac.id</t>
  </si>
  <si>
    <t>hizkia.yova@ti.ukdw.ac.id</t>
  </si>
  <si>
    <t>airell.aristo@ti.ukdw.ac.id</t>
  </si>
  <si>
    <t>michael.suryo@ti.ukdw.ac.id</t>
  </si>
  <si>
    <t>fernando.hose@ukdw.ac.id</t>
  </si>
  <si>
    <t>victor.anindia@ti.ukdw.ac.id</t>
  </si>
  <si>
    <t>johan.alda@ti.ukdw.ac.id</t>
  </si>
  <si>
    <t>theodorus.widya@ti.ukdw.ac.id</t>
  </si>
  <si>
    <t>joshua.penta@ti.ukdw.ac.id</t>
  </si>
  <si>
    <t>joshua.benevan@ti.ukdw.ac.id</t>
  </si>
  <si>
    <t>gilbert.sandi@ti.ukdw.ac.id</t>
  </si>
  <si>
    <t>chita.agni@ti.ukdw.ac.id</t>
  </si>
  <si>
    <t>andriyanus.prasetya@ti.ukdw.ac.id</t>
  </si>
  <si>
    <t>min.han@ti.ukdw.ac.id</t>
  </si>
  <si>
    <t>andersen@ti.ukdw.ac.id</t>
  </si>
  <si>
    <t>susiana.sunjaya@ti.ukdw.ac.id</t>
  </si>
  <si>
    <t>albertus.adrian@ti.ukdw.ac.id</t>
  </si>
  <si>
    <t>bantolo.setiadi@students.ukdw.ac.id</t>
  </si>
  <si>
    <t>cornelis.lesepda@ti.ukdw.ac.id</t>
  </si>
  <si>
    <t>deon.bintang@ti.ukdw.ac.id</t>
  </si>
  <si>
    <t>windywahyuni@ti.ukdw.ac.id</t>
  </si>
  <si>
    <t>chilby.madandan@ti.ukdw.ac.id</t>
  </si>
  <si>
    <t>augusta.clarissa@ti.ukdw.ac.id</t>
  </si>
  <si>
    <t>juan.matthew@ti.ukdw.ac.id</t>
  </si>
  <si>
    <t>john.julius@ti.ukdw.ac.id</t>
  </si>
  <si>
    <t>yossia.dwi@ti.ukdw.ac.id</t>
  </si>
  <si>
    <t>desitia.manihuruk@ti.ukdw.ac.id</t>
  </si>
  <si>
    <t>welhelmina.vera@ti.ukdw.ac.id</t>
  </si>
  <si>
    <t>kesya.dewanti@ti.ukdw.ac.id</t>
  </si>
  <si>
    <t>jesslyn.kesuma@ti.ukdw.ac.id</t>
  </si>
  <si>
    <t>frans.valentino@ti.ukdw.ac.id</t>
  </si>
  <si>
    <t>angel.lita@ti.ukdw.ac.id</t>
  </si>
  <si>
    <t>stefanus.aditya@ti.ukdw.ac.id</t>
  </si>
  <si>
    <t>fifie.july@ti.ukdw.ac.id</t>
  </si>
  <si>
    <t>renaldi.hasudungan@ti.ukdw.ac.id</t>
  </si>
  <si>
    <t>julian.marsangap@ti.ukdw.ac.id</t>
  </si>
  <si>
    <t>nike.lamtiur@ti.ukdw.ac.id</t>
  </si>
  <si>
    <t>wisnu.rizal@ti.ukdw.ac.id</t>
  </si>
  <si>
    <t>revyn.pradana@ti.ukdw.ac.id</t>
  </si>
  <si>
    <t>Anda mampu menyebutkan Visi Prodi Informatika UKDW dengan benar.</t>
  </si>
  <si>
    <t>Anda mampu menyebutkan 1 butir dari 5 misi Prodi Informatika UKDW.</t>
  </si>
  <si>
    <t>Anda mampu menyebutkan 3 butir dari 5 misi Prodi Informatika UKDW.</t>
  </si>
  <si>
    <t>Anda mampu menyebutkan kelima butir misi Prodi Informatika UKDW.</t>
  </si>
  <si>
    <t>Setujukah Anda apabila untuk mengetahui visi misi Prodi Informatika UKDW dilakukan melalui sanksi keterlambatan mengikuti perkuliahan?</t>
  </si>
  <si>
    <t xml:space="preserve">Setujukah Anda jika OKA/FTI-GO/FTI CAMP menjadi sarana yang efektif untuk mengetahui visi dan misi Prodi Informatika? </t>
  </si>
  <si>
    <t>Situs Prodi Informatika di web UKDW telah membantu Anda mengetahui visi dan misi prodi.</t>
  </si>
  <si>
    <t>Saya tidak tahu menahu tentang visi dan misi Prodi Informatika UKDW.</t>
  </si>
  <si>
    <t>Menurut anda mahasiswa perlu menerapkan visi dan misi Prodi Informatika  sejak menjadi mahasiswa Prodi Informatika.</t>
  </si>
  <si>
    <t>Visi dan misi Prodi Informatika memotivasi Anda untuk memberikan yang terbaik selama kuliah di Prodi Informatika UKDW.</t>
  </si>
  <si>
    <t>Anda pernah minimal satu kali membaca visi dan misi Prodi Informatika UKDW yang tercantum di Buku Panduan Akademik.</t>
  </si>
  <si>
    <t>Anda pernah minimal satu kali mengucapkan visi dan/atau misi Prodi Informatika UKDW di acara OKA/FTI-Go/FTI-Camp atau di depan kelas.</t>
  </si>
  <si>
    <t>Response</t>
  </si>
  <si>
    <t>1 Sangat Tahu</t>
  </si>
  <si>
    <t>2 Cukup Tahu</t>
  </si>
  <si>
    <t>3 Mengetahui</t>
  </si>
  <si>
    <t>Pernah</t>
  </si>
  <si>
    <t>Ya</t>
  </si>
  <si>
    <t>1 Sangat Setuju</t>
  </si>
  <si>
    <t>5 Sangat Tidak Setuju</t>
  </si>
  <si>
    <t>3 Mampu</t>
  </si>
  <si>
    <t>2 Cukup Mampu</t>
  </si>
  <si>
    <t>1 Sangat Mampu</t>
  </si>
  <si>
    <t>2 Cukup Setuju</t>
  </si>
  <si>
    <t>4 Kurang Setuju</t>
  </si>
  <si>
    <t>3 Setuju</t>
  </si>
  <si>
    <t>4 Kurang Mampu</t>
  </si>
  <si>
    <t>Tidak Pernah</t>
  </si>
  <si>
    <t>4 Kurang Tahu</t>
  </si>
  <si>
    <t>Tidak</t>
  </si>
  <si>
    <t>5 Sangat Tidak Mampu</t>
  </si>
  <si>
    <t>5 Sangat Tidak Tahu</t>
  </si>
  <si>
    <t xml:space="preserve">16. Apakah Anda mengetahui bagaimana menerapkan Visi, Misi, dan Tujuan FTI UKDW ke dalam aktivitas yang Anda lakukan di Program Studi Anda? </t>
  </si>
  <si>
    <t xml:space="preserve">15. Apakah Anda memahami Visi, Misi, dan Tujuan FTI UKDW? </t>
  </si>
  <si>
    <t xml:space="preserve">14. Apakah Anda mengetahui beberapa kegiatan yang mensosialisasikan Visi, Misi, dan Tujuan FTI UKDW? </t>
  </si>
  <si>
    <t xml:space="preserve">13. Apakah Anda mengetahui tentang Visi, Misi, dan Tujuan Fakultas Teknologi Informasi (FTI) UKDW? </t>
  </si>
  <si>
    <t>12.  Anda pernah minimal satu kali mengucapkan visi dan/atau misi Prodi Informatika UKDW di acara OKA/FTI-Go/FTI-Camp atau di depan kelas.</t>
  </si>
  <si>
    <t xml:space="preserve">11. Anda pernah minimal satu kali membaca visi dan misi Prodi Informatika UKDW yang tercantum di Buku Panduan Akademik. </t>
  </si>
  <si>
    <t xml:space="preserve">10. Visi dan misi prodi informatika memotivasi Anda untuk memberikan yang terbaik selama kuliah di Prodi Informatika UKDW. </t>
  </si>
  <si>
    <t xml:space="preserve">9. Menurut anda mahasiswa perlu menerapkan visi dan misi prodi informatika sejak menjadi mahasiswa Prodi Informatika. </t>
  </si>
  <si>
    <t xml:space="preserve">8. Saya tidak tahu menahu tentang visi dan misi Prodi Informatika UKDW. </t>
  </si>
  <si>
    <t xml:space="preserve">7. Situs prodi Informatika di web UKDW telah membantu Anda mengetahui visi dan misi prodi. </t>
  </si>
  <si>
    <t xml:space="preserve">6. Setujukah Anda jika OKA/FTI-GO/FTI CAMP menjadi sarana yang efektif untuk mengetahui visi dan misi prodi informatika ? </t>
  </si>
  <si>
    <t xml:space="preserve">5. Setujukah Anda apabila untuk mengetahui visi misi Prodi Informatika UKDW dilakukan melalui sanksi keterlambatan mengikuti perkuliahan ? </t>
  </si>
  <si>
    <t xml:space="preserve">4. Anda mampu menyebutkan kelima butir misi Prodi Informatika UKDW. </t>
  </si>
  <si>
    <t xml:space="preserve">3. Anda mampu menyebutkan 3 butir dari 5 misi Prodi Informatika UKDW. </t>
  </si>
  <si>
    <t xml:space="preserve">2. Anda mampu menyebutkan 1 butir dari 5 misi Prodi Informatika UKDW. </t>
  </si>
  <si>
    <t xml:space="preserve">1. Anda mampu menyebutkan Visi Prodi Informatika UKDW dengan benar. </t>
  </si>
  <si>
    <t>ricky.isnawan@ti.ukde.ac.id</t>
  </si>
  <si>
    <t>agustinus.boggy@gmail.com</t>
  </si>
  <si>
    <t>simon.budi@ti.ukdw.ac</t>
  </si>
  <si>
    <t>gwutoy@gmail.com</t>
  </si>
  <si>
    <t>raymond.kurniawan@ti.ukdw.ac.is</t>
  </si>
  <si>
    <t>hillarysitumorang22@gmail.com</t>
  </si>
  <si>
    <t>aditjokro16@gmail.com</t>
  </si>
  <si>
    <t>andy.karjo@ti.8ukdw.ac.id</t>
  </si>
  <si>
    <t>andreseltubir@ukdw.ac.id</t>
  </si>
  <si>
    <t>jordy.thimoty@ukdw.ac.id</t>
  </si>
  <si>
    <t>gamalael01@gmail.com</t>
  </si>
  <si>
    <t>hinggakris20@gmail.com</t>
  </si>
  <si>
    <t>aristarkhus.dwiki@gmail.com</t>
  </si>
  <si>
    <t>rendy.setiawan@ti.ukdw.ac.id</t>
  </si>
  <si>
    <t>alvin.wicaksono@ti.ukdw.ac.id</t>
  </si>
  <si>
    <t>yosafat.putra@ti.ukdw.ac.id</t>
  </si>
  <si>
    <t>bhernardin.erryco@ti.ukdw.ac.id</t>
  </si>
  <si>
    <t>erwin.prayoga@ti.ukdw.ac.id</t>
  </si>
  <si>
    <t>topab.mardinata@ti.ukdw.ac.id</t>
  </si>
  <si>
    <t>abednego.petra@ti.ukdw.ac.id</t>
  </si>
  <si>
    <t>aprianti.wijaya@ti.ukdw.ac.id</t>
  </si>
  <si>
    <t>mikael.yudha@ti.ukdw.ac.id</t>
  </si>
  <si>
    <t>cindy.clara@ti.ukdw.ac.id</t>
  </si>
  <si>
    <t>alvrialdo.sanjaya@ti.ukdw.ac.id</t>
  </si>
  <si>
    <t>joshua.albert@ti.ukdw.ac.id</t>
  </si>
  <si>
    <t>joshia.luther@ti.ukdw.ac.id</t>
  </si>
  <si>
    <t>natasya.tjandra@ti.ukdw.ac.id</t>
  </si>
  <si>
    <t>christianti.angelin@ti.ukdw.ac.id</t>
  </si>
  <si>
    <t>adrian.bobane@ti.ukdw.ac.id</t>
  </si>
  <si>
    <t>ardhy.chandra@ti.ukdw.ac.id</t>
  </si>
  <si>
    <t>samuel.kurniago@ti.ukdw.ac.id</t>
  </si>
  <si>
    <t>Steven.alexander@ti.ukdw.ac.id</t>
  </si>
  <si>
    <t>akira.rafhael@ti.ukdw.ac.id</t>
  </si>
  <si>
    <t>kukuh.nugroho@ti.ukdw.ac.id</t>
  </si>
  <si>
    <t>ponang.jagad@ti.ukdw.ac.id</t>
  </si>
  <si>
    <t>charles.eka@ti.ukdw.ac.id</t>
  </si>
  <si>
    <t>maxens.palamgda@ti.ukdw.ac.id</t>
  </si>
  <si>
    <t>mikael.wijaya@ti.ukdw.ac.id</t>
  </si>
  <si>
    <t>andreas.alvianto@ti.ukdw.ac.id</t>
  </si>
  <si>
    <t>patricia.sherly@ti.ukdw.ac.id</t>
  </si>
  <si>
    <t>satriya.rapandaka@ti.ukdw.ac.id</t>
  </si>
  <si>
    <t>matius.krisna@ti.ukdw.ac.id</t>
  </si>
  <si>
    <t>yoga.kurnia@ti.ukdw.ac.id</t>
  </si>
  <si>
    <t>ardian.haramburu@ti.ukdw.ac.id</t>
  </si>
  <si>
    <t>desendo.imanuel@ti.ukdw.ac.id</t>
  </si>
  <si>
    <t>laurensia.esmeralda@ti.ukdw.ac.id</t>
  </si>
  <si>
    <t>ferdi.angga@ti.ukdw.ac.id</t>
  </si>
  <si>
    <t>vincent.fabrian@ti.ukdw.ac.id</t>
  </si>
  <si>
    <t>calvin.adiwinata@ti.ukdw.ac.id</t>
  </si>
  <si>
    <t>gerry.susanto@ti.ukdw.ac.id</t>
  </si>
  <si>
    <t>aryanusa.adiwena@ti.ukdw.ac.id</t>
  </si>
  <si>
    <t>eldad.rizaldi@ti.ukdw.ac.id</t>
  </si>
  <si>
    <t>Yohanes.samuel@ti.ukdw.ac.id</t>
  </si>
  <si>
    <t>deny.gunawan@ti.ukdw.ac.id</t>
  </si>
  <si>
    <t>nadila.kalawa@ti.ukdw.ac.id</t>
  </si>
  <si>
    <t>jalu.indrianto@ti.ukdw.ac.id</t>
  </si>
  <si>
    <t>vega.natalia@ti.ukdw.ac.id</t>
  </si>
  <si>
    <t>efi.oktaviani@ti.ukdw.ac.id</t>
  </si>
  <si>
    <t>febriani.sidabutar@ti.ukdw.ac.id</t>
  </si>
  <si>
    <t>noprianto.anugerah@ti.ukdw.ac.id</t>
  </si>
  <si>
    <t>nico.hutama@ti.ukdw.ac.id</t>
  </si>
  <si>
    <t>robert.david@ti.ukdw.ac.id</t>
  </si>
  <si>
    <t>jefrison.banni@ti.ukdw.ac.id</t>
  </si>
  <si>
    <t>daniel.lelonu@ti.ukdw.ac.id</t>
  </si>
  <si>
    <t>kadek.doni@ti.ukdw.ac.id</t>
  </si>
  <si>
    <t>albert.agung@ti.ukdw.ac.id</t>
  </si>
  <si>
    <t>michael.y@ti.ukdw.ac.id</t>
  </si>
  <si>
    <t>yoel.putra@ti.ukdw.ac.id</t>
  </si>
  <si>
    <t>ananda.apriliansyah@ti.ukdw.ac.id</t>
  </si>
  <si>
    <t>as.ary@ti.ukdw.ac.id</t>
  </si>
  <si>
    <t>yobel.prabuadji@ti.ukdw.ac.id</t>
  </si>
  <si>
    <t>inggar.satriawan@ti.ukdw.ac.id</t>
  </si>
  <si>
    <t>ribka.angelia@ti.ukdw.ac.id</t>
  </si>
  <si>
    <t>rifky.nataleo@ti.ukdw.ac.id</t>
  </si>
  <si>
    <t>frendy.andrius@ti.ukdw.ac.id</t>
  </si>
  <si>
    <t>yosep.naibaho@ti.ukdw.ac.id</t>
  </si>
  <si>
    <t>billy.christo@ti.ukdw.ac.id</t>
  </si>
  <si>
    <t>ruth.christina@ti.ukdw.ac.id</t>
  </si>
  <si>
    <t>wayan.sudarma@ti.ukdw.ac.id</t>
  </si>
  <si>
    <t>mikhael.louis@ti.ukdw.ac.id</t>
  </si>
  <si>
    <t>ruddy.c@ti.ukdw.ac.id</t>
  </si>
  <si>
    <t>christia.william@ti.ukdw.ac.id</t>
  </si>
  <si>
    <t>ronny.ruruk@ti.ukdw.ac.id</t>
  </si>
  <si>
    <t>zenas.dwigrasia@ti.ukdw.ac.id</t>
  </si>
  <si>
    <t>yosias.evan@ti.ukdw.ac.id</t>
  </si>
  <si>
    <t>jermia.tampubolon@ti.ukdw.ac.id</t>
  </si>
  <si>
    <t>alfian.laksono@ti.ukdw.ac.id</t>
  </si>
  <si>
    <t>albertus.haryanto@ti.ukdw.ac.id</t>
  </si>
  <si>
    <t>olivia.citra@ti.ukdw.ac.id</t>
  </si>
  <si>
    <t>william.pasaribu@ti.ukdw.ac.id</t>
  </si>
  <si>
    <t>grevliany.jourien@ti.ukdw.ac.id</t>
  </si>
  <si>
    <t>findysilvana@ti.ukdw.ac.id</t>
  </si>
  <si>
    <t>christy.natalia@ti.ukdw.ac.id</t>
  </si>
  <si>
    <t>rut.febrianty@ti.ukdw.ac.id</t>
  </si>
  <si>
    <t>willhelmus.vercely@ti.ukdw.ac.id</t>
  </si>
  <si>
    <t>owen.aloysius@ti.ukdw.ac.id</t>
  </si>
  <si>
    <t>nugroho.christ@ti.ukdw.ac.id</t>
  </si>
  <si>
    <t>nathania.saphira@ti.ukdw.ac.id</t>
  </si>
  <si>
    <t>zefanya.david@ti.ukdw.ac.id</t>
  </si>
  <si>
    <t>vivaldi.samuel@ti.ukdw.ac.id</t>
  </si>
  <si>
    <t>juan.simon@ti.ukdw.ac.id</t>
  </si>
  <si>
    <t>samuel.ricky@ti.ukdw.ac.id</t>
  </si>
  <si>
    <t>aldo.kurnia@ti.ukdw.ac.id</t>
  </si>
  <si>
    <t>stevanus.lim@ti.ukdw.ac.id</t>
  </si>
  <si>
    <t>granly.hizkya@ti.ukdw.ac.id</t>
  </si>
  <si>
    <t>wilman.pasaribu@ti.ukdw.ac.id</t>
  </si>
  <si>
    <t>delfia.balisa@ti.ukdw.ac.id</t>
  </si>
  <si>
    <t>evodius@ti.ukdw.ac.id</t>
  </si>
  <si>
    <t>medsa.wira@ti.ukdw.ac.id</t>
  </si>
  <si>
    <t>alfariel.airami@ti.ukdw.ac.id</t>
  </si>
  <si>
    <t>febryandi@ti.ukdw.ac.id</t>
  </si>
  <si>
    <t>muhammadagus@ti.ukdw.ac.id</t>
  </si>
  <si>
    <t>kunto.agung@ti.ukdw.ac.id</t>
  </si>
  <si>
    <t>michael.william@ti.ukdw.ac.id</t>
  </si>
  <si>
    <t>ade.putri@ti.ukdw.ac.id</t>
  </si>
  <si>
    <t>erlando.dominico@ti.ukdw.ac.id</t>
  </si>
  <si>
    <t>novita.boru@ti.ukdw.ac.id</t>
  </si>
  <si>
    <t>leonardo.immanuel@ti.ukdw.ac.id</t>
  </si>
  <si>
    <t>kleopas.aji@ti.ukdw.ac.id</t>
  </si>
  <si>
    <t>alfrian.purba@ti.ukdw.ac.id</t>
  </si>
  <si>
    <t>damianus.wahyu@ti.ukdw.ac.id</t>
  </si>
  <si>
    <t>quensy.kristi@ti.ukdw.ac.id</t>
  </si>
  <si>
    <t>andreas.kurniawan@ti.ukdw.ac.id</t>
  </si>
  <si>
    <t>yohannes.anditayoga@ti.ukdw.ac.id</t>
  </si>
  <si>
    <t>anggie.renata@ti.ukdw.ac.id</t>
  </si>
  <si>
    <t>enggandi.yuda@ti.ukdw.ac.id</t>
  </si>
  <si>
    <t>pardamean.desyuke@ti.ukdw.ac.id</t>
  </si>
  <si>
    <t>novia.indrayono@ti.ukdw.ac.id</t>
  </si>
  <si>
    <t>gricela.porajouw@ti.ukdw.ac.id</t>
  </si>
  <si>
    <t>aloysius.gonzaga@ti.ukdw.ac.id</t>
  </si>
  <si>
    <t>ivan.surya@ti.ukdw.ac.id</t>
  </si>
  <si>
    <t>ignatio.julian@ti.ukdw.ac.id</t>
  </si>
  <si>
    <t>yoga.rizky@ti.ukdw.ac.id</t>
  </si>
  <si>
    <t>made.umbu@ti.ukdw.ac.id</t>
  </si>
  <si>
    <t>ryan.ariestillman@ti.ukdw.ac.id</t>
  </si>
  <si>
    <t>edoardo.putranta@ti.ukdw.ac.id</t>
  </si>
  <si>
    <t>putu.pridanta@ti.ukdw.ac.id</t>
  </si>
  <si>
    <t>lusius.nuryanto@ti.ukdw.ac.id</t>
  </si>
  <si>
    <t>mery.ruth@ti.ukdw.ac.id</t>
  </si>
  <si>
    <t>dika.novianti@ti.ukdw.ac.id</t>
  </si>
  <si>
    <t>michael.yoga@ti.ukdw.ac.id</t>
  </si>
  <si>
    <t>tiar.dwi@ti.ukdw.ac.id</t>
  </si>
  <si>
    <t>yosua.alvianto@ti.ukdw.ac.id</t>
  </si>
  <si>
    <t>kevin.hendry@ti.ukdw.ac.id</t>
  </si>
  <si>
    <t>zellyn.rebeca@ti.ukdw.ac.id</t>
  </si>
  <si>
    <t>sheren.febriana@ti.ukdw.ac.id</t>
  </si>
  <si>
    <t>joshua.putra@ti.ukdw.ac.id</t>
  </si>
  <si>
    <t>silvanus.satno@ti.ukdw.ac.id</t>
  </si>
  <si>
    <t>meida.febianna@ti.ukdw.ac.id</t>
  </si>
  <si>
    <t>esperantista.isa@ti.ukdw.ac.id</t>
  </si>
  <si>
    <t>sean.berdy@ti.ukdw.ac.id</t>
  </si>
  <si>
    <t>yogiwara.adinugraha@ti.ukdw.ac.id</t>
  </si>
  <si>
    <t>bland.deny@ti.ukdw.ac.id</t>
  </si>
  <si>
    <t>natasha.nadya@ti.ukdw.ac.id</t>
  </si>
  <si>
    <t>andreas.hermawan@ti.ukdw.ac.id</t>
  </si>
  <si>
    <t>gilang.aryo@ti.ukdw.ac.id</t>
  </si>
  <si>
    <t>oktapianus.kendek@ti.ukdw.ac.id</t>
  </si>
  <si>
    <t>Yosua.dwi@ti.ukdw.ac.id</t>
  </si>
  <si>
    <t>yoas@ti.ukdw.ac.id</t>
  </si>
  <si>
    <t>dewi.sartika@ti.ukdw.ac.id</t>
  </si>
  <si>
    <t>albie.ferdinata@ti.ukdw.ac.id</t>
  </si>
  <si>
    <t>jonas.el@ti.ukdw.ac.id</t>
  </si>
  <si>
    <t>sinung.purnama@ti.ukdw.ac.id</t>
  </si>
  <si>
    <t>reno.prasetya@ti.ukdw.ac.id</t>
  </si>
  <si>
    <t>reiner.steven@ti.ukdw.ac.id</t>
  </si>
  <si>
    <t>daniel.felix@ti.ukdw.ac.id</t>
  </si>
  <si>
    <t>reformanto.ekaputra@ti.ukdw.ac.id</t>
  </si>
  <si>
    <t>lea.destiany@ti.ukdw.ac.id</t>
  </si>
  <si>
    <t>5.	Setujukah Anda apabila untuk mengetahui visi misi Prodi Informatika UKDW dilakukan melalui sanksi keterlambatan mengikuti perkuliahan ?</t>
  </si>
  <si>
    <t xml:space="preserve">6.	Setujukah Anda jika OKA/FTI-GO/FTI CAMP menjadi sarana yang efektif untuk mengetahui visi dan misi prodi Informatika ? </t>
  </si>
  <si>
    <t>7.	Situs prodi Informatika di web UKDW telah membantu Anda mengetahui visi dan misi prodi.</t>
  </si>
  <si>
    <t>9.	Menurut anda mahasiswa perlu menerapkan visi dan misi prodi Informatika  sejak menjadi mahasiswa Prodi Informatika.</t>
  </si>
  <si>
    <t>10.	Visi dan misi prodi informatika memotivasi Anda untuk memberikan yang terbaik selama kuliah di Prodi Informatika UKDW.</t>
  </si>
  <si>
    <t>1.Anda mampu menyebutkan Visi Prodi Informatika UKDW dengan benar.</t>
  </si>
  <si>
    <t>5.Setujukah Anda apabila untuk mengetahui visi misi Prodi Informatika UKDW dilakukan melalui sanksi keterlambatan mengikuti perkuliahan ?</t>
  </si>
  <si>
    <t xml:space="preserve">6.Setujukah Anda jika OKA/FTI-GO/FTI CAMP menjadi sarana yang efektif untuk mengetahui visi dan misi prodi Informatika ? </t>
  </si>
  <si>
    <t>7.Situs prodi Informatika di web UKDW telah membantu Anda mengetahui visi dan misi prodi.</t>
  </si>
  <si>
    <t>8.Saya tidak tahu menahu tentang visi dan misi Prodi Informatika UKDW.</t>
  </si>
  <si>
    <t>9.Menurut anda mahasiswa perlu menerapkan visi dan misi prodi Informatika  sejak menjadi mahasiswa Prodi Informatika.</t>
  </si>
  <si>
    <t>10.Visi dan misi prodi informatika memotivasi Anda untuk memberikan yang terbaik selama kuliah di Prodi Informatika UKDW.</t>
  </si>
  <si>
    <t>11.Anda pernah minimal satu kali membaca visi dan misi Prodi Informatika UKDW yang tercantum di Buku Panduan Akademik.</t>
  </si>
  <si>
    <t>12.Anda pernah minimal satu kali mengucapkan visi dan/atau misi Prodi Informatika UKDW di acara OKA/FTI-Go/FTI-Camp atau di depan kelas.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</si>
</sst>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8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vertical="top" wrapText="1"/>
    </xf>
    <xf numFmtId="0" fontId="6" fillId="0" borderId="0" xfId="2"/>
    <xf numFmtId="0" fontId="4" fillId="0" borderId="0" xfId="2" applyFont="1"/>
    <xf numFmtId="0" fontId="5" fillId="0" borderId="0" xfId="2" applyFont="1"/>
    <xf numFmtId="164" fontId="5" fillId="0" borderId="0" xfId="2" applyNumberFormat="1" applyFont="1"/>
    <xf numFmtId="9" fontId="0" fillId="0" borderId="0" xfId="1" applyFont="1"/>
    <xf numFmtId="0" fontId="8" fillId="0" borderId="0" xfId="3"/>
    <xf numFmtId="0" fontId="9" fillId="0" borderId="0" xfId="3" applyFont="1"/>
    <xf numFmtId="164" fontId="9" fillId="0" borderId="0" xfId="3" applyNumberFormat="1" applyFont="1"/>
    <xf numFmtId="2" fontId="8" fillId="0" borderId="0" xfId="3" applyNumberFormat="1"/>
    <xf numFmtId="0" fontId="3" fillId="0" borderId="0" xfId="3" applyFont="1"/>
    <xf numFmtId="0" fontId="10" fillId="0" borderId="0" xfId="3" applyFont="1"/>
    <xf numFmtId="0" fontId="11" fillId="0" borderId="0" xfId="3" applyFont="1"/>
    <xf numFmtId="0" fontId="12" fillId="0" borderId="0" xfId="3" applyFont="1"/>
  </cellXfs>
  <cellStyles count="4">
    <cellStyle name="Normal" xfId="0" builtinId="0"/>
    <cellStyle name="Normal 2" xfId="2" xr:uid="{7AB4F5EE-FB25-418D-B74F-243AAA8674EC}"/>
    <cellStyle name="Normal 3" xfId="3" xr:uid="{0A98F667-2CC6-4512-A8AA-A9B8F8215640}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442F65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N360" totalsRowCount="1">
  <tableColumns count="14">
    <tableColumn id="1" xr3:uid="{00000000-0010-0000-0000-000001000000}" name="Timestamp"/>
    <tableColumn id="2" xr3:uid="{00000000-0010-0000-0000-000002000000}" name="Email Address"/>
    <tableColumn id="3" xr3:uid="{00000000-0010-0000-0000-000003000000}" name="1._x0009_Anda mampu menyebutkan Visi Prodi Informatika UKDW dengan benar." totalsRowFunction="custom">
      <totalsRowFormula>COUNTIF(C$2:C$359,1)</totalsRowFormula>
    </tableColumn>
    <tableColumn id="4" xr3:uid="{00000000-0010-0000-0000-000004000000}" name="2._x0009_Anda mampu menyebutkan 1 butir dari 5 misi Prodi Informatika UKDW." totalsRowFunction="custom" dataDxfId="10">
      <totalsRowFormula>COUNTIF(D$2:D$359,1)</totalsRowFormula>
    </tableColumn>
    <tableColumn id="5" xr3:uid="{00000000-0010-0000-0000-000005000000}" name="3._x0009_Anda mampu menyebutkan 3 butir dari 5 misi Prodi Informatika UKDW." totalsRowFunction="custom" dataDxfId="9">
      <totalsRowFormula>COUNTIF(E$2:E$359,1)</totalsRowFormula>
    </tableColumn>
    <tableColumn id="6" xr3:uid="{00000000-0010-0000-0000-000006000000}" name="4._x0009_Anda mampu menyebutkan kelima butir misi Prodi Informatika UKDW." totalsRowFunction="custom" dataDxfId="8">
      <totalsRowFormula>COUNTIF(F$2:F$359,1)</totalsRowFormula>
    </tableColumn>
    <tableColumn id="7" xr3:uid="{00000000-0010-0000-0000-000007000000}" name="5._x0009_Setujukah Anda apabila untuk mengetahui visi misi Prodi Informatika UKDW dilakukan melalui sanksi keterlambatan mengikuti perkuliahan?" totalsRowFunction="custom" dataDxfId="7">
      <totalsRowFormula>COUNTIF(G$2:G$359,1)</totalsRowFormula>
    </tableColumn>
    <tableColumn id="8" xr3:uid="{00000000-0010-0000-0000-000008000000}" name="6._x0009_Setujukah Anda jika OKA/FTI-GO/FTI CAMP menjadi sarana yang efektif untuk mengetahui visi dan misi Prodi Informatika? " totalsRowFunction="custom" dataDxfId="6">
      <totalsRowFormula>COUNTIF(H$2:H$359,1)</totalsRowFormula>
    </tableColumn>
    <tableColumn id="9" xr3:uid="{00000000-0010-0000-0000-000009000000}" name="7._x0009_Situs Prodi Informatika di web UKDW telah membantu Anda mengetahui visi dan misi prodi." totalsRowFunction="custom" dataDxfId="5">
      <totalsRowFormula>COUNTIF(I$2:I$359,1)</totalsRowFormula>
    </tableColumn>
    <tableColumn id="10" xr3:uid="{00000000-0010-0000-0000-00000A000000}" name="8._x0009_Saya tidak tahu menahu tentang visi dan misi Prodi Informatika UKDW." totalsRowFunction="custom" dataDxfId="4">
      <totalsRowFormula>COUNTIF(J$2:J$359,1)</totalsRowFormula>
    </tableColumn>
    <tableColumn id="11" xr3:uid="{00000000-0010-0000-0000-00000B000000}" name="9._x0009_Menurut anda mahasiswa perlu menerapkan visi dan misi Prodi Informatika  sejak menjadi mahasiswa Prodi Informatika." totalsRowFunction="custom" dataDxfId="3">
      <totalsRowFormula>COUNTIF(K$2:K$359,1)</totalsRowFormula>
    </tableColumn>
    <tableColumn id="12" xr3:uid="{00000000-0010-0000-0000-00000C000000}" name="10._x0009_Visi dan misi Prodi Informatika memotivasi Anda untuk memberikan yang terbaik selama kuliah di Prodi Informatika UKDW." totalsRowFunction="custom" dataDxfId="2">
      <totalsRowFormula>COUNTIF(L$2:L$359,1)</totalsRowFormula>
    </tableColumn>
    <tableColumn id="13" xr3:uid="{00000000-0010-0000-0000-00000D000000}" name="11. Anda pernah minimal satu kali membaca visi dan misi Prodi Informatika UKDW yang tercantum di Buku Panduan Akademik." totalsRowFunction="custom" dataDxfId="1">
      <totalsRowFormula>COUNTIF(M$2:M$359,1)</totalsRowFormula>
    </tableColumn>
    <tableColumn id="14" xr3:uid="{00000000-0010-0000-0000-00000E000000}" name="12. Anda pernah minimal satu kali mengucapkan visi dan/atau misi Prodi Informatika UKDW di acara OKA/FTI-Go/FTI-Camp atau di depan kelas." totalsRowFunction="custom" dataDxfId="0">
      <totalsRowFormula>COUNTIF(N$2:N$359,1)</totalsRowFormula>
    </tableColumn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5451-EDFD-4B58-B71E-09D982112192}">
  <sheetPr>
    <outlinePr summaryBelow="0" summaryRight="0"/>
  </sheetPr>
  <dimension ref="A1:R322"/>
  <sheetViews>
    <sheetView topLeftCell="M1" workbookViewId="0">
      <pane ySplit="1" topLeftCell="A2" activePane="bottomLeft" state="frozen"/>
      <selection pane="bottomLeft" activeCell="T6" sqref="T6"/>
    </sheetView>
  </sheetViews>
  <sheetFormatPr defaultColWidth="14.44140625" defaultRowHeight="15.75" customHeight="1" x14ac:dyDescent="0.25"/>
  <cols>
    <col min="1" max="14" width="21.5546875" style="25" customWidth="1"/>
    <col min="15" max="15" width="8.88671875" style="25" customWidth="1"/>
    <col min="16" max="16" width="12.5546875" style="25" customWidth="1"/>
    <col min="17" max="17" width="11.44140625" style="25" customWidth="1"/>
    <col min="18" max="18" width="11.6640625" style="25" customWidth="1"/>
    <col min="19" max="20" width="21.5546875" style="25" customWidth="1"/>
    <col min="21" max="16384" width="14.44140625" style="25"/>
  </cols>
  <sheetData>
    <row r="1" spans="1:18" ht="15.75" customHeight="1" x14ac:dyDescent="0.25">
      <c r="A1" s="26" t="s">
        <v>0</v>
      </c>
      <c r="B1" s="26" t="s">
        <v>1</v>
      </c>
      <c r="C1" s="29" t="s">
        <v>2</v>
      </c>
      <c r="D1" s="26" t="s">
        <v>3</v>
      </c>
      <c r="E1" s="26" t="s">
        <v>4</v>
      </c>
      <c r="F1" s="26" t="s">
        <v>5</v>
      </c>
      <c r="G1" s="29" t="s">
        <v>588</v>
      </c>
      <c r="H1" s="29" t="s">
        <v>589</v>
      </c>
      <c r="I1" s="29" t="s">
        <v>590</v>
      </c>
      <c r="J1" s="29" t="s">
        <v>9</v>
      </c>
      <c r="K1" s="29" t="s">
        <v>591</v>
      </c>
      <c r="L1" s="29" t="s">
        <v>592</v>
      </c>
      <c r="M1" s="29" t="s">
        <v>12</v>
      </c>
      <c r="N1" s="29" t="s">
        <v>13</v>
      </c>
    </row>
    <row r="2" spans="1:18" ht="15.75" customHeight="1" x14ac:dyDescent="0.25">
      <c r="A2" s="27">
        <v>43689.35824184028</v>
      </c>
      <c r="B2" s="26" t="s">
        <v>142</v>
      </c>
      <c r="C2" s="26">
        <v>1</v>
      </c>
      <c r="D2" s="26">
        <v>5</v>
      </c>
      <c r="E2" s="26">
        <v>5</v>
      </c>
      <c r="F2" s="26">
        <v>5</v>
      </c>
      <c r="G2" s="26">
        <v>1</v>
      </c>
      <c r="H2" s="26">
        <v>5</v>
      </c>
      <c r="I2" s="26">
        <v>5</v>
      </c>
      <c r="J2" s="26">
        <v>1</v>
      </c>
      <c r="K2" s="26">
        <v>4</v>
      </c>
      <c r="L2" s="26">
        <v>4</v>
      </c>
      <c r="M2" s="26">
        <v>5</v>
      </c>
      <c r="N2" s="26">
        <v>5</v>
      </c>
    </row>
    <row r="3" spans="1:18" ht="15.75" customHeight="1" x14ac:dyDescent="0.25">
      <c r="A3" s="27">
        <v>43689.358294398146</v>
      </c>
      <c r="B3" s="26" t="s">
        <v>110</v>
      </c>
      <c r="C3" s="26">
        <v>5</v>
      </c>
      <c r="D3" s="26">
        <v>4</v>
      </c>
      <c r="E3" s="26">
        <v>4</v>
      </c>
      <c r="F3" s="26">
        <v>3</v>
      </c>
      <c r="G3" s="26">
        <v>5</v>
      </c>
      <c r="H3" s="26">
        <v>5</v>
      </c>
      <c r="I3" s="26">
        <v>5</v>
      </c>
      <c r="J3" s="26">
        <v>1</v>
      </c>
      <c r="K3" s="26">
        <v>5</v>
      </c>
      <c r="L3" s="26">
        <v>5</v>
      </c>
      <c r="M3" s="26">
        <v>5</v>
      </c>
      <c r="N3" s="26">
        <v>1</v>
      </c>
      <c r="P3" s="30" t="s">
        <v>593</v>
      </c>
    </row>
    <row r="4" spans="1:18" ht="15.75" customHeight="1" x14ac:dyDescent="0.25">
      <c r="A4" s="27">
        <v>43689.35849165509</v>
      </c>
      <c r="B4" s="26" t="s">
        <v>234</v>
      </c>
      <c r="C4" s="26">
        <v>5</v>
      </c>
      <c r="D4" s="26">
        <v>3</v>
      </c>
      <c r="E4" s="26">
        <v>2</v>
      </c>
      <c r="F4" s="26">
        <v>1</v>
      </c>
      <c r="G4" s="26">
        <v>4</v>
      </c>
      <c r="H4" s="26">
        <v>5</v>
      </c>
      <c r="I4" s="26">
        <v>3</v>
      </c>
      <c r="J4" s="26">
        <v>3</v>
      </c>
      <c r="K4" s="26">
        <v>4</v>
      </c>
      <c r="L4" s="26">
        <v>3</v>
      </c>
      <c r="M4" s="26">
        <v>4</v>
      </c>
      <c r="N4" s="26">
        <v>4</v>
      </c>
      <c r="P4" s="29">
        <v>5</v>
      </c>
      <c r="Q4" s="25">
        <f>COUNTIF(C$2:C$322,5)</f>
        <v>32</v>
      </c>
      <c r="R4" s="28">
        <f>Q4/Q$9*100</f>
        <v>9.9688473520249214</v>
      </c>
    </row>
    <row r="5" spans="1:18" ht="15.75" customHeight="1" x14ac:dyDescent="0.25">
      <c r="A5" s="27">
        <v>43689.358513495376</v>
      </c>
      <c r="B5" s="26" t="s">
        <v>433</v>
      </c>
      <c r="C5" s="26">
        <v>2</v>
      </c>
      <c r="D5" s="26">
        <v>2</v>
      </c>
      <c r="E5" s="26">
        <v>1</v>
      </c>
      <c r="F5" s="26">
        <v>1</v>
      </c>
      <c r="G5" s="26">
        <v>1</v>
      </c>
      <c r="H5" s="26">
        <v>5</v>
      </c>
      <c r="I5" s="26">
        <v>3</v>
      </c>
      <c r="J5" s="26">
        <v>3</v>
      </c>
      <c r="K5" s="26">
        <v>2</v>
      </c>
      <c r="L5" s="26">
        <v>2</v>
      </c>
      <c r="M5" s="26">
        <v>3</v>
      </c>
      <c r="N5" s="26">
        <v>4</v>
      </c>
      <c r="P5" s="29">
        <v>4</v>
      </c>
      <c r="Q5" s="25">
        <f>COUNTIF(C$2:C$322,4)</f>
        <v>71</v>
      </c>
      <c r="R5" s="28">
        <f>Q5/Q$9*100</f>
        <v>22.118380062305295</v>
      </c>
    </row>
    <row r="6" spans="1:18" ht="15.75" customHeight="1" x14ac:dyDescent="0.25">
      <c r="A6" s="27">
        <v>43689.358587129631</v>
      </c>
      <c r="B6" s="26" t="s">
        <v>78</v>
      </c>
      <c r="C6" s="26">
        <v>5</v>
      </c>
      <c r="D6" s="26">
        <v>3</v>
      </c>
      <c r="E6" s="26">
        <v>2</v>
      </c>
      <c r="F6" s="26">
        <v>1</v>
      </c>
      <c r="G6" s="26">
        <v>4</v>
      </c>
      <c r="H6" s="26">
        <v>4</v>
      </c>
      <c r="I6" s="26">
        <v>4</v>
      </c>
      <c r="J6" s="26">
        <v>1</v>
      </c>
      <c r="K6" s="26">
        <v>5</v>
      </c>
      <c r="L6" s="26">
        <v>4</v>
      </c>
      <c r="M6" s="26">
        <v>5</v>
      </c>
      <c r="N6" s="26">
        <v>4</v>
      </c>
      <c r="P6" s="29">
        <v>3</v>
      </c>
      <c r="Q6" s="25">
        <f>COUNTIF(C$2:C$322,3)</f>
        <v>149</v>
      </c>
      <c r="R6" s="28">
        <f>Q6/Q$9*100</f>
        <v>46.417445482866043</v>
      </c>
    </row>
    <row r="7" spans="1:18" ht="15.75" customHeight="1" x14ac:dyDescent="0.25">
      <c r="A7" s="27">
        <v>43689.35865199074</v>
      </c>
      <c r="B7" s="26" t="s">
        <v>434</v>
      </c>
      <c r="C7" s="26">
        <v>4</v>
      </c>
      <c r="D7" s="26">
        <v>5</v>
      </c>
      <c r="E7" s="26">
        <v>3</v>
      </c>
      <c r="F7" s="26">
        <v>2</v>
      </c>
      <c r="G7" s="26">
        <v>3</v>
      </c>
      <c r="H7" s="26">
        <v>5</v>
      </c>
      <c r="I7" s="26">
        <v>4</v>
      </c>
      <c r="J7" s="26">
        <v>2</v>
      </c>
      <c r="K7" s="26">
        <v>5</v>
      </c>
      <c r="L7" s="26">
        <v>4</v>
      </c>
      <c r="M7" s="26">
        <v>4</v>
      </c>
      <c r="N7" s="26">
        <v>2</v>
      </c>
      <c r="P7" s="29">
        <v>2</v>
      </c>
      <c r="Q7" s="25">
        <f>COUNTIF(C$2:C$322,2)</f>
        <v>49</v>
      </c>
      <c r="R7" s="28">
        <f>Q7/Q$9*100</f>
        <v>15.264797507788161</v>
      </c>
    </row>
    <row r="8" spans="1:18" ht="15.75" customHeight="1" x14ac:dyDescent="0.25">
      <c r="A8" s="27">
        <v>43689.358785659722</v>
      </c>
      <c r="B8" s="26" t="s">
        <v>296</v>
      </c>
      <c r="C8" s="26">
        <v>3</v>
      </c>
      <c r="D8" s="26">
        <v>4</v>
      </c>
      <c r="E8" s="26">
        <v>2</v>
      </c>
      <c r="F8" s="26">
        <v>2</v>
      </c>
      <c r="G8" s="26">
        <v>3</v>
      </c>
      <c r="H8" s="26">
        <v>4</v>
      </c>
      <c r="I8" s="26">
        <v>5</v>
      </c>
      <c r="J8" s="26">
        <v>2</v>
      </c>
      <c r="K8" s="26">
        <v>4</v>
      </c>
      <c r="L8" s="26">
        <v>4</v>
      </c>
      <c r="M8" s="26">
        <v>5</v>
      </c>
      <c r="N8" s="26">
        <v>3</v>
      </c>
      <c r="P8" s="29">
        <v>1</v>
      </c>
      <c r="Q8" s="25">
        <f>COUNTIF(C$2:C$322,1)</f>
        <v>20</v>
      </c>
      <c r="R8" s="28">
        <f>Q8/Q$9*100</f>
        <v>6.2305295950155761</v>
      </c>
    </row>
    <row r="9" spans="1:18" ht="15.75" customHeight="1" x14ac:dyDescent="0.25">
      <c r="A9" s="27">
        <v>43689.358788136575</v>
      </c>
      <c r="B9" s="26" t="s">
        <v>158</v>
      </c>
      <c r="C9" s="26">
        <v>3</v>
      </c>
      <c r="D9" s="26">
        <v>4</v>
      </c>
      <c r="E9" s="26">
        <v>3</v>
      </c>
      <c r="F9" s="26">
        <v>1</v>
      </c>
      <c r="G9" s="26">
        <v>5</v>
      </c>
      <c r="H9" s="26">
        <v>5</v>
      </c>
      <c r="I9" s="26">
        <v>4</v>
      </c>
      <c r="J9" s="26">
        <v>1</v>
      </c>
      <c r="K9" s="26">
        <v>4</v>
      </c>
      <c r="L9" s="26">
        <v>5</v>
      </c>
      <c r="M9" s="26">
        <v>5</v>
      </c>
      <c r="N9" s="26">
        <v>5</v>
      </c>
      <c r="Q9" s="25">
        <f>SUM(Q4:Q8)</f>
        <v>321</v>
      </c>
      <c r="R9" s="28">
        <f>SUM(R4:R8)</f>
        <v>100</v>
      </c>
    </row>
    <row r="10" spans="1:18" ht="15.75" customHeight="1" x14ac:dyDescent="0.25">
      <c r="A10" s="27">
        <v>43689.358834270832</v>
      </c>
      <c r="B10" s="26" t="s">
        <v>173</v>
      </c>
      <c r="C10" s="26">
        <v>4</v>
      </c>
      <c r="D10" s="26">
        <v>5</v>
      </c>
      <c r="E10" s="26">
        <v>4</v>
      </c>
      <c r="F10" s="26">
        <v>3</v>
      </c>
      <c r="G10" s="26">
        <v>2</v>
      </c>
      <c r="H10" s="26">
        <v>5</v>
      </c>
      <c r="I10" s="26">
        <v>5</v>
      </c>
      <c r="J10" s="26">
        <v>1</v>
      </c>
      <c r="K10" s="26">
        <v>5</v>
      </c>
      <c r="L10" s="26">
        <v>3</v>
      </c>
      <c r="M10" s="26">
        <v>3</v>
      </c>
      <c r="N10" s="26">
        <v>5</v>
      </c>
    </row>
    <row r="11" spans="1:18" ht="15.75" customHeight="1" x14ac:dyDescent="0.25">
      <c r="A11" s="27">
        <v>43689.35891221065</v>
      </c>
      <c r="B11" s="26" t="s">
        <v>67</v>
      </c>
      <c r="C11" s="26">
        <v>3</v>
      </c>
      <c r="D11" s="26">
        <v>3</v>
      </c>
      <c r="E11" s="26">
        <v>2</v>
      </c>
      <c r="F11" s="26">
        <v>1</v>
      </c>
      <c r="G11" s="26">
        <v>5</v>
      </c>
      <c r="H11" s="26">
        <v>5</v>
      </c>
      <c r="I11" s="26">
        <v>5</v>
      </c>
      <c r="J11" s="26">
        <v>3</v>
      </c>
      <c r="K11" s="26">
        <v>5</v>
      </c>
      <c r="L11" s="26">
        <v>5</v>
      </c>
      <c r="M11" s="26">
        <v>5</v>
      </c>
      <c r="N11" s="26">
        <v>5</v>
      </c>
      <c r="P11" s="32" t="s">
        <v>3</v>
      </c>
    </row>
    <row r="12" spans="1:18" ht="15.75" customHeight="1" x14ac:dyDescent="0.25">
      <c r="A12" s="27">
        <v>43689.358949895832</v>
      </c>
      <c r="B12" s="26" t="s">
        <v>435</v>
      </c>
      <c r="C12" s="26">
        <v>3</v>
      </c>
      <c r="D12" s="26">
        <v>5</v>
      </c>
      <c r="E12" s="26">
        <v>5</v>
      </c>
      <c r="F12" s="26">
        <v>5</v>
      </c>
      <c r="G12" s="26">
        <v>2</v>
      </c>
      <c r="H12" s="26">
        <v>2</v>
      </c>
      <c r="I12" s="26">
        <v>3</v>
      </c>
      <c r="J12" s="26">
        <v>1</v>
      </c>
      <c r="K12" s="26">
        <v>3</v>
      </c>
      <c r="L12" s="26">
        <v>2</v>
      </c>
      <c r="M12" s="26">
        <v>4</v>
      </c>
      <c r="N12" s="26">
        <v>2</v>
      </c>
      <c r="P12" s="29">
        <v>5</v>
      </c>
      <c r="Q12" s="25">
        <f>COUNTIF(D$2:D$322,5)</f>
        <v>85</v>
      </c>
      <c r="R12" s="28">
        <f>Q12/Q$17*100</f>
        <v>26.479750778816197</v>
      </c>
    </row>
    <row r="13" spans="1:18" ht="15.75" customHeight="1" x14ac:dyDescent="0.25">
      <c r="A13" s="27">
        <v>43689.358960509257</v>
      </c>
      <c r="B13" s="26" t="s">
        <v>436</v>
      </c>
      <c r="C13" s="26">
        <v>3</v>
      </c>
      <c r="D13" s="26">
        <v>2</v>
      </c>
      <c r="E13" s="26">
        <v>2</v>
      </c>
      <c r="F13" s="26">
        <v>2</v>
      </c>
      <c r="G13" s="26">
        <v>3</v>
      </c>
      <c r="H13" s="26">
        <v>4</v>
      </c>
      <c r="I13" s="26">
        <v>4</v>
      </c>
      <c r="J13" s="26">
        <v>2</v>
      </c>
      <c r="K13" s="26">
        <v>4</v>
      </c>
      <c r="L13" s="26">
        <v>4</v>
      </c>
      <c r="M13" s="26">
        <v>4</v>
      </c>
      <c r="N13" s="26">
        <v>4</v>
      </c>
      <c r="P13" s="29">
        <v>4</v>
      </c>
      <c r="Q13" s="25">
        <f>COUNTIF(D$2:D$322,4)</f>
        <v>71</v>
      </c>
      <c r="R13" s="28">
        <f>Q13/Q$17*100</f>
        <v>22.118380062305295</v>
      </c>
    </row>
    <row r="14" spans="1:18" ht="15.75" customHeight="1" x14ac:dyDescent="0.25">
      <c r="A14" s="27">
        <v>43689.358970162037</v>
      </c>
      <c r="B14" s="26" t="s">
        <v>437</v>
      </c>
      <c r="C14" s="26">
        <v>5</v>
      </c>
      <c r="D14" s="26">
        <v>5</v>
      </c>
      <c r="E14" s="26">
        <v>3</v>
      </c>
      <c r="F14" s="26">
        <v>4</v>
      </c>
      <c r="G14" s="26">
        <v>5</v>
      </c>
      <c r="H14" s="26">
        <v>5</v>
      </c>
      <c r="I14" s="26">
        <v>5</v>
      </c>
      <c r="J14" s="26">
        <v>1</v>
      </c>
      <c r="K14" s="26">
        <v>5</v>
      </c>
      <c r="L14" s="26">
        <v>5</v>
      </c>
      <c r="M14" s="26">
        <v>5</v>
      </c>
      <c r="N14" s="26">
        <v>5</v>
      </c>
      <c r="P14" s="29">
        <v>3</v>
      </c>
      <c r="Q14" s="25">
        <f>COUNTIF(D$2:D$322,3)</f>
        <v>90</v>
      </c>
      <c r="R14" s="28">
        <f>Q14/Q$17*100</f>
        <v>28.037383177570092</v>
      </c>
    </row>
    <row r="15" spans="1:18" ht="15.75" customHeight="1" x14ac:dyDescent="0.25">
      <c r="A15" s="27">
        <v>43689.358994317125</v>
      </c>
      <c r="B15" s="26" t="s">
        <v>438</v>
      </c>
      <c r="C15" s="26">
        <v>1</v>
      </c>
      <c r="D15" s="26">
        <v>3</v>
      </c>
      <c r="E15" s="26">
        <v>3</v>
      </c>
      <c r="F15" s="26">
        <v>3</v>
      </c>
      <c r="G15" s="26">
        <v>1</v>
      </c>
      <c r="H15" s="26">
        <v>5</v>
      </c>
      <c r="I15" s="26">
        <v>5</v>
      </c>
      <c r="J15" s="26">
        <v>3</v>
      </c>
      <c r="K15" s="26">
        <v>5</v>
      </c>
      <c r="L15" s="26">
        <v>2</v>
      </c>
      <c r="M15" s="26">
        <v>5</v>
      </c>
      <c r="N15" s="26">
        <v>1</v>
      </c>
      <c r="P15" s="29">
        <v>2</v>
      </c>
      <c r="Q15" s="25">
        <f>COUNTIF(D$2:D$322,2)</f>
        <v>49</v>
      </c>
      <c r="R15" s="28">
        <f>Q15/Q$17*100</f>
        <v>15.264797507788161</v>
      </c>
    </row>
    <row r="16" spans="1:18" ht="15.75" customHeight="1" x14ac:dyDescent="0.25">
      <c r="A16" s="27">
        <v>43689.359017546296</v>
      </c>
      <c r="B16" s="26" t="s">
        <v>112</v>
      </c>
      <c r="C16" s="26">
        <v>3</v>
      </c>
      <c r="D16" s="26">
        <v>2</v>
      </c>
      <c r="E16" s="26">
        <v>2</v>
      </c>
      <c r="F16" s="26">
        <v>1</v>
      </c>
      <c r="G16" s="26">
        <v>4</v>
      </c>
      <c r="H16" s="26">
        <v>3</v>
      </c>
      <c r="I16" s="26">
        <v>4</v>
      </c>
      <c r="J16" s="26">
        <v>3</v>
      </c>
      <c r="K16" s="26">
        <v>3</v>
      </c>
      <c r="L16" s="26">
        <v>3</v>
      </c>
      <c r="M16" s="26">
        <v>4</v>
      </c>
      <c r="N16" s="26">
        <v>1</v>
      </c>
      <c r="P16" s="29">
        <v>1</v>
      </c>
      <c r="Q16" s="25">
        <f>COUNTIF(D$2:D$322,1)</f>
        <v>26</v>
      </c>
      <c r="R16" s="28">
        <f>Q16/Q$17*100</f>
        <v>8.0996884735202492</v>
      </c>
    </row>
    <row r="17" spans="1:18" ht="15.75" customHeight="1" x14ac:dyDescent="0.25">
      <c r="A17" s="27">
        <v>43689.359038298615</v>
      </c>
      <c r="B17" s="26" t="s">
        <v>432</v>
      </c>
      <c r="C17" s="26">
        <v>1</v>
      </c>
      <c r="D17" s="26">
        <v>1</v>
      </c>
      <c r="E17" s="26">
        <v>1</v>
      </c>
      <c r="F17" s="26">
        <v>1</v>
      </c>
      <c r="G17" s="26">
        <v>1</v>
      </c>
      <c r="H17" s="26">
        <v>5</v>
      </c>
      <c r="I17" s="26">
        <v>4</v>
      </c>
      <c r="J17" s="26">
        <v>4</v>
      </c>
      <c r="K17" s="26">
        <v>3</v>
      </c>
      <c r="L17" s="26">
        <v>3</v>
      </c>
      <c r="M17" s="26">
        <v>4</v>
      </c>
      <c r="N17" s="26">
        <v>1</v>
      </c>
      <c r="Q17" s="25">
        <f>SUM(Q12:Q16)</f>
        <v>321</v>
      </c>
      <c r="R17" s="28">
        <f>SUM(R12:R16)</f>
        <v>99.999999999999986</v>
      </c>
    </row>
    <row r="18" spans="1:18" ht="15.75" customHeight="1" x14ac:dyDescent="0.25">
      <c r="A18" s="27">
        <v>43689.359075150467</v>
      </c>
      <c r="B18" s="26" t="s">
        <v>439</v>
      </c>
      <c r="C18" s="26">
        <v>3</v>
      </c>
      <c r="D18" s="26">
        <v>3</v>
      </c>
      <c r="E18" s="26">
        <v>3</v>
      </c>
      <c r="F18" s="26">
        <v>3</v>
      </c>
      <c r="G18" s="26">
        <v>5</v>
      </c>
      <c r="H18" s="26">
        <v>1</v>
      </c>
      <c r="I18" s="26">
        <v>3</v>
      </c>
      <c r="J18" s="26">
        <v>2</v>
      </c>
      <c r="K18" s="26">
        <v>5</v>
      </c>
      <c r="L18" s="26">
        <v>3</v>
      </c>
      <c r="M18" s="26">
        <v>5</v>
      </c>
      <c r="N18" s="26">
        <v>1</v>
      </c>
    </row>
    <row r="19" spans="1:18" ht="15.75" customHeight="1" x14ac:dyDescent="0.25">
      <c r="A19" s="27">
        <v>43689.359089837963</v>
      </c>
      <c r="B19" s="26" t="s">
        <v>440</v>
      </c>
      <c r="C19" s="26">
        <v>2</v>
      </c>
      <c r="D19" s="26">
        <v>2</v>
      </c>
      <c r="E19" s="26">
        <v>2</v>
      </c>
      <c r="F19" s="26">
        <v>2</v>
      </c>
      <c r="G19" s="26">
        <v>3</v>
      </c>
      <c r="H19" s="26">
        <v>4</v>
      </c>
      <c r="I19" s="26">
        <v>3</v>
      </c>
      <c r="J19" s="26">
        <v>3</v>
      </c>
      <c r="K19" s="26">
        <v>3</v>
      </c>
      <c r="L19" s="26">
        <v>3</v>
      </c>
      <c r="M19" s="26">
        <v>3</v>
      </c>
      <c r="N19" s="26">
        <v>3</v>
      </c>
      <c r="P19" s="32" t="s">
        <v>4</v>
      </c>
    </row>
    <row r="20" spans="1:18" ht="15.75" customHeight="1" x14ac:dyDescent="0.25">
      <c r="A20" s="27">
        <v>43689.359111608792</v>
      </c>
      <c r="B20" s="26" t="s">
        <v>85</v>
      </c>
      <c r="C20" s="26">
        <v>4</v>
      </c>
      <c r="D20" s="26">
        <v>2</v>
      </c>
      <c r="E20" s="26">
        <v>1</v>
      </c>
      <c r="F20" s="26">
        <v>1</v>
      </c>
      <c r="G20" s="26">
        <v>3</v>
      </c>
      <c r="H20" s="26">
        <v>5</v>
      </c>
      <c r="I20" s="26">
        <v>2</v>
      </c>
      <c r="J20" s="26">
        <v>1</v>
      </c>
      <c r="K20" s="26">
        <v>4</v>
      </c>
      <c r="L20" s="26">
        <v>4</v>
      </c>
      <c r="M20" s="26">
        <v>5</v>
      </c>
      <c r="N20" s="26">
        <v>5</v>
      </c>
      <c r="P20" s="29">
        <v>5</v>
      </c>
      <c r="Q20" s="25">
        <f>COUNTIF(E$2:E$322,5)</f>
        <v>31</v>
      </c>
      <c r="R20" s="28">
        <f>Q20/Q$25*100</f>
        <v>9.657320872274143</v>
      </c>
    </row>
    <row r="21" spans="1:18" ht="15.75" customHeight="1" x14ac:dyDescent="0.25">
      <c r="A21" s="27">
        <v>43689.359132303245</v>
      </c>
      <c r="B21" s="26" t="s">
        <v>441</v>
      </c>
      <c r="C21" s="26">
        <v>3</v>
      </c>
      <c r="D21" s="26">
        <v>3</v>
      </c>
      <c r="E21" s="26">
        <v>2</v>
      </c>
      <c r="F21" s="26">
        <v>2</v>
      </c>
      <c r="G21" s="26">
        <v>4</v>
      </c>
      <c r="H21" s="26">
        <v>5</v>
      </c>
      <c r="I21" s="26">
        <v>5</v>
      </c>
      <c r="J21" s="26">
        <v>1</v>
      </c>
      <c r="K21" s="26">
        <v>5</v>
      </c>
      <c r="L21" s="26">
        <v>3</v>
      </c>
      <c r="M21" s="26">
        <v>3</v>
      </c>
      <c r="N21" s="26">
        <v>1</v>
      </c>
      <c r="P21" s="29">
        <v>4</v>
      </c>
      <c r="Q21" s="25">
        <f>COUNTIF(E$2:E$322,4)</f>
        <v>40</v>
      </c>
      <c r="R21" s="28">
        <f>Q21/Q$25*100</f>
        <v>12.461059190031152</v>
      </c>
    </row>
    <row r="22" spans="1:18" ht="15.75" customHeight="1" x14ac:dyDescent="0.25">
      <c r="A22" s="27">
        <v>43689.35916680556</v>
      </c>
      <c r="B22" s="26" t="s">
        <v>314</v>
      </c>
      <c r="C22" s="26">
        <v>3</v>
      </c>
      <c r="D22" s="26">
        <v>3</v>
      </c>
      <c r="E22" s="26">
        <v>3</v>
      </c>
      <c r="F22" s="26">
        <v>3</v>
      </c>
      <c r="G22" s="26">
        <v>5</v>
      </c>
      <c r="H22" s="26">
        <v>5</v>
      </c>
      <c r="I22" s="26">
        <v>5</v>
      </c>
      <c r="J22" s="26">
        <v>1</v>
      </c>
      <c r="K22" s="26">
        <v>5</v>
      </c>
      <c r="L22" s="26">
        <v>5</v>
      </c>
      <c r="M22" s="26">
        <v>5</v>
      </c>
      <c r="N22" s="26">
        <v>5</v>
      </c>
      <c r="P22" s="29">
        <v>3</v>
      </c>
      <c r="Q22" s="25">
        <f>COUNTIF(E$2:E$322,3)</f>
        <v>106</v>
      </c>
      <c r="R22" s="28">
        <f>Q22/Q$25*100</f>
        <v>33.021806853582554</v>
      </c>
    </row>
    <row r="23" spans="1:18" ht="15.75" customHeight="1" x14ac:dyDescent="0.25">
      <c r="A23" s="27">
        <v>43689.359198518519</v>
      </c>
      <c r="B23" s="26" t="s">
        <v>25</v>
      </c>
      <c r="C23" s="26">
        <v>3</v>
      </c>
      <c r="D23" s="26">
        <v>5</v>
      </c>
      <c r="E23" s="26">
        <v>4</v>
      </c>
      <c r="F23" s="26">
        <v>3</v>
      </c>
      <c r="G23" s="26">
        <v>2</v>
      </c>
      <c r="H23" s="26">
        <v>4</v>
      </c>
      <c r="I23" s="26">
        <v>4</v>
      </c>
      <c r="J23" s="26">
        <v>1</v>
      </c>
      <c r="K23" s="26">
        <v>4</v>
      </c>
      <c r="L23" s="26">
        <v>4</v>
      </c>
      <c r="M23" s="26">
        <v>5</v>
      </c>
      <c r="N23" s="26">
        <v>3</v>
      </c>
      <c r="P23" s="29">
        <v>2</v>
      </c>
      <c r="Q23" s="25">
        <f>COUNTIF(E$2:E$322,2)</f>
        <v>92</v>
      </c>
      <c r="R23" s="28">
        <f>Q23/Q$25*100</f>
        <v>28.660436137071649</v>
      </c>
    </row>
    <row r="24" spans="1:18" ht="15.75" customHeight="1" x14ac:dyDescent="0.25">
      <c r="A24" s="27">
        <v>43689.359202928244</v>
      </c>
      <c r="B24" s="26" t="s">
        <v>442</v>
      </c>
      <c r="C24" s="26">
        <v>3</v>
      </c>
      <c r="D24" s="26">
        <v>5</v>
      </c>
      <c r="E24" s="26">
        <v>5</v>
      </c>
      <c r="F24" s="26">
        <v>2</v>
      </c>
      <c r="G24" s="26">
        <v>4</v>
      </c>
      <c r="H24" s="26">
        <v>5</v>
      </c>
      <c r="I24" s="26">
        <v>2</v>
      </c>
      <c r="J24" s="26">
        <v>2</v>
      </c>
      <c r="K24" s="26">
        <v>4</v>
      </c>
      <c r="L24" s="26">
        <v>3</v>
      </c>
      <c r="M24" s="26">
        <v>5</v>
      </c>
      <c r="N24" s="26">
        <v>1</v>
      </c>
      <c r="P24" s="29">
        <v>1</v>
      </c>
      <c r="Q24" s="25">
        <f>COUNTIF(E$2:E$322,1)</f>
        <v>52</v>
      </c>
      <c r="R24" s="28">
        <f>Q24/Q$25*100</f>
        <v>16.199376947040498</v>
      </c>
    </row>
    <row r="25" spans="1:18" ht="15.75" customHeight="1" x14ac:dyDescent="0.25">
      <c r="A25" s="27">
        <v>43689.359206921297</v>
      </c>
      <c r="B25" s="26" t="s">
        <v>208</v>
      </c>
      <c r="C25" s="26">
        <v>2</v>
      </c>
      <c r="D25" s="26">
        <v>4</v>
      </c>
      <c r="E25" s="26">
        <v>2</v>
      </c>
      <c r="F25" s="26">
        <v>2</v>
      </c>
      <c r="G25" s="26">
        <v>4</v>
      </c>
      <c r="H25" s="26">
        <v>5</v>
      </c>
      <c r="I25" s="26">
        <v>4</v>
      </c>
      <c r="J25" s="26">
        <v>2</v>
      </c>
      <c r="K25" s="26">
        <v>4</v>
      </c>
      <c r="L25" s="26">
        <v>4</v>
      </c>
      <c r="M25" s="26">
        <v>4</v>
      </c>
      <c r="N25" s="26">
        <v>2</v>
      </c>
      <c r="Q25" s="25">
        <f>SUM(Q20:Q24)</f>
        <v>321</v>
      </c>
      <c r="R25" s="28">
        <f>SUM(R20:R24)</f>
        <v>100</v>
      </c>
    </row>
    <row r="26" spans="1:18" ht="15.75" customHeight="1" x14ac:dyDescent="0.25">
      <c r="A26" s="27">
        <v>43689.359240150465</v>
      </c>
      <c r="B26" s="26" t="s">
        <v>196</v>
      </c>
      <c r="C26" s="26">
        <v>4</v>
      </c>
      <c r="D26" s="26">
        <v>5</v>
      </c>
      <c r="E26" s="26">
        <v>3</v>
      </c>
      <c r="F26" s="26">
        <v>2</v>
      </c>
      <c r="G26" s="26">
        <v>5</v>
      </c>
      <c r="H26" s="26">
        <v>5</v>
      </c>
      <c r="I26" s="26">
        <v>5</v>
      </c>
      <c r="J26" s="26">
        <v>2</v>
      </c>
      <c r="K26" s="26">
        <v>5</v>
      </c>
      <c r="L26" s="26">
        <v>5</v>
      </c>
      <c r="M26" s="26">
        <v>4</v>
      </c>
      <c r="N26" s="26">
        <v>5</v>
      </c>
    </row>
    <row r="27" spans="1:18" ht="15.75" customHeight="1" x14ac:dyDescent="0.25">
      <c r="A27" s="27">
        <v>43689.359270057874</v>
      </c>
      <c r="B27" s="26" t="s">
        <v>443</v>
      </c>
      <c r="C27" s="26">
        <v>4</v>
      </c>
      <c r="D27" s="26">
        <v>4</v>
      </c>
      <c r="E27" s="26">
        <v>4</v>
      </c>
      <c r="F27" s="26">
        <v>3</v>
      </c>
      <c r="G27" s="26">
        <v>1</v>
      </c>
      <c r="H27" s="26">
        <v>5</v>
      </c>
      <c r="I27" s="26">
        <v>4</v>
      </c>
      <c r="J27" s="26">
        <v>2</v>
      </c>
      <c r="K27" s="26">
        <v>4</v>
      </c>
      <c r="L27" s="26">
        <v>4</v>
      </c>
      <c r="M27" s="26">
        <v>4</v>
      </c>
      <c r="N27" s="26">
        <v>2</v>
      </c>
      <c r="P27" s="32" t="s">
        <v>5</v>
      </c>
    </row>
    <row r="28" spans="1:18" ht="15.75" customHeight="1" x14ac:dyDescent="0.25">
      <c r="A28" s="27">
        <v>43689.359323668978</v>
      </c>
      <c r="B28" s="26" t="s">
        <v>444</v>
      </c>
      <c r="C28" s="26">
        <v>2</v>
      </c>
      <c r="D28" s="26">
        <v>3</v>
      </c>
      <c r="E28" s="26">
        <v>2</v>
      </c>
      <c r="F28" s="26">
        <v>1</v>
      </c>
      <c r="G28" s="26">
        <v>4</v>
      </c>
      <c r="H28" s="26">
        <v>3</v>
      </c>
      <c r="I28" s="26">
        <v>3</v>
      </c>
      <c r="J28" s="26">
        <v>4</v>
      </c>
      <c r="K28" s="26">
        <v>3</v>
      </c>
      <c r="L28" s="26">
        <v>3</v>
      </c>
      <c r="M28" s="26">
        <v>5</v>
      </c>
      <c r="N28" s="26">
        <v>3</v>
      </c>
      <c r="P28" s="29">
        <v>5</v>
      </c>
      <c r="Q28" s="25">
        <f>COUNTIF(F$2:F$322,5)</f>
        <v>17</v>
      </c>
      <c r="R28" s="28">
        <f>Q28/Q$33*100</f>
        <v>5.29595015576324</v>
      </c>
    </row>
    <row r="29" spans="1:18" ht="15.75" customHeight="1" x14ac:dyDescent="0.25">
      <c r="A29" s="27">
        <v>43689.359338831018</v>
      </c>
      <c r="B29" s="26" t="s">
        <v>245</v>
      </c>
      <c r="C29" s="26">
        <v>3</v>
      </c>
      <c r="D29" s="26">
        <v>2</v>
      </c>
      <c r="E29" s="26">
        <v>2</v>
      </c>
      <c r="F29" s="26">
        <v>2</v>
      </c>
      <c r="G29" s="26">
        <v>4</v>
      </c>
      <c r="H29" s="26">
        <v>4</v>
      </c>
      <c r="I29" s="26">
        <v>4</v>
      </c>
      <c r="J29" s="26">
        <v>4</v>
      </c>
      <c r="K29" s="26">
        <v>3</v>
      </c>
      <c r="L29" s="26">
        <v>3</v>
      </c>
      <c r="M29" s="26">
        <v>4</v>
      </c>
      <c r="N29" s="26">
        <v>3</v>
      </c>
      <c r="P29" s="29">
        <v>4</v>
      </c>
      <c r="Q29" s="25">
        <f>COUNTIF(F$2:F$322,4)</f>
        <v>18</v>
      </c>
      <c r="R29" s="28">
        <f>Q29/Q$33*100</f>
        <v>5.6074766355140184</v>
      </c>
    </row>
    <row r="30" spans="1:18" ht="15.75" customHeight="1" x14ac:dyDescent="0.25">
      <c r="A30" s="27">
        <v>43689.359341620366</v>
      </c>
      <c r="B30" s="26" t="s">
        <v>81</v>
      </c>
      <c r="C30" s="26">
        <v>2</v>
      </c>
      <c r="D30" s="26">
        <v>2</v>
      </c>
      <c r="E30" s="26">
        <v>1</v>
      </c>
      <c r="F30" s="26">
        <v>1</v>
      </c>
      <c r="G30" s="26">
        <v>4</v>
      </c>
      <c r="H30" s="26">
        <v>5</v>
      </c>
      <c r="I30" s="26">
        <v>3</v>
      </c>
      <c r="J30" s="26">
        <v>2</v>
      </c>
      <c r="K30" s="26">
        <v>4</v>
      </c>
      <c r="L30" s="26">
        <v>3</v>
      </c>
      <c r="M30" s="26">
        <v>5</v>
      </c>
      <c r="N30" s="26">
        <v>1</v>
      </c>
      <c r="P30" s="29">
        <v>3</v>
      </c>
      <c r="Q30" s="25">
        <f>COUNTIF(F$2:F$322,3)</f>
        <v>90</v>
      </c>
      <c r="R30" s="28">
        <f>Q30/Q$33*100</f>
        <v>28.037383177570092</v>
      </c>
    </row>
    <row r="31" spans="1:18" ht="15.75" customHeight="1" x14ac:dyDescent="0.25">
      <c r="A31" s="27">
        <v>43689.359341631949</v>
      </c>
      <c r="B31" s="26" t="s">
        <v>431</v>
      </c>
      <c r="C31" s="26">
        <v>2</v>
      </c>
      <c r="D31" s="26">
        <v>5</v>
      </c>
      <c r="E31" s="26">
        <v>3</v>
      </c>
      <c r="F31" s="26">
        <v>3</v>
      </c>
      <c r="G31" s="26">
        <v>2</v>
      </c>
      <c r="H31" s="26">
        <v>5</v>
      </c>
      <c r="I31" s="26">
        <v>5</v>
      </c>
      <c r="J31" s="26">
        <v>4</v>
      </c>
      <c r="K31" s="26">
        <v>5</v>
      </c>
      <c r="L31" s="26">
        <v>4</v>
      </c>
      <c r="M31" s="26">
        <v>5</v>
      </c>
      <c r="N31" s="26">
        <v>5</v>
      </c>
      <c r="P31" s="29">
        <v>2</v>
      </c>
      <c r="Q31" s="25">
        <f>COUNTIF(F$2:F$322,2)</f>
        <v>101</v>
      </c>
      <c r="R31" s="28">
        <f>Q31/Q$33*100</f>
        <v>31.464174454828658</v>
      </c>
    </row>
    <row r="32" spans="1:18" ht="15.75" customHeight="1" x14ac:dyDescent="0.25">
      <c r="A32" s="27">
        <v>43689.359345011573</v>
      </c>
      <c r="B32" s="26" t="s">
        <v>445</v>
      </c>
      <c r="C32" s="26">
        <v>3</v>
      </c>
      <c r="D32" s="26">
        <v>2</v>
      </c>
      <c r="E32" s="26">
        <v>2</v>
      </c>
      <c r="F32" s="26">
        <v>1</v>
      </c>
      <c r="G32" s="26">
        <v>3</v>
      </c>
      <c r="H32" s="26">
        <v>4</v>
      </c>
      <c r="I32" s="26">
        <v>4</v>
      </c>
      <c r="J32" s="26">
        <v>3</v>
      </c>
      <c r="K32" s="26">
        <v>5</v>
      </c>
      <c r="L32" s="26">
        <v>4</v>
      </c>
      <c r="M32" s="26">
        <v>1</v>
      </c>
      <c r="N32" s="26">
        <v>1</v>
      </c>
      <c r="P32" s="29">
        <v>1</v>
      </c>
      <c r="Q32" s="25">
        <f>COUNTIF(F$2:F$322,1)</f>
        <v>95</v>
      </c>
      <c r="R32" s="28">
        <f>Q32/Q$33*100</f>
        <v>29.595015576323984</v>
      </c>
    </row>
    <row r="33" spans="1:18" ht="15.75" customHeight="1" x14ac:dyDescent="0.25">
      <c r="A33" s="27">
        <v>43689.359355497683</v>
      </c>
      <c r="B33" s="26" t="s">
        <v>246</v>
      </c>
      <c r="C33" s="26">
        <v>2</v>
      </c>
      <c r="D33" s="26">
        <v>4</v>
      </c>
      <c r="E33" s="26">
        <v>3</v>
      </c>
      <c r="F33" s="26">
        <v>2</v>
      </c>
      <c r="G33" s="26">
        <v>4</v>
      </c>
      <c r="H33" s="26">
        <v>3</v>
      </c>
      <c r="I33" s="26">
        <v>3</v>
      </c>
      <c r="J33" s="26">
        <v>3</v>
      </c>
      <c r="K33" s="26">
        <v>3</v>
      </c>
      <c r="L33" s="26">
        <v>3</v>
      </c>
      <c r="M33" s="26">
        <v>4</v>
      </c>
      <c r="N33" s="26">
        <v>2</v>
      </c>
      <c r="Q33" s="25">
        <f>SUM(Q28:Q32)</f>
        <v>321</v>
      </c>
      <c r="R33" s="28">
        <f>SUM(R28:R32)</f>
        <v>100</v>
      </c>
    </row>
    <row r="34" spans="1:18" ht="15.75" customHeight="1" x14ac:dyDescent="0.25">
      <c r="A34" s="27">
        <v>43689.359358333335</v>
      </c>
      <c r="B34" s="26" t="s">
        <v>261</v>
      </c>
      <c r="C34" s="26">
        <v>3</v>
      </c>
      <c r="D34" s="26">
        <v>5</v>
      </c>
      <c r="E34" s="26">
        <v>5</v>
      </c>
      <c r="F34" s="26">
        <v>5</v>
      </c>
      <c r="G34" s="26">
        <v>1</v>
      </c>
      <c r="H34" s="26">
        <v>4</v>
      </c>
      <c r="I34" s="26">
        <v>3</v>
      </c>
      <c r="J34" s="26">
        <v>2</v>
      </c>
      <c r="K34" s="26">
        <v>4</v>
      </c>
      <c r="L34" s="26">
        <v>4</v>
      </c>
      <c r="M34" s="26">
        <v>4</v>
      </c>
      <c r="N34" s="26">
        <v>4</v>
      </c>
    </row>
    <row r="35" spans="1:18" ht="15.75" customHeight="1" x14ac:dyDescent="0.25">
      <c r="A35" s="27">
        <v>43689.359383356481</v>
      </c>
      <c r="B35" s="26" t="s">
        <v>21</v>
      </c>
      <c r="C35" s="26">
        <v>2</v>
      </c>
      <c r="D35" s="26">
        <v>4</v>
      </c>
      <c r="E35" s="26">
        <v>2</v>
      </c>
      <c r="F35" s="26">
        <v>2</v>
      </c>
      <c r="G35" s="26">
        <v>4</v>
      </c>
      <c r="H35" s="26">
        <v>5</v>
      </c>
      <c r="I35" s="26">
        <v>5</v>
      </c>
      <c r="J35" s="26">
        <v>3</v>
      </c>
      <c r="K35" s="26">
        <v>4</v>
      </c>
      <c r="L35" s="26">
        <v>4</v>
      </c>
      <c r="M35" s="26">
        <v>3</v>
      </c>
      <c r="N35" s="26">
        <v>2</v>
      </c>
      <c r="P35" s="30" t="s">
        <v>594</v>
      </c>
    </row>
    <row r="36" spans="1:18" ht="15.75" customHeight="1" x14ac:dyDescent="0.25">
      <c r="A36" s="27">
        <v>43689.359391516206</v>
      </c>
      <c r="B36" s="26" t="s">
        <v>446</v>
      </c>
      <c r="C36" s="26">
        <v>3</v>
      </c>
      <c r="D36" s="26">
        <v>2</v>
      </c>
      <c r="E36" s="26">
        <v>2</v>
      </c>
      <c r="F36" s="26">
        <v>2</v>
      </c>
      <c r="G36" s="26">
        <v>5</v>
      </c>
      <c r="H36" s="26">
        <v>5</v>
      </c>
      <c r="I36" s="26">
        <v>5</v>
      </c>
      <c r="J36" s="26">
        <v>3</v>
      </c>
      <c r="K36" s="26">
        <v>5</v>
      </c>
      <c r="L36" s="26">
        <v>3</v>
      </c>
      <c r="M36" s="26">
        <v>5</v>
      </c>
      <c r="N36" s="26">
        <v>5</v>
      </c>
      <c r="P36" s="29">
        <v>5</v>
      </c>
      <c r="Q36" s="25">
        <f>COUNTIF(G$2:G$322,5)</f>
        <v>98</v>
      </c>
      <c r="R36" s="28">
        <f>Q36/Q$41*100</f>
        <v>30.529595015576323</v>
      </c>
    </row>
    <row r="37" spans="1:18" ht="15.75" customHeight="1" x14ac:dyDescent="0.25">
      <c r="A37" s="27">
        <v>43689.35941138889</v>
      </c>
      <c r="B37" s="26" t="s">
        <v>447</v>
      </c>
      <c r="C37" s="26">
        <v>4</v>
      </c>
      <c r="D37" s="26">
        <v>5</v>
      </c>
      <c r="E37" s="26">
        <v>5</v>
      </c>
      <c r="F37" s="26">
        <v>4</v>
      </c>
      <c r="G37" s="26">
        <v>5</v>
      </c>
      <c r="H37" s="26">
        <v>4</v>
      </c>
      <c r="I37" s="26">
        <v>4</v>
      </c>
      <c r="J37" s="26">
        <v>1</v>
      </c>
      <c r="K37" s="26">
        <v>5</v>
      </c>
      <c r="L37" s="26">
        <v>4</v>
      </c>
      <c r="M37" s="26">
        <v>5</v>
      </c>
      <c r="N37" s="26">
        <v>5</v>
      </c>
      <c r="P37" s="29">
        <v>4</v>
      </c>
      <c r="Q37" s="25">
        <f>COUNTIF(G$2:G$322,4)</f>
        <v>70</v>
      </c>
      <c r="R37" s="28">
        <f>Q37/Q$41*100</f>
        <v>21.806853582554517</v>
      </c>
    </row>
    <row r="38" spans="1:18" ht="15.75" customHeight="1" x14ac:dyDescent="0.25">
      <c r="A38" s="27">
        <v>43689.359415335653</v>
      </c>
      <c r="B38" s="26" t="s">
        <v>220</v>
      </c>
      <c r="C38" s="26">
        <v>3</v>
      </c>
      <c r="D38" s="26">
        <v>2</v>
      </c>
      <c r="E38" s="26">
        <v>2</v>
      </c>
      <c r="F38" s="26">
        <v>1</v>
      </c>
      <c r="G38" s="26">
        <v>3</v>
      </c>
      <c r="H38" s="26">
        <v>5</v>
      </c>
      <c r="I38" s="26">
        <v>4</v>
      </c>
      <c r="J38" s="26">
        <v>3</v>
      </c>
      <c r="K38" s="26">
        <v>3</v>
      </c>
      <c r="L38" s="26">
        <v>4</v>
      </c>
      <c r="M38" s="26">
        <v>5</v>
      </c>
      <c r="N38" s="26">
        <v>5</v>
      </c>
      <c r="P38" s="29">
        <v>3</v>
      </c>
      <c r="Q38" s="25">
        <f>COUNTIF(G$2:G$322,3)</f>
        <v>65</v>
      </c>
      <c r="R38" s="28">
        <f>Q38/Q$41*100</f>
        <v>20.249221183800621</v>
      </c>
    </row>
    <row r="39" spans="1:18" ht="15.75" customHeight="1" x14ac:dyDescent="0.25">
      <c r="A39" s="27">
        <v>43689.359440358792</v>
      </c>
      <c r="B39" s="26" t="s">
        <v>282</v>
      </c>
      <c r="C39" s="26">
        <v>3</v>
      </c>
      <c r="D39" s="26">
        <v>2</v>
      </c>
      <c r="E39" s="26">
        <v>1</v>
      </c>
      <c r="F39" s="26">
        <v>1</v>
      </c>
      <c r="G39" s="26">
        <v>1</v>
      </c>
      <c r="H39" s="26">
        <v>5</v>
      </c>
      <c r="I39" s="26">
        <v>3</v>
      </c>
      <c r="J39" s="26">
        <v>3</v>
      </c>
      <c r="K39" s="26">
        <v>5</v>
      </c>
      <c r="L39" s="26">
        <v>5</v>
      </c>
      <c r="M39" s="26">
        <v>3</v>
      </c>
      <c r="N39" s="26">
        <v>4</v>
      </c>
      <c r="P39" s="29">
        <v>2</v>
      </c>
      <c r="Q39" s="25">
        <f>COUNTIF(G$2:G$322,2)</f>
        <v>36</v>
      </c>
      <c r="R39" s="28">
        <f>Q39/Q$41*100</f>
        <v>11.214953271028037</v>
      </c>
    </row>
    <row r="40" spans="1:18" ht="15.75" customHeight="1" x14ac:dyDescent="0.25">
      <c r="A40" s="27">
        <v>43689.359445972223</v>
      </c>
      <c r="B40" s="26" t="s">
        <v>205</v>
      </c>
      <c r="C40" s="26">
        <v>4</v>
      </c>
      <c r="D40" s="26">
        <v>4</v>
      </c>
      <c r="E40" s="26">
        <v>5</v>
      </c>
      <c r="F40" s="26">
        <v>3</v>
      </c>
      <c r="G40" s="26">
        <v>5</v>
      </c>
      <c r="H40" s="26">
        <v>5</v>
      </c>
      <c r="I40" s="26">
        <v>5</v>
      </c>
      <c r="J40" s="26">
        <v>1</v>
      </c>
      <c r="K40" s="26">
        <v>4</v>
      </c>
      <c r="L40" s="26">
        <v>5</v>
      </c>
      <c r="M40" s="26">
        <v>5</v>
      </c>
      <c r="N40" s="26">
        <v>5</v>
      </c>
      <c r="P40" s="29">
        <v>1</v>
      </c>
      <c r="Q40" s="25">
        <f>COUNTIF(G$2:G$322,1)</f>
        <v>52</v>
      </c>
      <c r="R40" s="28">
        <f>Q40/Q$41*100</f>
        <v>16.199376947040498</v>
      </c>
    </row>
    <row r="41" spans="1:18" ht="15.75" customHeight="1" x14ac:dyDescent="0.25">
      <c r="A41" s="27">
        <v>43689.359484155095</v>
      </c>
      <c r="B41" s="26" t="s">
        <v>111</v>
      </c>
      <c r="C41" s="26">
        <v>4</v>
      </c>
      <c r="D41" s="26">
        <v>3</v>
      </c>
      <c r="E41" s="26">
        <v>2</v>
      </c>
      <c r="F41" s="26">
        <v>3</v>
      </c>
      <c r="G41" s="26">
        <v>4</v>
      </c>
      <c r="H41" s="26">
        <v>4</v>
      </c>
      <c r="I41" s="26">
        <v>4</v>
      </c>
      <c r="J41" s="26">
        <v>2</v>
      </c>
      <c r="K41" s="26">
        <v>4</v>
      </c>
      <c r="L41" s="26">
        <v>4</v>
      </c>
      <c r="M41" s="26">
        <v>4</v>
      </c>
      <c r="N41" s="26">
        <v>3</v>
      </c>
      <c r="Q41" s="25">
        <f>SUM(Q36:Q40)</f>
        <v>321</v>
      </c>
      <c r="R41" s="28">
        <f>SUM(R36:R40)</f>
        <v>100</v>
      </c>
    </row>
    <row r="42" spans="1:18" ht="15.75" customHeight="1" x14ac:dyDescent="0.25">
      <c r="A42" s="27">
        <v>43689.359489467592</v>
      </c>
      <c r="B42" s="26" t="s">
        <v>195</v>
      </c>
      <c r="C42" s="26">
        <v>3</v>
      </c>
      <c r="D42" s="26">
        <v>3</v>
      </c>
      <c r="E42" s="26">
        <v>2</v>
      </c>
      <c r="F42" s="26">
        <v>1</v>
      </c>
      <c r="G42" s="26">
        <v>2</v>
      </c>
      <c r="H42" s="26">
        <v>4</v>
      </c>
      <c r="I42" s="26">
        <v>4</v>
      </c>
      <c r="J42" s="26">
        <v>2</v>
      </c>
      <c r="K42" s="26">
        <v>3</v>
      </c>
      <c r="L42" s="26">
        <v>2</v>
      </c>
      <c r="M42" s="26">
        <v>4</v>
      </c>
      <c r="N42" s="26">
        <v>4</v>
      </c>
    </row>
    <row r="43" spans="1:18" ht="15.75" customHeight="1" x14ac:dyDescent="0.25">
      <c r="A43" s="27">
        <v>43689.359506550929</v>
      </c>
      <c r="B43" s="26" t="s">
        <v>181</v>
      </c>
      <c r="C43" s="26">
        <v>3</v>
      </c>
      <c r="D43" s="26">
        <v>4</v>
      </c>
      <c r="E43" s="26">
        <v>3</v>
      </c>
      <c r="F43" s="26">
        <v>2</v>
      </c>
      <c r="G43" s="26">
        <v>3</v>
      </c>
      <c r="H43" s="26">
        <v>4</v>
      </c>
      <c r="I43" s="26">
        <v>4</v>
      </c>
      <c r="J43" s="26">
        <v>2</v>
      </c>
      <c r="K43" s="26">
        <v>4</v>
      </c>
      <c r="L43" s="26">
        <v>4</v>
      </c>
      <c r="M43" s="26">
        <v>3</v>
      </c>
      <c r="N43" s="26">
        <v>3</v>
      </c>
      <c r="P43" s="30" t="s">
        <v>595</v>
      </c>
    </row>
    <row r="44" spans="1:18" ht="15.75" customHeight="1" x14ac:dyDescent="0.25">
      <c r="A44" s="27">
        <v>43689.359518935184</v>
      </c>
      <c r="B44" s="26" t="s">
        <v>338</v>
      </c>
      <c r="C44" s="26">
        <v>5</v>
      </c>
      <c r="D44" s="26">
        <v>5</v>
      </c>
      <c r="E44" s="26">
        <v>3</v>
      </c>
      <c r="F44" s="26">
        <v>2</v>
      </c>
      <c r="G44" s="26">
        <v>5</v>
      </c>
      <c r="H44" s="26">
        <v>5</v>
      </c>
      <c r="I44" s="26">
        <v>5</v>
      </c>
      <c r="J44" s="26">
        <v>5</v>
      </c>
      <c r="K44" s="26">
        <v>5</v>
      </c>
      <c r="L44" s="26">
        <v>5</v>
      </c>
      <c r="M44" s="26">
        <v>5</v>
      </c>
      <c r="N44" s="26">
        <v>5</v>
      </c>
      <c r="P44" s="29">
        <v>5</v>
      </c>
      <c r="Q44" s="25">
        <f>COUNTIF(H$2:H$322,5)</f>
        <v>167</v>
      </c>
      <c r="R44" s="28">
        <f>Q44/Q$49*100</f>
        <v>52.024922118380054</v>
      </c>
    </row>
    <row r="45" spans="1:18" ht="15.75" customHeight="1" x14ac:dyDescent="0.25">
      <c r="A45" s="27">
        <v>43689.35953613426</v>
      </c>
      <c r="B45" s="26" t="s">
        <v>448</v>
      </c>
      <c r="C45" s="26">
        <v>2</v>
      </c>
      <c r="D45" s="26">
        <v>2</v>
      </c>
      <c r="E45" s="26">
        <v>1</v>
      </c>
      <c r="F45" s="26">
        <v>1</v>
      </c>
      <c r="G45" s="26">
        <v>5</v>
      </c>
      <c r="H45" s="26">
        <v>5</v>
      </c>
      <c r="I45" s="26">
        <v>3</v>
      </c>
      <c r="J45" s="26">
        <v>3</v>
      </c>
      <c r="K45" s="26">
        <v>4</v>
      </c>
      <c r="L45" s="26">
        <v>3</v>
      </c>
      <c r="M45" s="26">
        <v>5</v>
      </c>
      <c r="N45" s="26">
        <v>2</v>
      </c>
      <c r="P45" s="29">
        <v>4</v>
      </c>
      <c r="Q45" s="25">
        <f>COUNTIF(H$2:H$322,4)</f>
        <v>96</v>
      </c>
      <c r="R45" s="28">
        <f>Q45/Q$49*100</f>
        <v>29.906542056074763</v>
      </c>
    </row>
    <row r="46" spans="1:18" ht="15.75" customHeight="1" x14ac:dyDescent="0.25">
      <c r="A46" s="27">
        <v>43689.359564872684</v>
      </c>
      <c r="B46" s="26" t="s">
        <v>449</v>
      </c>
      <c r="C46" s="26">
        <v>3</v>
      </c>
      <c r="D46" s="26">
        <v>5</v>
      </c>
      <c r="E46" s="26">
        <v>4</v>
      </c>
      <c r="F46" s="26">
        <v>3</v>
      </c>
      <c r="G46" s="26">
        <v>3</v>
      </c>
      <c r="H46" s="26">
        <v>4</v>
      </c>
      <c r="I46" s="26">
        <v>4</v>
      </c>
      <c r="J46" s="26">
        <v>2</v>
      </c>
      <c r="K46" s="26">
        <v>4</v>
      </c>
      <c r="L46" s="26">
        <v>4</v>
      </c>
      <c r="M46" s="26">
        <v>4</v>
      </c>
      <c r="N46" s="26">
        <v>5</v>
      </c>
      <c r="P46" s="29">
        <v>3</v>
      </c>
      <c r="Q46" s="25">
        <f>COUNTIF(H$2:H$322,3)</f>
        <v>38</v>
      </c>
      <c r="R46" s="28">
        <f>Q46/Q$49*100</f>
        <v>11.838006230529595</v>
      </c>
    </row>
    <row r="47" spans="1:18" ht="15.75" customHeight="1" x14ac:dyDescent="0.25">
      <c r="A47" s="27">
        <v>43689.35957158565</v>
      </c>
      <c r="B47" s="26" t="s">
        <v>128</v>
      </c>
      <c r="C47" s="26">
        <v>3</v>
      </c>
      <c r="D47" s="26">
        <v>3</v>
      </c>
      <c r="E47" s="26">
        <v>2</v>
      </c>
      <c r="F47" s="26">
        <v>1</v>
      </c>
      <c r="G47" s="26">
        <v>5</v>
      </c>
      <c r="H47" s="26">
        <v>5</v>
      </c>
      <c r="I47" s="26">
        <v>5</v>
      </c>
      <c r="J47" s="26">
        <v>1</v>
      </c>
      <c r="K47" s="26">
        <v>4</v>
      </c>
      <c r="L47" s="26">
        <v>4</v>
      </c>
      <c r="M47" s="26">
        <v>2</v>
      </c>
      <c r="N47" s="26">
        <v>2</v>
      </c>
      <c r="P47" s="29">
        <v>2</v>
      </c>
      <c r="Q47" s="25">
        <f>COUNTIF(H$2:H$322,2)</f>
        <v>14</v>
      </c>
      <c r="R47" s="28">
        <f>Q47/Q$49*100</f>
        <v>4.361370716510903</v>
      </c>
    </row>
    <row r="48" spans="1:18" ht="15.75" customHeight="1" x14ac:dyDescent="0.25">
      <c r="A48" s="27">
        <v>43689.359594652778</v>
      </c>
      <c r="B48" s="26" t="s">
        <v>198</v>
      </c>
      <c r="C48" s="26">
        <v>2</v>
      </c>
      <c r="D48" s="26">
        <v>5</v>
      </c>
      <c r="E48" s="26">
        <v>1</v>
      </c>
      <c r="F48" s="26">
        <v>1</v>
      </c>
      <c r="G48" s="26">
        <v>3</v>
      </c>
      <c r="H48" s="26">
        <v>5</v>
      </c>
      <c r="I48" s="26">
        <v>5</v>
      </c>
      <c r="J48" s="26">
        <v>4</v>
      </c>
      <c r="K48" s="26">
        <v>5</v>
      </c>
      <c r="L48" s="26">
        <v>3</v>
      </c>
      <c r="M48" s="26">
        <v>5</v>
      </c>
      <c r="N48" s="26">
        <v>5</v>
      </c>
      <c r="P48" s="29">
        <v>1</v>
      </c>
      <c r="Q48" s="25">
        <f>COUNTIF(H$2:H$322,1)</f>
        <v>6</v>
      </c>
      <c r="R48" s="28">
        <f>Q48/Q$49*100</f>
        <v>1.8691588785046727</v>
      </c>
    </row>
    <row r="49" spans="1:18" ht="15.75" customHeight="1" x14ac:dyDescent="0.25">
      <c r="A49" s="27">
        <v>43689.359597199073</v>
      </c>
      <c r="B49" s="26" t="s">
        <v>47</v>
      </c>
      <c r="C49" s="26">
        <v>3</v>
      </c>
      <c r="D49" s="26">
        <v>4</v>
      </c>
      <c r="E49" s="26">
        <v>3</v>
      </c>
      <c r="F49" s="26">
        <v>3</v>
      </c>
      <c r="G49" s="26">
        <v>3</v>
      </c>
      <c r="H49" s="26">
        <v>5</v>
      </c>
      <c r="I49" s="26">
        <v>5</v>
      </c>
      <c r="J49" s="26">
        <v>2</v>
      </c>
      <c r="K49" s="26">
        <v>5</v>
      </c>
      <c r="L49" s="26">
        <v>4</v>
      </c>
      <c r="M49" s="26">
        <v>4</v>
      </c>
      <c r="N49" s="26">
        <v>4</v>
      </c>
      <c r="Q49" s="25">
        <f>SUM(Q44:Q48)</f>
        <v>321</v>
      </c>
      <c r="R49" s="28">
        <f>SUM(R44:R48)</f>
        <v>100</v>
      </c>
    </row>
    <row r="50" spans="1:18" ht="15.75" customHeight="1" x14ac:dyDescent="0.25">
      <c r="A50" s="27">
        <v>43689.359599166666</v>
      </c>
      <c r="B50" s="26" t="s">
        <v>214</v>
      </c>
      <c r="C50" s="26">
        <v>3</v>
      </c>
      <c r="D50" s="26">
        <v>4</v>
      </c>
      <c r="E50" s="26">
        <v>3</v>
      </c>
      <c r="F50" s="26">
        <v>3</v>
      </c>
      <c r="G50" s="26">
        <v>4</v>
      </c>
      <c r="H50" s="26">
        <v>4</v>
      </c>
      <c r="I50" s="26">
        <v>4</v>
      </c>
      <c r="J50" s="26">
        <v>1</v>
      </c>
      <c r="K50" s="26">
        <v>3</v>
      </c>
      <c r="L50" s="26">
        <v>3</v>
      </c>
      <c r="M50" s="26">
        <v>4</v>
      </c>
      <c r="N50" s="26">
        <v>4</v>
      </c>
    </row>
    <row r="51" spans="1:18" ht="15.75" customHeight="1" x14ac:dyDescent="0.25">
      <c r="A51" s="27">
        <v>43689.359610266205</v>
      </c>
      <c r="B51" s="26" t="s">
        <v>107</v>
      </c>
      <c r="C51" s="26">
        <v>4</v>
      </c>
      <c r="D51" s="26">
        <v>3</v>
      </c>
      <c r="E51" s="26">
        <v>2</v>
      </c>
      <c r="F51" s="26">
        <v>2</v>
      </c>
      <c r="G51" s="26">
        <v>3</v>
      </c>
      <c r="H51" s="26">
        <v>4</v>
      </c>
      <c r="I51" s="26">
        <v>4</v>
      </c>
      <c r="J51" s="26">
        <v>1</v>
      </c>
      <c r="K51" s="26">
        <v>4</v>
      </c>
      <c r="L51" s="26">
        <v>4</v>
      </c>
      <c r="M51" s="26">
        <v>4</v>
      </c>
      <c r="N51" s="26">
        <v>4</v>
      </c>
      <c r="P51" s="30" t="s">
        <v>596</v>
      </c>
    </row>
    <row r="52" spans="1:18" ht="15.75" customHeight="1" x14ac:dyDescent="0.25">
      <c r="A52" s="27">
        <v>43689.359644328702</v>
      </c>
      <c r="B52" s="26" t="s">
        <v>450</v>
      </c>
      <c r="C52" s="26">
        <v>3</v>
      </c>
      <c r="D52" s="26">
        <v>5</v>
      </c>
      <c r="E52" s="26">
        <v>3</v>
      </c>
      <c r="F52" s="26">
        <v>2</v>
      </c>
      <c r="G52" s="26">
        <v>1</v>
      </c>
      <c r="H52" s="26">
        <v>5</v>
      </c>
      <c r="I52" s="26">
        <v>5</v>
      </c>
      <c r="J52" s="26">
        <v>1</v>
      </c>
      <c r="K52" s="26">
        <v>5</v>
      </c>
      <c r="L52" s="26">
        <v>5</v>
      </c>
      <c r="M52" s="26">
        <v>5</v>
      </c>
      <c r="N52" s="26">
        <v>3</v>
      </c>
      <c r="P52" s="29">
        <v>5</v>
      </c>
      <c r="Q52" s="25">
        <f>COUNTIF(I$2:I$322,5)</f>
        <v>132</v>
      </c>
      <c r="R52" s="28">
        <f>Q52/Q$57*100</f>
        <v>41.121495327102799</v>
      </c>
    </row>
    <row r="53" spans="1:18" ht="15.75" customHeight="1" x14ac:dyDescent="0.25">
      <c r="A53" s="27">
        <v>43689.359802222221</v>
      </c>
      <c r="B53" s="26" t="s">
        <v>303</v>
      </c>
      <c r="C53" s="26">
        <v>4</v>
      </c>
      <c r="D53" s="26">
        <v>3</v>
      </c>
      <c r="E53" s="26">
        <v>2</v>
      </c>
      <c r="F53" s="26">
        <v>2</v>
      </c>
      <c r="G53" s="26">
        <v>5</v>
      </c>
      <c r="H53" s="26">
        <v>4</v>
      </c>
      <c r="I53" s="26">
        <v>5</v>
      </c>
      <c r="J53" s="26">
        <v>3</v>
      </c>
      <c r="K53" s="26">
        <v>5</v>
      </c>
      <c r="L53" s="26">
        <v>4</v>
      </c>
      <c r="M53" s="26">
        <v>4</v>
      </c>
      <c r="N53" s="26">
        <v>3</v>
      </c>
      <c r="P53" s="29">
        <v>4</v>
      </c>
      <c r="Q53" s="25">
        <f>COUNTIF(I$2:I$322,4)</f>
        <v>99</v>
      </c>
      <c r="R53" s="28">
        <f>Q53/Q$57*100</f>
        <v>30.841121495327101</v>
      </c>
    </row>
    <row r="54" spans="1:18" ht="15.75" customHeight="1" x14ac:dyDescent="0.25">
      <c r="A54" s="27">
        <v>43689.359814525465</v>
      </c>
      <c r="B54" s="26" t="s">
        <v>451</v>
      </c>
      <c r="C54" s="26">
        <v>1</v>
      </c>
      <c r="D54" s="26">
        <v>1</v>
      </c>
      <c r="E54" s="26">
        <v>1</v>
      </c>
      <c r="F54" s="26">
        <v>1</v>
      </c>
      <c r="G54" s="26">
        <v>4</v>
      </c>
      <c r="H54" s="26">
        <v>5</v>
      </c>
      <c r="I54" s="26">
        <v>1</v>
      </c>
      <c r="J54" s="26">
        <v>3</v>
      </c>
      <c r="K54" s="26">
        <v>3</v>
      </c>
      <c r="L54" s="26">
        <v>2</v>
      </c>
      <c r="M54" s="26">
        <v>5</v>
      </c>
      <c r="N54" s="26">
        <v>4</v>
      </c>
      <c r="P54" s="29">
        <v>3</v>
      </c>
      <c r="Q54" s="25">
        <f>COUNTIF(I$2:I$322,3)</f>
        <v>64</v>
      </c>
      <c r="R54" s="28">
        <f>Q54/Q$57*100</f>
        <v>19.937694704049843</v>
      </c>
    </row>
    <row r="55" spans="1:18" ht="15.75" customHeight="1" x14ac:dyDescent="0.25">
      <c r="A55" s="27">
        <v>43689.359833877315</v>
      </c>
      <c r="B55" s="26" t="s">
        <v>209</v>
      </c>
      <c r="C55" s="26">
        <v>3</v>
      </c>
      <c r="D55" s="26">
        <v>5</v>
      </c>
      <c r="E55" s="26">
        <v>3</v>
      </c>
      <c r="F55" s="26">
        <v>3</v>
      </c>
      <c r="G55" s="26">
        <v>5</v>
      </c>
      <c r="H55" s="26">
        <v>4</v>
      </c>
      <c r="I55" s="26">
        <v>5</v>
      </c>
      <c r="J55" s="26">
        <v>2</v>
      </c>
      <c r="K55" s="26">
        <v>4</v>
      </c>
      <c r="L55" s="26">
        <v>4</v>
      </c>
      <c r="M55" s="26">
        <v>5</v>
      </c>
      <c r="N55" s="26">
        <v>1</v>
      </c>
      <c r="P55" s="29">
        <v>2</v>
      </c>
      <c r="Q55" s="25">
        <f>COUNTIF(I$2:I$322,2)</f>
        <v>18</v>
      </c>
      <c r="R55" s="28">
        <f>Q55/Q$57*100</f>
        <v>5.6074766355140184</v>
      </c>
    </row>
    <row r="56" spans="1:18" ht="15.75" customHeight="1" x14ac:dyDescent="0.25">
      <c r="A56" s="27">
        <v>43689.359836608797</v>
      </c>
      <c r="B56" s="26" t="s">
        <v>452</v>
      </c>
      <c r="C56" s="26">
        <v>4</v>
      </c>
      <c r="D56" s="26">
        <v>5</v>
      </c>
      <c r="E56" s="26">
        <v>3</v>
      </c>
      <c r="F56" s="26">
        <v>2</v>
      </c>
      <c r="G56" s="26">
        <v>1</v>
      </c>
      <c r="H56" s="26">
        <v>4</v>
      </c>
      <c r="I56" s="26">
        <v>5</v>
      </c>
      <c r="J56" s="26">
        <v>3</v>
      </c>
      <c r="K56" s="26">
        <v>4</v>
      </c>
      <c r="L56" s="26">
        <v>2</v>
      </c>
      <c r="M56" s="26">
        <v>4</v>
      </c>
      <c r="N56" s="26">
        <v>2</v>
      </c>
      <c r="P56" s="29">
        <v>1</v>
      </c>
      <c r="Q56" s="25">
        <f>COUNTIF(I$2:I$322,1)</f>
        <v>8</v>
      </c>
      <c r="R56" s="28">
        <f>Q56/Q$57*100</f>
        <v>2.4922118380062304</v>
      </c>
    </row>
    <row r="57" spans="1:18" ht="15.75" customHeight="1" x14ac:dyDescent="0.25">
      <c r="A57" s="27">
        <v>43689.359839502315</v>
      </c>
      <c r="B57" s="26" t="s">
        <v>166</v>
      </c>
      <c r="C57" s="26">
        <v>3</v>
      </c>
      <c r="D57" s="26">
        <v>3</v>
      </c>
      <c r="E57" s="26">
        <v>2</v>
      </c>
      <c r="F57" s="26">
        <v>1</v>
      </c>
      <c r="G57" s="26">
        <v>5</v>
      </c>
      <c r="H57" s="26">
        <v>5</v>
      </c>
      <c r="I57" s="26">
        <v>4</v>
      </c>
      <c r="J57" s="26">
        <v>2</v>
      </c>
      <c r="K57" s="26">
        <v>5</v>
      </c>
      <c r="L57" s="26">
        <v>4</v>
      </c>
      <c r="M57" s="26">
        <v>3</v>
      </c>
      <c r="N57" s="26">
        <v>2</v>
      </c>
      <c r="Q57" s="25">
        <f>SUM(Q52:Q56)</f>
        <v>321</v>
      </c>
      <c r="R57" s="28">
        <f>SUM(R52:R56)</f>
        <v>100</v>
      </c>
    </row>
    <row r="58" spans="1:18" ht="15.75" customHeight="1" x14ac:dyDescent="0.25">
      <c r="A58" s="27">
        <v>43689.359842002319</v>
      </c>
      <c r="B58" s="26" t="s">
        <v>216</v>
      </c>
      <c r="C58" s="26">
        <v>3</v>
      </c>
      <c r="D58" s="26">
        <v>4</v>
      </c>
      <c r="E58" s="26">
        <v>4</v>
      </c>
      <c r="F58" s="26">
        <v>3</v>
      </c>
      <c r="G58" s="26">
        <v>1</v>
      </c>
      <c r="H58" s="26">
        <v>4</v>
      </c>
      <c r="I58" s="26">
        <v>4</v>
      </c>
      <c r="J58" s="26">
        <v>1</v>
      </c>
      <c r="K58" s="26">
        <v>4</v>
      </c>
      <c r="L58" s="26">
        <v>4</v>
      </c>
      <c r="M58" s="26">
        <v>5</v>
      </c>
      <c r="N58" s="26">
        <v>5</v>
      </c>
    </row>
    <row r="59" spans="1:18" ht="15.75" customHeight="1" x14ac:dyDescent="0.25">
      <c r="A59" s="27">
        <v>43689.35984704861</v>
      </c>
      <c r="B59" s="26" t="s">
        <v>453</v>
      </c>
      <c r="C59" s="26">
        <v>2</v>
      </c>
      <c r="D59" s="26">
        <v>2</v>
      </c>
      <c r="E59" s="26">
        <v>2</v>
      </c>
      <c r="F59" s="26">
        <v>2</v>
      </c>
      <c r="G59" s="26">
        <v>2</v>
      </c>
      <c r="H59" s="26">
        <v>3</v>
      </c>
      <c r="I59" s="26">
        <v>3</v>
      </c>
      <c r="J59" s="26">
        <v>4</v>
      </c>
      <c r="K59" s="26">
        <v>4</v>
      </c>
      <c r="L59" s="26">
        <v>3</v>
      </c>
      <c r="M59" s="26">
        <v>4</v>
      </c>
      <c r="N59" s="26">
        <v>4</v>
      </c>
      <c r="P59" s="31" t="s">
        <v>597</v>
      </c>
    </row>
    <row r="60" spans="1:18" ht="15.75" customHeight="1" x14ac:dyDescent="0.25">
      <c r="A60" s="27">
        <v>43689.359867858795</v>
      </c>
      <c r="B60" s="26" t="s">
        <v>133</v>
      </c>
      <c r="C60" s="26">
        <v>2</v>
      </c>
      <c r="D60" s="26">
        <v>1</v>
      </c>
      <c r="E60" s="26">
        <v>1</v>
      </c>
      <c r="F60" s="26">
        <v>2</v>
      </c>
      <c r="G60" s="26">
        <v>1</v>
      </c>
      <c r="H60" s="26">
        <v>3</v>
      </c>
      <c r="I60" s="26">
        <v>5</v>
      </c>
      <c r="J60" s="26">
        <v>1</v>
      </c>
      <c r="K60" s="26">
        <v>3</v>
      </c>
      <c r="L60" s="26">
        <v>3</v>
      </c>
      <c r="M60" s="26">
        <v>5</v>
      </c>
      <c r="N60" s="26">
        <v>3</v>
      </c>
      <c r="P60" s="29">
        <v>5</v>
      </c>
      <c r="Q60" s="25">
        <f>COUNTIF(J$2:J$322,5)</f>
        <v>13</v>
      </c>
      <c r="R60" s="28">
        <f>Q60/321*100</f>
        <v>4.0498442367601246</v>
      </c>
    </row>
    <row r="61" spans="1:18" ht="15.75" customHeight="1" x14ac:dyDescent="0.25">
      <c r="A61" s="27">
        <v>43689.359904328703</v>
      </c>
      <c r="B61" s="26" t="s">
        <v>454</v>
      </c>
      <c r="C61" s="26">
        <v>3</v>
      </c>
      <c r="D61" s="26">
        <v>2</v>
      </c>
      <c r="E61" s="26">
        <v>1</v>
      </c>
      <c r="F61" s="26">
        <v>1</v>
      </c>
      <c r="G61" s="26">
        <v>2</v>
      </c>
      <c r="H61" s="26">
        <v>4</v>
      </c>
      <c r="I61" s="26">
        <v>5</v>
      </c>
      <c r="J61" s="26">
        <v>3</v>
      </c>
      <c r="K61" s="26">
        <v>3</v>
      </c>
      <c r="L61" s="26">
        <v>3</v>
      </c>
      <c r="M61" s="26">
        <v>5</v>
      </c>
      <c r="N61" s="26">
        <v>1</v>
      </c>
      <c r="P61" s="29">
        <v>4</v>
      </c>
      <c r="Q61" s="25">
        <f>COUNTIF(J$2:J$322,4)</f>
        <v>18</v>
      </c>
      <c r="R61" s="28">
        <f>Q61/321*100</f>
        <v>5.6074766355140184</v>
      </c>
    </row>
    <row r="62" spans="1:18" ht="15.75" customHeight="1" x14ac:dyDescent="0.25">
      <c r="A62" s="27">
        <v>43689.359914328699</v>
      </c>
      <c r="B62" s="26" t="s">
        <v>455</v>
      </c>
      <c r="C62" s="26">
        <v>4</v>
      </c>
      <c r="D62" s="26">
        <v>2</v>
      </c>
      <c r="E62" s="26">
        <v>2</v>
      </c>
      <c r="F62" s="26">
        <v>2</v>
      </c>
      <c r="G62" s="26">
        <v>5</v>
      </c>
      <c r="H62" s="26">
        <v>5</v>
      </c>
      <c r="I62" s="26">
        <v>5</v>
      </c>
      <c r="J62" s="26">
        <v>4</v>
      </c>
      <c r="K62" s="26">
        <v>4</v>
      </c>
      <c r="L62" s="26">
        <v>3</v>
      </c>
      <c r="M62" s="26">
        <v>4</v>
      </c>
      <c r="N62" s="26">
        <v>1</v>
      </c>
      <c r="P62" s="29">
        <v>3</v>
      </c>
      <c r="Q62" s="25">
        <f>COUNTIF(J$2:J$322,3)</f>
        <v>76</v>
      </c>
      <c r="R62" s="28">
        <f>Q62/321*100</f>
        <v>23.676012461059191</v>
      </c>
    </row>
    <row r="63" spans="1:18" ht="15.75" customHeight="1" x14ac:dyDescent="0.25">
      <c r="A63" s="27">
        <v>43689.359921400464</v>
      </c>
      <c r="B63" s="26" t="s">
        <v>94</v>
      </c>
      <c r="C63" s="26">
        <v>3</v>
      </c>
      <c r="D63" s="26">
        <v>4</v>
      </c>
      <c r="E63" s="26">
        <v>3</v>
      </c>
      <c r="F63" s="26">
        <v>3</v>
      </c>
      <c r="G63" s="26">
        <v>3</v>
      </c>
      <c r="H63" s="26">
        <v>3</v>
      </c>
      <c r="I63" s="26">
        <v>5</v>
      </c>
      <c r="J63" s="26">
        <v>2</v>
      </c>
      <c r="K63" s="26">
        <v>5</v>
      </c>
      <c r="L63" s="26">
        <v>3</v>
      </c>
      <c r="M63" s="26">
        <v>3</v>
      </c>
      <c r="N63" s="26">
        <v>2</v>
      </c>
      <c r="P63" s="29">
        <v>2</v>
      </c>
      <c r="Q63" s="25">
        <f>COUNTIF(J$2:J$322,2)</f>
        <v>121</v>
      </c>
      <c r="R63" s="28">
        <f>Q63/321*100</f>
        <v>37.694704049844233</v>
      </c>
    </row>
    <row r="64" spans="1:18" ht="15.75" customHeight="1" x14ac:dyDescent="0.25">
      <c r="A64" s="27">
        <v>43689.359943472227</v>
      </c>
      <c r="B64" s="26" t="s">
        <v>456</v>
      </c>
      <c r="C64" s="26">
        <v>5</v>
      </c>
      <c r="D64" s="26">
        <v>5</v>
      </c>
      <c r="E64" s="26">
        <v>5</v>
      </c>
      <c r="F64" s="26">
        <v>5</v>
      </c>
      <c r="G64" s="26">
        <v>1</v>
      </c>
      <c r="H64" s="26">
        <v>5</v>
      </c>
      <c r="I64" s="26">
        <v>5</v>
      </c>
      <c r="J64" s="26">
        <v>1</v>
      </c>
      <c r="K64" s="26">
        <v>5</v>
      </c>
      <c r="L64" s="26">
        <v>5</v>
      </c>
      <c r="M64" s="26">
        <v>5</v>
      </c>
      <c r="N64" s="26">
        <v>5</v>
      </c>
      <c r="P64" s="29">
        <v>1</v>
      </c>
      <c r="Q64" s="25">
        <f>COUNTIF(J$2:J$322,1)</f>
        <v>93</v>
      </c>
      <c r="R64" s="28">
        <f>Q64/321*100</f>
        <v>28.971962616822427</v>
      </c>
    </row>
    <row r="65" spans="1:18" ht="15.75" customHeight="1" x14ac:dyDescent="0.25">
      <c r="A65" s="27">
        <v>43689.359984884257</v>
      </c>
      <c r="B65" s="26" t="s">
        <v>204</v>
      </c>
      <c r="C65" s="26">
        <v>3</v>
      </c>
      <c r="D65" s="26">
        <v>3</v>
      </c>
      <c r="E65" s="26">
        <v>3</v>
      </c>
      <c r="F65" s="26">
        <v>3</v>
      </c>
      <c r="G65" s="26">
        <v>5</v>
      </c>
      <c r="H65" s="26">
        <v>5</v>
      </c>
      <c r="I65" s="26">
        <v>4</v>
      </c>
      <c r="J65" s="26">
        <v>1</v>
      </c>
      <c r="K65" s="26">
        <v>5</v>
      </c>
      <c r="L65" s="26">
        <v>5</v>
      </c>
      <c r="M65" s="26">
        <v>5</v>
      </c>
      <c r="N65" s="26">
        <v>3</v>
      </c>
      <c r="Q65" s="25">
        <f>SUM(Q60:Q64)</f>
        <v>321</v>
      </c>
      <c r="R65" s="28">
        <f>SUM(R60:R64)</f>
        <v>100</v>
      </c>
    </row>
    <row r="66" spans="1:18" ht="15.75" customHeight="1" x14ac:dyDescent="0.25">
      <c r="A66" s="27">
        <v>43689.36002231481</v>
      </c>
      <c r="B66" s="26" t="s">
        <v>328</v>
      </c>
      <c r="C66" s="26">
        <v>3</v>
      </c>
      <c r="D66" s="26">
        <v>4</v>
      </c>
      <c r="E66" s="26">
        <v>3</v>
      </c>
      <c r="F66" s="26">
        <v>3</v>
      </c>
      <c r="G66" s="26">
        <v>4</v>
      </c>
      <c r="H66" s="26">
        <v>5</v>
      </c>
      <c r="I66" s="26">
        <v>4</v>
      </c>
      <c r="J66" s="26">
        <v>3</v>
      </c>
      <c r="K66" s="26">
        <v>4</v>
      </c>
      <c r="L66" s="26">
        <v>5</v>
      </c>
      <c r="M66" s="26">
        <v>4</v>
      </c>
      <c r="N66" s="26">
        <v>4</v>
      </c>
    </row>
    <row r="67" spans="1:18" ht="15.75" customHeight="1" x14ac:dyDescent="0.25">
      <c r="A67" s="27">
        <v>43689.360025694448</v>
      </c>
      <c r="B67" s="26" t="s">
        <v>100</v>
      </c>
      <c r="C67" s="26">
        <v>2</v>
      </c>
      <c r="D67" s="26">
        <v>3</v>
      </c>
      <c r="E67" s="26">
        <v>2</v>
      </c>
      <c r="F67" s="26">
        <v>2</v>
      </c>
      <c r="G67" s="26">
        <v>4</v>
      </c>
      <c r="H67" s="26">
        <v>4</v>
      </c>
      <c r="I67" s="26">
        <v>2</v>
      </c>
      <c r="J67" s="26">
        <v>3</v>
      </c>
      <c r="K67" s="26">
        <v>4</v>
      </c>
      <c r="L67" s="26">
        <v>3</v>
      </c>
      <c r="M67" s="26">
        <v>5</v>
      </c>
      <c r="N67" s="26">
        <v>5</v>
      </c>
      <c r="P67" s="30" t="s">
        <v>598</v>
      </c>
    </row>
    <row r="68" spans="1:18" ht="15.75" customHeight="1" x14ac:dyDescent="0.25">
      <c r="A68" s="27">
        <v>43689.360031956021</v>
      </c>
      <c r="B68" s="26" t="s">
        <v>43</v>
      </c>
      <c r="C68" s="26">
        <v>3</v>
      </c>
      <c r="D68" s="26">
        <v>3</v>
      </c>
      <c r="E68" s="26">
        <v>3</v>
      </c>
      <c r="F68" s="26">
        <v>3</v>
      </c>
      <c r="G68" s="26">
        <v>3</v>
      </c>
      <c r="H68" s="26">
        <v>4</v>
      </c>
      <c r="I68" s="26">
        <v>5</v>
      </c>
      <c r="J68" s="26">
        <v>1</v>
      </c>
      <c r="K68" s="26">
        <v>3</v>
      </c>
      <c r="L68" s="26">
        <v>3</v>
      </c>
      <c r="M68" s="26">
        <v>4</v>
      </c>
      <c r="N68" s="26">
        <v>5</v>
      </c>
      <c r="P68" s="29">
        <v>5</v>
      </c>
      <c r="Q68" s="25">
        <f>COUNTIF(K$2:K$322,5)</f>
        <v>119</v>
      </c>
      <c r="R68" s="28">
        <f>Q68/321*100</f>
        <v>37.071651090342677</v>
      </c>
    </row>
    <row r="69" spans="1:18" ht="15.75" customHeight="1" x14ac:dyDescent="0.25">
      <c r="A69" s="27">
        <v>43689.360043877314</v>
      </c>
      <c r="B69" s="26" t="s">
        <v>457</v>
      </c>
      <c r="C69" s="26">
        <v>4</v>
      </c>
      <c r="D69" s="26">
        <v>5</v>
      </c>
      <c r="E69" s="26">
        <v>4</v>
      </c>
      <c r="F69" s="26">
        <v>4</v>
      </c>
      <c r="G69" s="26">
        <v>3</v>
      </c>
      <c r="H69" s="26">
        <v>5</v>
      </c>
      <c r="I69" s="26">
        <v>5</v>
      </c>
      <c r="J69" s="26">
        <v>2</v>
      </c>
      <c r="K69" s="26">
        <v>5</v>
      </c>
      <c r="L69" s="26">
        <v>5</v>
      </c>
      <c r="M69" s="26">
        <v>4</v>
      </c>
      <c r="N69" s="26">
        <v>4</v>
      </c>
      <c r="P69" s="29">
        <v>4</v>
      </c>
      <c r="Q69" s="25">
        <f>COUNTIF(K$2:K$322,4)</f>
        <v>101</v>
      </c>
      <c r="R69" s="28">
        <f>Q69/321*100</f>
        <v>31.464174454828658</v>
      </c>
    </row>
    <row r="70" spans="1:18" ht="15.75" customHeight="1" x14ac:dyDescent="0.25">
      <c r="A70" s="27">
        <v>43689.360069016198</v>
      </c>
      <c r="B70" s="26" t="s">
        <v>155</v>
      </c>
      <c r="C70" s="26">
        <v>2</v>
      </c>
      <c r="D70" s="26">
        <v>3</v>
      </c>
      <c r="E70" s="26">
        <v>3</v>
      </c>
      <c r="F70" s="26">
        <v>3</v>
      </c>
      <c r="G70" s="26">
        <v>5</v>
      </c>
      <c r="H70" s="26">
        <v>5</v>
      </c>
      <c r="I70" s="26">
        <v>5</v>
      </c>
      <c r="J70" s="26">
        <v>3</v>
      </c>
      <c r="K70" s="26">
        <v>5</v>
      </c>
      <c r="L70" s="26">
        <v>4</v>
      </c>
      <c r="M70" s="26">
        <v>5</v>
      </c>
      <c r="N70" s="26">
        <v>5</v>
      </c>
      <c r="P70" s="29">
        <v>3</v>
      </c>
      <c r="Q70" s="25">
        <f>COUNTIF(K$2:K$322,3)</f>
        <v>89</v>
      </c>
      <c r="R70" s="28">
        <f>Q70/321*100</f>
        <v>27.725856697819314</v>
      </c>
    </row>
    <row r="71" spans="1:18" ht="15.75" customHeight="1" x14ac:dyDescent="0.25">
      <c r="A71" s="27">
        <v>43689.360074212964</v>
      </c>
      <c r="B71" s="26" t="s">
        <v>15</v>
      </c>
      <c r="C71" s="26">
        <v>2</v>
      </c>
      <c r="D71" s="26">
        <v>3</v>
      </c>
      <c r="E71" s="26">
        <v>2</v>
      </c>
      <c r="F71" s="26">
        <v>1</v>
      </c>
      <c r="G71" s="26">
        <v>2</v>
      </c>
      <c r="H71" s="26">
        <v>3</v>
      </c>
      <c r="I71" s="26">
        <v>3</v>
      </c>
      <c r="J71" s="26">
        <v>2</v>
      </c>
      <c r="K71" s="26">
        <v>3</v>
      </c>
      <c r="L71" s="26">
        <v>2</v>
      </c>
      <c r="M71" s="26">
        <v>3</v>
      </c>
      <c r="N71" s="26">
        <v>2</v>
      </c>
      <c r="P71" s="29">
        <v>2</v>
      </c>
      <c r="Q71" s="25">
        <f>COUNTIF(K$2:K$322,2)</f>
        <v>9</v>
      </c>
      <c r="R71" s="28">
        <f>Q71/321*100</f>
        <v>2.8037383177570092</v>
      </c>
    </row>
    <row r="72" spans="1:18" ht="15.75" customHeight="1" x14ac:dyDescent="0.25">
      <c r="A72" s="27">
        <v>43689.360077141202</v>
      </c>
      <c r="B72" s="26" t="s">
        <v>170</v>
      </c>
      <c r="C72" s="26">
        <v>4</v>
      </c>
      <c r="D72" s="26">
        <v>4</v>
      </c>
      <c r="E72" s="26">
        <v>4</v>
      </c>
      <c r="F72" s="26">
        <v>3</v>
      </c>
      <c r="G72" s="26">
        <v>5</v>
      </c>
      <c r="H72" s="26">
        <v>5</v>
      </c>
      <c r="I72" s="26">
        <v>5</v>
      </c>
      <c r="J72" s="26">
        <v>1</v>
      </c>
      <c r="K72" s="26">
        <v>4</v>
      </c>
      <c r="L72" s="26">
        <v>5</v>
      </c>
      <c r="M72" s="26">
        <v>5</v>
      </c>
      <c r="N72" s="26">
        <v>5</v>
      </c>
      <c r="P72" s="29">
        <v>1</v>
      </c>
      <c r="Q72" s="25">
        <f>COUNTIF(K$2:K$322,1)</f>
        <v>3</v>
      </c>
      <c r="R72" s="28">
        <f>Q72/321*100</f>
        <v>0.93457943925233633</v>
      </c>
    </row>
    <row r="73" spans="1:18" ht="15.75" customHeight="1" x14ac:dyDescent="0.25">
      <c r="A73" s="27">
        <v>43689.360084513886</v>
      </c>
      <c r="B73" s="26" t="s">
        <v>458</v>
      </c>
      <c r="C73" s="26">
        <v>3</v>
      </c>
      <c r="D73" s="26">
        <v>3</v>
      </c>
      <c r="E73" s="26">
        <v>3</v>
      </c>
      <c r="F73" s="26">
        <v>1</v>
      </c>
      <c r="G73" s="26">
        <v>4</v>
      </c>
      <c r="H73" s="26">
        <v>5</v>
      </c>
      <c r="I73" s="26">
        <v>5</v>
      </c>
      <c r="J73" s="26">
        <v>2</v>
      </c>
      <c r="K73" s="26">
        <v>5</v>
      </c>
      <c r="L73" s="26">
        <v>4</v>
      </c>
      <c r="M73" s="26">
        <v>5</v>
      </c>
      <c r="N73" s="26">
        <v>1</v>
      </c>
      <c r="Q73" s="25">
        <f>SUM(Q68:Q72)</f>
        <v>321</v>
      </c>
      <c r="R73" s="28">
        <f>SUM(R68:R72)</f>
        <v>99.999999999999986</v>
      </c>
    </row>
    <row r="74" spans="1:18" ht="15.75" customHeight="1" x14ac:dyDescent="0.25">
      <c r="A74" s="27">
        <v>43689.360085231485</v>
      </c>
      <c r="B74" s="26" t="s">
        <v>459</v>
      </c>
      <c r="C74" s="26">
        <v>3</v>
      </c>
      <c r="D74" s="26">
        <v>2</v>
      </c>
      <c r="E74" s="26">
        <v>2</v>
      </c>
      <c r="F74" s="26">
        <v>2</v>
      </c>
      <c r="G74" s="26">
        <v>3</v>
      </c>
      <c r="H74" s="26">
        <v>4</v>
      </c>
      <c r="I74" s="26">
        <v>4</v>
      </c>
      <c r="J74" s="26">
        <v>1</v>
      </c>
      <c r="K74" s="26">
        <v>4</v>
      </c>
      <c r="L74" s="26">
        <v>3</v>
      </c>
      <c r="M74" s="26">
        <v>5</v>
      </c>
      <c r="N74" s="26">
        <v>1</v>
      </c>
    </row>
    <row r="75" spans="1:18" ht="15.75" customHeight="1" x14ac:dyDescent="0.25">
      <c r="A75" s="27">
        <v>43689.360096689816</v>
      </c>
      <c r="B75" s="26" t="s">
        <v>169</v>
      </c>
      <c r="C75" s="26">
        <v>3</v>
      </c>
      <c r="D75" s="26">
        <v>5</v>
      </c>
      <c r="E75" s="26">
        <v>2</v>
      </c>
      <c r="F75" s="26">
        <v>2</v>
      </c>
      <c r="G75" s="26">
        <v>5</v>
      </c>
      <c r="H75" s="26">
        <v>5</v>
      </c>
      <c r="I75" s="26">
        <v>1</v>
      </c>
      <c r="J75" s="26">
        <v>2</v>
      </c>
      <c r="K75" s="26">
        <v>5</v>
      </c>
      <c r="L75" s="26">
        <v>3</v>
      </c>
      <c r="M75" s="26">
        <v>5</v>
      </c>
      <c r="N75" s="26">
        <v>5</v>
      </c>
      <c r="P75" s="30" t="s">
        <v>599</v>
      </c>
    </row>
    <row r="76" spans="1:18" ht="15.75" customHeight="1" x14ac:dyDescent="0.25">
      <c r="A76" s="27">
        <v>43689.360101180559</v>
      </c>
      <c r="B76" s="26" t="s">
        <v>460</v>
      </c>
      <c r="C76" s="26">
        <v>3</v>
      </c>
      <c r="D76" s="26">
        <v>2</v>
      </c>
      <c r="E76" s="26">
        <v>2</v>
      </c>
      <c r="F76" s="26">
        <v>1</v>
      </c>
      <c r="G76" s="26">
        <v>3</v>
      </c>
      <c r="H76" s="26">
        <v>4</v>
      </c>
      <c r="I76" s="26">
        <v>5</v>
      </c>
      <c r="J76" s="26">
        <v>3</v>
      </c>
      <c r="K76" s="26">
        <v>4</v>
      </c>
      <c r="L76" s="26">
        <v>4</v>
      </c>
      <c r="M76" s="26">
        <v>5</v>
      </c>
      <c r="N76" s="26">
        <v>1</v>
      </c>
      <c r="P76" s="29">
        <v>5</v>
      </c>
      <c r="Q76" s="25">
        <f>COUNTIF(L$2:L$322,5)</f>
        <v>67</v>
      </c>
      <c r="R76" s="28">
        <f>Q76/321*100</f>
        <v>20.872274143302182</v>
      </c>
    </row>
    <row r="77" spans="1:18" ht="15.75" customHeight="1" x14ac:dyDescent="0.25">
      <c r="A77" s="27">
        <v>43689.3601093287</v>
      </c>
      <c r="B77" s="26" t="s">
        <v>461</v>
      </c>
      <c r="C77" s="26">
        <v>4</v>
      </c>
      <c r="D77" s="26">
        <v>2</v>
      </c>
      <c r="E77" s="26">
        <v>1</v>
      </c>
      <c r="F77" s="26">
        <v>1</v>
      </c>
      <c r="G77" s="26">
        <v>3</v>
      </c>
      <c r="H77" s="26">
        <v>3</v>
      </c>
      <c r="I77" s="26">
        <v>4</v>
      </c>
      <c r="J77" s="26">
        <v>2</v>
      </c>
      <c r="K77" s="26">
        <v>5</v>
      </c>
      <c r="L77" s="26">
        <v>3</v>
      </c>
      <c r="M77" s="26">
        <v>5</v>
      </c>
      <c r="N77" s="26">
        <v>4</v>
      </c>
      <c r="P77" s="29">
        <v>4</v>
      </c>
      <c r="Q77" s="25">
        <f>COUNTIF(L$2:L$322,4)</f>
        <v>98</v>
      </c>
      <c r="R77" s="28">
        <f>Q77/321*100</f>
        <v>30.529595015576323</v>
      </c>
    </row>
    <row r="78" spans="1:18" ht="15.75" customHeight="1" x14ac:dyDescent="0.25">
      <c r="A78" s="27">
        <v>43689.360133287038</v>
      </c>
      <c r="B78" s="26" t="s">
        <v>167</v>
      </c>
      <c r="C78" s="26">
        <v>3</v>
      </c>
      <c r="D78" s="26">
        <v>2</v>
      </c>
      <c r="E78" s="26">
        <v>1</v>
      </c>
      <c r="F78" s="26">
        <v>1</v>
      </c>
      <c r="G78" s="26">
        <v>5</v>
      </c>
      <c r="H78" s="26">
        <v>4</v>
      </c>
      <c r="I78" s="26">
        <v>5</v>
      </c>
      <c r="J78" s="26">
        <v>2</v>
      </c>
      <c r="K78" s="26">
        <v>5</v>
      </c>
      <c r="L78" s="26">
        <v>3</v>
      </c>
      <c r="M78" s="26">
        <v>3</v>
      </c>
      <c r="N78" s="26">
        <v>2</v>
      </c>
      <c r="P78" s="29">
        <v>3</v>
      </c>
      <c r="Q78" s="25">
        <f>COUNTIF(L$2:L$322,3)</f>
        <v>123</v>
      </c>
      <c r="R78" s="28">
        <f>Q78/321*100</f>
        <v>38.31775700934579</v>
      </c>
    </row>
    <row r="79" spans="1:18" ht="15.75" customHeight="1" x14ac:dyDescent="0.25">
      <c r="A79" s="27">
        <v>43689.36013804398</v>
      </c>
      <c r="B79" s="26" t="s">
        <v>138</v>
      </c>
      <c r="C79" s="26">
        <v>3</v>
      </c>
      <c r="D79" s="26">
        <v>2</v>
      </c>
      <c r="E79" s="26">
        <v>2</v>
      </c>
      <c r="F79" s="26">
        <v>2</v>
      </c>
      <c r="G79" s="26">
        <v>4</v>
      </c>
      <c r="H79" s="26">
        <v>4</v>
      </c>
      <c r="I79" s="26">
        <v>4</v>
      </c>
      <c r="J79" s="26">
        <v>2</v>
      </c>
      <c r="K79" s="26">
        <v>4</v>
      </c>
      <c r="L79" s="26">
        <v>3</v>
      </c>
      <c r="M79" s="26">
        <v>3</v>
      </c>
      <c r="N79" s="26">
        <v>2</v>
      </c>
      <c r="P79" s="29">
        <v>2</v>
      </c>
      <c r="Q79" s="25">
        <f>COUNTIF(L$2:L$322,2)</f>
        <v>27</v>
      </c>
      <c r="R79" s="28">
        <f>Q79/321*100</f>
        <v>8.4112149532710276</v>
      </c>
    </row>
    <row r="80" spans="1:18" ht="15.75" customHeight="1" x14ac:dyDescent="0.25">
      <c r="A80" s="27">
        <v>43689.360140543984</v>
      </c>
      <c r="B80" s="26" t="s">
        <v>247</v>
      </c>
      <c r="C80" s="26">
        <v>3</v>
      </c>
      <c r="D80" s="26">
        <v>4</v>
      </c>
      <c r="E80" s="26">
        <v>3</v>
      </c>
      <c r="F80" s="26">
        <v>2</v>
      </c>
      <c r="G80" s="26">
        <v>4</v>
      </c>
      <c r="H80" s="26">
        <v>5</v>
      </c>
      <c r="I80" s="26">
        <v>5</v>
      </c>
      <c r="J80" s="26">
        <v>2</v>
      </c>
      <c r="K80" s="26">
        <v>4</v>
      </c>
      <c r="L80" s="26">
        <v>3</v>
      </c>
      <c r="M80" s="26">
        <v>4</v>
      </c>
      <c r="N80" s="26">
        <v>5</v>
      </c>
      <c r="P80" s="29">
        <v>1</v>
      </c>
      <c r="Q80" s="25">
        <f>COUNTIF(L$2:L$322,1)</f>
        <v>6</v>
      </c>
      <c r="R80" s="28">
        <f>Q80/321*100</f>
        <v>1.8691588785046727</v>
      </c>
    </row>
    <row r="81" spans="1:18" ht="15.75" customHeight="1" x14ac:dyDescent="0.25">
      <c r="A81" s="27">
        <v>43689.360150231485</v>
      </c>
      <c r="B81" s="26" t="s">
        <v>227</v>
      </c>
      <c r="C81" s="26">
        <v>3</v>
      </c>
      <c r="D81" s="26">
        <v>5</v>
      </c>
      <c r="E81" s="26">
        <v>3</v>
      </c>
      <c r="F81" s="26">
        <v>2</v>
      </c>
      <c r="G81" s="26">
        <v>5</v>
      </c>
      <c r="H81" s="26">
        <v>5</v>
      </c>
      <c r="I81" s="26">
        <v>5</v>
      </c>
      <c r="J81" s="26">
        <v>1</v>
      </c>
      <c r="K81" s="26">
        <v>5</v>
      </c>
      <c r="L81" s="26">
        <v>5</v>
      </c>
      <c r="M81" s="26">
        <v>5</v>
      </c>
      <c r="N81" s="26">
        <v>1</v>
      </c>
      <c r="Q81" s="25">
        <f>SUM(Q76:Q80)</f>
        <v>321</v>
      </c>
      <c r="R81" s="28">
        <f>SUM(R76:R80)</f>
        <v>100</v>
      </c>
    </row>
    <row r="82" spans="1:18" ht="15.75" customHeight="1" x14ac:dyDescent="0.25">
      <c r="A82" s="27">
        <v>43689.360158796291</v>
      </c>
      <c r="B82" s="26" t="s">
        <v>462</v>
      </c>
      <c r="C82" s="26">
        <v>3</v>
      </c>
      <c r="D82" s="26">
        <v>3</v>
      </c>
      <c r="E82" s="26">
        <v>2</v>
      </c>
      <c r="F82" s="26">
        <v>1</v>
      </c>
      <c r="G82" s="26">
        <v>3</v>
      </c>
      <c r="H82" s="26">
        <v>4</v>
      </c>
      <c r="I82" s="26">
        <v>4</v>
      </c>
      <c r="J82" s="26">
        <v>2</v>
      </c>
      <c r="K82" s="26">
        <v>4</v>
      </c>
      <c r="L82" s="26">
        <v>3</v>
      </c>
      <c r="M82" s="26">
        <v>4</v>
      </c>
      <c r="N82" s="26">
        <v>3</v>
      </c>
    </row>
    <row r="83" spans="1:18" ht="15.75" customHeight="1" x14ac:dyDescent="0.25">
      <c r="A83" s="27">
        <v>43689.360163356483</v>
      </c>
      <c r="B83" s="26" t="s">
        <v>463</v>
      </c>
      <c r="C83" s="26">
        <v>1</v>
      </c>
      <c r="D83" s="26">
        <v>2</v>
      </c>
      <c r="E83" s="26">
        <v>1</v>
      </c>
      <c r="F83" s="26">
        <v>1</v>
      </c>
      <c r="G83" s="26">
        <v>4</v>
      </c>
      <c r="H83" s="26">
        <v>4</v>
      </c>
      <c r="I83" s="26">
        <v>3</v>
      </c>
      <c r="J83" s="26">
        <v>4</v>
      </c>
      <c r="K83" s="26">
        <v>3</v>
      </c>
      <c r="L83" s="26">
        <v>3</v>
      </c>
      <c r="M83" s="26">
        <v>1</v>
      </c>
      <c r="N83" s="26">
        <v>1</v>
      </c>
      <c r="P83" s="30" t="s">
        <v>600</v>
      </c>
    </row>
    <row r="84" spans="1:18" ht="15.75" customHeight="1" x14ac:dyDescent="0.25">
      <c r="A84" s="27">
        <v>43689.360189525461</v>
      </c>
      <c r="B84" s="26" t="s">
        <v>464</v>
      </c>
      <c r="C84" s="26">
        <v>4</v>
      </c>
      <c r="D84" s="26">
        <v>4</v>
      </c>
      <c r="E84" s="26">
        <v>3</v>
      </c>
      <c r="F84" s="26">
        <v>2</v>
      </c>
      <c r="G84" s="26">
        <v>4</v>
      </c>
      <c r="H84" s="26">
        <v>5</v>
      </c>
      <c r="I84" s="26">
        <v>4</v>
      </c>
      <c r="J84" s="26">
        <v>1</v>
      </c>
      <c r="K84" s="26">
        <v>5</v>
      </c>
      <c r="L84" s="26">
        <v>5</v>
      </c>
      <c r="M84" s="26">
        <v>5</v>
      </c>
      <c r="N84" s="26">
        <v>5</v>
      </c>
      <c r="P84" s="29">
        <v>5</v>
      </c>
      <c r="Q84" s="25">
        <f>COUNTIF(M$2:M$322,5)</f>
        <v>136</v>
      </c>
      <c r="R84" s="28">
        <f>Q84/321*100</f>
        <v>42.36760124610592</v>
      </c>
    </row>
    <row r="85" spans="1:18" ht="15.75" customHeight="1" x14ac:dyDescent="0.25">
      <c r="A85" s="27">
        <v>43689.360249178237</v>
      </c>
      <c r="B85" s="26" t="s">
        <v>430</v>
      </c>
      <c r="C85" s="26">
        <v>4</v>
      </c>
      <c r="D85" s="26">
        <v>3</v>
      </c>
      <c r="E85" s="26">
        <v>2</v>
      </c>
      <c r="F85" s="26">
        <v>2</v>
      </c>
      <c r="G85" s="26">
        <v>3</v>
      </c>
      <c r="H85" s="26">
        <v>4</v>
      </c>
      <c r="I85" s="26">
        <v>4</v>
      </c>
      <c r="J85" s="26">
        <v>2</v>
      </c>
      <c r="K85" s="26">
        <v>3</v>
      </c>
      <c r="L85" s="26">
        <v>3</v>
      </c>
      <c r="M85" s="26">
        <v>4</v>
      </c>
      <c r="N85" s="26">
        <v>2</v>
      </c>
      <c r="P85" s="29">
        <v>4</v>
      </c>
      <c r="Q85" s="25">
        <f>COUNTIF(M$2:M$322,4)</f>
        <v>107</v>
      </c>
      <c r="R85" s="28">
        <f>Q85/321*100</f>
        <v>33.333333333333329</v>
      </c>
    </row>
    <row r="86" spans="1:18" ht="15.75" customHeight="1" x14ac:dyDescent="0.25">
      <c r="A86" s="27">
        <v>43689.360290115743</v>
      </c>
      <c r="B86" s="26" t="s">
        <v>429</v>
      </c>
      <c r="C86" s="26">
        <v>5</v>
      </c>
      <c r="D86" s="26">
        <v>4</v>
      </c>
      <c r="E86" s="26">
        <v>3</v>
      </c>
      <c r="F86" s="26">
        <v>2</v>
      </c>
      <c r="G86" s="26">
        <v>5</v>
      </c>
      <c r="H86" s="26">
        <v>4</v>
      </c>
      <c r="I86" s="26">
        <v>5</v>
      </c>
      <c r="J86" s="26">
        <v>2</v>
      </c>
      <c r="K86" s="26">
        <v>3</v>
      </c>
      <c r="L86" s="26">
        <v>4</v>
      </c>
      <c r="M86" s="26">
        <v>4</v>
      </c>
      <c r="N86" s="26">
        <v>4</v>
      </c>
      <c r="P86" s="29">
        <v>3</v>
      </c>
      <c r="Q86" s="25">
        <f>COUNTIF(M$2:M$322,3)</f>
        <v>55</v>
      </c>
      <c r="R86" s="28">
        <f>Q86/321*100</f>
        <v>17.133956386292834</v>
      </c>
    </row>
    <row r="87" spans="1:18" ht="15.75" customHeight="1" x14ac:dyDescent="0.25">
      <c r="A87" s="27">
        <v>43689.36030075232</v>
      </c>
      <c r="B87" s="26" t="s">
        <v>285</v>
      </c>
      <c r="C87" s="26">
        <v>3</v>
      </c>
      <c r="D87" s="26">
        <v>3</v>
      </c>
      <c r="E87" s="26">
        <v>2</v>
      </c>
      <c r="F87" s="26">
        <v>1</v>
      </c>
      <c r="G87" s="26">
        <v>5</v>
      </c>
      <c r="H87" s="26">
        <v>5</v>
      </c>
      <c r="I87" s="26">
        <v>5</v>
      </c>
      <c r="J87" s="26">
        <v>3</v>
      </c>
      <c r="K87" s="26">
        <v>5</v>
      </c>
      <c r="L87" s="26">
        <v>5</v>
      </c>
      <c r="M87" s="26">
        <v>4</v>
      </c>
      <c r="N87" s="26">
        <v>2</v>
      </c>
      <c r="P87" s="29">
        <v>2</v>
      </c>
      <c r="Q87" s="25">
        <f>COUNTIF(M$2:M$322,2)</f>
        <v>10</v>
      </c>
      <c r="R87" s="28">
        <f>Q87/321*100</f>
        <v>3.1152647975077881</v>
      </c>
    </row>
    <row r="88" spans="1:18" ht="15.75" customHeight="1" x14ac:dyDescent="0.25">
      <c r="A88" s="27">
        <v>43689.360332314813</v>
      </c>
      <c r="B88" s="26" t="s">
        <v>465</v>
      </c>
      <c r="C88" s="26">
        <v>2</v>
      </c>
      <c r="D88" s="26">
        <v>3</v>
      </c>
      <c r="E88" s="26">
        <v>1</v>
      </c>
      <c r="F88" s="26">
        <v>1</v>
      </c>
      <c r="G88" s="26">
        <v>4</v>
      </c>
      <c r="H88" s="26">
        <v>4</v>
      </c>
      <c r="I88" s="26">
        <v>5</v>
      </c>
      <c r="J88" s="26">
        <v>1</v>
      </c>
      <c r="K88" s="26">
        <v>3</v>
      </c>
      <c r="L88" s="26">
        <v>3</v>
      </c>
      <c r="M88" s="26">
        <v>4</v>
      </c>
      <c r="N88" s="26">
        <v>5</v>
      </c>
      <c r="P88" s="29">
        <v>1</v>
      </c>
      <c r="Q88" s="25">
        <f>COUNTIF(M$2:M$322,1)</f>
        <v>13</v>
      </c>
      <c r="R88" s="28">
        <f>Q88/321*100</f>
        <v>4.0498442367601246</v>
      </c>
    </row>
    <row r="89" spans="1:18" ht="15.75" customHeight="1" x14ac:dyDescent="0.25">
      <c r="A89" s="27">
        <v>43689.36034594907</v>
      </c>
      <c r="B89" s="26" t="s">
        <v>347</v>
      </c>
      <c r="C89" s="26">
        <v>2</v>
      </c>
      <c r="D89" s="26">
        <v>2</v>
      </c>
      <c r="E89" s="26">
        <v>2</v>
      </c>
      <c r="F89" s="26">
        <v>2</v>
      </c>
      <c r="G89" s="26">
        <v>3</v>
      </c>
      <c r="H89" s="26">
        <v>3</v>
      </c>
      <c r="I89" s="26">
        <v>3</v>
      </c>
      <c r="J89" s="26">
        <v>3</v>
      </c>
      <c r="K89" s="26">
        <v>4</v>
      </c>
      <c r="L89" s="26">
        <v>2</v>
      </c>
      <c r="M89" s="26">
        <v>4</v>
      </c>
      <c r="N89" s="26">
        <v>2</v>
      </c>
      <c r="Q89" s="25">
        <f>SUM(Q84:Q88)</f>
        <v>321</v>
      </c>
      <c r="R89" s="28">
        <f>SUM(R84:R88)</f>
        <v>100</v>
      </c>
    </row>
    <row r="90" spans="1:18" ht="15.75" customHeight="1" x14ac:dyDescent="0.25">
      <c r="A90" s="27">
        <v>43689.360347083333</v>
      </c>
      <c r="B90" s="26" t="s">
        <v>466</v>
      </c>
      <c r="C90" s="26">
        <v>2</v>
      </c>
      <c r="D90" s="26">
        <v>5</v>
      </c>
      <c r="E90" s="26">
        <v>3</v>
      </c>
      <c r="F90" s="26">
        <v>2</v>
      </c>
      <c r="G90" s="26">
        <v>5</v>
      </c>
      <c r="H90" s="26">
        <v>5</v>
      </c>
      <c r="I90" s="26">
        <v>5</v>
      </c>
      <c r="J90" s="26">
        <v>3</v>
      </c>
      <c r="K90" s="26">
        <v>5</v>
      </c>
      <c r="L90" s="26">
        <v>5</v>
      </c>
      <c r="M90" s="26">
        <v>1</v>
      </c>
      <c r="N90" s="26">
        <v>1</v>
      </c>
    </row>
    <row r="91" spans="1:18" ht="15.75" customHeight="1" x14ac:dyDescent="0.25">
      <c r="A91" s="27">
        <v>43689.36035570602</v>
      </c>
      <c r="B91" s="26" t="s">
        <v>467</v>
      </c>
      <c r="C91" s="26">
        <v>2</v>
      </c>
      <c r="D91" s="26">
        <v>3</v>
      </c>
      <c r="E91" s="26">
        <v>1</v>
      </c>
      <c r="F91" s="26">
        <v>1</v>
      </c>
      <c r="G91" s="26">
        <v>5</v>
      </c>
      <c r="H91" s="26">
        <v>5</v>
      </c>
      <c r="I91" s="26">
        <v>5</v>
      </c>
      <c r="J91" s="26">
        <v>3</v>
      </c>
      <c r="K91" s="26">
        <v>4</v>
      </c>
      <c r="L91" s="26">
        <v>2</v>
      </c>
      <c r="M91" s="26">
        <v>4</v>
      </c>
      <c r="N91" s="26">
        <v>5</v>
      </c>
      <c r="P91" s="30" t="s">
        <v>601</v>
      </c>
    </row>
    <row r="92" spans="1:18" ht="15.75" customHeight="1" x14ac:dyDescent="0.25">
      <c r="A92" s="27">
        <v>43689.360366412038</v>
      </c>
      <c r="B92" s="26" t="s">
        <v>215</v>
      </c>
      <c r="C92" s="26">
        <v>4</v>
      </c>
      <c r="D92" s="26">
        <v>5</v>
      </c>
      <c r="E92" s="26">
        <v>3</v>
      </c>
      <c r="F92" s="26">
        <v>2</v>
      </c>
      <c r="G92" s="26">
        <v>5</v>
      </c>
      <c r="H92" s="26">
        <v>5</v>
      </c>
      <c r="I92" s="26">
        <v>5</v>
      </c>
      <c r="J92" s="26">
        <v>1</v>
      </c>
      <c r="K92" s="26">
        <v>5</v>
      </c>
      <c r="L92" s="26">
        <v>5</v>
      </c>
      <c r="M92" s="26">
        <v>5</v>
      </c>
      <c r="N92" s="26">
        <v>5</v>
      </c>
      <c r="P92" s="29">
        <v>5</v>
      </c>
      <c r="Q92" s="25">
        <f>COUNTIF(N$2:N$322,5)</f>
        <v>100</v>
      </c>
      <c r="R92" s="28">
        <f>Q92/321*100</f>
        <v>31.15264797507788</v>
      </c>
    </row>
    <row r="93" spans="1:18" ht="15.75" customHeight="1" x14ac:dyDescent="0.25">
      <c r="A93" s="27">
        <v>43689.360464849538</v>
      </c>
      <c r="B93" s="26" t="s">
        <v>428</v>
      </c>
      <c r="C93" s="26">
        <v>5</v>
      </c>
      <c r="D93" s="26">
        <v>4</v>
      </c>
      <c r="E93" s="26">
        <v>3</v>
      </c>
      <c r="F93" s="26">
        <v>3</v>
      </c>
      <c r="G93" s="26">
        <v>5</v>
      </c>
      <c r="H93" s="26">
        <v>5</v>
      </c>
      <c r="I93" s="26">
        <v>5</v>
      </c>
      <c r="J93" s="26">
        <v>1</v>
      </c>
      <c r="K93" s="26">
        <v>5</v>
      </c>
      <c r="L93" s="26">
        <v>4</v>
      </c>
      <c r="M93" s="26">
        <v>4</v>
      </c>
      <c r="N93" s="26">
        <v>5</v>
      </c>
      <c r="P93" s="29">
        <v>4</v>
      </c>
      <c r="Q93" s="25">
        <f>COUNTIF(N$2:N$322,4)</f>
        <v>86</v>
      </c>
      <c r="R93" s="28">
        <f>Q93/321*100</f>
        <v>26.791277258566975</v>
      </c>
    </row>
    <row r="94" spans="1:18" ht="15.75" customHeight="1" x14ac:dyDescent="0.25">
      <c r="A94" s="27">
        <v>43689.36047565972</v>
      </c>
      <c r="B94" s="26" t="s">
        <v>468</v>
      </c>
      <c r="C94" s="26">
        <v>3</v>
      </c>
      <c r="D94" s="26">
        <v>2</v>
      </c>
      <c r="E94" s="26">
        <v>1</v>
      </c>
      <c r="F94" s="26">
        <v>1</v>
      </c>
      <c r="G94" s="26">
        <v>2</v>
      </c>
      <c r="H94" s="26">
        <v>4</v>
      </c>
      <c r="I94" s="26">
        <v>4</v>
      </c>
      <c r="J94" s="26">
        <v>4</v>
      </c>
      <c r="K94" s="26">
        <v>3</v>
      </c>
      <c r="L94" s="26">
        <v>3</v>
      </c>
      <c r="M94" s="26">
        <v>4</v>
      </c>
      <c r="N94" s="26">
        <v>4</v>
      </c>
      <c r="P94" s="29">
        <v>3</v>
      </c>
      <c r="Q94" s="25">
        <f>COUNTIF(N$2:N$322,3)</f>
        <v>57</v>
      </c>
      <c r="R94" s="28">
        <f>Q94/321*100</f>
        <v>17.75700934579439</v>
      </c>
    </row>
    <row r="95" spans="1:18" ht="15.75" customHeight="1" x14ac:dyDescent="0.25">
      <c r="A95" s="27">
        <v>43689.360549375</v>
      </c>
      <c r="B95" s="26" t="s">
        <v>469</v>
      </c>
      <c r="C95" s="26">
        <v>1</v>
      </c>
      <c r="D95" s="26">
        <v>1</v>
      </c>
      <c r="E95" s="26">
        <v>1</v>
      </c>
      <c r="F95" s="26">
        <v>1</v>
      </c>
      <c r="G95" s="26">
        <v>4</v>
      </c>
      <c r="H95" s="26">
        <v>4</v>
      </c>
      <c r="I95" s="26">
        <v>4</v>
      </c>
      <c r="J95" s="26">
        <v>3</v>
      </c>
      <c r="K95" s="26">
        <v>3</v>
      </c>
      <c r="L95" s="26">
        <v>3</v>
      </c>
      <c r="M95" s="26">
        <v>1</v>
      </c>
      <c r="N95" s="26">
        <v>1</v>
      </c>
      <c r="P95" s="29">
        <v>2</v>
      </c>
      <c r="Q95" s="25">
        <f>COUNTIF(N$2:N$322,2)</f>
        <v>33</v>
      </c>
      <c r="R95" s="28">
        <f>Q95/321*100</f>
        <v>10.2803738317757</v>
      </c>
    </row>
    <row r="96" spans="1:18" ht="15.75" customHeight="1" x14ac:dyDescent="0.25">
      <c r="A96" s="27">
        <v>43689.360563124996</v>
      </c>
      <c r="B96" s="26" t="s">
        <v>470</v>
      </c>
      <c r="C96" s="26">
        <v>4</v>
      </c>
      <c r="D96" s="26">
        <v>5</v>
      </c>
      <c r="E96" s="26">
        <v>3</v>
      </c>
      <c r="F96" s="26">
        <v>2</v>
      </c>
      <c r="G96" s="26">
        <v>3</v>
      </c>
      <c r="H96" s="26">
        <v>4</v>
      </c>
      <c r="I96" s="26">
        <v>4</v>
      </c>
      <c r="J96" s="26">
        <v>2</v>
      </c>
      <c r="K96" s="26">
        <v>4</v>
      </c>
      <c r="L96" s="26">
        <v>4</v>
      </c>
      <c r="M96" s="26">
        <v>4</v>
      </c>
      <c r="N96" s="26">
        <v>5</v>
      </c>
      <c r="P96" s="29">
        <v>1</v>
      </c>
      <c r="Q96" s="25">
        <f>COUNTIF(N$2:N$322,1)</f>
        <v>45</v>
      </c>
      <c r="R96" s="28">
        <f>Q96/321*100</f>
        <v>14.018691588785046</v>
      </c>
    </row>
    <row r="97" spans="1:18" ht="15.75" customHeight="1" x14ac:dyDescent="0.25">
      <c r="A97" s="27">
        <v>43689.360606122689</v>
      </c>
      <c r="B97" s="26" t="s">
        <v>471</v>
      </c>
      <c r="C97" s="26">
        <v>3</v>
      </c>
      <c r="D97" s="26">
        <v>4</v>
      </c>
      <c r="E97" s="26">
        <v>2</v>
      </c>
      <c r="F97" s="26">
        <v>1</v>
      </c>
      <c r="G97" s="26">
        <v>1</v>
      </c>
      <c r="H97" s="26">
        <v>5</v>
      </c>
      <c r="I97" s="26">
        <v>4</v>
      </c>
      <c r="J97" s="26">
        <v>2</v>
      </c>
      <c r="K97" s="26">
        <v>4</v>
      </c>
      <c r="L97" s="26">
        <v>4</v>
      </c>
      <c r="M97" s="26">
        <v>5</v>
      </c>
      <c r="N97" s="26">
        <v>2</v>
      </c>
      <c r="Q97" s="25">
        <f>SUM(Q92:Q96)</f>
        <v>321</v>
      </c>
      <c r="R97" s="28">
        <f>SUM(R92:R96)</f>
        <v>100</v>
      </c>
    </row>
    <row r="98" spans="1:18" ht="15.75" customHeight="1" x14ac:dyDescent="0.25">
      <c r="A98" s="27">
        <v>43689.360625682872</v>
      </c>
      <c r="B98" s="26" t="s">
        <v>336</v>
      </c>
      <c r="C98" s="26">
        <v>3</v>
      </c>
      <c r="D98" s="26">
        <v>3</v>
      </c>
      <c r="E98" s="26">
        <v>2</v>
      </c>
      <c r="F98" s="26">
        <v>2</v>
      </c>
      <c r="G98" s="26">
        <v>4</v>
      </c>
      <c r="H98" s="26">
        <v>4</v>
      </c>
      <c r="I98" s="26">
        <v>3</v>
      </c>
      <c r="J98" s="26">
        <v>2</v>
      </c>
      <c r="K98" s="26">
        <v>3</v>
      </c>
      <c r="L98" s="26">
        <v>3</v>
      </c>
      <c r="M98" s="26">
        <v>4</v>
      </c>
      <c r="N98" s="26">
        <v>4</v>
      </c>
    </row>
    <row r="99" spans="1:18" ht="15.75" customHeight="1" x14ac:dyDescent="0.25">
      <c r="A99" s="27">
        <v>43689.360636886573</v>
      </c>
      <c r="B99" s="26" t="s">
        <v>96</v>
      </c>
      <c r="C99" s="26">
        <v>2</v>
      </c>
      <c r="D99" s="26">
        <v>1</v>
      </c>
      <c r="E99" s="26">
        <v>1</v>
      </c>
      <c r="F99" s="26">
        <v>1</v>
      </c>
      <c r="G99" s="26">
        <v>5</v>
      </c>
      <c r="H99" s="26">
        <v>2</v>
      </c>
      <c r="I99" s="26">
        <v>3</v>
      </c>
      <c r="J99" s="26">
        <v>2</v>
      </c>
      <c r="K99" s="26">
        <v>3</v>
      </c>
      <c r="L99" s="26">
        <v>2</v>
      </c>
      <c r="M99" s="26">
        <v>3</v>
      </c>
      <c r="N99" s="26">
        <v>3</v>
      </c>
    </row>
    <row r="100" spans="1:18" ht="15.75" customHeight="1" x14ac:dyDescent="0.25">
      <c r="A100" s="27">
        <v>43689.360644502318</v>
      </c>
      <c r="B100" s="26" t="s">
        <v>427</v>
      </c>
      <c r="C100" s="26">
        <v>2</v>
      </c>
      <c r="D100" s="26">
        <v>5</v>
      </c>
      <c r="E100" s="26">
        <v>3</v>
      </c>
      <c r="F100" s="26">
        <v>2</v>
      </c>
      <c r="G100" s="26">
        <v>5</v>
      </c>
      <c r="H100" s="26">
        <v>4</v>
      </c>
      <c r="I100" s="26">
        <v>2</v>
      </c>
      <c r="J100" s="26">
        <v>3</v>
      </c>
      <c r="K100" s="26">
        <v>5</v>
      </c>
      <c r="L100" s="26">
        <v>5</v>
      </c>
      <c r="M100" s="26">
        <v>5</v>
      </c>
      <c r="N100" s="26">
        <v>5</v>
      </c>
    </row>
    <row r="101" spans="1:18" ht="15.75" customHeight="1" x14ac:dyDescent="0.25">
      <c r="A101" s="27">
        <v>43689.360645624998</v>
      </c>
      <c r="B101" s="26" t="s">
        <v>472</v>
      </c>
      <c r="C101" s="26">
        <v>2</v>
      </c>
      <c r="D101" s="26">
        <v>2</v>
      </c>
      <c r="E101" s="26">
        <v>2</v>
      </c>
      <c r="F101" s="26">
        <v>2</v>
      </c>
      <c r="G101" s="26">
        <v>5</v>
      </c>
      <c r="H101" s="26">
        <v>4</v>
      </c>
      <c r="I101" s="26">
        <v>3</v>
      </c>
      <c r="J101" s="26">
        <v>2</v>
      </c>
      <c r="K101" s="26">
        <v>3</v>
      </c>
      <c r="L101" s="26">
        <v>3</v>
      </c>
      <c r="M101" s="26">
        <v>3</v>
      </c>
      <c r="N101" s="26">
        <v>3</v>
      </c>
    </row>
    <row r="102" spans="1:18" ht="15.75" customHeight="1" x14ac:dyDescent="0.25">
      <c r="A102" s="27">
        <v>43689.360661620369</v>
      </c>
      <c r="B102" s="26" t="s">
        <v>237</v>
      </c>
      <c r="C102" s="26">
        <v>3</v>
      </c>
      <c r="D102" s="26">
        <v>3</v>
      </c>
      <c r="E102" s="26">
        <v>2</v>
      </c>
      <c r="F102" s="26">
        <v>2</v>
      </c>
      <c r="G102" s="26">
        <v>2</v>
      </c>
      <c r="H102" s="26">
        <v>4</v>
      </c>
      <c r="I102" s="26">
        <v>4</v>
      </c>
      <c r="J102" s="26">
        <v>2</v>
      </c>
      <c r="K102" s="26">
        <v>4</v>
      </c>
      <c r="L102" s="26">
        <v>3</v>
      </c>
      <c r="M102" s="26">
        <v>5</v>
      </c>
      <c r="N102" s="26">
        <v>4</v>
      </c>
    </row>
    <row r="103" spans="1:18" ht="15.75" customHeight="1" x14ac:dyDescent="0.25">
      <c r="A103" s="27">
        <v>43689.360667141205</v>
      </c>
      <c r="B103" s="26" t="s">
        <v>90</v>
      </c>
      <c r="C103" s="26">
        <v>4</v>
      </c>
      <c r="D103" s="26">
        <v>3</v>
      </c>
      <c r="E103" s="26">
        <v>3</v>
      </c>
      <c r="F103" s="26">
        <v>2</v>
      </c>
      <c r="G103" s="26">
        <v>2</v>
      </c>
      <c r="H103" s="26">
        <v>4</v>
      </c>
      <c r="I103" s="26">
        <v>3</v>
      </c>
      <c r="J103" s="26">
        <v>2</v>
      </c>
      <c r="K103" s="26">
        <v>3</v>
      </c>
      <c r="L103" s="26">
        <v>3</v>
      </c>
      <c r="M103" s="26">
        <v>4</v>
      </c>
      <c r="N103" s="26">
        <v>2</v>
      </c>
    </row>
    <row r="104" spans="1:18" ht="15.75" customHeight="1" x14ac:dyDescent="0.25">
      <c r="A104" s="27">
        <v>43689.360723738428</v>
      </c>
      <c r="B104" s="26" t="s">
        <v>229</v>
      </c>
      <c r="C104" s="26">
        <v>2</v>
      </c>
      <c r="D104" s="26">
        <v>1</v>
      </c>
      <c r="E104" s="26">
        <v>1</v>
      </c>
      <c r="F104" s="26">
        <v>1</v>
      </c>
      <c r="G104" s="26">
        <v>4</v>
      </c>
      <c r="H104" s="26">
        <v>5</v>
      </c>
      <c r="I104" s="26">
        <v>5</v>
      </c>
      <c r="J104" s="26">
        <v>2</v>
      </c>
      <c r="K104" s="26">
        <v>4</v>
      </c>
      <c r="L104" s="26">
        <v>4</v>
      </c>
      <c r="M104" s="26">
        <v>4</v>
      </c>
      <c r="N104" s="26">
        <v>4</v>
      </c>
    </row>
    <row r="105" spans="1:18" ht="15.75" customHeight="1" x14ac:dyDescent="0.25">
      <c r="A105" s="27">
        <v>43689.360746782404</v>
      </c>
      <c r="B105" s="26" t="s">
        <v>130</v>
      </c>
      <c r="C105" s="26">
        <v>4</v>
      </c>
      <c r="D105" s="26">
        <v>2</v>
      </c>
      <c r="E105" s="26">
        <v>2</v>
      </c>
      <c r="F105" s="26">
        <v>2</v>
      </c>
      <c r="G105" s="26">
        <v>5</v>
      </c>
      <c r="H105" s="26">
        <v>5</v>
      </c>
      <c r="I105" s="26">
        <v>4</v>
      </c>
      <c r="J105" s="26">
        <v>2</v>
      </c>
      <c r="K105" s="26">
        <v>4</v>
      </c>
      <c r="L105" s="26">
        <v>4</v>
      </c>
      <c r="M105" s="26">
        <v>4</v>
      </c>
      <c r="N105" s="26">
        <v>2</v>
      </c>
    </row>
    <row r="106" spans="1:18" ht="15.75" customHeight="1" x14ac:dyDescent="0.25">
      <c r="A106" s="27">
        <v>43689.360747280094</v>
      </c>
      <c r="B106" s="26" t="s">
        <v>339</v>
      </c>
      <c r="C106" s="26">
        <v>5</v>
      </c>
      <c r="D106" s="26">
        <v>5</v>
      </c>
      <c r="E106" s="26">
        <v>5</v>
      </c>
      <c r="F106" s="26">
        <v>5</v>
      </c>
      <c r="G106" s="26">
        <v>1</v>
      </c>
      <c r="H106" s="26">
        <v>5</v>
      </c>
      <c r="I106" s="26">
        <v>4</v>
      </c>
      <c r="J106" s="26">
        <v>5</v>
      </c>
      <c r="K106" s="26">
        <v>5</v>
      </c>
      <c r="L106" s="26">
        <v>3</v>
      </c>
      <c r="M106" s="26">
        <v>1</v>
      </c>
      <c r="N106" s="26">
        <v>5</v>
      </c>
    </row>
    <row r="107" spans="1:18" ht="15.75" customHeight="1" x14ac:dyDescent="0.25">
      <c r="A107" s="27">
        <v>43689.360752546301</v>
      </c>
      <c r="B107" s="26" t="s">
        <v>217</v>
      </c>
      <c r="C107" s="26">
        <v>3</v>
      </c>
      <c r="D107" s="26">
        <v>3</v>
      </c>
      <c r="E107" s="26">
        <v>2</v>
      </c>
      <c r="F107" s="26">
        <v>1</v>
      </c>
      <c r="G107" s="26">
        <v>2</v>
      </c>
      <c r="H107" s="26">
        <v>4</v>
      </c>
      <c r="I107" s="26">
        <v>3</v>
      </c>
      <c r="J107" s="26">
        <v>2</v>
      </c>
      <c r="K107" s="26">
        <v>3</v>
      </c>
      <c r="L107" s="26">
        <v>3</v>
      </c>
      <c r="M107" s="26">
        <v>5</v>
      </c>
      <c r="N107" s="26">
        <v>4</v>
      </c>
    </row>
    <row r="108" spans="1:18" ht="15.75" customHeight="1" x14ac:dyDescent="0.25">
      <c r="A108" s="27">
        <v>43689.360788888887</v>
      </c>
      <c r="B108" s="26" t="s">
        <v>118</v>
      </c>
      <c r="C108" s="26">
        <v>2</v>
      </c>
      <c r="D108" s="26">
        <v>2</v>
      </c>
      <c r="E108" s="26">
        <v>2</v>
      </c>
      <c r="F108" s="26">
        <v>1</v>
      </c>
      <c r="G108" s="26">
        <v>1</v>
      </c>
      <c r="H108" s="26">
        <v>2</v>
      </c>
      <c r="I108" s="26">
        <v>4</v>
      </c>
      <c r="J108" s="26">
        <v>2</v>
      </c>
      <c r="K108" s="26">
        <v>3</v>
      </c>
      <c r="L108" s="26">
        <v>3</v>
      </c>
      <c r="M108" s="26">
        <v>4</v>
      </c>
      <c r="N108" s="26">
        <v>4</v>
      </c>
    </row>
    <row r="109" spans="1:18" ht="15.75" customHeight="1" x14ac:dyDescent="0.25">
      <c r="A109" s="27">
        <v>43689.36080800926</v>
      </c>
      <c r="B109" s="26" t="s">
        <v>473</v>
      </c>
      <c r="C109" s="26">
        <v>4</v>
      </c>
      <c r="D109" s="26">
        <v>4</v>
      </c>
      <c r="E109" s="26">
        <v>4</v>
      </c>
      <c r="F109" s="26">
        <v>3</v>
      </c>
      <c r="G109" s="26">
        <v>4</v>
      </c>
      <c r="H109" s="26">
        <v>4</v>
      </c>
      <c r="I109" s="26">
        <v>4</v>
      </c>
      <c r="J109" s="26">
        <v>3</v>
      </c>
      <c r="K109" s="26">
        <v>4</v>
      </c>
      <c r="L109" s="26">
        <v>3</v>
      </c>
      <c r="M109" s="26">
        <v>4</v>
      </c>
      <c r="N109" s="26">
        <v>2</v>
      </c>
    </row>
    <row r="110" spans="1:18" ht="15.75" customHeight="1" x14ac:dyDescent="0.25">
      <c r="A110" s="27">
        <v>43689.360905474532</v>
      </c>
      <c r="B110" s="26" t="s">
        <v>270</v>
      </c>
      <c r="C110" s="26">
        <v>3</v>
      </c>
      <c r="D110" s="26">
        <v>4</v>
      </c>
      <c r="E110" s="26">
        <v>2</v>
      </c>
      <c r="F110" s="26">
        <v>1</v>
      </c>
      <c r="G110" s="26">
        <v>3</v>
      </c>
      <c r="H110" s="26">
        <v>4</v>
      </c>
      <c r="I110" s="26">
        <v>4</v>
      </c>
      <c r="J110" s="26">
        <v>2</v>
      </c>
      <c r="K110" s="26">
        <v>3</v>
      </c>
      <c r="L110" s="26">
        <v>3</v>
      </c>
      <c r="M110" s="26">
        <v>4</v>
      </c>
      <c r="N110" s="26">
        <v>4</v>
      </c>
    </row>
    <row r="111" spans="1:18" ht="15.75" customHeight="1" x14ac:dyDescent="0.25">
      <c r="A111" s="27">
        <v>43689.36096416667</v>
      </c>
      <c r="B111" s="26" t="s">
        <v>474</v>
      </c>
      <c r="C111" s="26">
        <v>1</v>
      </c>
      <c r="D111" s="26">
        <v>5</v>
      </c>
      <c r="E111" s="26">
        <v>4</v>
      </c>
      <c r="F111" s="26">
        <v>2</v>
      </c>
      <c r="G111" s="26">
        <v>3</v>
      </c>
      <c r="H111" s="26">
        <v>3</v>
      </c>
      <c r="I111" s="26">
        <v>3</v>
      </c>
      <c r="J111" s="26">
        <v>5</v>
      </c>
      <c r="K111" s="26">
        <v>3</v>
      </c>
      <c r="L111" s="26">
        <v>3</v>
      </c>
      <c r="M111" s="26">
        <v>5</v>
      </c>
      <c r="N111" s="26">
        <v>1</v>
      </c>
    </row>
    <row r="112" spans="1:18" ht="15.75" customHeight="1" x14ac:dyDescent="0.25">
      <c r="A112" s="27">
        <v>43689.361023460646</v>
      </c>
      <c r="B112" s="26" t="s">
        <v>351</v>
      </c>
      <c r="C112" s="26">
        <v>5</v>
      </c>
      <c r="D112" s="26">
        <v>4</v>
      </c>
      <c r="E112" s="26">
        <v>4</v>
      </c>
      <c r="F112" s="26">
        <v>3</v>
      </c>
      <c r="G112" s="26">
        <v>4</v>
      </c>
      <c r="H112" s="26">
        <v>5</v>
      </c>
      <c r="I112" s="26">
        <v>5</v>
      </c>
      <c r="J112" s="26">
        <v>3</v>
      </c>
      <c r="K112" s="26">
        <v>5</v>
      </c>
      <c r="L112" s="26">
        <v>5</v>
      </c>
      <c r="M112" s="26">
        <v>3</v>
      </c>
      <c r="N112" s="26">
        <v>4</v>
      </c>
    </row>
    <row r="113" spans="1:14" ht="15.75" customHeight="1" x14ac:dyDescent="0.25">
      <c r="A113" s="27">
        <v>43689.361029594904</v>
      </c>
      <c r="B113" s="26" t="s">
        <v>475</v>
      </c>
      <c r="C113" s="26">
        <v>4</v>
      </c>
      <c r="D113" s="26">
        <v>4</v>
      </c>
      <c r="E113" s="26">
        <v>4</v>
      </c>
      <c r="F113" s="26">
        <v>3</v>
      </c>
      <c r="G113" s="26">
        <v>3</v>
      </c>
      <c r="H113" s="26">
        <v>5</v>
      </c>
      <c r="I113" s="26">
        <v>4</v>
      </c>
      <c r="J113" s="26">
        <v>2</v>
      </c>
      <c r="K113" s="26">
        <v>4</v>
      </c>
      <c r="L113" s="26">
        <v>4</v>
      </c>
      <c r="M113" s="26">
        <v>4</v>
      </c>
      <c r="N113" s="26">
        <v>2</v>
      </c>
    </row>
    <row r="114" spans="1:14" ht="15.75" customHeight="1" x14ac:dyDescent="0.25">
      <c r="A114" s="27">
        <v>43689.361048888888</v>
      </c>
      <c r="B114" s="26" t="s">
        <v>165</v>
      </c>
      <c r="C114" s="26">
        <v>3</v>
      </c>
      <c r="D114" s="26">
        <v>4</v>
      </c>
      <c r="E114" s="26">
        <v>3</v>
      </c>
      <c r="F114" s="26">
        <v>2</v>
      </c>
      <c r="G114" s="26">
        <v>5</v>
      </c>
      <c r="H114" s="26">
        <v>5</v>
      </c>
      <c r="I114" s="26">
        <v>5</v>
      </c>
      <c r="J114" s="26">
        <v>2</v>
      </c>
      <c r="K114" s="26">
        <v>5</v>
      </c>
      <c r="L114" s="26">
        <v>5</v>
      </c>
      <c r="M114" s="26">
        <v>4</v>
      </c>
      <c r="N114" s="26">
        <v>3</v>
      </c>
    </row>
    <row r="115" spans="1:14" ht="15.75" customHeight="1" x14ac:dyDescent="0.25">
      <c r="A115" s="27">
        <v>43689.361076226851</v>
      </c>
      <c r="B115" s="26" t="s">
        <v>476</v>
      </c>
      <c r="C115" s="26">
        <v>4</v>
      </c>
      <c r="D115" s="26">
        <v>4</v>
      </c>
      <c r="E115" s="26">
        <v>1</v>
      </c>
      <c r="F115" s="26">
        <v>1</v>
      </c>
      <c r="G115" s="26">
        <v>4</v>
      </c>
      <c r="H115" s="26">
        <v>5</v>
      </c>
      <c r="I115" s="26">
        <v>5</v>
      </c>
      <c r="J115" s="26">
        <v>5</v>
      </c>
      <c r="K115" s="26">
        <v>5</v>
      </c>
      <c r="L115" s="26">
        <v>5</v>
      </c>
      <c r="M115" s="26">
        <v>5</v>
      </c>
      <c r="N115" s="26">
        <v>4</v>
      </c>
    </row>
    <row r="116" spans="1:14" ht="15.75" customHeight="1" x14ac:dyDescent="0.25">
      <c r="A116" s="27">
        <v>43689.361183333334</v>
      </c>
      <c r="B116" s="26" t="s">
        <v>153</v>
      </c>
      <c r="C116" s="26">
        <v>3</v>
      </c>
      <c r="D116" s="26">
        <v>3</v>
      </c>
      <c r="E116" s="26">
        <v>2</v>
      </c>
      <c r="F116" s="26">
        <v>2</v>
      </c>
      <c r="G116" s="26">
        <v>4</v>
      </c>
      <c r="H116" s="26">
        <v>5</v>
      </c>
      <c r="I116" s="26">
        <v>3</v>
      </c>
      <c r="J116" s="26">
        <v>2</v>
      </c>
      <c r="K116" s="26">
        <v>3</v>
      </c>
      <c r="L116" s="26">
        <v>4</v>
      </c>
      <c r="M116" s="26">
        <v>4</v>
      </c>
      <c r="N116" s="26">
        <v>4</v>
      </c>
    </row>
    <row r="117" spans="1:14" ht="15.75" customHeight="1" x14ac:dyDescent="0.25">
      <c r="A117" s="27">
        <v>43689.361207118054</v>
      </c>
      <c r="B117" s="26" t="s">
        <v>477</v>
      </c>
      <c r="C117" s="26">
        <v>4</v>
      </c>
      <c r="D117" s="26">
        <v>3</v>
      </c>
      <c r="E117" s="26">
        <v>2</v>
      </c>
      <c r="F117" s="26">
        <v>3</v>
      </c>
      <c r="G117" s="26">
        <v>2</v>
      </c>
      <c r="H117" s="26">
        <v>4</v>
      </c>
      <c r="I117" s="26">
        <v>2</v>
      </c>
      <c r="J117" s="26">
        <v>2</v>
      </c>
      <c r="K117" s="26">
        <v>3</v>
      </c>
      <c r="L117" s="26">
        <v>3</v>
      </c>
      <c r="M117" s="26">
        <v>4</v>
      </c>
      <c r="N117" s="26">
        <v>2</v>
      </c>
    </row>
    <row r="118" spans="1:14" ht="15.75" customHeight="1" x14ac:dyDescent="0.25">
      <c r="A118" s="27">
        <v>43689.361228668982</v>
      </c>
      <c r="B118" s="26" t="s">
        <v>478</v>
      </c>
      <c r="C118" s="26">
        <v>3</v>
      </c>
      <c r="D118" s="26">
        <v>2</v>
      </c>
      <c r="E118" s="26">
        <v>2</v>
      </c>
      <c r="F118" s="26">
        <v>2</v>
      </c>
      <c r="G118" s="26">
        <v>4</v>
      </c>
      <c r="H118" s="26">
        <v>5</v>
      </c>
      <c r="I118" s="26">
        <v>5</v>
      </c>
      <c r="J118" s="26">
        <v>2</v>
      </c>
      <c r="K118" s="26">
        <v>5</v>
      </c>
      <c r="L118" s="26">
        <v>5</v>
      </c>
      <c r="M118" s="26">
        <v>5</v>
      </c>
      <c r="N118" s="26">
        <v>5</v>
      </c>
    </row>
    <row r="119" spans="1:14" ht="15.75" customHeight="1" x14ac:dyDescent="0.25">
      <c r="A119" s="27">
        <v>43689.361345439815</v>
      </c>
      <c r="B119" s="26" t="s">
        <v>479</v>
      </c>
      <c r="C119" s="26">
        <v>2</v>
      </c>
      <c r="D119" s="26">
        <v>2</v>
      </c>
      <c r="E119" s="26">
        <v>1</v>
      </c>
      <c r="F119" s="26">
        <v>1</v>
      </c>
      <c r="G119" s="26">
        <v>5</v>
      </c>
      <c r="H119" s="26">
        <v>4</v>
      </c>
      <c r="I119" s="26">
        <v>2</v>
      </c>
      <c r="J119" s="26">
        <v>3</v>
      </c>
      <c r="K119" s="26">
        <v>5</v>
      </c>
      <c r="L119" s="26">
        <v>3</v>
      </c>
      <c r="M119" s="26">
        <v>5</v>
      </c>
      <c r="N119" s="26">
        <v>5</v>
      </c>
    </row>
    <row r="120" spans="1:14" ht="15.75" customHeight="1" x14ac:dyDescent="0.25">
      <c r="A120" s="27">
        <v>43689.361407187505</v>
      </c>
      <c r="B120" s="26" t="s">
        <v>426</v>
      </c>
      <c r="C120" s="26">
        <v>3</v>
      </c>
      <c r="D120" s="26">
        <v>3</v>
      </c>
      <c r="E120" s="26">
        <v>2</v>
      </c>
      <c r="F120" s="26">
        <v>2</v>
      </c>
      <c r="G120" s="26">
        <v>1</v>
      </c>
      <c r="H120" s="26">
        <v>4</v>
      </c>
      <c r="I120" s="26">
        <v>4</v>
      </c>
      <c r="J120" s="26">
        <v>2</v>
      </c>
      <c r="K120" s="26">
        <v>5</v>
      </c>
      <c r="L120" s="26">
        <v>4</v>
      </c>
      <c r="M120" s="26">
        <v>4</v>
      </c>
      <c r="N120" s="26">
        <v>4</v>
      </c>
    </row>
    <row r="121" spans="1:14" ht="15.75" customHeight="1" x14ac:dyDescent="0.25">
      <c r="A121" s="27">
        <v>43689.361719201392</v>
      </c>
      <c r="B121" s="26" t="s">
        <v>480</v>
      </c>
      <c r="C121" s="26">
        <v>5</v>
      </c>
      <c r="D121" s="26">
        <v>5</v>
      </c>
      <c r="E121" s="26">
        <v>4</v>
      </c>
      <c r="F121" s="26">
        <v>3</v>
      </c>
      <c r="G121" s="26">
        <v>4</v>
      </c>
      <c r="H121" s="26">
        <v>5</v>
      </c>
      <c r="I121" s="26">
        <v>5</v>
      </c>
      <c r="J121" s="26">
        <v>2</v>
      </c>
      <c r="K121" s="26">
        <v>3</v>
      </c>
      <c r="L121" s="26">
        <v>3</v>
      </c>
      <c r="M121" s="26">
        <v>3</v>
      </c>
      <c r="N121" s="26">
        <v>4</v>
      </c>
    </row>
    <row r="122" spans="1:14" ht="15.75" customHeight="1" x14ac:dyDescent="0.25">
      <c r="A122" s="27">
        <v>43689.361890451386</v>
      </c>
      <c r="B122" s="26" t="s">
        <v>481</v>
      </c>
      <c r="C122" s="26">
        <v>4</v>
      </c>
      <c r="D122" s="26">
        <v>4</v>
      </c>
      <c r="E122" s="26">
        <v>4</v>
      </c>
      <c r="F122" s="26">
        <v>3</v>
      </c>
      <c r="G122" s="26">
        <v>5</v>
      </c>
      <c r="H122" s="26">
        <v>5</v>
      </c>
      <c r="I122" s="26">
        <v>5</v>
      </c>
      <c r="J122" s="26">
        <v>2</v>
      </c>
      <c r="K122" s="26">
        <v>5</v>
      </c>
      <c r="L122" s="26">
        <v>4</v>
      </c>
      <c r="M122" s="26">
        <v>5</v>
      </c>
      <c r="N122" s="26">
        <v>4</v>
      </c>
    </row>
    <row r="123" spans="1:14" ht="15.75" customHeight="1" x14ac:dyDescent="0.25">
      <c r="A123" s="27">
        <v>43689.362002754628</v>
      </c>
      <c r="B123" s="26" t="s">
        <v>123</v>
      </c>
      <c r="C123" s="26">
        <v>4</v>
      </c>
      <c r="D123" s="26">
        <v>2</v>
      </c>
      <c r="E123" s="26">
        <v>2</v>
      </c>
      <c r="F123" s="26">
        <v>2</v>
      </c>
      <c r="G123" s="26">
        <v>2</v>
      </c>
      <c r="H123" s="26">
        <v>5</v>
      </c>
      <c r="I123" s="26">
        <v>5</v>
      </c>
      <c r="J123" s="26">
        <v>2</v>
      </c>
      <c r="K123" s="26">
        <v>5</v>
      </c>
      <c r="L123" s="26">
        <v>5</v>
      </c>
      <c r="M123" s="26">
        <v>5</v>
      </c>
      <c r="N123" s="26">
        <v>4</v>
      </c>
    </row>
    <row r="124" spans="1:14" ht="15.75" customHeight="1" x14ac:dyDescent="0.25">
      <c r="A124" s="27">
        <v>43689.362170752313</v>
      </c>
      <c r="B124" s="26" t="s">
        <v>284</v>
      </c>
      <c r="C124" s="26">
        <v>3</v>
      </c>
      <c r="D124" s="26">
        <v>4</v>
      </c>
      <c r="E124" s="26">
        <v>2</v>
      </c>
      <c r="F124" s="26">
        <v>2</v>
      </c>
      <c r="G124" s="26">
        <v>5</v>
      </c>
      <c r="H124" s="26">
        <v>5</v>
      </c>
      <c r="I124" s="26">
        <v>4</v>
      </c>
      <c r="J124" s="26">
        <v>2</v>
      </c>
      <c r="K124" s="26">
        <v>5</v>
      </c>
      <c r="L124" s="26">
        <v>4</v>
      </c>
      <c r="M124" s="26">
        <v>5</v>
      </c>
      <c r="N124" s="26">
        <v>5</v>
      </c>
    </row>
    <row r="125" spans="1:14" ht="15.75" customHeight="1" x14ac:dyDescent="0.25">
      <c r="A125" s="27">
        <v>43689.362430856483</v>
      </c>
      <c r="B125" s="26" t="s">
        <v>95</v>
      </c>
      <c r="C125" s="26">
        <v>3</v>
      </c>
      <c r="D125" s="26">
        <v>1</v>
      </c>
      <c r="E125" s="26">
        <v>1</v>
      </c>
      <c r="F125" s="26">
        <v>1</v>
      </c>
      <c r="G125" s="26">
        <v>3</v>
      </c>
      <c r="H125" s="26">
        <v>5</v>
      </c>
      <c r="I125" s="26">
        <v>5</v>
      </c>
      <c r="J125" s="26">
        <v>2</v>
      </c>
      <c r="K125" s="26">
        <v>5</v>
      </c>
      <c r="L125" s="26">
        <v>3</v>
      </c>
      <c r="M125" s="26">
        <v>4</v>
      </c>
      <c r="N125" s="26">
        <v>1</v>
      </c>
    </row>
    <row r="126" spans="1:14" ht="15.75" customHeight="1" x14ac:dyDescent="0.25">
      <c r="A126" s="27">
        <v>43689.362694814816</v>
      </c>
      <c r="B126" s="26" t="s">
        <v>177</v>
      </c>
      <c r="C126" s="26">
        <v>2</v>
      </c>
      <c r="D126" s="26">
        <v>5</v>
      </c>
      <c r="E126" s="26">
        <v>3</v>
      </c>
      <c r="F126" s="26">
        <v>2</v>
      </c>
      <c r="G126" s="26">
        <v>5</v>
      </c>
      <c r="H126" s="26">
        <v>5</v>
      </c>
      <c r="I126" s="26">
        <v>4</v>
      </c>
      <c r="J126" s="26">
        <v>1</v>
      </c>
      <c r="K126" s="26">
        <v>5</v>
      </c>
      <c r="L126" s="26">
        <v>4</v>
      </c>
      <c r="M126" s="26">
        <v>2</v>
      </c>
      <c r="N126" s="26">
        <v>5</v>
      </c>
    </row>
    <row r="127" spans="1:14" ht="15.75" customHeight="1" x14ac:dyDescent="0.25">
      <c r="A127" s="27">
        <v>43689.362699085643</v>
      </c>
      <c r="B127" s="26" t="s">
        <v>287</v>
      </c>
      <c r="C127" s="26">
        <v>3</v>
      </c>
      <c r="D127" s="26">
        <v>3</v>
      </c>
      <c r="E127" s="26">
        <v>2</v>
      </c>
      <c r="F127" s="26">
        <v>2</v>
      </c>
      <c r="G127" s="26">
        <v>4</v>
      </c>
      <c r="H127" s="26">
        <v>4</v>
      </c>
      <c r="I127" s="26">
        <v>3</v>
      </c>
      <c r="J127" s="26">
        <v>4</v>
      </c>
      <c r="K127" s="26">
        <v>4</v>
      </c>
      <c r="L127" s="26">
        <v>4</v>
      </c>
      <c r="M127" s="26">
        <v>2</v>
      </c>
      <c r="N127" s="26">
        <v>4</v>
      </c>
    </row>
    <row r="128" spans="1:14" ht="15.75" customHeight="1" x14ac:dyDescent="0.25">
      <c r="A128" s="27">
        <v>43689.36279875</v>
      </c>
      <c r="B128" s="26" t="s">
        <v>57</v>
      </c>
      <c r="C128" s="26">
        <v>2</v>
      </c>
      <c r="D128" s="26">
        <v>2</v>
      </c>
      <c r="E128" s="26">
        <v>2</v>
      </c>
      <c r="F128" s="26">
        <v>1</v>
      </c>
      <c r="G128" s="26">
        <v>4</v>
      </c>
      <c r="H128" s="26">
        <v>5</v>
      </c>
      <c r="I128" s="26">
        <v>2</v>
      </c>
      <c r="J128" s="26">
        <v>2</v>
      </c>
      <c r="K128" s="26">
        <v>4</v>
      </c>
      <c r="L128" s="26">
        <v>3</v>
      </c>
      <c r="M128" s="26">
        <v>3</v>
      </c>
      <c r="N128" s="26">
        <v>3</v>
      </c>
    </row>
    <row r="129" spans="1:14" ht="15.75" customHeight="1" x14ac:dyDescent="0.25">
      <c r="A129" s="27">
        <v>43689.363414849533</v>
      </c>
      <c r="B129" s="26" t="s">
        <v>482</v>
      </c>
      <c r="C129" s="26">
        <v>2</v>
      </c>
      <c r="D129" s="26">
        <v>2</v>
      </c>
      <c r="E129" s="26">
        <v>2</v>
      </c>
      <c r="F129" s="26">
        <v>2</v>
      </c>
      <c r="G129" s="26">
        <v>4</v>
      </c>
      <c r="H129" s="26">
        <v>4</v>
      </c>
      <c r="I129" s="26">
        <v>3</v>
      </c>
      <c r="J129" s="26">
        <v>2</v>
      </c>
      <c r="K129" s="26">
        <v>4</v>
      </c>
      <c r="L129" s="26">
        <v>2</v>
      </c>
      <c r="M129" s="26">
        <v>4</v>
      </c>
      <c r="N129" s="26">
        <v>4</v>
      </c>
    </row>
    <row r="130" spans="1:14" ht="15.75" customHeight="1" x14ac:dyDescent="0.25">
      <c r="A130" s="27">
        <v>43689.364364560184</v>
      </c>
      <c r="B130" s="26" t="s">
        <v>113</v>
      </c>
      <c r="C130" s="26">
        <v>3</v>
      </c>
      <c r="D130" s="26">
        <v>3</v>
      </c>
      <c r="E130" s="26">
        <v>2</v>
      </c>
      <c r="F130" s="26">
        <v>2</v>
      </c>
      <c r="G130" s="26">
        <v>5</v>
      </c>
      <c r="H130" s="26">
        <v>4</v>
      </c>
      <c r="I130" s="26">
        <v>5</v>
      </c>
      <c r="J130" s="26">
        <v>3</v>
      </c>
      <c r="K130" s="26">
        <v>3</v>
      </c>
      <c r="L130" s="26">
        <v>4</v>
      </c>
      <c r="M130" s="26">
        <v>4</v>
      </c>
      <c r="N130" s="26">
        <v>4</v>
      </c>
    </row>
    <row r="131" spans="1:14" ht="15.75" customHeight="1" x14ac:dyDescent="0.25">
      <c r="A131" s="27">
        <v>43689.452134872685</v>
      </c>
      <c r="B131" s="26" t="s">
        <v>240</v>
      </c>
      <c r="C131" s="26">
        <v>2</v>
      </c>
      <c r="D131" s="26">
        <v>1</v>
      </c>
      <c r="E131" s="26">
        <v>1</v>
      </c>
      <c r="F131" s="26">
        <v>1</v>
      </c>
      <c r="G131" s="26">
        <v>2</v>
      </c>
      <c r="H131" s="26">
        <v>5</v>
      </c>
      <c r="I131" s="26">
        <v>5</v>
      </c>
      <c r="J131" s="26">
        <v>1</v>
      </c>
      <c r="K131" s="26">
        <v>5</v>
      </c>
      <c r="L131" s="26">
        <v>5</v>
      </c>
      <c r="M131" s="26">
        <v>5</v>
      </c>
      <c r="N131" s="26">
        <v>5</v>
      </c>
    </row>
    <row r="132" spans="1:14" ht="15.75" customHeight="1" x14ac:dyDescent="0.25">
      <c r="A132" s="27">
        <v>43689.452178043983</v>
      </c>
      <c r="B132" s="26" t="s">
        <v>149</v>
      </c>
      <c r="C132" s="26">
        <v>3</v>
      </c>
      <c r="D132" s="26">
        <v>3</v>
      </c>
      <c r="E132" s="26">
        <v>2</v>
      </c>
      <c r="F132" s="26">
        <v>2</v>
      </c>
      <c r="G132" s="26">
        <v>5</v>
      </c>
      <c r="H132" s="26">
        <v>5</v>
      </c>
      <c r="I132" s="26">
        <v>5</v>
      </c>
      <c r="J132" s="26">
        <v>1</v>
      </c>
      <c r="K132" s="26">
        <v>4</v>
      </c>
      <c r="L132" s="26">
        <v>4</v>
      </c>
      <c r="M132" s="26">
        <v>5</v>
      </c>
      <c r="N132" s="26">
        <v>5</v>
      </c>
    </row>
    <row r="133" spans="1:14" ht="15.75" customHeight="1" x14ac:dyDescent="0.25">
      <c r="A133" s="27">
        <v>43689.452181064815</v>
      </c>
      <c r="B133" s="26" t="s">
        <v>483</v>
      </c>
      <c r="C133" s="26">
        <v>5</v>
      </c>
      <c r="D133" s="26">
        <v>5</v>
      </c>
      <c r="E133" s="26">
        <v>5</v>
      </c>
      <c r="F133" s="26">
        <v>5</v>
      </c>
      <c r="G133" s="26">
        <v>5</v>
      </c>
      <c r="H133" s="26">
        <v>5</v>
      </c>
      <c r="I133" s="26">
        <v>5</v>
      </c>
      <c r="J133" s="26">
        <v>5</v>
      </c>
      <c r="K133" s="26">
        <v>5</v>
      </c>
      <c r="L133" s="26">
        <v>5</v>
      </c>
      <c r="M133" s="26">
        <v>5</v>
      </c>
      <c r="N133" s="26">
        <v>5</v>
      </c>
    </row>
    <row r="134" spans="1:14" ht="15.75" customHeight="1" x14ac:dyDescent="0.25">
      <c r="A134" s="27">
        <v>43689.452212592594</v>
      </c>
      <c r="B134" s="26" t="s">
        <v>484</v>
      </c>
      <c r="C134" s="26">
        <v>5</v>
      </c>
      <c r="D134" s="26">
        <v>3</v>
      </c>
      <c r="E134" s="26">
        <v>3</v>
      </c>
      <c r="F134" s="26">
        <v>3</v>
      </c>
      <c r="G134" s="26">
        <v>5</v>
      </c>
      <c r="H134" s="26">
        <v>5</v>
      </c>
      <c r="I134" s="26">
        <v>5</v>
      </c>
      <c r="J134" s="26">
        <v>1</v>
      </c>
      <c r="K134" s="26">
        <v>5</v>
      </c>
      <c r="L134" s="26">
        <v>5</v>
      </c>
      <c r="M134" s="26">
        <v>5</v>
      </c>
      <c r="N134" s="26">
        <v>5</v>
      </c>
    </row>
    <row r="135" spans="1:14" ht="15.75" customHeight="1" x14ac:dyDescent="0.25">
      <c r="A135" s="27">
        <v>43689.452263078703</v>
      </c>
      <c r="B135" s="26" t="s">
        <v>98</v>
      </c>
      <c r="C135" s="26">
        <v>4</v>
      </c>
      <c r="D135" s="26">
        <v>3</v>
      </c>
      <c r="E135" s="26">
        <v>3</v>
      </c>
      <c r="F135" s="26">
        <v>2</v>
      </c>
      <c r="G135" s="26">
        <v>3</v>
      </c>
      <c r="H135" s="26">
        <v>4</v>
      </c>
      <c r="I135" s="26">
        <v>3</v>
      </c>
      <c r="J135" s="26">
        <v>3</v>
      </c>
      <c r="K135" s="26">
        <v>3</v>
      </c>
      <c r="L135" s="26">
        <v>3</v>
      </c>
      <c r="M135" s="26">
        <v>4</v>
      </c>
      <c r="N135" s="26">
        <v>4</v>
      </c>
    </row>
    <row r="136" spans="1:14" ht="15.75" customHeight="1" x14ac:dyDescent="0.25">
      <c r="A136" s="27">
        <v>43689.452311631947</v>
      </c>
      <c r="B136" s="26" t="s">
        <v>485</v>
      </c>
      <c r="C136" s="26">
        <v>1</v>
      </c>
      <c r="D136" s="26">
        <v>1</v>
      </c>
      <c r="E136" s="26">
        <v>1</v>
      </c>
      <c r="F136" s="26">
        <v>1</v>
      </c>
      <c r="G136" s="26">
        <v>1</v>
      </c>
      <c r="H136" s="26">
        <v>2</v>
      </c>
      <c r="I136" s="26">
        <v>1</v>
      </c>
      <c r="J136" s="26">
        <v>2</v>
      </c>
      <c r="K136" s="26">
        <v>2</v>
      </c>
      <c r="L136" s="26">
        <v>1</v>
      </c>
      <c r="M136" s="26">
        <v>5</v>
      </c>
      <c r="N136" s="26">
        <v>3</v>
      </c>
    </row>
    <row r="137" spans="1:14" ht="15.75" customHeight="1" x14ac:dyDescent="0.25">
      <c r="A137" s="27">
        <v>43689.452324085651</v>
      </c>
      <c r="B137" s="26" t="s">
        <v>86</v>
      </c>
      <c r="C137" s="26">
        <v>3</v>
      </c>
      <c r="D137" s="26">
        <v>3</v>
      </c>
      <c r="E137" s="26">
        <v>2</v>
      </c>
      <c r="F137" s="26">
        <v>2</v>
      </c>
      <c r="G137" s="26">
        <v>5</v>
      </c>
      <c r="H137" s="26">
        <v>5</v>
      </c>
      <c r="I137" s="26">
        <v>4</v>
      </c>
      <c r="J137" s="26">
        <v>2</v>
      </c>
      <c r="K137" s="26">
        <v>4</v>
      </c>
      <c r="L137" s="26">
        <v>3</v>
      </c>
      <c r="M137" s="26">
        <v>4</v>
      </c>
      <c r="N137" s="26">
        <v>4</v>
      </c>
    </row>
    <row r="138" spans="1:14" ht="15.75" customHeight="1" x14ac:dyDescent="0.25">
      <c r="A138" s="27">
        <v>43689.452341550925</v>
      </c>
      <c r="B138" s="26" t="s">
        <v>486</v>
      </c>
      <c r="C138" s="26">
        <v>5</v>
      </c>
      <c r="D138" s="26">
        <v>5</v>
      </c>
      <c r="E138" s="26">
        <v>5</v>
      </c>
      <c r="F138" s="26">
        <v>1</v>
      </c>
      <c r="G138" s="26">
        <v>3</v>
      </c>
      <c r="H138" s="26">
        <v>4</v>
      </c>
      <c r="I138" s="26">
        <v>5</v>
      </c>
      <c r="J138" s="26">
        <v>1</v>
      </c>
      <c r="K138" s="26">
        <v>4</v>
      </c>
      <c r="L138" s="26">
        <v>4</v>
      </c>
      <c r="M138" s="26">
        <v>3</v>
      </c>
      <c r="N138" s="26">
        <v>5</v>
      </c>
    </row>
    <row r="139" spans="1:14" ht="15.75" customHeight="1" x14ac:dyDescent="0.25">
      <c r="A139" s="27">
        <v>43689.452347222221</v>
      </c>
      <c r="B139" s="26" t="s">
        <v>242</v>
      </c>
      <c r="C139" s="26">
        <v>3</v>
      </c>
      <c r="D139" s="26">
        <v>4</v>
      </c>
      <c r="E139" s="26">
        <v>4</v>
      </c>
      <c r="F139" s="26">
        <v>3</v>
      </c>
      <c r="G139" s="26">
        <v>2</v>
      </c>
      <c r="H139" s="26">
        <v>3</v>
      </c>
      <c r="I139" s="26">
        <v>3</v>
      </c>
      <c r="J139" s="26">
        <v>2</v>
      </c>
      <c r="K139" s="26">
        <v>5</v>
      </c>
      <c r="L139" s="26">
        <v>3</v>
      </c>
      <c r="M139" s="26">
        <v>5</v>
      </c>
      <c r="N139" s="26">
        <v>5</v>
      </c>
    </row>
    <row r="140" spans="1:14" ht="15.75" customHeight="1" x14ac:dyDescent="0.25">
      <c r="A140" s="27">
        <v>43689.452348773149</v>
      </c>
      <c r="B140" s="26" t="s">
        <v>487</v>
      </c>
      <c r="C140" s="26">
        <v>5</v>
      </c>
      <c r="D140" s="26">
        <v>2</v>
      </c>
      <c r="E140" s="26">
        <v>2</v>
      </c>
      <c r="F140" s="26">
        <v>1</v>
      </c>
      <c r="G140" s="26">
        <v>1</v>
      </c>
      <c r="H140" s="26">
        <v>5</v>
      </c>
      <c r="I140" s="26">
        <v>3</v>
      </c>
      <c r="J140" s="26">
        <v>3</v>
      </c>
      <c r="K140" s="26">
        <v>4</v>
      </c>
      <c r="L140" s="26">
        <v>4</v>
      </c>
      <c r="M140" s="26">
        <v>4</v>
      </c>
      <c r="N140" s="26">
        <v>4</v>
      </c>
    </row>
    <row r="141" spans="1:14" ht="15.75" customHeight="1" x14ac:dyDescent="0.25">
      <c r="A141" s="27">
        <v>43689.452362395838</v>
      </c>
      <c r="B141" s="26" t="s">
        <v>226</v>
      </c>
      <c r="C141" s="26">
        <v>2</v>
      </c>
      <c r="D141" s="26">
        <v>2</v>
      </c>
      <c r="E141" s="26">
        <v>3</v>
      </c>
      <c r="F141" s="26">
        <v>2</v>
      </c>
      <c r="G141" s="26">
        <v>3</v>
      </c>
      <c r="H141" s="26">
        <v>3</v>
      </c>
      <c r="I141" s="26">
        <v>4</v>
      </c>
      <c r="J141" s="26">
        <v>3</v>
      </c>
      <c r="K141" s="26">
        <v>3</v>
      </c>
      <c r="L141" s="26">
        <v>3</v>
      </c>
      <c r="M141" s="26">
        <v>3</v>
      </c>
      <c r="N141" s="26">
        <v>3</v>
      </c>
    </row>
    <row r="142" spans="1:14" ht="15.75" customHeight="1" x14ac:dyDescent="0.25">
      <c r="A142" s="27">
        <v>43689.452398634261</v>
      </c>
      <c r="B142" s="26" t="s">
        <v>425</v>
      </c>
      <c r="C142" s="26">
        <v>5</v>
      </c>
      <c r="D142" s="26">
        <v>4</v>
      </c>
      <c r="E142" s="26">
        <v>3</v>
      </c>
      <c r="F142" s="26">
        <v>3</v>
      </c>
      <c r="G142" s="26">
        <v>3</v>
      </c>
      <c r="H142" s="26">
        <v>3</v>
      </c>
      <c r="I142" s="26">
        <v>3</v>
      </c>
      <c r="J142" s="26">
        <v>2</v>
      </c>
      <c r="K142" s="26">
        <v>4</v>
      </c>
      <c r="L142" s="26">
        <v>4</v>
      </c>
      <c r="M142" s="26">
        <v>4</v>
      </c>
      <c r="N142" s="26">
        <v>4</v>
      </c>
    </row>
    <row r="143" spans="1:14" ht="15.75" customHeight="1" x14ac:dyDescent="0.25">
      <c r="A143" s="27">
        <v>43689.45241377315</v>
      </c>
      <c r="B143" s="26" t="s">
        <v>280</v>
      </c>
      <c r="C143" s="26">
        <v>2</v>
      </c>
      <c r="D143" s="26">
        <v>2</v>
      </c>
      <c r="E143" s="26">
        <v>2</v>
      </c>
      <c r="F143" s="26">
        <v>2</v>
      </c>
      <c r="G143" s="26">
        <v>1</v>
      </c>
      <c r="H143" s="26">
        <v>5</v>
      </c>
      <c r="I143" s="26">
        <v>4</v>
      </c>
      <c r="J143" s="26">
        <v>2</v>
      </c>
      <c r="K143" s="26">
        <v>4</v>
      </c>
      <c r="L143" s="26">
        <v>4</v>
      </c>
      <c r="M143" s="26">
        <v>4</v>
      </c>
      <c r="N143" s="26">
        <v>1</v>
      </c>
    </row>
    <row r="144" spans="1:14" ht="15.75" customHeight="1" x14ac:dyDescent="0.25">
      <c r="A144" s="27">
        <v>43689.45247989583</v>
      </c>
      <c r="B144" s="26" t="s">
        <v>488</v>
      </c>
      <c r="C144" s="26">
        <v>3</v>
      </c>
      <c r="D144" s="26">
        <v>5</v>
      </c>
      <c r="E144" s="26">
        <v>2</v>
      </c>
      <c r="F144" s="26">
        <v>2</v>
      </c>
      <c r="G144" s="26">
        <v>1</v>
      </c>
      <c r="H144" s="26">
        <v>1</v>
      </c>
      <c r="I144" s="26">
        <v>5</v>
      </c>
      <c r="J144" s="26">
        <v>3</v>
      </c>
      <c r="K144" s="26">
        <v>5</v>
      </c>
      <c r="L144" s="26">
        <v>3</v>
      </c>
      <c r="M144" s="26">
        <v>5</v>
      </c>
      <c r="N144" s="26">
        <v>5</v>
      </c>
    </row>
    <row r="145" spans="1:14" ht="15.75" customHeight="1" x14ac:dyDescent="0.25">
      <c r="A145" s="27">
        <v>43689.452530497685</v>
      </c>
      <c r="B145" s="26" t="s">
        <v>224</v>
      </c>
      <c r="C145" s="26">
        <v>3</v>
      </c>
      <c r="D145" s="26">
        <v>5</v>
      </c>
      <c r="E145" s="26">
        <v>3</v>
      </c>
      <c r="F145" s="26">
        <v>3</v>
      </c>
      <c r="G145" s="26">
        <v>2</v>
      </c>
      <c r="H145" s="26">
        <v>3</v>
      </c>
      <c r="I145" s="26">
        <v>5</v>
      </c>
      <c r="J145" s="26">
        <v>2</v>
      </c>
      <c r="K145" s="26">
        <v>3</v>
      </c>
      <c r="L145" s="26">
        <v>5</v>
      </c>
      <c r="M145" s="26">
        <v>5</v>
      </c>
      <c r="N145" s="26">
        <v>5</v>
      </c>
    </row>
    <row r="146" spans="1:14" ht="15.75" customHeight="1" x14ac:dyDescent="0.25">
      <c r="A146" s="27">
        <v>43689.452545868058</v>
      </c>
      <c r="B146" s="26" t="s">
        <v>489</v>
      </c>
      <c r="C146" s="26">
        <v>3</v>
      </c>
      <c r="D146" s="26">
        <v>5</v>
      </c>
      <c r="E146" s="26">
        <v>5</v>
      </c>
      <c r="F146" s="26">
        <v>5</v>
      </c>
      <c r="G146" s="26">
        <v>3</v>
      </c>
      <c r="H146" s="26">
        <v>5</v>
      </c>
      <c r="I146" s="26">
        <v>5</v>
      </c>
      <c r="J146" s="26">
        <v>1</v>
      </c>
      <c r="K146" s="26">
        <v>5</v>
      </c>
      <c r="L146" s="26">
        <v>3</v>
      </c>
      <c r="M146" s="26">
        <v>5</v>
      </c>
      <c r="N146" s="26">
        <v>1</v>
      </c>
    </row>
    <row r="147" spans="1:14" ht="15.75" customHeight="1" x14ac:dyDescent="0.25">
      <c r="A147" s="27">
        <v>43689.45255746528</v>
      </c>
      <c r="B147" s="26" t="s">
        <v>490</v>
      </c>
      <c r="C147" s="26">
        <v>3</v>
      </c>
      <c r="D147" s="26">
        <v>3</v>
      </c>
      <c r="E147" s="26">
        <v>3</v>
      </c>
      <c r="F147" s="26">
        <v>4</v>
      </c>
      <c r="G147" s="26">
        <v>2</v>
      </c>
      <c r="H147" s="26">
        <v>4</v>
      </c>
      <c r="I147" s="26">
        <v>4</v>
      </c>
      <c r="J147" s="26">
        <v>2</v>
      </c>
      <c r="K147" s="26">
        <v>4</v>
      </c>
      <c r="L147" s="26">
        <v>4</v>
      </c>
      <c r="M147" s="26">
        <v>4</v>
      </c>
      <c r="N147" s="26">
        <v>4</v>
      </c>
    </row>
    <row r="148" spans="1:14" ht="15.75" customHeight="1" x14ac:dyDescent="0.25">
      <c r="A148" s="27">
        <v>43689.452558900462</v>
      </c>
      <c r="B148" s="26" t="s">
        <v>491</v>
      </c>
      <c r="C148" s="26">
        <v>4</v>
      </c>
      <c r="D148" s="26">
        <v>4</v>
      </c>
      <c r="E148" s="26">
        <v>2</v>
      </c>
      <c r="F148" s="26">
        <v>2</v>
      </c>
      <c r="G148" s="26">
        <v>5</v>
      </c>
      <c r="H148" s="26">
        <v>4</v>
      </c>
      <c r="I148" s="26">
        <v>5</v>
      </c>
      <c r="J148" s="26">
        <v>3</v>
      </c>
      <c r="K148" s="26">
        <v>4</v>
      </c>
      <c r="L148" s="26">
        <v>3</v>
      </c>
      <c r="M148" s="26">
        <v>5</v>
      </c>
      <c r="N148" s="26">
        <v>1</v>
      </c>
    </row>
    <row r="149" spans="1:14" ht="15.75" customHeight="1" x14ac:dyDescent="0.25">
      <c r="A149" s="27">
        <v>43689.45258892361</v>
      </c>
      <c r="B149" s="26" t="s">
        <v>222</v>
      </c>
      <c r="C149" s="26">
        <v>3</v>
      </c>
      <c r="D149" s="26">
        <v>5</v>
      </c>
      <c r="E149" s="26">
        <v>5</v>
      </c>
      <c r="F149" s="26">
        <v>4</v>
      </c>
      <c r="G149" s="26">
        <v>2</v>
      </c>
      <c r="H149" s="26">
        <v>4</v>
      </c>
      <c r="I149" s="26">
        <v>1</v>
      </c>
      <c r="J149" s="26">
        <v>1</v>
      </c>
      <c r="K149" s="26">
        <v>4</v>
      </c>
      <c r="L149" s="26">
        <v>3</v>
      </c>
      <c r="M149" s="26">
        <v>5</v>
      </c>
      <c r="N149" s="26">
        <v>5</v>
      </c>
    </row>
    <row r="150" spans="1:14" ht="15.75" customHeight="1" x14ac:dyDescent="0.25">
      <c r="A150" s="27">
        <v>43689.45263274305</v>
      </c>
      <c r="B150" s="26" t="s">
        <v>492</v>
      </c>
      <c r="C150" s="26">
        <v>5</v>
      </c>
      <c r="D150" s="26">
        <v>4</v>
      </c>
      <c r="E150" s="26">
        <v>4</v>
      </c>
      <c r="F150" s="26">
        <v>3</v>
      </c>
      <c r="G150" s="26">
        <v>5</v>
      </c>
      <c r="H150" s="26">
        <v>5</v>
      </c>
      <c r="I150" s="26">
        <v>4</v>
      </c>
      <c r="J150" s="26">
        <v>1</v>
      </c>
      <c r="K150" s="26">
        <v>5</v>
      </c>
      <c r="L150" s="26">
        <v>4</v>
      </c>
      <c r="M150" s="26">
        <v>4</v>
      </c>
      <c r="N150" s="26">
        <v>4</v>
      </c>
    </row>
    <row r="151" spans="1:14" ht="15.75" customHeight="1" x14ac:dyDescent="0.25">
      <c r="A151" s="27">
        <v>43689.452644594909</v>
      </c>
      <c r="B151" s="26" t="s">
        <v>493</v>
      </c>
      <c r="C151" s="26">
        <v>1</v>
      </c>
      <c r="D151" s="26">
        <v>1</v>
      </c>
      <c r="E151" s="26">
        <v>1</v>
      </c>
      <c r="F151" s="26">
        <v>1</v>
      </c>
      <c r="G151" s="26">
        <v>1</v>
      </c>
      <c r="H151" s="26">
        <v>1</v>
      </c>
      <c r="I151" s="26">
        <v>1</v>
      </c>
      <c r="J151" s="26">
        <v>5</v>
      </c>
      <c r="K151" s="26">
        <v>1</v>
      </c>
      <c r="L151" s="26">
        <v>1</v>
      </c>
      <c r="M151" s="26">
        <v>1</v>
      </c>
      <c r="N151" s="26">
        <v>1</v>
      </c>
    </row>
    <row r="152" spans="1:14" ht="15.75" customHeight="1" x14ac:dyDescent="0.25">
      <c r="A152" s="27">
        <v>43689.4527121875</v>
      </c>
      <c r="B152" s="26" t="s">
        <v>45</v>
      </c>
      <c r="C152" s="26">
        <v>4</v>
      </c>
      <c r="D152" s="26">
        <v>5</v>
      </c>
      <c r="E152" s="26">
        <v>3</v>
      </c>
      <c r="F152" s="26">
        <v>1</v>
      </c>
      <c r="G152" s="26">
        <v>5</v>
      </c>
      <c r="H152" s="26">
        <v>3</v>
      </c>
      <c r="I152" s="26">
        <v>3</v>
      </c>
      <c r="J152" s="26">
        <v>2</v>
      </c>
      <c r="K152" s="26">
        <v>5</v>
      </c>
      <c r="L152" s="26">
        <v>4</v>
      </c>
      <c r="M152" s="26">
        <v>3</v>
      </c>
      <c r="N152" s="26">
        <v>3</v>
      </c>
    </row>
    <row r="153" spans="1:14" ht="15.75" customHeight="1" x14ac:dyDescent="0.25">
      <c r="A153" s="27">
        <v>43689.452756863422</v>
      </c>
      <c r="B153" s="26" t="s">
        <v>494</v>
      </c>
      <c r="C153" s="26">
        <v>1</v>
      </c>
      <c r="D153" s="26">
        <v>3</v>
      </c>
      <c r="E153" s="26">
        <v>1</v>
      </c>
      <c r="F153" s="26">
        <v>2</v>
      </c>
      <c r="G153" s="26">
        <v>3</v>
      </c>
      <c r="H153" s="26">
        <v>5</v>
      </c>
      <c r="I153" s="26">
        <v>5</v>
      </c>
      <c r="J153" s="26">
        <v>5</v>
      </c>
      <c r="K153" s="26">
        <v>4</v>
      </c>
      <c r="L153" s="26">
        <v>4</v>
      </c>
      <c r="M153" s="26">
        <v>3</v>
      </c>
      <c r="N153" s="26">
        <v>4</v>
      </c>
    </row>
    <row r="154" spans="1:14" ht="15.75" customHeight="1" x14ac:dyDescent="0.25">
      <c r="A154" s="27">
        <v>43689.452778067134</v>
      </c>
      <c r="B154" s="26" t="s">
        <v>321</v>
      </c>
      <c r="C154" s="26">
        <v>3</v>
      </c>
      <c r="D154" s="26">
        <v>2</v>
      </c>
      <c r="E154" s="26">
        <v>2</v>
      </c>
      <c r="F154" s="26">
        <v>1</v>
      </c>
      <c r="G154" s="26">
        <v>5</v>
      </c>
      <c r="H154" s="26">
        <v>5</v>
      </c>
      <c r="I154" s="26">
        <v>5</v>
      </c>
      <c r="J154" s="26">
        <v>2</v>
      </c>
      <c r="K154" s="26">
        <v>5</v>
      </c>
      <c r="L154" s="26">
        <v>5</v>
      </c>
      <c r="M154" s="26">
        <v>5</v>
      </c>
      <c r="N154" s="26">
        <v>5</v>
      </c>
    </row>
    <row r="155" spans="1:14" ht="15.75" customHeight="1" x14ac:dyDescent="0.25">
      <c r="A155" s="27">
        <v>43689.452789710645</v>
      </c>
      <c r="B155" s="26" t="s">
        <v>495</v>
      </c>
      <c r="C155" s="26">
        <v>4</v>
      </c>
      <c r="D155" s="26">
        <v>4</v>
      </c>
      <c r="E155" s="26">
        <v>2</v>
      </c>
      <c r="F155" s="26">
        <v>1</v>
      </c>
      <c r="G155" s="26">
        <v>5</v>
      </c>
      <c r="H155" s="26">
        <v>5</v>
      </c>
      <c r="I155" s="26">
        <v>5</v>
      </c>
      <c r="J155" s="26">
        <v>2</v>
      </c>
      <c r="K155" s="26">
        <v>4</v>
      </c>
      <c r="L155" s="26">
        <v>2</v>
      </c>
      <c r="M155" s="26">
        <v>5</v>
      </c>
      <c r="N155" s="26">
        <v>5</v>
      </c>
    </row>
    <row r="156" spans="1:14" ht="15.75" customHeight="1" x14ac:dyDescent="0.25">
      <c r="A156" s="27">
        <v>43689.452791122691</v>
      </c>
      <c r="B156" s="26" t="s">
        <v>231</v>
      </c>
      <c r="C156" s="26">
        <v>3</v>
      </c>
      <c r="D156" s="26">
        <v>5</v>
      </c>
      <c r="E156" s="26">
        <v>4</v>
      </c>
      <c r="F156" s="26">
        <v>2</v>
      </c>
      <c r="G156" s="26">
        <v>2</v>
      </c>
      <c r="H156" s="26">
        <v>4</v>
      </c>
      <c r="I156" s="26">
        <v>5</v>
      </c>
      <c r="J156" s="26">
        <v>2</v>
      </c>
      <c r="K156" s="26">
        <v>5</v>
      </c>
      <c r="L156" s="26">
        <v>4</v>
      </c>
      <c r="M156" s="26">
        <v>5</v>
      </c>
      <c r="N156" s="26">
        <v>5</v>
      </c>
    </row>
    <row r="157" spans="1:14" ht="15.75" customHeight="1" x14ac:dyDescent="0.25">
      <c r="A157" s="27">
        <v>43689.452794849538</v>
      </c>
      <c r="B157" s="26" t="s">
        <v>496</v>
      </c>
      <c r="C157" s="26">
        <v>3</v>
      </c>
      <c r="D157" s="26">
        <v>5</v>
      </c>
      <c r="E157" s="26">
        <v>5</v>
      </c>
      <c r="F157" s="26">
        <v>5</v>
      </c>
      <c r="G157" s="26">
        <v>5</v>
      </c>
      <c r="H157" s="26">
        <v>5</v>
      </c>
      <c r="I157" s="26">
        <v>5</v>
      </c>
      <c r="J157" s="26">
        <v>2</v>
      </c>
      <c r="K157" s="26">
        <v>5</v>
      </c>
      <c r="L157" s="26">
        <v>5</v>
      </c>
      <c r="M157" s="26">
        <v>5</v>
      </c>
      <c r="N157" s="26">
        <v>1</v>
      </c>
    </row>
    <row r="158" spans="1:14" ht="15.75" customHeight="1" x14ac:dyDescent="0.25">
      <c r="A158" s="27">
        <v>43689.452857280092</v>
      </c>
      <c r="B158" s="26" t="s">
        <v>323</v>
      </c>
      <c r="C158" s="26">
        <v>1</v>
      </c>
      <c r="D158" s="26">
        <v>5</v>
      </c>
      <c r="E158" s="26">
        <v>1</v>
      </c>
      <c r="F158" s="26">
        <v>1</v>
      </c>
      <c r="G158" s="26">
        <v>5</v>
      </c>
      <c r="H158" s="26">
        <v>3</v>
      </c>
      <c r="I158" s="26">
        <v>5</v>
      </c>
      <c r="J158" s="26">
        <v>1</v>
      </c>
      <c r="K158" s="26">
        <v>5</v>
      </c>
      <c r="L158" s="26">
        <v>3</v>
      </c>
      <c r="M158" s="26">
        <v>5</v>
      </c>
      <c r="N158" s="26">
        <v>5</v>
      </c>
    </row>
    <row r="159" spans="1:14" ht="15.75" customHeight="1" x14ac:dyDescent="0.25">
      <c r="A159" s="27">
        <v>43689.452878356482</v>
      </c>
      <c r="B159" s="26" t="s">
        <v>497</v>
      </c>
      <c r="C159" s="26">
        <v>3</v>
      </c>
      <c r="D159" s="26">
        <v>3</v>
      </c>
      <c r="E159" s="26">
        <v>3</v>
      </c>
      <c r="F159" s="26">
        <v>3</v>
      </c>
      <c r="G159" s="26">
        <v>4</v>
      </c>
      <c r="H159" s="26">
        <v>4</v>
      </c>
      <c r="I159" s="26">
        <v>3</v>
      </c>
      <c r="J159" s="26">
        <v>2</v>
      </c>
      <c r="K159" s="26">
        <v>4</v>
      </c>
      <c r="L159" s="26">
        <v>3</v>
      </c>
      <c r="M159" s="26">
        <v>4</v>
      </c>
      <c r="N159" s="26">
        <v>4</v>
      </c>
    </row>
    <row r="160" spans="1:14" ht="15.75" customHeight="1" x14ac:dyDescent="0.25">
      <c r="A160" s="27">
        <v>43689.452899537035</v>
      </c>
      <c r="B160" s="26" t="s">
        <v>498</v>
      </c>
      <c r="C160" s="26">
        <v>4</v>
      </c>
      <c r="D160" s="26">
        <v>4</v>
      </c>
      <c r="E160" s="26">
        <v>4</v>
      </c>
      <c r="F160" s="26">
        <v>3</v>
      </c>
      <c r="G160" s="26">
        <v>5</v>
      </c>
      <c r="H160" s="26">
        <v>5</v>
      </c>
      <c r="I160" s="26">
        <v>5</v>
      </c>
      <c r="J160" s="26">
        <v>1</v>
      </c>
      <c r="K160" s="26">
        <v>4</v>
      </c>
      <c r="L160" s="26">
        <v>4</v>
      </c>
      <c r="M160" s="26">
        <v>4</v>
      </c>
      <c r="N160" s="26">
        <v>4</v>
      </c>
    </row>
    <row r="161" spans="1:14" ht="15.75" customHeight="1" x14ac:dyDescent="0.25">
      <c r="A161" s="27">
        <v>43689.452938194445</v>
      </c>
      <c r="B161" s="26" t="s">
        <v>499</v>
      </c>
      <c r="C161" s="26">
        <v>3</v>
      </c>
      <c r="D161" s="26">
        <v>4</v>
      </c>
      <c r="E161" s="26">
        <v>3</v>
      </c>
      <c r="F161" s="26">
        <v>2</v>
      </c>
      <c r="G161" s="26">
        <v>1</v>
      </c>
      <c r="H161" s="26">
        <v>5</v>
      </c>
      <c r="I161" s="26">
        <v>3</v>
      </c>
      <c r="J161" s="26">
        <v>1</v>
      </c>
      <c r="K161" s="26">
        <v>4</v>
      </c>
      <c r="L161" s="26">
        <v>2</v>
      </c>
      <c r="M161" s="26">
        <v>3</v>
      </c>
      <c r="N161" s="26">
        <v>5</v>
      </c>
    </row>
    <row r="162" spans="1:14" ht="15.75" customHeight="1" x14ac:dyDescent="0.25">
      <c r="A162" s="27">
        <v>43689.452959328701</v>
      </c>
      <c r="B162" s="26" t="s">
        <v>500</v>
      </c>
      <c r="C162" s="26">
        <v>4</v>
      </c>
      <c r="D162" s="26">
        <v>3</v>
      </c>
      <c r="E162" s="26">
        <v>3</v>
      </c>
      <c r="F162" s="26">
        <v>3</v>
      </c>
      <c r="G162" s="26">
        <v>5</v>
      </c>
      <c r="H162" s="26">
        <v>5</v>
      </c>
      <c r="I162" s="26">
        <v>4</v>
      </c>
      <c r="J162" s="26">
        <v>2</v>
      </c>
      <c r="K162" s="26">
        <v>4</v>
      </c>
      <c r="L162" s="26">
        <v>5</v>
      </c>
      <c r="M162" s="26">
        <v>5</v>
      </c>
      <c r="N162" s="26">
        <v>3</v>
      </c>
    </row>
    <row r="163" spans="1:14" ht="15.75" customHeight="1" x14ac:dyDescent="0.25">
      <c r="A163" s="27">
        <v>43689.452965682867</v>
      </c>
      <c r="B163" s="26" t="s">
        <v>501</v>
      </c>
      <c r="C163" s="26">
        <v>2</v>
      </c>
      <c r="D163" s="26">
        <v>3</v>
      </c>
      <c r="E163" s="26">
        <v>5</v>
      </c>
      <c r="F163" s="26">
        <v>3</v>
      </c>
      <c r="G163" s="26">
        <v>3</v>
      </c>
      <c r="H163" s="26">
        <v>5</v>
      </c>
      <c r="I163" s="26">
        <v>3</v>
      </c>
      <c r="J163" s="26">
        <v>3</v>
      </c>
      <c r="K163" s="26">
        <v>4</v>
      </c>
      <c r="L163" s="26">
        <v>3</v>
      </c>
      <c r="M163" s="26">
        <v>4</v>
      </c>
      <c r="N163" s="26">
        <v>5</v>
      </c>
    </row>
    <row r="164" spans="1:14" ht="15.75" customHeight="1" x14ac:dyDescent="0.25">
      <c r="A164" s="27">
        <v>43689.452975347223</v>
      </c>
      <c r="B164" s="26" t="s">
        <v>502</v>
      </c>
      <c r="C164" s="26">
        <v>2</v>
      </c>
      <c r="D164" s="26">
        <v>2</v>
      </c>
      <c r="E164" s="26">
        <v>2</v>
      </c>
      <c r="F164" s="26">
        <v>1</v>
      </c>
      <c r="G164" s="26">
        <v>5</v>
      </c>
      <c r="H164" s="26">
        <v>4</v>
      </c>
      <c r="I164" s="26">
        <v>2</v>
      </c>
      <c r="J164" s="26">
        <v>5</v>
      </c>
      <c r="K164" s="26">
        <v>3</v>
      </c>
      <c r="L164" s="26">
        <v>3</v>
      </c>
      <c r="M164" s="26">
        <v>3</v>
      </c>
      <c r="N164" s="26">
        <v>3</v>
      </c>
    </row>
    <row r="165" spans="1:14" ht="15.75" customHeight="1" x14ac:dyDescent="0.25">
      <c r="A165" s="27">
        <v>43689.452997997687</v>
      </c>
      <c r="B165" s="26" t="s">
        <v>343</v>
      </c>
      <c r="C165" s="26">
        <v>3</v>
      </c>
      <c r="D165" s="26">
        <v>3</v>
      </c>
      <c r="E165" s="26">
        <v>2</v>
      </c>
      <c r="F165" s="26">
        <v>2</v>
      </c>
      <c r="G165" s="26">
        <v>3</v>
      </c>
      <c r="H165" s="26">
        <v>5</v>
      </c>
      <c r="I165" s="26">
        <v>3</v>
      </c>
      <c r="J165" s="26">
        <v>2</v>
      </c>
      <c r="K165" s="26">
        <v>4</v>
      </c>
      <c r="L165" s="26">
        <v>4</v>
      </c>
      <c r="M165" s="26">
        <v>3</v>
      </c>
      <c r="N165" s="26">
        <v>2</v>
      </c>
    </row>
    <row r="166" spans="1:14" ht="15.75" customHeight="1" x14ac:dyDescent="0.25">
      <c r="A166" s="27">
        <v>43689.452998055553</v>
      </c>
      <c r="B166" s="26" t="s">
        <v>424</v>
      </c>
      <c r="C166" s="26">
        <v>4</v>
      </c>
      <c r="D166" s="26">
        <v>5</v>
      </c>
      <c r="E166" s="26">
        <v>4</v>
      </c>
      <c r="F166" s="26">
        <v>3</v>
      </c>
      <c r="G166" s="26">
        <v>5</v>
      </c>
      <c r="H166" s="26">
        <v>5</v>
      </c>
      <c r="I166" s="26">
        <v>4</v>
      </c>
      <c r="J166" s="26">
        <v>1</v>
      </c>
      <c r="K166" s="26">
        <v>5</v>
      </c>
      <c r="L166" s="26">
        <v>5</v>
      </c>
      <c r="M166" s="26">
        <v>5</v>
      </c>
      <c r="N166" s="26">
        <v>4</v>
      </c>
    </row>
    <row r="167" spans="1:14" ht="15.75" customHeight="1" x14ac:dyDescent="0.25">
      <c r="A167" s="27">
        <v>43689.453003333329</v>
      </c>
      <c r="B167" s="26" t="s">
        <v>503</v>
      </c>
      <c r="C167" s="26">
        <v>5</v>
      </c>
      <c r="D167" s="26">
        <v>5</v>
      </c>
      <c r="E167" s="26">
        <v>4</v>
      </c>
      <c r="F167" s="26">
        <v>3</v>
      </c>
      <c r="G167" s="26">
        <v>3</v>
      </c>
      <c r="H167" s="26">
        <v>5</v>
      </c>
      <c r="I167" s="26">
        <v>5</v>
      </c>
      <c r="J167" s="26">
        <v>1</v>
      </c>
      <c r="K167" s="26">
        <v>4</v>
      </c>
      <c r="L167" s="26">
        <v>4</v>
      </c>
      <c r="M167" s="26">
        <v>4</v>
      </c>
      <c r="N167" s="26">
        <v>4</v>
      </c>
    </row>
    <row r="168" spans="1:14" ht="15.75" customHeight="1" x14ac:dyDescent="0.25">
      <c r="A168" s="27">
        <v>43689.453017731481</v>
      </c>
      <c r="B168" s="26" t="s">
        <v>211</v>
      </c>
      <c r="C168" s="26">
        <v>3</v>
      </c>
      <c r="D168" s="26">
        <v>3</v>
      </c>
      <c r="E168" s="26">
        <v>3</v>
      </c>
      <c r="F168" s="26">
        <v>3</v>
      </c>
      <c r="G168" s="26">
        <v>5</v>
      </c>
      <c r="H168" s="26">
        <v>5</v>
      </c>
      <c r="I168" s="26">
        <v>4</v>
      </c>
      <c r="J168" s="26">
        <v>3</v>
      </c>
      <c r="K168" s="26">
        <v>5</v>
      </c>
      <c r="L168" s="26">
        <v>4</v>
      </c>
      <c r="M168" s="26">
        <v>5</v>
      </c>
      <c r="N168" s="26">
        <v>5</v>
      </c>
    </row>
    <row r="169" spans="1:14" ht="15.75" customHeight="1" x14ac:dyDescent="0.25">
      <c r="A169" s="27">
        <v>43689.453026226853</v>
      </c>
      <c r="B169" s="26" t="s">
        <v>120</v>
      </c>
      <c r="C169" s="26">
        <v>4</v>
      </c>
      <c r="D169" s="26">
        <v>3</v>
      </c>
      <c r="E169" s="26">
        <v>3</v>
      </c>
      <c r="F169" s="26">
        <v>3</v>
      </c>
      <c r="G169" s="26">
        <v>3</v>
      </c>
      <c r="H169" s="26">
        <v>3</v>
      </c>
      <c r="I169" s="26">
        <v>3</v>
      </c>
      <c r="J169" s="26">
        <v>3</v>
      </c>
      <c r="K169" s="26">
        <v>3</v>
      </c>
      <c r="L169" s="26">
        <v>3</v>
      </c>
      <c r="M169" s="26">
        <v>3</v>
      </c>
      <c r="N169" s="26">
        <v>3</v>
      </c>
    </row>
    <row r="170" spans="1:14" ht="15.75" customHeight="1" x14ac:dyDescent="0.25">
      <c r="A170" s="27">
        <v>43689.453033194441</v>
      </c>
      <c r="B170" s="26" t="s">
        <v>210</v>
      </c>
      <c r="C170" s="26">
        <v>4</v>
      </c>
      <c r="D170" s="26">
        <v>1</v>
      </c>
      <c r="E170" s="26">
        <v>1</v>
      </c>
      <c r="F170" s="26">
        <v>1</v>
      </c>
      <c r="G170" s="26">
        <v>5</v>
      </c>
      <c r="H170" s="26">
        <v>5</v>
      </c>
      <c r="I170" s="26">
        <v>5</v>
      </c>
      <c r="J170" s="26">
        <v>2</v>
      </c>
      <c r="K170" s="26">
        <v>5</v>
      </c>
      <c r="L170" s="26">
        <v>3</v>
      </c>
      <c r="M170" s="26">
        <v>5</v>
      </c>
      <c r="N170" s="26">
        <v>5</v>
      </c>
    </row>
    <row r="171" spans="1:14" ht="15.75" customHeight="1" x14ac:dyDescent="0.25">
      <c r="A171" s="27">
        <v>43689.45304493056</v>
      </c>
      <c r="B171" s="26" t="s">
        <v>504</v>
      </c>
      <c r="C171" s="26">
        <v>5</v>
      </c>
      <c r="D171" s="26">
        <v>5</v>
      </c>
      <c r="E171" s="26">
        <v>5</v>
      </c>
      <c r="F171" s="26">
        <v>5</v>
      </c>
      <c r="G171" s="26">
        <v>5</v>
      </c>
      <c r="H171" s="26">
        <v>5</v>
      </c>
      <c r="I171" s="26">
        <v>5</v>
      </c>
      <c r="J171" s="26">
        <v>1</v>
      </c>
      <c r="K171" s="26">
        <v>5</v>
      </c>
      <c r="L171" s="26">
        <v>5</v>
      </c>
      <c r="M171" s="26">
        <v>5</v>
      </c>
      <c r="N171" s="26">
        <v>5</v>
      </c>
    </row>
    <row r="172" spans="1:14" ht="15.75" customHeight="1" x14ac:dyDescent="0.25">
      <c r="A172" s="27">
        <v>43689.453051493052</v>
      </c>
      <c r="B172" s="26" t="s">
        <v>286</v>
      </c>
      <c r="C172" s="26">
        <v>5</v>
      </c>
      <c r="D172" s="26">
        <v>5</v>
      </c>
      <c r="E172" s="26">
        <v>3</v>
      </c>
      <c r="F172" s="26">
        <v>3</v>
      </c>
      <c r="G172" s="26">
        <v>5</v>
      </c>
      <c r="H172" s="26">
        <v>5</v>
      </c>
      <c r="I172" s="26">
        <v>5</v>
      </c>
      <c r="J172" s="26">
        <v>3</v>
      </c>
      <c r="K172" s="26">
        <v>4</v>
      </c>
      <c r="L172" s="26">
        <v>4</v>
      </c>
      <c r="M172" s="26">
        <v>1</v>
      </c>
      <c r="N172" s="26">
        <v>5</v>
      </c>
    </row>
    <row r="173" spans="1:14" ht="15.75" customHeight="1" x14ac:dyDescent="0.25">
      <c r="A173" s="27">
        <v>43689.453064189816</v>
      </c>
      <c r="B173" s="26" t="s">
        <v>505</v>
      </c>
      <c r="C173" s="26">
        <v>3</v>
      </c>
      <c r="D173" s="26">
        <v>5</v>
      </c>
      <c r="E173" s="26">
        <v>2</v>
      </c>
      <c r="F173" s="26">
        <v>2</v>
      </c>
      <c r="G173" s="26">
        <v>1</v>
      </c>
      <c r="H173" s="26">
        <v>5</v>
      </c>
      <c r="I173" s="26">
        <v>3</v>
      </c>
      <c r="J173" s="26">
        <v>1</v>
      </c>
      <c r="K173" s="26">
        <v>4</v>
      </c>
      <c r="L173" s="26">
        <v>3</v>
      </c>
      <c r="M173" s="26">
        <v>5</v>
      </c>
      <c r="N173" s="26">
        <v>3</v>
      </c>
    </row>
    <row r="174" spans="1:14" ht="15.75" customHeight="1" x14ac:dyDescent="0.25">
      <c r="A174" s="27">
        <v>43689.453070682866</v>
      </c>
      <c r="B174" s="26" t="s">
        <v>506</v>
      </c>
      <c r="C174" s="26">
        <v>1</v>
      </c>
      <c r="D174" s="26">
        <v>1</v>
      </c>
      <c r="E174" s="26">
        <v>1</v>
      </c>
      <c r="F174" s="26">
        <v>1</v>
      </c>
      <c r="G174" s="26">
        <v>1</v>
      </c>
      <c r="H174" s="26">
        <v>5</v>
      </c>
      <c r="I174" s="26">
        <v>5</v>
      </c>
      <c r="J174" s="26">
        <v>2</v>
      </c>
      <c r="K174" s="26">
        <v>4</v>
      </c>
      <c r="L174" s="26">
        <v>3</v>
      </c>
      <c r="M174" s="26">
        <v>4</v>
      </c>
      <c r="N174" s="26">
        <v>2</v>
      </c>
    </row>
    <row r="175" spans="1:14" ht="15.75" customHeight="1" x14ac:dyDescent="0.25">
      <c r="A175" s="27">
        <v>43689.453082245367</v>
      </c>
      <c r="B175" s="26" t="s">
        <v>507</v>
      </c>
      <c r="C175" s="26">
        <v>4</v>
      </c>
      <c r="D175" s="26">
        <v>4</v>
      </c>
      <c r="E175" s="26">
        <v>4</v>
      </c>
      <c r="F175" s="26">
        <v>3</v>
      </c>
      <c r="G175" s="26">
        <v>3</v>
      </c>
      <c r="H175" s="26">
        <v>3</v>
      </c>
      <c r="I175" s="26">
        <v>3</v>
      </c>
      <c r="J175" s="26">
        <v>2</v>
      </c>
      <c r="K175" s="26">
        <v>3</v>
      </c>
      <c r="L175" s="26">
        <v>4</v>
      </c>
      <c r="M175" s="26">
        <v>4</v>
      </c>
      <c r="N175" s="26">
        <v>4</v>
      </c>
    </row>
    <row r="176" spans="1:14" ht="15.75" customHeight="1" x14ac:dyDescent="0.25">
      <c r="A176" s="27">
        <v>43689.453087592592</v>
      </c>
      <c r="B176" s="26" t="s">
        <v>508</v>
      </c>
      <c r="C176" s="26">
        <v>3</v>
      </c>
      <c r="D176" s="26">
        <v>5</v>
      </c>
      <c r="E176" s="26">
        <v>3</v>
      </c>
      <c r="F176" s="26">
        <v>3</v>
      </c>
      <c r="G176" s="26">
        <v>1</v>
      </c>
      <c r="H176" s="26">
        <v>4</v>
      </c>
      <c r="I176" s="26">
        <v>3</v>
      </c>
      <c r="J176" s="26">
        <v>2</v>
      </c>
      <c r="K176" s="26">
        <v>3</v>
      </c>
      <c r="L176" s="26">
        <v>3</v>
      </c>
      <c r="M176" s="26">
        <v>3</v>
      </c>
      <c r="N176" s="26">
        <v>1</v>
      </c>
    </row>
    <row r="177" spans="1:14" ht="15.75" customHeight="1" x14ac:dyDescent="0.25">
      <c r="A177" s="27">
        <v>43689.453092060183</v>
      </c>
      <c r="B177" s="26" t="s">
        <v>180</v>
      </c>
      <c r="C177" s="26">
        <v>4</v>
      </c>
      <c r="D177" s="26">
        <v>4</v>
      </c>
      <c r="E177" s="26">
        <v>4</v>
      </c>
      <c r="F177" s="26">
        <v>3</v>
      </c>
      <c r="G177" s="26">
        <v>5</v>
      </c>
      <c r="H177" s="26">
        <v>5</v>
      </c>
      <c r="I177" s="26">
        <v>5</v>
      </c>
      <c r="J177" s="26">
        <v>1</v>
      </c>
      <c r="K177" s="26">
        <v>5</v>
      </c>
      <c r="L177" s="26">
        <v>5</v>
      </c>
      <c r="M177" s="26">
        <v>5</v>
      </c>
      <c r="N177" s="26">
        <v>1</v>
      </c>
    </row>
    <row r="178" spans="1:14" ht="15.75" customHeight="1" x14ac:dyDescent="0.25">
      <c r="A178" s="27">
        <v>43689.453112743053</v>
      </c>
      <c r="B178" s="26" t="s">
        <v>509</v>
      </c>
      <c r="C178" s="26">
        <v>3</v>
      </c>
      <c r="D178" s="26">
        <v>4</v>
      </c>
      <c r="E178" s="26">
        <v>3</v>
      </c>
      <c r="F178" s="26">
        <v>3</v>
      </c>
      <c r="G178" s="26">
        <v>5</v>
      </c>
      <c r="H178" s="26">
        <v>5</v>
      </c>
      <c r="I178" s="26">
        <v>5</v>
      </c>
      <c r="J178" s="26">
        <v>1</v>
      </c>
      <c r="K178" s="26">
        <v>5</v>
      </c>
      <c r="L178" s="26">
        <v>5</v>
      </c>
      <c r="M178" s="26">
        <v>5</v>
      </c>
      <c r="N178" s="26">
        <v>5</v>
      </c>
    </row>
    <row r="179" spans="1:14" ht="15.75" customHeight="1" x14ac:dyDescent="0.25">
      <c r="A179" s="27">
        <v>43689.453129016205</v>
      </c>
      <c r="B179" s="26" t="s">
        <v>510</v>
      </c>
      <c r="C179" s="26">
        <v>3</v>
      </c>
      <c r="D179" s="26">
        <v>3</v>
      </c>
      <c r="E179" s="26">
        <v>1</v>
      </c>
      <c r="F179" s="26">
        <v>1</v>
      </c>
      <c r="G179" s="26">
        <v>4</v>
      </c>
      <c r="H179" s="26">
        <v>5</v>
      </c>
      <c r="I179" s="26">
        <v>4</v>
      </c>
      <c r="J179" s="26">
        <v>3</v>
      </c>
      <c r="K179" s="26">
        <v>4</v>
      </c>
      <c r="L179" s="26">
        <v>3</v>
      </c>
      <c r="M179" s="26">
        <v>4</v>
      </c>
      <c r="N179" s="26">
        <v>4</v>
      </c>
    </row>
    <row r="180" spans="1:14" ht="15.75" customHeight="1" x14ac:dyDescent="0.25">
      <c r="A180" s="27">
        <v>43689.453131840273</v>
      </c>
      <c r="B180" s="26" t="s">
        <v>511</v>
      </c>
      <c r="C180" s="26">
        <v>2</v>
      </c>
      <c r="D180" s="26">
        <v>1</v>
      </c>
      <c r="E180" s="26">
        <v>1</v>
      </c>
      <c r="F180" s="26">
        <v>1</v>
      </c>
      <c r="G180" s="26">
        <v>3</v>
      </c>
      <c r="H180" s="26">
        <v>5</v>
      </c>
      <c r="I180" s="26">
        <v>4</v>
      </c>
      <c r="J180" s="26">
        <v>2</v>
      </c>
      <c r="K180" s="26">
        <v>4</v>
      </c>
      <c r="L180" s="26">
        <v>3</v>
      </c>
      <c r="M180" s="26">
        <v>4</v>
      </c>
      <c r="N180" s="26">
        <v>2</v>
      </c>
    </row>
    <row r="181" spans="1:14" ht="15.75" customHeight="1" x14ac:dyDescent="0.25">
      <c r="A181" s="27">
        <v>43689.453142743056</v>
      </c>
      <c r="B181" s="26" t="s">
        <v>260</v>
      </c>
      <c r="C181" s="26">
        <v>3</v>
      </c>
      <c r="D181" s="26">
        <v>4</v>
      </c>
      <c r="E181" s="26">
        <v>3</v>
      </c>
      <c r="F181" s="26">
        <v>2</v>
      </c>
      <c r="G181" s="26">
        <v>4</v>
      </c>
      <c r="H181" s="26">
        <v>4</v>
      </c>
      <c r="I181" s="26">
        <v>4</v>
      </c>
      <c r="J181" s="26">
        <v>1</v>
      </c>
      <c r="K181" s="26">
        <v>5</v>
      </c>
      <c r="L181" s="26">
        <v>3</v>
      </c>
      <c r="M181" s="26">
        <v>5</v>
      </c>
      <c r="N181" s="26">
        <v>5</v>
      </c>
    </row>
    <row r="182" spans="1:14" ht="15.75" customHeight="1" x14ac:dyDescent="0.25">
      <c r="A182" s="27">
        <v>43689.453147199078</v>
      </c>
      <c r="B182" s="26" t="s">
        <v>512</v>
      </c>
      <c r="C182" s="26">
        <v>4</v>
      </c>
      <c r="D182" s="26">
        <v>1</v>
      </c>
      <c r="E182" s="26">
        <v>2</v>
      </c>
      <c r="F182" s="26">
        <v>1</v>
      </c>
      <c r="G182" s="26">
        <v>2</v>
      </c>
      <c r="H182" s="26">
        <v>3</v>
      </c>
      <c r="I182" s="26">
        <v>5</v>
      </c>
      <c r="J182" s="26">
        <v>2</v>
      </c>
      <c r="K182" s="26">
        <v>3</v>
      </c>
      <c r="L182" s="26">
        <v>3</v>
      </c>
      <c r="M182" s="26">
        <v>4</v>
      </c>
      <c r="N182" s="26">
        <v>5</v>
      </c>
    </row>
    <row r="183" spans="1:14" ht="15.75" customHeight="1" x14ac:dyDescent="0.25">
      <c r="A183" s="27">
        <v>43689.453159444442</v>
      </c>
      <c r="B183" s="26" t="s">
        <v>513</v>
      </c>
      <c r="C183" s="26">
        <v>3</v>
      </c>
      <c r="D183" s="26">
        <v>2</v>
      </c>
      <c r="E183" s="26">
        <v>2</v>
      </c>
      <c r="F183" s="26">
        <v>2</v>
      </c>
      <c r="G183" s="26">
        <v>2</v>
      </c>
      <c r="H183" s="26">
        <v>3</v>
      </c>
      <c r="I183" s="26">
        <v>3</v>
      </c>
      <c r="J183" s="26">
        <v>2</v>
      </c>
      <c r="K183" s="26">
        <v>2</v>
      </c>
      <c r="L183" s="26">
        <v>2</v>
      </c>
      <c r="M183" s="26">
        <v>4</v>
      </c>
      <c r="N183" s="26">
        <v>2</v>
      </c>
    </row>
    <row r="184" spans="1:14" ht="15.75" customHeight="1" x14ac:dyDescent="0.25">
      <c r="A184" s="27">
        <v>43689.45316005787</v>
      </c>
      <c r="B184" s="26" t="s">
        <v>281</v>
      </c>
      <c r="C184" s="26">
        <v>3</v>
      </c>
      <c r="D184" s="26">
        <v>4</v>
      </c>
      <c r="E184" s="26">
        <v>3</v>
      </c>
      <c r="F184" s="26">
        <v>2</v>
      </c>
      <c r="G184" s="26">
        <v>1</v>
      </c>
      <c r="H184" s="26">
        <v>2</v>
      </c>
      <c r="I184" s="26">
        <v>5</v>
      </c>
      <c r="J184" s="26">
        <v>1</v>
      </c>
      <c r="K184" s="26">
        <v>5</v>
      </c>
      <c r="L184" s="26">
        <v>4</v>
      </c>
      <c r="M184" s="26">
        <v>5</v>
      </c>
      <c r="N184" s="26">
        <v>5</v>
      </c>
    </row>
    <row r="185" spans="1:14" ht="15.75" customHeight="1" x14ac:dyDescent="0.25">
      <c r="A185" s="27">
        <v>43689.4531637037</v>
      </c>
      <c r="B185" s="26" t="s">
        <v>187</v>
      </c>
      <c r="C185" s="26">
        <v>3</v>
      </c>
      <c r="D185" s="26">
        <v>5</v>
      </c>
      <c r="E185" s="26">
        <v>1</v>
      </c>
      <c r="F185" s="26">
        <v>1</v>
      </c>
      <c r="G185" s="26">
        <v>5</v>
      </c>
      <c r="H185" s="26">
        <v>2</v>
      </c>
      <c r="I185" s="26">
        <v>4</v>
      </c>
      <c r="J185" s="26">
        <v>2</v>
      </c>
      <c r="K185" s="26">
        <v>1</v>
      </c>
      <c r="L185" s="26">
        <v>1</v>
      </c>
      <c r="M185" s="26">
        <v>5</v>
      </c>
      <c r="N185" s="26">
        <v>1</v>
      </c>
    </row>
    <row r="186" spans="1:14" ht="15.75" customHeight="1" x14ac:dyDescent="0.25">
      <c r="A186" s="27">
        <v>43689.453165092593</v>
      </c>
      <c r="B186" s="26" t="s">
        <v>514</v>
      </c>
      <c r="C186" s="26">
        <v>5</v>
      </c>
      <c r="D186" s="26">
        <v>5</v>
      </c>
      <c r="E186" s="26">
        <v>4</v>
      </c>
      <c r="F186" s="26">
        <v>3</v>
      </c>
      <c r="G186" s="26">
        <v>5</v>
      </c>
      <c r="H186" s="26">
        <v>5</v>
      </c>
      <c r="I186" s="26">
        <v>5</v>
      </c>
      <c r="J186" s="26">
        <v>5</v>
      </c>
      <c r="K186" s="26">
        <v>5</v>
      </c>
      <c r="L186" s="26">
        <v>5</v>
      </c>
      <c r="M186" s="26">
        <v>3</v>
      </c>
      <c r="N186" s="26">
        <v>5</v>
      </c>
    </row>
    <row r="187" spans="1:14" ht="15.75" customHeight="1" x14ac:dyDescent="0.25">
      <c r="A187" s="27">
        <v>43689.453166273146</v>
      </c>
      <c r="B187" s="26" t="s">
        <v>515</v>
      </c>
      <c r="C187" s="26">
        <v>3</v>
      </c>
      <c r="D187" s="26">
        <v>3</v>
      </c>
      <c r="E187" s="26">
        <v>1</v>
      </c>
      <c r="F187" s="26">
        <v>1</v>
      </c>
      <c r="G187" s="26">
        <v>5</v>
      </c>
      <c r="H187" s="26">
        <v>5</v>
      </c>
      <c r="I187" s="26">
        <v>1</v>
      </c>
      <c r="J187" s="26">
        <v>2</v>
      </c>
      <c r="K187" s="26">
        <v>3</v>
      </c>
      <c r="L187" s="26">
        <v>2</v>
      </c>
      <c r="M187" s="26">
        <v>4</v>
      </c>
      <c r="N187" s="26">
        <v>5</v>
      </c>
    </row>
    <row r="188" spans="1:14" ht="15.75" customHeight="1" x14ac:dyDescent="0.25">
      <c r="A188" s="27">
        <v>43689.453172858797</v>
      </c>
      <c r="B188" s="26" t="s">
        <v>212</v>
      </c>
      <c r="C188" s="26">
        <v>3</v>
      </c>
      <c r="D188" s="26">
        <v>2</v>
      </c>
      <c r="E188" s="26">
        <v>2</v>
      </c>
      <c r="F188" s="26">
        <v>1</v>
      </c>
      <c r="G188" s="26">
        <v>4</v>
      </c>
      <c r="H188" s="26">
        <v>4</v>
      </c>
      <c r="I188" s="26">
        <v>3</v>
      </c>
      <c r="J188" s="26">
        <v>3</v>
      </c>
      <c r="K188" s="26">
        <v>3</v>
      </c>
      <c r="L188" s="26">
        <v>4</v>
      </c>
      <c r="M188" s="26">
        <v>3</v>
      </c>
      <c r="N188" s="26">
        <v>4</v>
      </c>
    </row>
    <row r="189" spans="1:14" ht="15.75" customHeight="1" x14ac:dyDescent="0.25">
      <c r="A189" s="27">
        <v>43689.453173680551</v>
      </c>
      <c r="B189" s="26" t="s">
        <v>516</v>
      </c>
      <c r="C189" s="26">
        <v>3</v>
      </c>
      <c r="D189" s="26">
        <v>5</v>
      </c>
      <c r="E189" s="26">
        <v>3</v>
      </c>
      <c r="F189" s="26">
        <v>2</v>
      </c>
      <c r="G189" s="26">
        <v>1</v>
      </c>
      <c r="H189" s="26">
        <v>4</v>
      </c>
      <c r="I189" s="26">
        <v>4</v>
      </c>
      <c r="J189" s="26">
        <v>2</v>
      </c>
      <c r="K189" s="26">
        <v>5</v>
      </c>
      <c r="L189" s="26">
        <v>4</v>
      </c>
      <c r="M189" s="26">
        <v>4</v>
      </c>
      <c r="N189" s="26">
        <v>2</v>
      </c>
    </row>
    <row r="190" spans="1:14" ht="15.75" customHeight="1" x14ac:dyDescent="0.25">
      <c r="A190" s="27">
        <v>43689.453176469906</v>
      </c>
      <c r="B190" s="26" t="s">
        <v>319</v>
      </c>
      <c r="C190" s="26">
        <v>2</v>
      </c>
      <c r="D190" s="26">
        <v>1</v>
      </c>
      <c r="E190" s="26">
        <v>2</v>
      </c>
      <c r="F190" s="26">
        <v>2</v>
      </c>
      <c r="G190" s="26">
        <v>1</v>
      </c>
      <c r="H190" s="26">
        <v>5</v>
      </c>
      <c r="I190" s="26">
        <v>5</v>
      </c>
      <c r="J190" s="26">
        <v>2</v>
      </c>
      <c r="K190" s="26">
        <v>3</v>
      </c>
      <c r="L190" s="26">
        <v>4</v>
      </c>
      <c r="M190" s="26">
        <v>5</v>
      </c>
      <c r="N190" s="26">
        <v>1</v>
      </c>
    </row>
    <row r="191" spans="1:14" ht="15.75" customHeight="1" x14ac:dyDescent="0.25">
      <c r="A191" s="27">
        <v>43689.453180439814</v>
      </c>
      <c r="B191" s="26" t="s">
        <v>93</v>
      </c>
      <c r="C191" s="26">
        <v>3</v>
      </c>
      <c r="D191" s="26">
        <v>5</v>
      </c>
      <c r="E191" s="26">
        <v>3</v>
      </c>
      <c r="F191" s="26">
        <v>2</v>
      </c>
      <c r="G191" s="26">
        <v>4</v>
      </c>
      <c r="H191" s="26">
        <v>5</v>
      </c>
      <c r="I191" s="26">
        <v>4</v>
      </c>
      <c r="J191" s="26">
        <v>1</v>
      </c>
      <c r="K191" s="26">
        <v>4</v>
      </c>
      <c r="L191" s="26">
        <v>3</v>
      </c>
      <c r="M191" s="26">
        <v>5</v>
      </c>
      <c r="N191" s="26">
        <v>4</v>
      </c>
    </row>
    <row r="192" spans="1:14" ht="15.75" customHeight="1" x14ac:dyDescent="0.25">
      <c r="A192" s="27">
        <v>43689.453182337966</v>
      </c>
      <c r="B192" s="26" t="s">
        <v>517</v>
      </c>
      <c r="C192" s="26">
        <v>3</v>
      </c>
      <c r="D192" s="26">
        <v>2</v>
      </c>
      <c r="E192" s="26">
        <v>2</v>
      </c>
      <c r="F192" s="26">
        <v>3</v>
      </c>
      <c r="G192" s="26">
        <v>2</v>
      </c>
      <c r="H192" s="26">
        <v>2</v>
      </c>
      <c r="I192" s="26">
        <v>4</v>
      </c>
      <c r="J192" s="26">
        <v>2</v>
      </c>
      <c r="K192" s="26">
        <v>3</v>
      </c>
      <c r="L192" s="26">
        <v>2</v>
      </c>
      <c r="M192" s="26">
        <v>4</v>
      </c>
      <c r="N192" s="26">
        <v>3</v>
      </c>
    </row>
    <row r="193" spans="1:14" ht="15.75" customHeight="1" x14ac:dyDescent="0.25">
      <c r="A193" s="27">
        <v>43689.453191249995</v>
      </c>
      <c r="B193" s="26" t="s">
        <v>518</v>
      </c>
      <c r="C193" s="26">
        <v>5</v>
      </c>
      <c r="D193" s="26">
        <v>5</v>
      </c>
      <c r="E193" s="26">
        <v>5</v>
      </c>
      <c r="F193" s="26">
        <v>5</v>
      </c>
      <c r="G193" s="26">
        <v>1</v>
      </c>
      <c r="H193" s="26">
        <v>5</v>
      </c>
      <c r="I193" s="26">
        <v>5</v>
      </c>
      <c r="J193" s="26">
        <v>3</v>
      </c>
      <c r="K193" s="26">
        <v>5</v>
      </c>
      <c r="L193" s="26">
        <v>5</v>
      </c>
      <c r="M193" s="26">
        <v>5</v>
      </c>
      <c r="N193" s="26">
        <v>1</v>
      </c>
    </row>
    <row r="194" spans="1:14" ht="15.75" customHeight="1" x14ac:dyDescent="0.25">
      <c r="A194" s="27">
        <v>43689.453193275462</v>
      </c>
      <c r="B194" s="26" t="s">
        <v>519</v>
      </c>
      <c r="C194" s="26">
        <v>1</v>
      </c>
      <c r="D194" s="26">
        <v>1</v>
      </c>
      <c r="E194" s="26">
        <v>1</v>
      </c>
      <c r="F194" s="26">
        <v>1</v>
      </c>
      <c r="G194" s="26">
        <v>1</v>
      </c>
      <c r="H194" s="26">
        <v>3</v>
      </c>
      <c r="I194" s="26">
        <v>3</v>
      </c>
      <c r="J194" s="26">
        <v>1</v>
      </c>
      <c r="K194" s="26">
        <v>3</v>
      </c>
      <c r="L194" s="26">
        <v>3</v>
      </c>
      <c r="M194" s="26">
        <v>5</v>
      </c>
      <c r="N194" s="26">
        <v>5</v>
      </c>
    </row>
    <row r="195" spans="1:14" ht="15.75" customHeight="1" x14ac:dyDescent="0.25">
      <c r="A195" s="27">
        <v>43689.453197569441</v>
      </c>
      <c r="B195" s="26" t="s">
        <v>41</v>
      </c>
      <c r="C195" s="26">
        <v>5</v>
      </c>
      <c r="D195" s="26">
        <v>1</v>
      </c>
      <c r="E195" s="26">
        <v>1</v>
      </c>
      <c r="F195" s="26">
        <v>1</v>
      </c>
      <c r="G195" s="26">
        <v>5</v>
      </c>
      <c r="H195" s="26">
        <v>5</v>
      </c>
      <c r="I195" s="26">
        <v>3</v>
      </c>
      <c r="J195" s="26">
        <v>1</v>
      </c>
      <c r="K195" s="26">
        <v>3</v>
      </c>
      <c r="L195" s="26">
        <v>3</v>
      </c>
      <c r="M195" s="26">
        <v>5</v>
      </c>
      <c r="N195" s="26">
        <v>5</v>
      </c>
    </row>
    <row r="196" spans="1:14" ht="15.75" customHeight="1" x14ac:dyDescent="0.25">
      <c r="A196" s="27">
        <v>43689.453210671301</v>
      </c>
      <c r="B196" s="26" t="s">
        <v>520</v>
      </c>
      <c r="C196" s="26">
        <v>4</v>
      </c>
      <c r="D196" s="26">
        <v>5</v>
      </c>
      <c r="E196" s="26">
        <v>3</v>
      </c>
      <c r="F196" s="26">
        <v>3</v>
      </c>
      <c r="G196" s="26">
        <v>5</v>
      </c>
      <c r="H196" s="26">
        <v>5</v>
      </c>
      <c r="I196" s="26">
        <v>5</v>
      </c>
      <c r="J196" s="26">
        <v>3</v>
      </c>
      <c r="K196" s="26">
        <v>3</v>
      </c>
      <c r="L196" s="26">
        <v>4</v>
      </c>
      <c r="M196" s="26">
        <v>5</v>
      </c>
      <c r="N196" s="26">
        <v>5</v>
      </c>
    </row>
    <row r="197" spans="1:14" ht="15.75" customHeight="1" x14ac:dyDescent="0.25">
      <c r="A197" s="27">
        <v>43689.453213460649</v>
      </c>
      <c r="B197" s="26" t="s">
        <v>73</v>
      </c>
      <c r="C197" s="26">
        <v>3</v>
      </c>
      <c r="D197" s="26">
        <v>4</v>
      </c>
      <c r="E197" s="26">
        <v>3</v>
      </c>
      <c r="F197" s="26">
        <v>3</v>
      </c>
      <c r="G197" s="26">
        <v>2</v>
      </c>
      <c r="H197" s="26">
        <v>5</v>
      </c>
      <c r="I197" s="26">
        <v>4</v>
      </c>
      <c r="J197" s="26">
        <v>2</v>
      </c>
      <c r="K197" s="26">
        <v>4</v>
      </c>
      <c r="L197" s="26">
        <v>4</v>
      </c>
      <c r="M197" s="26">
        <v>4</v>
      </c>
      <c r="N197" s="26">
        <v>4</v>
      </c>
    </row>
    <row r="198" spans="1:14" ht="15.75" customHeight="1" x14ac:dyDescent="0.25">
      <c r="A198" s="27">
        <v>43689.453223460645</v>
      </c>
      <c r="B198" s="26" t="s">
        <v>154</v>
      </c>
      <c r="C198" s="26">
        <v>3</v>
      </c>
      <c r="D198" s="26">
        <v>3</v>
      </c>
      <c r="E198" s="26">
        <v>3</v>
      </c>
      <c r="F198" s="26">
        <v>3</v>
      </c>
      <c r="G198" s="26">
        <v>4</v>
      </c>
      <c r="H198" s="26">
        <v>4</v>
      </c>
      <c r="I198" s="26">
        <v>3</v>
      </c>
      <c r="J198" s="26">
        <v>3</v>
      </c>
      <c r="K198" s="26">
        <v>3</v>
      </c>
      <c r="L198" s="26">
        <v>3</v>
      </c>
      <c r="M198" s="26">
        <v>3</v>
      </c>
      <c r="N198" s="26">
        <v>3</v>
      </c>
    </row>
    <row r="199" spans="1:14" ht="15.75" customHeight="1" x14ac:dyDescent="0.25">
      <c r="A199" s="27">
        <v>43689.453226805555</v>
      </c>
      <c r="B199" s="26" t="s">
        <v>521</v>
      </c>
      <c r="C199" s="26">
        <v>4</v>
      </c>
      <c r="D199" s="26">
        <v>4</v>
      </c>
      <c r="E199" s="26">
        <v>3</v>
      </c>
      <c r="F199" s="26">
        <v>2</v>
      </c>
      <c r="G199" s="26">
        <v>1</v>
      </c>
      <c r="H199" s="26">
        <v>3</v>
      </c>
      <c r="I199" s="26">
        <v>5</v>
      </c>
      <c r="J199" s="26">
        <v>3</v>
      </c>
      <c r="K199" s="26">
        <v>3</v>
      </c>
      <c r="L199" s="26">
        <v>2</v>
      </c>
      <c r="M199" s="26">
        <v>4</v>
      </c>
      <c r="N199" s="26">
        <v>4</v>
      </c>
    </row>
    <row r="200" spans="1:14" ht="15.75" customHeight="1" x14ac:dyDescent="0.25">
      <c r="A200" s="27">
        <v>43689.45323298611</v>
      </c>
      <c r="B200" s="26" t="s">
        <v>244</v>
      </c>
      <c r="C200" s="26">
        <v>4</v>
      </c>
      <c r="D200" s="26">
        <v>5</v>
      </c>
      <c r="E200" s="26">
        <v>5</v>
      </c>
      <c r="F200" s="26">
        <v>3</v>
      </c>
      <c r="G200" s="26">
        <v>5</v>
      </c>
      <c r="H200" s="26">
        <v>5</v>
      </c>
      <c r="I200" s="26">
        <v>5</v>
      </c>
      <c r="J200" s="26">
        <v>2</v>
      </c>
      <c r="K200" s="26">
        <v>5</v>
      </c>
      <c r="L200" s="26">
        <v>5</v>
      </c>
      <c r="M200" s="26">
        <v>4</v>
      </c>
      <c r="N200" s="26">
        <v>4</v>
      </c>
    </row>
    <row r="201" spans="1:14" ht="15.75" customHeight="1" x14ac:dyDescent="0.25">
      <c r="A201" s="27">
        <v>43689.453250289356</v>
      </c>
      <c r="B201" s="26" t="s">
        <v>522</v>
      </c>
      <c r="C201" s="26">
        <v>1</v>
      </c>
      <c r="D201" s="26">
        <v>1</v>
      </c>
      <c r="E201" s="26">
        <v>1</v>
      </c>
      <c r="F201" s="26">
        <v>1</v>
      </c>
      <c r="G201" s="26">
        <v>5</v>
      </c>
      <c r="H201" s="26">
        <v>2</v>
      </c>
      <c r="I201" s="26">
        <v>2</v>
      </c>
      <c r="J201" s="26">
        <v>2</v>
      </c>
      <c r="K201" s="26">
        <v>4</v>
      </c>
      <c r="L201" s="26">
        <v>4</v>
      </c>
      <c r="M201" s="26">
        <v>5</v>
      </c>
      <c r="N201" s="26">
        <v>5</v>
      </c>
    </row>
    <row r="202" spans="1:14" ht="15.75" customHeight="1" x14ac:dyDescent="0.25">
      <c r="A202" s="27">
        <v>43689.45325121528</v>
      </c>
      <c r="B202" s="26" t="s">
        <v>312</v>
      </c>
      <c r="C202" s="26">
        <v>5</v>
      </c>
      <c r="D202" s="26">
        <v>3</v>
      </c>
      <c r="E202" s="26">
        <v>2</v>
      </c>
      <c r="F202" s="26">
        <v>1</v>
      </c>
      <c r="G202" s="26">
        <v>1</v>
      </c>
      <c r="H202" s="26">
        <v>5</v>
      </c>
      <c r="I202" s="26">
        <v>5</v>
      </c>
      <c r="J202" s="26">
        <v>1</v>
      </c>
      <c r="K202" s="26">
        <v>5</v>
      </c>
      <c r="L202" s="26">
        <v>5</v>
      </c>
      <c r="M202" s="26">
        <v>5</v>
      </c>
      <c r="N202" s="26">
        <v>5</v>
      </c>
    </row>
    <row r="203" spans="1:14" ht="15.75" customHeight="1" x14ac:dyDescent="0.25">
      <c r="A203" s="27">
        <v>43689.453264791664</v>
      </c>
      <c r="B203" s="26" t="s">
        <v>267</v>
      </c>
      <c r="C203" s="26">
        <v>5</v>
      </c>
      <c r="D203" s="26">
        <v>4</v>
      </c>
      <c r="E203" s="26">
        <v>5</v>
      </c>
      <c r="F203" s="26">
        <v>4</v>
      </c>
      <c r="G203" s="26">
        <v>4</v>
      </c>
      <c r="H203" s="26">
        <v>5</v>
      </c>
      <c r="I203" s="26">
        <v>5</v>
      </c>
      <c r="J203" s="26">
        <v>5</v>
      </c>
      <c r="K203" s="26">
        <v>5</v>
      </c>
      <c r="L203" s="26">
        <v>5</v>
      </c>
      <c r="M203" s="26">
        <v>5</v>
      </c>
      <c r="N203" s="26">
        <v>5</v>
      </c>
    </row>
    <row r="204" spans="1:14" ht="15.75" customHeight="1" x14ac:dyDescent="0.25">
      <c r="A204" s="27">
        <v>43689.453268993057</v>
      </c>
      <c r="B204" s="26" t="s">
        <v>71</v>
      </c>
      <c r="C204" s="26">
        <v>3</v>
      </c>
      <c r="D204" s="26">
        <v>3</v>
      </c>
      <c r="E204" s="26">
        <v>3</v>
      </c>
      <c r="F204" s="26">
        <v>3</v>
      </c>
      <c r="G204" s="26">
        <v>3</v>
      </c>
      <c r="H204" s="26">
        <v>3</v>
      </c>
      <c r="I204" s="26">
        <v>4</v>
      </c>
      <c r="J204" s="26">
        <v>3</v>
      </c>
      <c r="K204" s="26">
        <v>3</v>
      </c>
      <c r="L204" s="26">
        <v>3</v>
      </c>
      <c r="M204" s="26">
        <v>3</v>
      </c>
      <c r="N204" s="26">
        <v>3</v>
      </c>
    </row>
    <row r="205" spans="1:14" ht="15.75" customHeight="1" x14ac:dyDescent="0.25">
      <c r="A205" s="27">
        <v>43689.45327607639</v>
      </c>
      <c r="B205" s="26" t="s">
        <v>523</v>
      </c>
      <c r="C205" s="26">
        <v>3</v>
      </c>
      <c r="D205" s="26">
        <v>3</v>
      </c>
      <c r="E205" s="26">
        <v>2</v>
      </c>
      <c r="F205" s="26">
        <v>2</v>
      </c>
      <c r="G205" s="26">
        <v>5</v>
      </c>
      <c r="H205" s="26">
        <v>5</v>
      </c>
      <c r="I205" s="26">
        <v>5</v>
      </c>
      <c r="J205" s="26">
        <v>1</v>
      </c>
      <c r="K205" s="26">
        <v>5</v>
      </c>
      <c r="L205" s="26">
        <v>5</v>
      </c>
      <c r="M205" s="26">
        <v>4</v>
      </c>
      <c r="N205" s="26">
        <v>4</v>
      </c>
    </row>
    <row r="206" spans="1:14" ht="15.75" customHeight="1" x14ac:dyDescent="0.25">
      <c r="A206" s="27">
        <v>43689.453285555559</v>
      </c>
      <c r="B206" s="26" t="s">
        <v>332</v>
      </c>
      <c r="C206" s="26">
        <v>3</v>
      </c>
      <c r="D206" s="26">
        <v>4</v>
      </c>
      <c r="E206" s="26">
        <v>3</v>
      </c>
      <c r="F206" s="26">
        <v>2</v>
      </c>
      <c r="G206" s="26">
        <v>5</v>
      </c>
      <c r="H206" s="26">
        <v>5</v>
      </c>
      <c r="I206" s="26">
        <v>4</v>
      </c>
      <c r="J206" s="26">
        <v>1</v>
      </c>
      <c r="K206" s="26">
        <v>5</v>
      </c>
      <c r="L206" s="26">
        <v>4</v>
      </c>
      <c r="M206" s="26">
        <v>4</v>
      </c>
      <c r="N206" s="26">
        <v>4</v>
      </c>
    </row>
    <row r="207" spans="1:14" ht="15.75" customHeight="1" x14ac:dyDescent="0.25">
      <c r="A207" s="27">
        <v>43689.453295613421</v>
      </c>
      <c r="B207" s="26" t="s">
        <v>524</v>
      </c>
      <c r="C207" s="26">
        <v>2</v>
      </c>
      <c r="D207" s="26">
        <v>2</v>
      </c>
      <c r="E207" s="26">
        <v>1</v>
      </c>
      <c r="F207" s="26">
        <v>1</v>
      </c>
      <c r="G207" s="26">
        <v>4</v>
      </c>
      <c r="H207" s="26">
        <v>5</v>
      </c>
      <c r="I207" s="26">
        <v>2</v>
      </c>
      <c r="J207" s="26">
        <v>2</v>
      </c>
      <c r="K207" s="26">
        <v>5</v>
      </c>
      <c r="L207" s="26">
        <v>1</v>
      </c>
      <c r="M207" s="26">
        <v>3</v>
      </c>
      <c r="N207" s="26">
        <v>5</v>
      </c>
    </row>
    <row r="208" spans="1:14" ht="15.75" customHeight="1" x14ac:dyDescent="0.25">
      <c r="A208" s="27">
        <v>43689.453316319443</v>
      </c>
      <c r="B208" s="26" t="s">
        <v>525</v>
      </c>
      <c r="C208" s="26">
        <v>3</v>
      </c>
      <c r="D208" s="26">
        <v>3</v>
      </c>
      <c r="E208" s="26">
        <v>2</v>
      </c>
      <c r="F208" s="26">
        <v>2</v>
      </c>
      <c r="G208" s="26">
        <v>3</v>
      </c>
      <c r="H208" s="26">
        <v>4</v>
      </c>
      <c r="I208" s="26">
        <v>5</v>
      </c>
      <c r="J208" s="26">
        <v>2</v>
      </c>
      <c r="K208" s="26">
        <v>5</v>
      </c>
      <c r="L208" s="26">
        <v>4</v>
      </c>
      <c r="M208" s="26">
        <v>5</v>
      </c>
      <c r="N208" s="26">
        <v>4</v>
      </c>
    </row>
    <row r="209" spans="1:14" ht="15.75" customHeight="1" x14ac:dyDescent="0.25">
      <c r="A209" s="27">
        <v>43689.453339467596</v>
      </c>
      <c r="B209" s="26" t="s">
        <v>76</v>
      </c>
      <c r="C209" s="26">
        <v>3</v>
      </c>
      <c r="D209" s="26">
        <v>3</v>
      </c>
      <c r="E209" s="26">
        <v>2</v>
      </c>
      <c r="F209" s="26">
        <v>1</v>
      </c>
      <c r="G209" s="26">
        <v>1</v>
      </c>
      <c r="H209" s="26">
        <v>3</v>
      </c>
      <c r="I209" s="26">
        <v>3</v>
      </c>
      <c r="J209" s="26">
        <v>3</v>
      </c>
      <c r="K209" s="26">
        <v>3</v>
      </c>
      <c r="L209" s="26">
        <v>3</v>
      </c>
      <c r="M209" s="26">
        <v>5</v>
      </c>
      <c r="N209" s="26">
        <v>4</v>
      </c>
    </row>
    <row r="210" spans="1:14" ht="15.75" customHeight="1" x14ac:dyDescent="0.25">
      <c r="A210" s="27">
        <v>43689.453350810189</v>
      </c>
      <c r="B210" s="26" t="s">
        <v>526</v>
      </c>
      <c r="C210" s="26">
        <v>2</v>
      </c>
      <c r="D210" s="26">
        <v>5</v>
      </c>
      <c r="E210" s="26">
        <v>3</v>
      </c>
      <c r="F210" s="26">
        <v>1</v>
      </c>
      <c r="G210" s="26">
        <v>1</v>
      </c>
      <c r="H210" s="26">
        <v>5</v>
      </c>
      <c r="I210" s="26">
        <v>3</v>
      </c>
      <c r="J210" s="26">
        <v>2</v>
      </c>
      <c r="K210" s="26">
        <v>3</v>
      </c>
      <c r="L210" s="26">
        <v>3</v>
      </c>
      <c r="M210" s="26">
        <v>4</v>
      </c>
      <c r="N210" s="26">
        <v>1</v>
      </c>
    </row>
    <row r="211" spans="1:14" ht="15.75" customHeight="1" x14ac:dyDescent="0.25">
      <c r="A211" s="27">
        <v>43689.453355405094</v>
      </c>
      <c r="B211" s="26" t="s">
        <v>527</v>
      </c>
      <c r="C211" s="26">
        <v>3</v>
      </c>
      <c r="D211" s="26">
        <v>2</v>
      </c>
      <c r="E211" s="26">
        <v>1</v>
      </c>
      <c r="F211" s="26">
        <v>1</v>
      </c>
      <c r="G211" s="26">
        <v>4</v>
      </c>
      <c r="H211" s="26">
        <v>4</v>
      </c>
      <c r="I211" s="26">
        <v>4</v>
      </c>
      <c r="J211" s="26">
        <v>4</v>
      </c>
      <c r="K211" s="26">
        <v>3</v>
      </c>
      <c r="L211" s="26">
        <v>3</v>
      </c>
      <c r="M211" s="26">
        <v>4</v>
      </c>
      <c r="N211" s="26">
        <v>5</v>
      </c>
    </row>
    <row r="212" spans="1:14" ht="15.75" customHeight="1" x14ac:dyDescent="0.25">
      <c r="A212" s="27">
        <v>43689.453372951393</v>
      </c>
      <c r="B212" s="26" t="s">
        <v>528</v>
      </c>
      <c r="C212" s="26">
        <v>3</v>
      </c>
      <c r="D212" s="26">
        <v>5</v>
      </c>
      <c r="E212" s="26">
        <v>3</v>
      </c>
      <c r="F212" s="26">
        <v>3</v>
      </c>
      <c r="G212" s="26">
        <v>2</v>
      </c>
      <c r="H212" s="26">
        <v>5</v>
      </c>
      <c r="I212" s="26">
        <v>2</v>
      </c>
      <c r="J212" s="26">
        <v>3</v>
      </c>
      <c r="K212" s="26">
        <v>3</v>
      </c>
      <c r="L212" s="26">
        <v>3</v>
      </c>
      <c r="M212" s="26">
        <v>5</v>
      </c>
      <c r="N212" s="26">
        <v>5</v>
      </c>
    </row>
    <row r="213" spans="1:14" ht="15.75" customHeight="1" x14ac:dyDescent="0.25">
      <c r="A213" s="27">
        <v>43689.453395787037</v>
      </c>
      <c r="B213" s="26" t="s">
        <v>221</v>
      </c>
      <c r="C213" s="26">
        <v>4</v>
      </c>
      <c r="D213" s="26">
        <v>3</v>
      </c>
      <c r="E213" s="26">
        <v>2</v>
      </c>
      <c r="F213" s="26">
        <v>2</v>
      </c>
      <c r="G213" s="26">
        <v>1</v>
      </c>
      <c r="H213" s="26">
        <v>5</v>
      </c>
      <c r="I213" s="26">
        <v>5</v>
      </c>
      <c r="J213" s="26">
        <v>2</v>
      </c>
      <c r="K213" s="26">
        <v>3</v>
      </c>
      <c r="L213" s="26">
        <v>4</v>
      </c>
      <c r="M213" s="26">
        <v>5</v>
      </c>
      <c r="N213" s="26">
        <v>5</v>
      </c>
    </row>
    <row r="214" spans="1:14" ht="15.75" customHeight="1" x14ac:dyDescent="0.25">
      <c r="A214" s="27">
        <v>43689.453405914348</v>
      </c>
      <c r="B214" s="26" t="s">
        <v>529</v>
      </c>
      <c r="C214" s="26">
        <v>3</v>
      </c>
      <c r="D214" s="26">
        <v>4</v>
      </c>
      <c r="E214" s="26">
        <v>2</v>
      </c>
      <c r="F214" s="26">
        <v>2</v>
      </c>
      <c r="G214" s="26">
        <v>1</v>
      </c>
      <c r="H214" s="26">
        <v>5</v>
      </c>
      <c r="I214" s="26">
        <v>3</v>
      </c>
      <c r="J214" s="26">
        <v>1</v>
      </c>
      <c r="K214" s="26">
        <v>3</v>
      </c>
      <c r="L214" s="26">
        <v>2</v>
      </c>
      <c r="M214" s="26">
        <v>4</v>
      </c>
      <c r="N214" s="26">
        <v>4</v>
      </c>
    </row>
    <row r="215" spans="1:14" ht="15.75" customHeight="1" x14ac:dyDescent="0.25">
      <c r="A215" s="27">
        <v>43689.453427812499</v>
      </c>
      <c r="B215" s="26" t="s">
        <v>530</v>
      </c>
      <c r="C215" s="26">
        <v>2</v>
      </c>
      <c r="D215" s="26">
        <v>5</v>
      </c>
      <c r="E215" s="26">
        <v>2</v>
      </c>
      <c r="F215" s="26">
        <v>2</v>
      </c>
      <c r="G215" s="26">
        <v>5</v>
      </c>
      <c r="H215" s="26">
        <v>5</v>
      </c>
      <c r="I215" s="26">
        <v>5</v>
      </c>
      <c r="J215" s="26">
        <v>2</v>
      </c>
      <c r="K215" s="26">
        <v>5</v>
      </c>
      <c r="L215" s="26">
        <v>1</v>
      </c>
      <c r="M215" s="26">
        <v>5</v>
      </c>
      <c r="N215" s="26">
        <v>5</v>
      </c>
    </row>
    <row r="216" spans="1:14" ht="15.75" customHeight="1" x14ac:dyDescent="0.25">
      <c r="A216" s="27">
        <v>43689.453456979165</v>
      </c>
      <c r="B216" s="26" t="s">
        <v>83</v>
      </c>
      <c r="C216" s="26">
        <v>3</v>
      </c>
      <c r="D216" s="26">
        <v>3</v>
      </c>
      <c r="E216" s="26">
        <v>1</v>
      </c>
      <c r="F216" s="26">
        <v>1</v>
      </c>
      <c r="G216" s="26">
        <v>5</v>
      </c>
      <c r="H216" s="26">
        <v>5</v>
      </c>
      <c r="I216" s="26">
        <v>5</v>
      </c>
      <c r="J216" s="26">
        <v>2</v>
      </c>
      <c r="K216" s="26">
        <v>5</v>
      </c>
      <c r="L216" s="26">
        <v>5</v>
      </c>
      <c r="M216" s="26">
        <v>5</v>
      </c>
      <c r="N216" s="26">
        <v>4</v>
      </c>
    </row>
    <row r="217" spans="1:14" ht="15.75" customHeight="1" x14ac:dyDescent="0.25">
      <c r="A217" s="27">
        <v>43689.453464004633</v>
      </c>
      <c r="B217" s="26" t="s">
        <v>60</v>
      </c>
      <c r="C217" s="26">
        <v>5</v>
      </c>
      <c r="D217" s="26">
        <v>5</v>
      </c>
      <c r="E217" s="26">
        <v>3</v>
      </c>
      <c r="F217" s="26">
        <v>1</v>
      </c>
      <c r="G217" s="26">
        <v>5</v>
      </c>
      <c r="H217" s="26">
        <v>5</v>
      </c>
      <c r="I217" s="26">
        <v>5</v>
      </c>
      <c r="J217" s="26">
        <v>1</v>
      </c>
      <c r="K217" s="26">
        <v>5</v>
      </c>
      <c r="L217" s="26">
        <v>4</v>
      </c>
      <c r="M217" s="26">
        <v>1</v>
      </c>
      <c r="N217" s="26">
        <v>1</v>
      </c>
    </row>
    <row r="218" spans="1:14" ht="15.75" customHeight="1" x14ac:dyDescent="0.25">
      <c r="A218" s="27">
        <v>43689.453464502316</v>
      </c>
      <c r="B218" s="26" t="s">
        <v>531</v>
      </c>
      <c r="C218" s="26">
        <v>4</v>
      </c>
      <c r="D218" s="26">
        <v>3</v>
      </c>
      <c r="E218" s="26">
        <v>5</v>
      </c>
      <c r="F218" s="26">
        <v>3</v>
      </c>
      <c r="G218" s="26">
        <v>4</v>
      </c>
      <c r="H218" s="26">
        <v>4</v>
      </c>
      <c r="I218" s="26">
        <v>4</v>
      </c>
      <c r="J218" s="26">
        <v>1</v>
      </c>
      <c r="K218" s="26">
        <v>4</v>
      </c>
      <c r="L218" s="26">
        <v>3</v>
      </c>
      <c r="M218" s="26">
        <v>5</v>
      </c>
      <c r="N218" s="26">
        <v>5</v>
      </c>
    </row>
    <row r="219" spans="1:14" ht="15.75" customHeight="1" x14ac:dyDescent="0.25">
      <c r="A219" s="27">
        <v>43689.453469305554</v>
      </c>
      <c r="B219" s="26" t="s">
        <v>532</v>
      </c>
      <c r="C219" s="26">
        <v>2</v>
      </c>
      <c r="D219" s="26">
        <v>3</v>
      </c>
      <c r="E219" s="26">
        <v>2</v>
      </c>
      <c r="F219" s="26">
        <v>2</v>
      </c>
      <c r="G219" s="26">
        <v>2</v>
      </c>
      <c r="H219" s="26">
        <v>4</v>
      </c>
      <c r="I219" s="26">
        <v>4</v>
      </c>
      <c r="J219" s="26">
        <v>3</v>
      </c>
      <c r="K219" s="26">
        <v>3</v>
      </c>
      <c r="L219" s="26">
        <v>3</v>
      </c>
      <c r="M219" s="26">
        <v>4</v>
      </c>
      <c r="N219" s="26">
        <v>4</v>
      </c>
    </row>
    <row r="220" spans="1:14" ht="15.75" customHeight="1" x14ac:dyDescent="0.25">
      <c r="A220" s="27">
        <v>43689.453475983799</v>
      </c>
      <c r="B220" s="26" t="s">
        <v>533</v>
      </c>
      <c r="C220" s="26">
        <v>3</v>
      </c>
      <c r="D220" s="26">
        <v>5</v>
      </c>
      <c r="E220" s="26">
        <v>4</v>
      </c>
      <c r="F220" s="26">
        <v>3</v>
      </c>
      <c r="G220" s="26">
        <v>5</v>
      </c>
      <c r="H220" s="26">
        <v>5</v>
      </c>
      <c r="I220" s="26">
        <v>5</v>
      </c>
      <c r="J220" s="26">
        <v>1</v>
      </c>
      <c r="K220" s="26">
        <v>5</v>
      </c>
      <c r="L220" s="26">
        <v>5</v>
      </c>
      <c r="M220" s="26">
        <v>5</v>
      </c>
      <c r="N220" s="26">
        <v>5</v>
      </c>
    </row>
    <row r="221" spans="1:14" ht="15.75" customHeight="1" x14ac:dyDescent="0.25">
      <c r="A221" s="27">
        <v>43689.453477673611</v>
      </c>
      <c r="B221" s="26" t="s">
        <v>193</v>
      </c>
      <c r="C221" s="26">
        <v>2</v>
      </c>
      <c r="D221" s="26">
        <v>2</v>
      </c>
      <c r="E221" s="26">
        <v>3</v>
      </c>
      <c r="F221" s="26">
        <v>2</v>
      </c>
      <c r="G221" s="26">
        <v>1</v>
      </c>
      <c r="H221" s="26">
        <v>4</v>
      </c>
      <c r="I221" s="26">
        <v>3</v>
      </c>
      <c r="J221" s="26">
        <v>3</v>
      </c>
      <c r="K221" s="26">
        <v>3</v>
      </c>
      <c r="L221" s="26">
        <v>2</v>
      </c>
      <c r="M221" s="26">
        <v>5</v>
      </c>
      <c r="N221" s="26">
        <v>4</v>
      </c>
    </row>
    <row r="222" spans="1:14" ht="15.75" customHeight="1" x14ac:dyDescent="0.25">
      <c r="A222" s="27">
        <v>43689.453479108794</v>
      </c>
      <c r="B222" s="26" t="s">
        <v>223</v>
      </c>
      <c r="C222" s="26">
        <v>3</v>
      </c>
      <c r="D222" s="26">
        <v>4</v>
      </c>
      <c r="E222" s="26">
        <v>2</v>
      </c>
      <c r="F222" s="26">
        <v>1</v>
      </c>
      <c r="G222" s="26">
        <v>3</v>
      </c>
      <c r="H222" s="26">
        <v>5</v>
      </c>
      <c r="I222" s="26">
        <v>3</v>
      </c>
      <c r="J222" s="26">
        <v>2</v>
      </c>
      <c r="K222" s="26">
        <v>5</v>
      </c>
      <c r="L222" s="26">
        <v>3</v>
      </c>
      <c r="M222" s="26">
        <v>5</v>
      </c>
      <c r="N222" s="26">
        <v>5</v>
      </c>
    </row>
    <row r="223" spans="1:14" ht="15.75" customHeight="1" x14ac:dyDescent="0.25">
      <c r="A223" s="27">
        <v>43689.453485115737</v>
      </c>
      <c r="B223" s="26" t="s">
        <v>230</v>
      </c>
      <c r="C223" s="26">
        <v>1</v>
      </c>
      <c r="D223" s="26">
        <v>1</v>
      </c>
      <c r="E223" s="26">
        <v>1</v>
      </c>
      <c r="F223" s="26">
        <v>1</v>
      </c>
      <c r="G223" s="26">
        <v>1</v>
      </c>
      <c r="H223" s="26">
        <v>5</v>
      </c>
      <c r="I223" s="26">
        <v>1</v>
      </c>
      <c r="J223" s="26">
        <v>3</v>
      </c>
      <c r="K223" s="26">
        <v>3</v>
      </c>
      <c r="L223" s="26">
        <v>3</v>
      </c>
      <c r="M223" s="26">
        <v>5</v>
      </c>
      <c r="N223" s="26">
        <v>5</v>
      </c>
    </row>
    <row r="224" spans="1:14" ht="15.75" customHeight="1" x14ac:dyDescent="0.25">
      <c r="A224" s="27">
        <v>43689.45350797454</v>
      </c>
      <c r="B224" s="26" t="s">
        <v>534</v>
      </c>
      <c r="C224" s="26">
        <v>3</v>
      </c>
      <c r="D224" s="26">
        <v>3</v>
      </c>
      <c r="E224" s="26">
        <v>3</v>
      </c>
      <c r="F224" s="26">
        <v>3</v>
      </c>
      <c r="G224" s="26">
        <v>4</v>
      </c>
      <c r="H224" s="26">
        <v>5</v>
      </c>
      <c r="I224" s="26">
        <v>5</v>
      </c>
      <c r="J224" s="26">
        <v>4</v>
      </c>
      <c r="K224" s="26">
        <v>4</v>
      </c>
      <c r="L224" s="26">
        <v>5</v>
      </c>
      <c r="M224" s="26">
        <v>5</v>
      </c>
      <c r="N224" s="26">
        <v>3</v>
      </c>
    </row>
    <row r="225" spans="1:14" ht="15.75" customHeight="1" x14ac:dyDescent="0.25">
      <c r="A225" s="27">
        <v>43689.453513113425</v>
      </c>
      <c r="B225" s="26" t="s">
        <v>535</v>
      </c>
      <c r="C225" s="26">
        <v>3</v>
      </c>
      <c r="D225" s="26">
        <v>3</v>
      </c>
      <c r="E225" s="26">
        <v>3</v>
      </c>
      <c r="F225" s="26">
        <v>3</v>
      </c>
      <c r="G225" s="26">
        <v>3</v>
      </c>
      <c r="H225" s="26">
        <v>3</v>
      </c>
      <c r="I225" s="26">
        <v>3</v>
      </c>
      <c r="J225" s="26">
        <v>3</v>
      </c>
      <c r="K225" s="26">
        <v>3</v>
      </c>
      <c r="L225" s="26">
        <v>3</v>
      </c>
      <c r="M225" s="26">
        <v>3</v>
      </c>
      <c r="N225" s="26">
        <v>3</v>
      </c>
    </row>
    <row r="226" spans="1:14" ht="15.75" customHeight="1" x14ac:dyDescent="0.25">
      <c r="A226" s="27">
        <v>43689.4535162963</v>
      </c>
      <c r="B226" s="26" t="s">
        <v>27</v>
      </c>
      <c r="C226" s="26">
        <v>1</v>
      </c>
      <c r="D226" s="26">
        <v>1</v>
      </c>
      <c r="E226" s="26">
        <v>1</v>
      </c>
      <c r="F226" s="26">
        <v>1</v>
      </c>
      <c r="G226" s="26">
        <v>2</v>
      </c>
      <c r="H226" s="26">
        <v>5</v>
      </c>
      <c r="I226" s="26">
        <v>3</v>
      </c>
      <c r="J226" s="26">
        <v>5</v>
      </c>
      <c r="K226" s="26">
        <v>5</v>
      </c>
      <c r="L226" s="26">
        <v>4</v>
      </c>
      <c r="M226" s="26">
        <v>5</v>
      </c>
      <c r="N226" s="26">
        <v>5</v>
      </c>
    </row>
    <row r="227" spans="1:14" ht="15.75" customHeight="1" x14ac:dyDescent="0.25">
      <c r="A227" s="27">
        <v>43689.453528287035</v>
      </c>
      <c r="B227" s="26" t="s">
        <v>35</v>
      </c>
      <c r="C227" s="26">
        <v>3</v>
      </c>
      <c r="D227" s="26">
        <v>5</v>
      </c>
      <c r="E227" s="26">
        <v>4</v>
      </c>
      <c r="F227" s="26">
        <v>3</v>
      </c>
      <c r="G227" s="26">
        <v>3</v>
      </c>
      <c r="H227" s="26">
        <v>4</v>
      </c>
      <c r="I227" s="26">
        <v>3</v>
      </c>
      <c r="J227" s="26">
        <v>1</v>
      </c>
      <c r="K227" s="26">
        <v>4</v>
      </c>
      <c r="L227" s="26">
        <v>4</v>
      </c>
      <c r="M227" s="26">
        <v>5</v>
      </c>
      <c r="N227" s="26">
        <v>4</v>
      </c>
    </row>
    <row r="228" spans="1:14" ht="15.75" customHeight="1" x14ac:dyDescent="0.25">
      <c r="A228" s="27">
        <v>43689.453530416664</v>
      </c>
      <c r="B228" s="26" t="s">
        <v>264</v>
      </c>
      <c r="C228" s="26">
        <v>3</v>
      </c>
      <c r="D228" s="26">
        <v>5</v>
      </c>
      <c r="E228" s="26">
        <v>3</v>
      </c>
      <c r="F228" s="26">
        <v>2</v>
      </c>
      <c r="G228" s="26">
        <v>2</v>
      </c>
      <c r="H228" s="26">
        <v>5</v>
      </c>
      <c r="I228" s="26">
        <v>5</v>
      </c>
      <c r="J228" s="26">
        <v>1</v>
      </c>
      <c r="K228" s="26">
        <v>5</v>
      </c>
      <c r="L228" s="26">
        <v>4</v>
      </c>
      <c r="M228" s="26">
        <v>5</v>
      </c>
      <c r="N228" s="26">
        <v>5</v>
      </c>
    </row>
    <row r="229" spans="1:14" ht="15.75" customHeight="1" x14ac:dyDescent="0.25">
      <c r="A229" s="27">
        <v>43689.453532453699</v>
      </c>
      <c r="B229" s="26" t="s">
        <v>536</v>
      </c>
      <c r="C229" s="26">
        <v>4</v>
      </c>
      <c r="D229" s="26">
        <v>2</v>
      </c>
      <c r="E229" s="26">
        <v>2</v>
      </c>
      <c r="F229" s="26">
        <v>1</v>
      </c>
      <c r="G229" s="26">
        <v>2</v>
      </c>
      <c r="H229" s="26">
        <v>3</v>
      </c>
      <c r="I229" s="26">
        <v>3</v>
      </c>
      <c r="J229" s="26">
        <v>2</v>
      </c>
      <c r="K229" s="26">
        <v>2</v>
      </c>
      <c r="L229" s="26">
        <v>3</v>
      </c>
      <c r="M229" s="26">
        <v>3</v>
      </c>
      <c r="N229" s="26">
        <v>3</v>
      </c>
    </row>
    <row r="230" spans="1:14" ht="15.75" customHeight="1" x14ac:dyDescent="0.25">
      <c r="A230" s="27">
        <v>43689.453536087967</v>
      </c>
      <c r="B230" s="26" t="s">
        <v>232</v>
      </c>
      <c r="C230" s="26">
        <v>3</v>
      </c>
      <c r="D230" s="26">
        <v>3</v>
      </c>
      <c r="E230" s="26">
        <v>1</v>
      </c>
      <c r="F230" s="26">
        <v>1</v>
      </c>
      <c r="G230" s="26">
        <v>2</v>
      </c>
      <c r="H230" s="26">
        <v>2</v>
      </c>
      <c r="I230" s="26">
        <v>5</v>
      </c>
      <c r="J230" s="26">
        <v>3</v>
      </c>
      <c r="K230" s="26">
        <v>4</v>
      </c>
      <c r="L230" s="26">
        <v>2</v>
      </c>
      <c r="M230" s="26">
        <v>5</v>
      </c>
      <c r="N230" s="26">
        <v>1</v>
      </c>
    </row>
    <row r="231" spans="1:14" ht="15.75" customHeight="1" x14ac:dyDescent="0.25">
      <c r="A231" s="27">
        <v>43689.453566122684</v>
      </c>
      <c r="B231" s="26" t="s">
        <v>537</v>
      </c>
      <c r="C231" s="26">
        <v>3</v>
      </c>
      <c r="D231" s="26">
        <v>3</v>
      </c>
      <c r="E231" s="26">
        <v>3</v>
      </c>
      <c r="F231" s="26">
        <v>3</v>
      </c>
      <c r="G231" s="26">
        <v>3</v>
      </c>
      <c r="H231" s="26">
        <v>5</v>
      </c>
      <c r="I231" s="26">
        <v>5</v>
      </c>
      <c r="J231" s="26">
        <v>3</v>
      </c>
      <c r="K231" s="26">
        <v>5</v>
      </c>
      <c r="L231" s="26">
        <v>5</v>
      </c>
      <c r="M231" s="26">
        <v>5</v>
      </c>
      <c r="N231" s="26">
        <v>3</v>
      </c>
    </row>
    <row r="232" spans="1:14" ht="15.75" customHeight="1" x14ac:dyDescent="0.25">
      <c r="A232" s="27">
        <v>43689.453567997683</v>
      </c>
      <c r="B232" s="26" t="s">
        <v>197</v>
      </c>
      <c r="C232" s="26">
        <v>2</v>
      </c>
      <c r="D232" s="26">
        <v>3</v>
      </c>
      <c r="E232" s="26">
        <v>2</v>
      </c>
      <c r="F232" s="26">
        <v>2</v>
      </c>
      <c r="G232" s="26">
        <v>3</v>
      </c>
      <c r="H232" s="26">
        <v>3</v>
      </c>
      <c r="I232" s="26">
        <v>4</v>
      </c>
      <c r="J232" s="26">
        <v>2</v>
      </c>
      <c r="K232" s="26">
        <v>2</v>
      </c>
      <c r="L232" s="26">
        <v>4</v>
      </c>
      <c r="M232" s="26">
        <v>4</v>
      </c>
      <c r="N232" s="26">
        <v>4</v>
      </c>
    </row>
    <row r="233" spans="1:14" ht="15.75" customHeight="1" x14ac:dyDescent="0.25">
      <c r="A233" s="27">
        <v>43689.453569027777</v>
      </c>
      <c r="B233" s="26" t="s">
        <v>194</v>
      </c>
      <c r="C233" s="26">
        <v>4</v>
      </c>
      <c r="D233" s="26">
        <v>3</v>
      </c>
      <c r="E233" s="26">
        <v>3</v>
      </c>
      <c r="F233" s="26">
        <v>3</v>
      </c>
      <c r="G233" s="26">
        <v>4</v>
      </c>
      <c r="H233" s="26">
        <v>5</v>
      </c>
      <c r="I233" s="26">
        <v>4</v>
      </c>
      <c r="J233" s="26">
        <v>2</v>
      </c>
      <c r="K233" s="26">
        <v>3</v>
      </c>
      <c r="L233" s="26">
        <v>3</v>
      </c>
      <c r="M233" s="26">
        <v>3</v>
      </c>
      <c r="N233" s="26">
        <v>3</v>
      </c>
    </row>
    <row r="234" spans="1:14" ht="15.75" customHeight="1" x14ac:dyDescent="0.25">
      <c r="A234" s="27">
        <v>43689.45358199074</v>
      </c>
      <c r="B234" s="26" t="s">
        <v>213</v>
      </c>
      <c r="C234" s="26">
        <v>3</v>
      </c>
      <c r="D234" s="26">
        <v>5</v>
      </c>
      <c r="E234" s="26">
        <v>5</v>
      </c>
      <c r="F234" s="26">
        <v>5</v>
      </c>
      <c r="G234" s="26">
        <v>5</v>
      </c>
      <c r="H234" s="26">
        <v>3</v>
      </c>
      <c r="I234" s="26">
        <v>3</v>
      </c>
      <c r="J234" s="26">
        <v>1</v>
      </c>
      <c r="K234" s="26">
        <v>5</v>
      </c>
      <c r="L234" s="26">
        <v>5</v>
      </c>
      <c r="M234" s="26">
        <v>5</v>
      </c>
      <c r="N234" s="26">
        <v>5</v>
      </c>
    </row>
    <row r="235" spans="1:14" ht="15.75" customHeight="1" x14ac:dyDescent="0.25">
      <c r="A235" s="27">
        <v>43689.45358966435</v>
      </c>
      <c r="B235" s="26" t="s">
        <v>308</v>
      </c>
      <c r="C235" s="26">
        <v>4</v>
      </c>
      <c r="D235" s="26">
        <v>3</v>
      </c>
      <c r="E235" s="26">
        <v>3</v>
      </c>
      <c r="F235" s="26">
        <v>4</v>
      </c>
      <c r="G235" s="26">
        <v>3</v>
      </c>
      <c r="H235" s="26">
        <v>5</v>
      </c>
      <c r="I235" s="26">
        <v>4</v>
      </c>
      <c r="J235" s="26">
        <v>4</v>
      </c>
      <c r="K235" s="26">
        <v>4</v>
      </c>
      <c r="L235" s="26">
        <v>4</v>
      </c>
      <c r="M235" s="26">
        <v>3</v>
      </c>
      <c r="N235" s="26">
        <v>5</v>
      </c>
    </row>
    <row r="236" spans="1:14" ht="15.75" customHeight="1" x14ac:dyDescent="0.25">
      <c r="A236" s="27">
        <v>43689.453591724538</v>
      </c>
      <c r="B236" s="26" t="s">
        <v>538</v>
      </c>
      <c r="C236" s="26">
        <v>3</v>
      </c>
      <c r="D236" s="26">
        <v>5</v>
      </c>
      <c r="E236" s="26">
        <v>4</v>
      </c>
      <c r="F236" s="26">
        <v>3</v>
      </c>
      <c r="G236" s="26">
        <v>3</v>
      </c>
      <c r="H236" s="26">
        <v>2</v>
      </c>
      <c r="I236" s="26">
        <v>5</v>
      </c>
      <c r="J236" s="26">
        <v>1</v>
      </c>
      <c r="K236" s="26">
        <v>4</v>
      </c>
      <c r="L236" s="26">
        <v>4</v>
      </c>
      <c r="M236" s="26">
        <v>3</v>
      </c>
      <c r="N236" s="26">
        <v>4</v>
      </c>
    </row>
    <row r="237" spans="1:14" ht="15.75" customHeight="1" x14ac:dyDescent="0.25">
      <c r="A237" s="27">
        <v>43689.453591724538</v>
      </c>
      <c r="B237" s="26" t="s">
        <v>539</v>
      </c>
      <c r="C237" s="26">
        <v>3</v>
      </c>
      <c r="D237" s="26">
        <v>4</v>
      </c>
      <c r="E237" s="26">
        <v>3</v>
      </c>
      <c r="F237" s="26">
        <v>3</v>
      </c>
      <c r="G237" s="26">
        <v>3</v>
      </c>
      <c r="H237" s="26">
        <v>4</v>
      </c>
      <c r="I237" s="26">
        <v>4</v>
      </c>
      <c r="J237" s="26">
        <v>3</v>
      </c>
      <c r="K237" s="26">
        <v>2</v>
      </c>
      <c r="L237" s="26">
        <v>3</v>
      </c>
      <c r="M237" s="26">
        <v>3</v>
      </c>
      <c r="N237" s="26">
        <v>4</v>
      </c>
    </row>
    <row r="238" spans="1:14" ht="15.75" customHeight="1" x14ac:dyDescent="0.25">
      <c r="A238" s="27">
        <v>43689.453592754631</v>
      </c>
      <c r="B238" s="26" t="s">
        <v>540</v>
      </c>
      <c r="C238" s="26">
        <v>3</v>
      </c>
      <c r="D238" s="26">
        <v>3</v>
      </c>
      <c r="E238" s="26">
        <v>2</v>
      </c>
      <c r="F238" s="26">
        <v>1</v>
      </c>
      <c r="G238" s="26">
        <v>2</v>
      </c>
      <c r="H238" s="26">
        <v>5</v>
      </c>
      <c r="I238" s="26">
        <v>5</v>
      </c>
      <c r="J238" s="26">
        <v>2</v>
      </c>
      <c r="K238" s="26">
        <v>5</v>
      </c>
      <c r="L238" s="26">
        <v>5</v>
      </c>
      <c r="M238" s="26">
        <v>5</v>
      </c>
      <c r="N238" s="26">
        <v>5</v>
      </c>
    </row>
    <row r="239" spans="1:14" ht="15.75" customHeight="1" x14ac:dyDescent="0.25">
      <c r="A239" s="27">
        <v>43689.453597453699</v>
      </c>
      <c r="B239" s="26" t="s">
        <v>315</v>
      </c>
      <c r="C239" s="26">
        <v>3</v>
      </c>
      <c r="D239" s="26">
        <v>2</v>
      </c>
      <c r="E239" s="26">
        <v>1</v>
      </c>
      <c r="F239" s="26">
        <v>1</v>
      </c>
      <c r="G239" s="26">
        <v>3</v>
      </c>
      <c r="H239" s="26">
        <v>4</v>
      </c>
      <c r="I239" s="26">
        <v>5</v>
      </c>
      <c r="J239" s="26">
        <v>1</v>
      </c>
      <c r="K239" s="26">
        <v>4</v>
      </c>
      <c r="L239" s="26">
        <v>5</v>
      </c>
      <c r="M239" s="26">
        <v>5</v>
      </c>
      <c r="N239" s="26">
        <v>4</v>
      </c>
    </row>
    <row r="240" spans="1:14" ht="15.75" customHeight="1" x14ac:dyDescent="0.25">
      <c r="A240" s="27">
        <v>43689.453623483801</v>
      </c>
      <c r="B240" s="26" t="s">
        <v>541</v>
      </c>
      <c r="C240" s="26">
        <v>3</v>
      </c>
      <c r="D240" s="26">
        <v>3</v>
      </c>
      <c r="E240" s="26">
        <v>2</v>
      </c>
      <c r="F240" s="26">
        <v>2</v>
      </c>
      <c r="G240" s="26">
        <v>3</v>
      </c>
      <c r="H240" s="26">
        <v>5</v>
      </c>
      <c r="I240" s="26">
        <v>4</v>
      </c>
      <c r="J240" s="26">
        <v>2</v>
      </c>
      <c r="K240" s="26">
        <v>5</v>
      </c>
      <c r="L240" s="26">
        <v>5</v>
      </c>
      <c r="M240" s="26">
        <v>5</v>
      </c>
      <c r="N240" s="26">
        <v>4</v>
      </c>
    </row>
    <row r="241" spans="1:14" ht="15.75" customHeight="1" x14ac:dyDescent="0.25">
      <c r="A241" s="27">
        <v>43689.453633217592</v>
      </c>
      <c r="B241" s="26" t="s">
        <v>542</v>
      </c>
      <c r="C241" s="26">
        <v>1</v>
      </c>
      <c r="D241" s="26">
        <v>1</v>
      </c>
      <c r="E241" s="26">
        <v>1</v>
      </c>
      <c r="F241" s="26">
        <v>1</v>
      </c>
      <c r="G241" s="26">
        <v>1</v>
      </c>
      <c r="H241" s="26">
        <v>5</v>
      </c>
      <c r="I241" s="26">
        <v>5</v>
      </c>
      <c r="J241" s="26">
        <v>1</v>
      </c>
      <c r="K241" s="26">
        <v>4</v>
      </c>
      <c r="L241" s="26">
        <v>5</v>
      </c>
      <c r="M241" s="26">
        <v>2</v>
      </c>
      <c r="N241" s="26">
        <v>5</v>
      </c>
    </row>
    <row r="242" spans="1:14" ht="15.75" customHeight="1" x14ac:dyDescent="0.25">
      <c r="A242" s="27">
        <v>43689.453649050927</v>
      </c>
      <c r="B242" s="26" t="s">
        <v>543</v>
      </c>
      <c r="C242" s="26">
        <v>4</v>
      </c>
      <c r="D242" s="26">
        <v>3</v>
      </c>
      <c r="E242" s="26">
        <v>2</v>
      </c>
      <c r="F242" s="26">
        <v>1</v>
      </c>
      <c r="G242" s="26">
        <v>5</v>
      </c>
      <c r="H242" s="26">
        <v>5</v>
      </c>
      <c r="I242" s="26">
        <v>5</v>
      </c>
      <c r="J242" s="26">
        <v>3</v>
      </c>
      <c r="K242" s="26">
        <v>5</v>
      </c>
      <c r="L242" s="26">
        <v>3</v>
      </c>
      <c r="M242" s="26">
        <v>1</v>
      </c>
      <c r="N242" s="26">
        <v>5</v>
      </c>
    </row>
    <row r="243" spans="1:14" ht="15.75" customHeight="1" x14ac:dyDescent="0.25">
      <c r="A243" s="27">
        <v>43689.453661168984</v>
      </c>
      <c r="B243" s="26" t="s">
        <v>544</v>
      </c>
      <c r="C243" s="26">
        <v>5</v>
      </c>
      <c r="D243" s="26">
        <v>5</v>
      </c>
      <c r="E243" s="26">
        <v>4</v>
      </c>
      <c r="F243" s="26">
        <v>3</v>
      </c>
      <c r="G243" s="26">
        <v>5</v>
      </c>
      <c r="H243" s="26">
        <v>4</v>
      </c>
      <c r="I243" s="26">
        <v>5</v>
      </c>
      <c r="J243" s="26">
        <v>1</v>
      </c>
      <c r="K243" s="26">
        <v>4</v>
      </c>
      <c r="L243" s="26">
        <v>4</v>
      </c>
      <c r="M243" s="26">
        <v>3</v>
      </c>
      <c r="N243" s="26">
        <v>5</v>
      </c>
    </row>
    <row r="244" spans="1:14" ht="15.75" customHeight="1" x14ac:dyDescent="0.25">
      <c r="A244" s="27">
        <v>43689.453661504631</v>
      </c>
      <c r="B244" s="26" t="s">
        <v>545</v>
      </c>
      <c r="C244" s="26">
        <v>2</v>
      </c>
      <c r="D244" s="26">
        <v>5</v>
      </c>
      <c r="E244" s="26">
        <v>3</v>
      </c>
      <c r="F244" s="26">
        <v>2</v>
      </c>
      <c r="G244" s="26">
        <v>2</v>
      </c>
      <c r="H244" s="26">
        <v>4</v>
      </c>
      <c r="I244" s="26">
        <v>3</v>
      </c>
      <c r="J244" s="26">
        <v>3</v>
      </c>
      <c r="K244" s="26">
        <v>3</v>
      </c>
      <c r="L244" s="26">
        <v>3</v>
      </c>
      <c r="M244" s="26">
        <v>5</v>
      </c>
      <c r="N244" s="26">
        <v>3</v>
      </c>
    </row>
    <row r="245" spans="1:14" ht="13.2" x14ac:dyDescent="0.25">
      <c r="A245" s="27">
        <v>43689.453693692129</v>
      </c>
      <c r="B245" s="26" t="s">
        <v>103</v>
      </c>
      <c r="C245" s="26">
        <v>4</v>
      </c>
      <c r="D245" s="26">
        <v>5</v>
      </c>
      <c r="E245" s="26">
        <v>3</v>
      </c>
      <c r="F245" s="26">
        <v>3</v>
      </c>
      <c r="G245" s="26">
        <v>5</v>
      </c>
      <c r="H245" s="26">
        <v>5</v>
      </c>
      <c r="I245" s="26">
        <v>3</v>
      </c>
      <c r="J245" s="26">
        <v>1</v>
      </c>
      <c r="K245" s="26">
        <v>3</v>
      </c>
      <c r="L245" s="26">
        <v>2</v>
      </c>
      <c r="M245" s="26">
        <v>5</v>
      </c>
      <c r="N245" s="26">
        <v>5</v>
      </c>
    </row>
    <row r="246" spans="1:14" ht="13.2" x14ac:dyDescent="0.25">
      <c r="A246" s="27">
        <v>43689.453701585648</v>
      </c>
      <c r="B246" s="26" t="s">
        <v>546</v>
      </c>
      <c r="C246" s="26">
        <v>3</v>
      </c>
      <c r="D246" s="26">
        <v>5</v>
      </c>
      <c r="E246" s="26">
        <v>3</v>
      </c>
      <c r="F246" s="26">
        <v>2</v>
      </c>
      <c r="G246" s="26">
        <v>1</v>
      </c>
      <c r="H246" s="26">
        <v>4</v>
      </c>
      <c r="I246" s="26">
        <v>5</v>
      </c>
      <c r="J246" s="26">
        <v>1</v>
      </c>
      <c r="K246" s="26">
        <v>3</v>
      </c>
      <c r="L246" s="26">
        <v>3</v>
      </c>
      <c r="M246" s="26">
        <v>5</v>
      </c>
      <c r="N246" s="26">
        <v>4</v>
      </c>
    </row>
    <row r="247" spans="1:14" ht="13.2" x14ac:dyDescent="0.25">
      <c r="A247" s="27">
        <v>43689.453703854168</v>
      </c>
      <c r="B247" s="26" t="s">
        <v>547</v>
      </c>
      <c r="C247" s="26">
        <v>4</v>
      </c>
      <c r="D247" s="26">
        <v>4</v>
      </c>
      <c r="E247" s="26">
        <v>3</v>
      </c>
      <c r="F247" s="26">
        <v>2</v>
      </c>
      <c r="G247" s="26">
        <v>5</v>
      </c>
      <c r="H247" s="26">
        <v>4</v>
      </c>
      <c r="I247" s="26">
        <v>4</v>
      </c>
      <c r="J247" s="26">
        <v>1</v>
      </c>
      <c r="K247" s="26">
        <v>4</v>
      </c>
      <c r="L247" s="26">
        <v>4</v>
      </c>
      <c r="M247" s="26">
        <v>4</v>
      </c>
      <c r="N247" s="26">
        <v>4</v>
      </c>
    </row>
    <row r="248" spans="1:14" ht="13.2" x14ac:dyDescent="0.25">
      <c r="A248" s="27">
        <v>43689.453749189815</v>
      </c>
      <c r="B248" s="26" t="s">
        <v>548</v>
      </c>
      <c r="C248" s="26">
        <v>3</v>
      </c>
      <c r="D248" s="26">
        <v>2</v>
      </c>
      <c r="E248" s="26">
        <v>2</v>
      </c>
      <c r="F248" s="26">
        <v>2</v>
      </c>
      <c r="G248" s="26">
        <v>5</v>
      </c>
      <c r="H248" s="26">
        <v>5</v>
      </c>
      <c r="I248" s="26">
        <v>3</v>
      </c>
      <c r="J248" s="26">
        <v>2</v>
      </c>
      <c r="K248" s="26">
        <v>5</v>
      </c>
      <c r="L248" s="26">
        <v>4</v>
      </c>
      <c r="M248" s="26">
        <v>5</v>
      </c>
      <c r="N248" s="26">
        <v>1</v>
      </c>
    </row>
    <row r="249" spans="1:14" ht="13.2" x14ac:dyDescent="0.25">
      <c r="A249" s="27">
        <v>43689.453753287038</v>
      </c>
      <c r="B249" s="26" t="s">
        <v>549</v>
      </c>
      <c r="C249" s="26">
        <v>3</v>
      </c>
      <c r="D249" s="26">
        <v>3</v>
      </c>
      <c r="E249" s="26">
        <v>3</v>
      </c>
      <c r="F249" s="26">
        <v>3</v>
      </c>
      <c r="G249" s="26">
        <v>3</v>
      </c>
      <c r="H249" s="26">
        <v>3</v>
      </c>
      <c r="I249" s="26">
        <v>2</v>
      </c>
      <c r="J249" s="26">
        <v>2</v>
      </c>
      <c r="K249" s="26">
        <v>3</v>
      </c>
      <c r="L249" s="26">
        <v>3</v>
      </c>
      <c r="M249" s="26">
        <v>3</v>
      </c>
      <c r="N249" s="26">
        <v>3</v>
      </c>
    </row>
    <row r="250" spans="1:14" ht="13.2" x14ac:dyDescent="0.25">
      <c r="A250" s="27">
        <v>43689.453755023147</v>
      </c>
      <c r="B250" s="26" t="s">
        <v>249</v>
      </c>
      <c r="C250" s="26">
        <v>3</v>
      </c>
      <c r="D250" s="26">
        <v>3</v>
      </c>
      <c r="E250" s="26">
        <v>3</v>
      </c>
      <c r="F250" s="26">
        <v>3</v>
      </c>
      <c r="G250" s="26">
        <v>3</v>
      </c>
      <c r="H250" s="26">
        <v>3</v>
      </c>
      <c r="I250" s="26">
        <v>3</v>
      </c>
      <c r="J250" s="26">
        <v>3</v>
      </c>
      <c r="K250" s="26">
        <v>3</v>
      </c>
      <c r="L250" s="26">
        <v>3</v>
      </c>
      <c r="M250" s="26">
        <v>3</v>
      </c>
      <c r="N250" s="26">
        <v>3</v>
      </c>
    </row>
    <row r="251" spans="1:14" ht="13.2" x14ac:dyDescent="0.25">
      <c r="A251" s="27">
        <v>43689.453755902781</v>
      </c>
      <c r="B251" s="26" t="s">
        <v>200</v>
      </c>
      <c r="C251" s="26">
        <v>3</v>
      </c>
      <c r="D251" s="26">
        <v>3</v>
      </c>
      <c r="E251" s="26">
        <v>3</v>
      </c>
      <c r="F251" s="26">
        <v>3</v>
      </c>
      <c r="G251" s="26">
        <v>2</v>
      </c>
      <c r="H251" s="26">
        <v>5</v>
      </c>
      <c r="I251" s="26">
        <v>4</v>
      </c>
      <c r="J251" s="26">
        <v>3</v>
      </c>
      <c r="K251" s="26">
        <v>4</v>
      </c>
      <c r="L251" s="26">
        <v>3</v>
      </c>
      <c r="M251" s="26">
        <v>4</v>
      </c>
      <c r="N251" s="26">
        <v>3</v>
      </c>
    </row>
    <row r="252" spans="1:14" ht="13.2" x14ac:dyDescent="0.25">
      <c r="A252" s="27">
        <v>43689.453776134258</v>
      </c>
      <c r="B252" s="26" t="s">
        <v>550</v>
      </c>
      <c r="C252" s="26">
        <v>4</v>
      </c>
      <c r="D252" s="26">
        <v>5</v>
      </c>
      <c r="E252" s="26">
        <v>5</v>
      </c>
      <c r="F252" s="26">
        <v>4</v>
      </c>
      <c r="G252" s="26">
        <v>1</v>
      </c>
      <c r="H252" s="26">
        <v>4</v>
      </c>
      <c r="I252" s="26">
        <v>5</v>
      </c>
      <c r="J252" s="26">
        <v>1</v>
      </c>
      <c r="K252" s="26">
        <v>4</v>
      </c>
      <c r="L252" s="26">
        <v>5</v>
      </c>
      <c r="M252" s="26">
        <v>5</v>
      </c>
      <c r="N252" s="26">
        <v>1</v>
      </c>
    </row>
    <row r="253" spans="1:14" ht="13.2" x14ac:dyDescent="0.25">
      <c r="A253" s="27">
        <v>43689.453804131947</v>
      </c>
      <c r="B253" s="26" t="s">
        <v>125</v>
      </c>
      <c r="C253" s="26">
        <v>3</v>
      </c>
      <c r="D253" s="26">
        <v>3</v>
      </c>
      <c r="E253" s="26">
        <v>2</v>
      </c>
      <c r="F253" s="26">
        <v>3</v>
      </c>
      <c r="G253" s="26">
        <v>4</v>
      </c>
      <c r="H253" s="26">
        <v>5</v>
      </c>
      <c r="I253" s="26">
        <v>4</v>
      </c>
      <c r="J253" s="26">
        <v>2</v>
      </c>
      <c r="K253" s="26">
        <v>4</v>
      </c>
      <c r="L253" s="26">
        <v>4</v>
      </c>
      <c r="M253" s="26">
        <v>3</v>
      </c>
      <c r="N253" s="26">
        <v>3</v>
      </c>
    </row>
    <row r="254" spans="1:14" ht="13.2" x14ac:dyDescent="0.25">
      <c r="A254" s="27">
        <v>43689.453810787032</v>
      </c>
      <c r="B254" s="26" t="s">
        <v>551</v>
      </c>
      <c r="C254" s="26">
        <v>2</v>
      </c>
      <c r="D254" s="26">
        <v>3</v>
      </c>
      <c r="E254" s="26">
        <v>2</v>
      </c>
      <c r="F254" s="26">
        <v>2</v>
      </c>
      <c r="G254" s="26">
        <v>3</v>
      </c>
      <c r="H254" s="26">
        <v>4</v>
      </c>
      <c r="I254" s="26">
        <v>4</v>
      </c>
      <c r="J254" s="26">
        <v>3</v>
      </c>
      <c r="K254" s="26">
        <v>2</v>
      </c>
      <c r="L254" s="26">
        <v>3</v>
      </c>
      <c r="M254" s="26">
        <v>4</v>
      </c>
      <c r="N254" s="26">
        <v>2</v>
      </c>
    </row>
    <row r="255" spans="1:14" ht="13.2" x14ac:dyDescent="0.25">
      <c r="A255" s="27">
        <v>43689.453813460648</v>
      </c>
      <c r="B255" s="26" t="s">
        <v>552</v>
      </c>
      <c r="C255" s="26">
        <v>4</v>
      </c>
      <c r="D255" s="26">
        <v>5</v>
      </c>
      <c r="E255" s="26">
        <v>5</v>
      </c>
      <c r="F255" s="26">
        <v>4</v>
      </c>
      <c r="G255" s="26">
        <v>4</v>
      </c>
      <c r="H255" s="26">
        <v>5</v>
      </c>
      <c r="I255" s="26">
        <v>5</v>
      </c>
      <c r="J255" s="26">
        <v>1</v>
      </c>
      <c r="K255" s="26">
        <v>3</v>
      </c>
      <c r="L255" s="26">
        <v>5</v>
      </c>
      <c r="M255" s="26">
        <v>4</v>
      </c>
      <c r="N255" s="26">
        <v>1</v>
      </c>
    </row>
    <row r="256" spans="1:14" ht="13.2" x14ac:dyDescent="0.25">
      <c r="A256" s="27">
        <v>43689.453816388894</v>
      </c>
      <c r="B256" s="26" t="s">
        <v>423</v>
      </c>
      <c r="C256" s="26">
        <v>3</v>
      </c>
      <c r="D256" s="26">
        <v>5</v>
      </c>
      <c r="E256" s="26">
        <v>3</v>
      </c>
      <c r="F256" s="26">
        <v>1</v>
      </c>
      <c r="G256" s="26">
        <v>3</v>
      </c>
      <c r="H256" s="26">
        <v>1</v>
      </c>
      <c r="I256" s="26">
        <v>2</v>
      </c>
      <c r="J256" s="26">
        <v>2</v>
      </c>
      <c r="K256" s="26">
        <v>3</v>
      </c>
      <c r="L256" s="26">
        <v>3</v>
      </c>
      <c r="M256" s="26">
        <v>2</v>
      </c>
      <c r="N256" s="26">
        <v>3</v>
      </c>
    </row>
    <row r="257" spans="1:14" ht="13.2" x14ac:dyDescent="0.25">
      <c r="A257" s="27">
        <v>43689.453833298612</v>
      </c>
      <c r="B257" s="26" t="s">
        <v>199</v>
      </c>
      <c r="C257" s="26">
        <v>3</v>
      </c>
      <c r="D257" s="26">
        <v>4</v>
      </c>
      <c r="E257" s="26">
        <v>3</v>
      </c>
      <c r="F257" s="26">
        <v>3</v>
      </c>
      <c r="G257" s="26">
        <v>4</v>
      </c>
      <c r="H257" s="26">
        <v>3</v>
      </c>
      <c r="I257" s="26">
        <v>4</v>
      </c>
      <c r="J257" s="26">
        <v>3</v>
      </c>
      <c r="K257" s="26">
        <v>4</v>
      </c>
      <c r="L257" s="26">
        <v>4</v>
      </c>
      <c r="M257" s="26">
        <v>4</v>
      </c>
      <c r="N257" s="26">
        <v>4</v>
      </c>
    </row>
    <row r="258" spans="1:14" ht="13.2" x14ac:dyDescent="0.25">
      <c r="A258" s="27">
        <v>43689.453850601851</v>
      </c>
      <c r="B258" s="26" t="s">
        <v>279</v>
      </c>
      <c r="C258" s="26">
        <v>3</v>
      </c>
      <c r="D258" s="26">
        <v>4</v>
      </c>
      <c r="E258" s="26">
        <v>3</v>
      </c>
      <c r="F258" s="26">
        <v>3</v>
      </c>
      <c r="G258" s="26">
        <v>2</v>
      </c>
      <c r="H258" s="26">
        <v>4</v>
      </c>
      <c r="I258" s="26">
        <v>4</v>
      </c>
      <c r="J258" s="26">
        <v>3</v>
      </c>
      <c r="K258" s="26">
        <v>3</v>
      </c>
      <c r="L258" s="26">
        <v>4</v>
      </c>
      <c r="M258" s="26">
        <v>4</v>
      </c>
      <c r="N258" s="26">
        <v>4</v>
      </c>
    </row>
    <row r="259" spans="1:14" ht="13.2" x14ac:dyDescent="0.25">
      <c r="A259" s="27">
        <v>43689.453865266201</v>
      </c>
      <c r="B259" s="26" t="s">
        <v>553</v>
      </c>
      <c r="C259" s="26">
        <v>5</v>
      </c>
      <c r="D259" s="26">
        <v>4</v>
      </c>
      <c r="E259" s="26">
        <v>3</v>
      </c>
      <c r="F259" s="26">
        <v>3</v>
      </c>
      <c r="G259" s="26">
        <v>4</v>
      </c>
      <c r="H259" s="26">
        <v>5</v>
      </c>
      <c r="I259" s="26">
        <v>5</v>
      </c>
      <c r="J259" s="26">
        <v>1</v>
      </c>
      <c r="K259" s="26">
        <v>5</v>
      </c>
      <c r="L259" s="26">
        <v>4</v>
      </c>
      <c r="M259" s="26">
        <v>3</v>
      </c>
      <c r="N259" s="26">
        <v>3</v>
      </c>
    </row>
    <row r="260" spans="1:14" ht="13.2" x14ac:dyDescent="0.25">
      <c r="A260" s="27">
        <v>43689.453884282411</v>
      </c>
      <c r="B260" s="26" t="s">
        <v>22</v>
      </c>
      <c r="C260" s="26">
        <v>3</v>
      </c>
      <c r="D260" s="26">
        <v>4</v>
      </c>
      <c r="E260" s="26">
        <v>3</v>
      </c>
      <c r="F260" s="26">
        <v>2</v>
      </c>
      <c r="G260" s="26">
        <v>3</v>
      </c>
      <c r="H260" s="26">
        <v>5</v>
      </c>
      <c r="I260" s="26">
        <v>4</v>
      </c>
      <c r="J260" s="26">
        <v>1</v>
      </c>
      <c r="K260" s="26">
        <v>5</v>
      </c>
      <c r="L260" s="26">
        <v>5</v>
      </c>
      <c r="M260" s="26">
        <v>4</v>
      </c>
      <c r="N260" s="26">
        <v>3</v>
      </c>
    </row>
    <row r="261" spans="1:14" ht="13.2" x14ac:dyDescent="0.25">
      <c r="A261" s="27">
        <v>43689.453906273149</v>
      </c>
      <c r="B261" s="26" t="s">
        <v>554</v>
      </c>
      <c r="C261" s="26">
        <v>1</v>
      </c>
      <c r="D261" s="26">
        <v>1</v>
      </c>
      <c r="E261" s="26">
        <v>1</v>
      </c>
      <c r="F261" s="26">
        <v>1</v>
      </c>
      <c r="G261" s="26">
        <v>1</v>
      </c>
      <c r="H261" s="26">
        <v>3</v>
      </c>
      <c r="I261" s="26">
        <v>2</v>
      </c>
      <c r="J261" s="26">
        <v>5</v>
      </c>
      <c r="K261" s="26">
        <v>3</v>
      </c>
      <c r="L261" s="26">
        <v>2</v>
      </c>
      <c r="M261" s="26">
        <v>2</v>
      </c>
      <c r="N261" s="26">
        <v>1</v>
      </c>
    </row>
    <row r="262" spans="1:14" ht="13.2" x14ac:dyDescent="0.25">
      <c r="A262" s="27">
        <v>43689.453921655091</v>
      </c>
      <c r="B262" s="26" t="s">
        <v>207</v>
      </c>
      <c r="C262" s="26">
        <v>5</v>
      </c>
      <c r="D262" s="26">
        <v>5</v>
      </c>
      <c r="E262" s="26">
        <v>5</v>
      </c>
      <c r="F262" s="26">
        <v>5</v>
      </c>
      <c r="G262" s="26">
        <v>5</v>
      </c>
      <c r="H262" s="26">
        <v>5</v>
      </c>
      <c r="I262" s="26">
        <v>5</v>
      </c>
      <c r="J262" s="26">
        <v>1</v>
      </c>
      <c r="K262" s="26">
        <v>5</v>
      </c>
      <c r="L262" s="26">
        <v>5</v>
      </c>
      <c r="M262" s="26">
        <v>5</v>
      </c>
      <c r="N262" s="26">
        <v>5</v>
      </c>
    </row>
    <row r="263" spans="1:14" ht="13.2" x14ac:dyDescent="0.25">
      <c r="A263" s="27">
        <v>43689.453922835644</v>
      </c>
      <c r="B263" s="26" t="s">
        <v>555</v>
      </c>
      <c r="C263" s="26">
        <v>3</v>
      </c>
      <c r="D263" s="26">
        <v>5</v>
      </c>
      <c r="E263" s="26">
        <v>4</v>
      </c>
      <c r="F263" s="26">
        <v>2</v>
      </c>
      <c r="G263" s="26">
        <v>5</v>
      </c>
      <c r="H263" s="26">
        <v>5</v>
      </c>
      <c r="I263" s="26">
        <v>5</v>
      </c>
      <c r="J263" s="26">
        <v>2</v>
      </c>
      <c r="K263" s="26">
        <v>4</v>
      </c>
      <c r="L263" s="26">
        <v>4</v>
      </c>
      <c r="M263" s="26">
        <v>5</v>
      </c>
      <c r="N263" s="26">
        <v>5</v>
      </c>
    </row>
    <row r="264" spans="1:14" ht="13.2" x14ac:dyDescent="0.25">
      <c r="A264" s="27">
        <v>43689.453926678238</v>
      </c>
      <c r="B264" s="26" t="s">
        <v>556</v>
      </c>
      <c r="C264" s="26">
        <v>4</v>
      </c>
      <c r="D264" s="26">
        <v>4</v>
      </c>
      <c r="E264" s="26">
        <v>3</v>
      </c>
      <c r="F264" s="26">
        <v>3</v>
      </c>
      <c r="G264" s="26">
        <v>5</v>
      </c>
      <c r="H264" s="26">
        <v>5</v>
      </c>
      <c r="I264" s="26">
        <v>5</v>
      </c>
      <c r="J264" s="26">
        <v>1</v>
      </c>
      <c r="K264" s="26">
        <v>5</v>
      </c>
      <c r="L264" s="26">
        <v>3</v>
      </c>
      <c r="M264" s="26">
        <v>4</v>
      </c>
      <c r="N264" s="26">
        <v>5</v>
      </c>
    </row>
    <row r="265" spans="1:14" ht="13.2" x14ac:dyDescent="0.25">
      <c r="A265" s="27">
        <v>43689.453935196754</v>
      </c>
      <c r="B265" s="26" t="s">
        <v>557</v>
      </c>
      <c r="C265" s="26">
        <v>5</v>
      </c>
      <c r="D265" s="26">
        <v>5</v>
      </c>
      <c r="E265" s="26">
        <v>5</v>
      </c>
      <c r="F265" s="26">
        <v>5</v>
      </c>
      <c r="G265" s="26">
        <v>5</v>
      </c>
      <c r="H265" s="26">
        <v>1</v>
      </c>
      <c r="I265" s="26">
        <v>4</v>
      </c>
      <c r="J265" s="26">
        <v>3</v>
      </c>
      <c r="K265" s="26">
        <v>3</v>
      </c>
      <c r="L265" s="26">
        <v>4</v>
      </c>
      <c r="M265" s="26">
        <v>1</v>
      </c>
      <c r="N265" s="26">
        <v>1</v>
      </c>
    </row>
    <row r="266" spans="1:14" ht="13.2" x14ac:dyDescent="0.25">
      <c r="A266" s="27">
        <v>43689.453940057865</v>
      </c>
      <c r="B266" s="26" t="s">
        <v>558</v>
      </c>
      <c r="C266" s="26">
        <v>2</v>
      </c>
      <c r="D266" s="26">
        <v>4</v>
      </c>
      <c r="E266" s="26">
        <v>3</v>
      </c>
      <c r="F266" s="26">
        <v>2</v>
      </c>
      <c r="G266" s="26">
        <v>1</v>
      </c>
      <c r="H266" s="26">
        <v>5</v>
      </c>
      <c r="I266" s="26">
        <v>5</v>
      </c>
      <c r="J266" s="26">
        <v>4</v>
      </c>
      <c r="K266" s="26">
        <v>3</v>
      </c>
      <c r="L266" s="26">
        <v>3</v>
      </c>
      <c r="M266" s="26">
        <v>1</v>
      </c>
      <c r="N266" s="26">
        <v>3</v>
      </c>
    </row>
    <row r="267" spans="1:14" ht="13.2" x14ac:dyDescent="0.25">
      <c r="A267" s="27">
        <v>43689.453956990736</v>
      </c>
      <c r="B267" s="26" t="s">
        <v>59</v>
      </c>
      <c r="C267" s="26">
        <v>3</v>
      </c>
      <c r="D267" s="26">
        <v>4</v>
      </c>
      <c r="E267" s="26">
        <v>4</v>
      </c>
      <c r="F267" s="26">
        <v>3</v>
      </c>
      <c r="G267" s="26">
        <v>4</v>
      </c>
      <c r="H267" s="26">
        <v>5</v>
      </c>
      <c r="I267" s="26">
        <v>5</v>
      </c>
      <c r="J267" s="26">
        <v>3</v>
      </c>
      <c r="K267" s="26">
        <v>5</v>
      </c>
      <c r="L267" s="26">
        <v>2</v>
      </c>
      <c r="M267" s="26">
        <v>5</v>
      </c>
      <c r="N267" s="26">
        <v>4</v>
      </c>
    </row>
    <row r="268" spans="1:14" ht="13.2" x14ac:dyDescent="0.25">
      <c r="A268" s="27">
        <v>43689.453977893514</v>
      </c>
      <c r="B268" s="26" t="s">
        <v>559</v>
      </c>
      <c r="C268" s="26">
        <v>2</v>
      </c>
      <c r="D268" s="26">
        <v>4</v>
      </c>
      <c r="E268" s="26">
        <v>2</v>
      </c>
      <c r="F268" s="26">
        <v>2</v>
      </c>
      <c r="G268" s="26">
        <v>4</v>
      </c>
      <c r="H268" s="26">
        <v>4</v>
      </c>
      <c r="I268" s="26">
        <v>4</v>
      </c>
      <c r="J268" s="26">
        <v>3</v>
      </c>
      <c r="K268" s="26">
        <v>3</v>
      </c>
      <c r="L268" s="26">
        <v>4</v>
      </c>
      <c r="M268" s="26">
        <v>3</v>
      </c>
      <c r="N268" s="26">
        <v>2</v>
      </c>
    </row>
    <row r="269" spans="1:14" ht="13.2" x14ac:dyDescent="0.25">
      <c r="A269" s="27">
        <v>43689.454067650462</v>
      </c>
      <c r="B269" s="26" t="s">
        <v>560</v>
      </c>
      <c r="C269" s="26">
        <v>3</v>
      </c>
      <c r="D269" s="26">
        <v>3</v>
      </c>
      <c r="E269" s="26">
        <v>2</v>
      </c>
      <c r="F269" s="26">
        <v>1</v>
      </c>
      <c r="G269" s="26">
        <v>5</v>
      </c>
      <c r="H269" s="26">
        <v>5</v>
      </c>
      <c r="I269" s="26">
        <v>4</v>
      </c>
      <c r="J269" s="26">
        <v>3</v>
      </c>
      <c r="K269" s="26">
        <v>5</v>
      </c>
      <c r="L269" s="26">
        <v>4</v>
      </c>
      <c r="M269" s="26">
        <v>5</v>
      </c>
      <c r="N269" s="26">
        <v>3</v>
      </c>
    </row>
    <row r="270" spans="1:14" ht="13.2" x14ac:dyDescent="0.25">
      <c r="A270" s="27">
        <v>43689.45407443287</v>
      </c>
      <c r="B270" s="26" t="s">
        <v>561</v>
      </c>
      <c r="C270" s="26">
        <v>3</v>
      </c>
      <c r="D270" s="26">
        <v>4</v>
      </c>
      <c r="E270" s="26">
        <v>3</v>
      </c>
      <c r="F270" s="26">
        <v>3</v>
      </c>
      <c r="G270" s="26">
        <v>3</v>
      </c>
      <c r="H270" s="26">
        <v>4</v>
      </c>
      <c r="I270" s="26">
        <v>4</v>
      </c>
      <c r="J270" s="26">
        <v>2</v>
      </c>
      <c r="K270" s="26">
        <v>4</v>
      </c>
      <c r="L270" s="26">
        <v>3</v>
      </c>
      <c r="M270" s="26">
        <v>4</v>
      </c>
      <c r="N270" s="26">
        <v>5</v>
      </c>
    </row>
    <row r="271" spans="1:14" ht="13.2" x14ac:dyDescent="0.25">
      <c r="A271" s="27">
        <v>43689.454100312505</v>
      </c>
      <c r="B271" s="26" t="s">
        <v>562</v>
      </c>
      <c r="C271" s="26">
        <v>4</v>
      </c>
      <c r="D271" s="26">
        <v>3</v>
      </c>
      <c r="E271" s="26">
        <v>3</v>
      </c>
      <c r="F271" s="26">
        <v>3</v>
      </c>
      <c r="G271" s="26">
        <v>2</v>
      </c>
      <c r="H271" s="26">
        <v>5</v>
      </c>
      <c r="I271" s="26">
        <v>5</v>
      </c>
      <c r="J271" s="26">
        <v>2</v>
      </c>
      <c r="K271" s="26">
        <v>4</v>
      </c>
      <c r="L271" s="26">
        <v>5</v>
      </c>
      <c r="M271" s="26">
        <v>5</v>
      </c>
      <c r="N271" s="26">
        <v>3</v>
      </c>
    </row>
    <row r="272" spans="1:14" ht="13.2" x14ac:dyDescent="0.25">
      <c r="A272" s="27">
        <v>43689.454128634257</v>
      </c>
      <c r="B272" s="26" t="s">
        <v>563</v>
      </c>
      <c r="C272" s="26">
        <v>1</v>
      </c>
      <c r="D272" s="26">
        <v>5</v>
      </c>
      <c r="E272" s="26">
        <v>1</v>
      </c>
      <c r="F272" s="26">
        <v>1</v>
      </c>
      <c r="G272" s="26">
        <v>4</v>
      </c>
      <c r="H272" s="26">
        <v>2</v>
      </c>
      <c r="I272" s="26">
        <v>4</v>
      </c>
      <c r="J272" s="26">
        <v>4</v>
      </c>
      <c r="K272" s="26">
        <v>3</v>
      </c>
      <c r="L272" s="26">
        <v>2</v>
      </c>
      <c r="M272" s="26">
        <v>4</v>
      </c>
      <c r="N272" s="26">
        <v>1</v>
      </c>
    </row>
    <row r="273" spans="1:14" ht="13.2" x14ac:dyDescent="0.25">
      <c r="A273" s="27">
        <v>43689.454129456019</v>
      </c>
      <c r="B273" s="26" t="s">
        <v>564</v>
      </c>
      <c r="C273" s="26">
        <v>3</v>
      </c>
      <c r="D273" s="26">
        <v>4</v>
      </c>
      <c r="E273" s="26">
        <v>2</v>
      </c>
      <c r="F273" s="26">
        <v>1</v>
      </c>
      <c r="G273" s="26">
        <v>5</v>
      </c>
      <c r="H273" s="26">
        <v>2</v>
      </c>
      <c r="I273" s="26">
        <v>5</v>
      </c>
      <c r="J273" s="26">
        <v>2</v>
      </c>
      <c r="K273" s="26">
        <v>5</v>
      </c>
      <c r="L273" s="26">
        <v>4</v>
      </c>
      <c r="M273" s="26">
        <v>5</v>
      </c>
      <c r="N273" s="26">
        <v>1</v>
      </c>
    </row>
    <row r="274" spans="1:14" ht="13.2" x14ac:dyDescent="0.25">
      <c r="A274" s="27">
        <v>43689.45413111111</v>
      </c>
      <c r="B274" s="26" t="s">
        <v>63</v>
      </c>
      <c r="C274" s="26">
        <v>3</v>
      </c>
      <c r="D274" s="26">
        <v>4</v>
      </c>
      <c r="E274" s="26">
        <v>3</v>
      </c>
      <c r="F274" s="26">
        <v>2</v>
      </c>
      <c r="G274" s="26">
        <v>4</v>
      </c>
      <c r="H274" s="26">
        <v>4</v>
      </c>
      <c r="I274" s="26">
        <v>4</v>
      </c>
      <c r="J274" s="26">
        <v>2</v>
      </c>
      <c r="K274" s="26">
        <v>3</v>
      </c>
      <c r="L274" s="26">
        <v>3</v>
      </c>
      <c r="M274" s="26">
        <v>5</v>
      </c>
      <c r="N274" s="26">
        <v>4</v>
      </c>
    </row>
    <row r="275" spans="1:14" ht="13.2" x14ac:dyDescent="0.25">
      <c r="A275" s="27">
        <v>43689.454162152775</v>
      </c>
      <c r="B275" s="26" t="s">
        <v>565</v>
      </c>
      <c r="C275" s="26">
        <v>3</v>
      </c>
      <c r="D275" s="26">
        <v>5</v>
      </c>
      <c r="E275" s="26">
        <v>3</v>
      </c>
      <c r="F275" s="26">
        <v>1</v>
      </c>
      <c r="G275" s="26">
        <v>5</v>
      </c>
      <c r="H275" s="26">
        <v>3</v>
      </c>
      <c r="I275" s="26">
        <v>4</v>
      </c>
      <c r="J275" s="26">
        <v>3</v>
      </c>
      <c r="K275" s="26">
        <v>4</v>
      </c>
      <c r="L275" s="26">
        <v>3</v>
      </c>
      <c r="M275" s="26">
        <v>4</v>
      </c>
      <c r="N275" s="26">
        <v>5</v>
      </c>
    </row>
    <row r="276" spans="1:14" ht="13.2" x14ac:dyDescent="0.25">
      <c r="A276" s="27">
        <v>43689.454199629632</v>
      </c>
      <c r="B276" s="26" t="s">
        <v>54</v>
      </c>
      <c r="C276" s="26">
        <v>3</v>
      </c>
      <c r="D276" s="26">
        <v>2</v>
      </c>
      <c r="E276" s="26">
        <v>3</v>
      </c>
      <c r="F276" s="26">
        <v>2</v>
      </c>
      <c r="G276" s="26">
        <v>5</v>
      </c>
      <c r="H276" s="26">
        <v>5</v>
      </c>
      <c r="I276" s="26">
        <v>5</v>
      </c>
      <c r="J276" s="26">
        <v>2</v>
      </c>
      <c r="K276" s="26">
        <v>5</v>
      </c>
      <c r="L276" s="26">
        <v>5</v>
      </c>
      <c r="M276" s="26">
        <v>5</v>
      </c>
      <c r="N276" s="26">
        <v>5</v>
      </c>
    </row>
    <row r="277" spans="1:14" ht="13.2" x14ac:dyDescent="0.25">
      <c r="A277" s="27">
        <v>43689.454206111113</v>
      </c>
      <c r="B277" s="26" t="s">
        <v>566</v>
      </c>
      <c r="C277" s="26">
        <v>3</v>
      </c>
      <c r="D277" s="26">
        <v>3</v>
      </c>
      <c r="E277" s="26">
        <v>3</v>
      </c>
      <c r="F277" s="26">
        <v>3</v>
      </c>
      <c r="G277" s="26">
        <v>1</v>
      </c>
      <c r="H277" s="26">
        <v>2</v>
      </c>
      <c r="I277" s="26">
        <v>2</v>
      </c>
      <c r="J277" s="26">
        <v>2</v>
      </c>
      <c r="K277" s="26">
        <v>2</v>
      </c>
      <c r="L277" s="26">
        <v>2</v>
      </c>
      <c r="M277" s="26">
        <v>5</v>
      </c>
      <c r="N277" s="26">
        <v>5</v>
      </c>
    </row>
    <row r="278" spans="1:14" ht="13.2" x14ac:dyDescent="0.25">
      <c r="A278" s="27">
        <v>43689.45421434028</v>
      </c>
      <c r="B278" s="26" t="s">
        <v>146</v>
      </c>
      <c r="C278" s="26">
        <v>3</v>
      </c>
      <c r="D278" s="26">
        <v>3</v>
      </c>
      <c r="E278" s="26">
        <v>2</v>
      </c>
      <c r="F278" s="26">
        <v>1</v>
      </c>
      <c r="G278" s="26">
        <v>3</v>
      </c>
      <c r="H278" s="26">
        <v>4</v>
      </c>
      <c r="I278" s="26">
        <v>5</v>
      </c>
      <c r="J278" s="26">
        <v>3</v>
      </c>
      <c r="K278" s="26">
        <v>3</v>
      </c>
      <c r="L278" s="26">
        <v>3</v>
      </c>
      <c r="M278" s="26">
        <v>4</v>
      </c>
      <c r="N278" s="26">
        <v>4</v>
      </c>
    </row>
    <row r="279" spans="1:14" ht="13.2" x14ac:dyDescent="0.25">
      <c r="A279" s="27">
        <v>43689.454215358797</v>
      </c>
      <c r="B279" s="26" t="s">
        <v>567</v>
      </c>
      <c r="C279" s="26">
        <v>3</v>
      </c>
      <c r="D279" s="26">
        <v>4</v>
      </c>
      <c r="E279" s="26">
        <v>3</v>
      </c>
      <c r="F279" s="26">
        <v>3</v>
      </c>
      <c r="G279" s="26">
        <v>1</v>
      </c>
      <c r="H279" s="26">
        <v>5</v>
      </c>
      <c r="I279" s="26">
        <v>5</v>
      </c>
      <c r="J279" s="26">
        <v>1</v>
      </c>
      <c r="K279" s="26">
        <v>5</v>
      </c>
      <c r="L279" s="26">
        <v>3</v>
      </c>
      <c r="M279" s="26">
        <v>5</v>
      </c>
      <c r="N279" s="26">
        <v>5</v>
      </c>
    </row>
    <row r="280" spans="1:14" ht="13.2" x14ac:dyDescent="0.25">
      <c r="A280" s="27">
        <v>43689.454246805559</v>
      </c>
      <c r="B280" s="26" t="s">
        <v>276</v>
      </c>
      <c r="C280" s="26">
        <v>4</v>
      </c>
      <c r="D280" s="26">
        <v>4</v>
      </c>
      <c r="E280" s="26">
        <v>4</v>
      </c>
      <c r="F280" s="26">
        <v>4</v>
      </c>
      <c r="G280" s="26">
        <v>4</v>
      </c>
      <c r="H280" s="26">
        <v>4</v>
      </c>
      <c r="I280" s="26">
        <v>4</v>
      </c>
      <c r="J280" s="26">
        <v>2</v>
      </c>
      <c r="K280" s="26">
        <v>4</v>
      </c>
      <c r="L280" s="26">
        <v>4</v>
      </c>
      <c r="M280" s="26">
        <v>3</v>
      </c>
      <c r="N280" s="26">
        <v>4</v>
      </c>
    </row>
    <row r="281" spans="1:14" ht="13.2" x14ac:dyDescent="0.25">
      <c r="A281" s="27">
        <v>43689.45429918982</v>
      </c>
      <c r="B281" s="26" t="s">
        <v>568</v>
      </c>
      <c r="C281" s="26">
        <v>4</v>
      </c>
      <c r="D281" s="26">
        <v>4</v>
      </c>
      <c r="E281" s="26">
        <v>3</v>
      </c>
      <c r="F281" s="26">
        <v>2</v>
      </c>
      <c r="G281" s="26">
        <v>5</v>
      </c>
      <c r="H281" s="26">
        <v>5</v>
      </c>
      <c r="I281" s="26">
        <v>5</v>
      </c>
      <c r="J281" s="26">
        <v>1</v>
      </c>
      <c r="K281" s="26">
        <v>5</v>
      </c>
      <c r="L281" s="26">
        <v>4</v>
      </c>
      <c r="M281" s="26">
        <v>5</v>
      </c>
      <c r="N281" s="26">
        <v>1</v>
      </c>
    </row>
    <row r="282" spans="1:14" ht="13.2" x14ac:dyDescent="0.25">
      <c r="A282" s="27">
        <v>43689.45430315972</v>
      </c>
      <c r="B282" s="26" t="s">
        <v>569</v>
      </c>
      <c r="C282" s="26">
        <v>1</v>
      </c>
      <c r="D282" s="26">
        <v>1</v>
      </c>
      <c r="E282" s="26">
        <v>1</v>
      </c>
      <c r="F282" s="26">
        <v>1</v>
      </c>
      <c r="G282" s="26">
        <v>1</v>
      </c>
      <c r="H282" s="26">
        <v>1</v>
      </c>
      <c r="I282" s="26">
        <v>1</v>
      </c>
      <c r="J282" s="26">
        <v>5</v>
      </c>
      <c r="K282" s="26">
        <v>1</v>
      </c>
      <c r="L282" s="26">
        <v>1</v>
      </c>
      <c r="M282" s="26">
        <v>1</v>
      </c>
      <c r="N282" s="26">
        <v>1</v>
      </c>
    </row>
    <row r="283" spans="1:14" ht="13.2" x14ac:dyDescent="0.25">
      <c r="A283" s="27">
        <v>43689.454341990742</v>
      </c>
      <c r="B283" s="26" t="s">
        <v>570</v>
      </c>
      <c r="C283" s="26">
        <v>4</v>
      </c>
      <c r="D283" s="26">
        <v>3</v>
      </c>
      <c r="E283" s="26">
        <v>3</v>
      </c>
      <c r="F283" s="26">
        <v>3</v>
      </c>
      <c r="G283" s="26">
        <v>4</v>
      </c>
      <c r="H283" s="26">
        <v>5</v>
      </c>
      <c r="I283" s="26">
        <v>5</v>
      </c>
      <c r="J283" s="26">
        <v>3</v>
      </c>
      <c r="K283" s="26">
        <v>3</v>
      </c>
      <c r="L283" s="26">
        <v>3</v>
      </c>
      <c r="M283" s="26">
        <v>4</v>
      </c>
      <c r="N283" s="26">
        <v>4</v>
      </c>
    </row>
    <row r="284" spans="1:14" ht="13.2" x14ac:dyDescent="0.25">
      <c r="A284" s="27">
        <v>43689.454373912042</v>
      </c>
      <c r="B284" s="26" t="s">
        <v>219</v>
      </c>
      <c r="C284" s="26">
        <v>4</v>
      </c>
      <c r="D284" s="26">
        <v>5</v>
      </c>
      <c r="E284" s="26">
        <v>5</v>
      </c>
      <c r="F284" s="26">
        <v>3</v>
      </c>
      <c r="G284" s="26">
        <v>3</v>
      </c>
      <c r="H284" s="26">
        <v>4</v>
      </c>
      <c r="I284" s="26">
        <v>4</v>
      </c>
      <c r="J284" s="26">
        <v>1</v>
      </c>
      <c r="K284" s="26">
        <v>4</v>
      </c>
      <c r="L284" s="26">
        <v>4</v>
      </c>
      <c r="M284" s="26">
        <v>3</v>
      </c>
      <c r="N284" s="26">
        <v>4</v>
      </c>
    </row>
    <row r="285" spans="1:14" ht="13.2" x14ac:dyDescent="0.25">
      <c r="A285" s="27">
        <v>43689.454423275463</v>
      </c>
      <c r="B285" s="26" t="s">
        <v>297</v>
      </c>
      <c r="C285" s="26">
        <v>2</v>
      </c>
      <c r="D285" s="26">
        <v>1</v>
      </c>
      <c r="E285" s="26">
        <v>1</v>
      </c>
      <c r="F285" s="26">
        <v>1</v>
      </c>
      <c r="G285" s="26">
        <v>4</v>
      </c>
      <c r="H285" s="26">
        <v>2</v>
      </c>
      <c r="I285" s="26">
        <v>2</v>
      </c>
      <c r="J285" s="26">
        <v>3</v>
      </c>
      <c r="K285" s="26">
        <v>3</v>
      </c>
      <c r="L285" s="26">
        <v>3</v>
      </c>
      <c r="M285" s="26">
        <v>4</v>
      </c>
      <c r="N285" s="26">
        <v>4</v>
      </c>
    </row>
    <row r="286" spans="1:14" ht="13.2" x14ac:dyDescent="0.25">
      <c r="A286" s="27">
        <v>43689.454464745373</v>
      </c>
      <c r="B286" s="26" t="s">
        <v>248</v>
      </c>
      <c r="C286" s="26">
        <v>3</v>
      </c>
      <c r="D286" s="26">
        <v>5</v>
      </c>
      <c r="E286" s="26">
        <v>5</v>
      </c>
      <c r="F286" s="26">
        <v>3</v>
      </c>
      <c r="G286" s="26">
        <v>4</v>
      </c>
      <c r="H286" s="26">
        <v>5</v>
      </c>
      <c r="I286" s="26">
        <v>5</v>
      </c>
      <c r="J286" s="26">
        <v>1</v>
      </c>
      <c r="K286" s="26">
        <v>4</v>
      </c>
      <c r="L286" s="26">
        <v>3</v>
      </c>
      <c r="M286" s="26">
        <v>3</v>
      </c>
      <c r="N286" s="26">
        <v>2</v>
      </c>
    </row>
    <row r="287" spans="1:14" ht="13.2" x14ac:dyDescent="0.25">
      <c r="A287" s="27">
        <v>43689.454505081019</v>
      </c>
      <c r="B287" s="26" t="s">
        <v>571</v>
      </c>
      <c r="C287" s="26">
        <v>3</v>
      </c>
      <c r="D287" s="26">
        <v>2</v>
      </c>
      <c r="E287" s="26">
        <v>1</v>
      </c>
      <c r="F287" s="26">
        <v>1</v>
      </c>
      <c r="G287" s="26">
        <v>3</v>
      </c>
      <c r="H287" s="26">
        <v>5</v>
      </c>
      <c r="I287" s="26">
        <v>4</v>
      </c>
      <c r="J287" s="26">
        <v>4</v>
      </c>
      <c r="K287" s="26">
        <v>4</v>
      </c>
      <c r="L287" s="26">
        <v>3</v>
      </c>
      <c r="M287" s="26">
        <v>5</v>
      </c>
      <c r="N287" s="26">
        <v>5</v>
      </c>
    </row>
    <row r="288" spans="1:14" ht="13.2" x14ac:dyDescent="0.25">
      <c r="A288" s="27">
        <v>43689.454561585648</v>
      </c>
      <c r="B288" s="26" t="s">
        <v>80</v>
      </c>
      <c r="C288" s="26">
        <v>3</v>
      </c>
      <c r="D288" s="26">
        <v>3</v>
      </c>
      <c r="E288" s="26">
        <v>3</v>
      </c>
      <c r="F288" s="26">
        <v>2</v>
      </c>
      <c r="G288" s="26">
        <v>4</v>
      </c>
      <c r="H288" s="26">
        <v>4</v>
      </c>
      <c r="I288" s="26">
        <v>5</v>
      </c>
      <c r="J288" s="26">
        <v>2</v>
      </c>
      <c r="K288" s="26">
        <v>5</v>
      </c>
      <c r="L288" s="26">
        <v>3</v>
      </c>
      <c r="M288" s="26">
        <v>3</v>
      </c>
      <c r="N288" s="26">
        <v>4</v>
      </c>
    </row>
    <row r="289" spans="1:14" ht="13.2" x14ac:dyDescent="0.25">
      <c r="A289" s="27">
        <v>43689.454680613431</v>
      </c>
      <c r="B289" s="26" t="s">
        <v>572</v>
      </c>
      <c r="C289" s="26">
        <v>4</v>
      </c>
      <c r="D289" s="26">
        <v>5</v>
      </c>
      <c r="E289" s="26">
        <v>4</v>
      </c>
      <c r="F289" s="26">
        <v>3</v>
      </c>
      <c r="G289" s="26">
        <v>5</v>
      </c>
      <c r="H289" s="26">
        <v>5</v>
      </c>
      <c r="I289" s="26">
        <v>5</v>
      </c>
      <c r="J289" s="26">
        <v>4</v>
      </c>
      <c r="K289" s="26">
        <v>5</v>
      </c>
      <c r="L289" s="26">
        <v>5</v>
      </c>
      <c r="M289" s="26">
        <v>5</v>
      </c>
      <c r="N289" s="26">
        <v>5</v>
      </c>
    </row>
    <row r="290" spans="1:14" ht="13.2" x14ac:dyDescent="0.25">
      <c r="A290" s="27">
        <v>43689.454737743057</v>
      </c>
      <c r="B290" s="26" t="s">
        <v>422</v>
      </c>
      <c r="C290" s="26">
        <v>3</v>
      </c>
      <c r="D290" s="26">
        <v>3</v>
      </c>
      <c r="E290" s="26">
        <v>3</v>
      </c>
      <c r="F290" s="26">
        <v>3</v>
      </c>
      <c r="G290" s="26">
        <v>4</v>
      </c>
      <c r="H290" s="26">
        <v>4</v>
      </c>
      <c r="I290" s="26">
        <v>3</v>
      </c>
      <c r="J290" s="26">
        <v>2</v>
      </c>
      <c r="K290" s="26">
        <v>3</v>
      </c>
      <c r="L290" s="26">
        <v>3</v>
      </c>
      <c r="M290" s="26">
        <v>4</v>
      </c>
      <c r="N290" s="26">
        <v>3</v>
      </c>
    </row>
    <row r="291" spans="1:14" ht="13.2" x14ac:dyDescent="0.25">
      <c r="A291" s="27">
        <v>43689.454778842592</v>
      </c>
      <c r="B291" s="26" t="s">
        <v>421</v>
      </c>
      <c r="C291" s="26">
        <v>4</v>
      </c>
      <c r="D291" s="26">
        <v>3</v>
      </c>
      <c r="E291" s="26">
        <v>2</v>
      </c>
      <c r="F291" s="26">
        <v>1</v>
      </c>
      <c r="G291" s="26">
        <v>3</v>
      </c>
      <c r="H291" s="26">
        <v>5</v>
      </c>
      <c r="I291" s="26">
        <v>2</v>
      </c>
      <c r="J291" s="26">
        <v>1</v>
      </c>
      <c r="K291" s="26">
        <v>3</v>
      </c>
      <c r="L291" s="26">
        <v>3</v>
      </c>
      <c r="M291" s="26">
        <v>1</v>
      </c>
      <c r="N291" s="26">
        <v>3</v>
      </c>
    </row>
    <row r="292" spans="1:14" ht="13.2" x14ac:dyDescent="0.25">
      <c r="A292" s="27">
        <v>43689.454785254631</v>
      </c>
      <c r="B292" s="26" t="s">
        <v>307</v>
      </c>
      <c r="C292" s="26">
        <v>4</v>
      </c>
      <c r="D292" s="26">
        <v>5</v>
      </c>
      <c r="E292" s="26">
        <v>4</v>
      </c>
      <c r="F292" s="26">
        <v>5</v>
      </c>
      <c r="G292" s="26">
        <v>5</v>
      </c>
      <c r="H292" s="26">
        <v>5</v>
      </c>
      <c r="I292" s="26">
        <v>5</v>
      </c>
      <c r="J292" s="26">
        <v>2</v>
      </c>
      <c r="K292" s="26">
        <v>5</v>
      </c>
      <c r="L292" s="26">
        <v>5</v>
      </c>
      <c r="M292" s="26">
        <v>5</v>
      </c>
      <c r="N292" s="26">
        <v>5</v>
      </c>
    </row>
    <row r="293" spans="1:14" ht="13.2" x14ac:dyDescent="0.25">
      <c r="A293" s="27">
        <v>43689.454857233795</v>
      </c>
      <c r="B293" s="26" t="s">
        <v>573</v>
      </c>
      <c r="C293" s="26">
        <v>3</v>
      </c>
      <c r="D293" s="26">
        <v>1</v>
      </c>
      <c r="E293" s="26">
        <v>1</v>
      </c>
      <c r="F293" s="26">
        <v>1</v>
      </c>
      <c r="G293" s="26">
        <v>1</v>
      </c>
      <c r="H293" s="26">
        <v>3</v>
      </c>
      <c r="I293" s="26">
        <v>3</v>
      </c>
      <c r="J293" s="26">
        <v>2</v>
      </c>
      <c r="K293" s="26">
        <v>3</v>
      </c>
      <c r="L293" s="26">
        <v>3</v>
      </c>
      <c r="M293" s="26">
        <v>3</v>
      </c>
      <c r="N293" s="26">
        <v>3</v>
      </c>
    </row>
    <row r="294" spans="1:14" ht="13.2" x14ac:dyDescent="0.25">
      <c r="A294" s="27">
        <v>43689.454926087958</v>
      </c>
      <c r="B294" s="26" t="s">
        <v>574</v>
      </c>
      <c r="C294" s="26">
        <v>2</v>
      </c>
      <c r="D294" s="26">
        <v>2</v>
      </c>
      <c r="E294" s="26">
        <v>3</v>
      </c>
      <c r="F294" s="26">
        <v>2</v>
      </c>
      <c r="G294" s="26">
        <v>4</v>
      </c>
      <c r="H294" s="26">
        <v>4</v>
      </c>
      <c r="I294" s="26">
        <v>4</v>
      </c>
      <c r="J294" s="26">
        <v>3</v>
      </c>
      <c r="K294" s="26">
        <v>3</v>
      </c>
      <c r="L294" s="26">
        <v>3</v>
      </c>
      <c r="M294" s="26">
        <v>2</v>
      </c>
      <c r="N294" s="26">
        <v>3</v>
      </c>
    </row>
    <row r="295" spans="1:14" ht="13.2" x14ac:dyDescent="0.25">
      <c r="A295" s="27">
        <v>43689.454935810187</v>
      </c>
      <c r="B295" s="26" t="s">
        <v>77</v>
      </c>
      <c r="C295" s="26">
        <v>3</v>
      </c>
      <c r="D295" s="26">
        <v>3</v>
      </c>
      <c r="E295" s="26">
        <v>3</v>
      </c>
      <c r="F295" s="26">
        <v>3</v>
      </c>
      <c r="G295" s="26">
        <v>5</v>
      </c>
      <c r="H295" s="26">
        <v>5</v>
      </c>
      <c r="I295" s="26">
        <v>5</v>
      </c>
      <c r="J295" s="26">
        <v>2</v>
      </c>
      <c r="K295" s="26">
        <v>5</v>
      </c>
      <c r="L295" s="26">
        <v>5</v>
      </c>
      <c r="M295" s="26">
        <v>5</v>
      </c>
      <c r="N295" s="26">
        <v>5</v>
      </c>
    </row>
    <row r="296" spans="1:14" ht="13.2" x14ac:dyDescent="0.25">
      <c r="A296" s="27">
        <v>43689.454957893518</v>
      </c>
      <c r="B296" s="26" t="s">
        <v>114</v>
      </c>
      <c r="C296" s="26">
        <v>3</v>
      </c>
      <c r="D296" s="26">
        <v>1</v>
      </c>
      <c r="E296" s="26">
        <v>1</v>
      </c>
      <c r="F296" s="26">
        <v>1</v>
      </c>
      <c r="G296" s="26">
        <v>1</v>
      </c>
      <c r="H296" s="26">
        <v>3</v>
      </c>
      <c r="I296" s="26">
        <v>3</v>
      </c>
      <c r="J296" s="26">
        <v>2</v>
      </c>
      <c r="K296" s="26">
        <v>3</v>
      </c>
      <c r="L296" s="26">
        <v>3</v>
      </c>
      <c r="M296" s="26">
        <v>3</v>
      </c>
      <c r="N296" s="26">
        <v>3</v>
      </c>
    </row>
    <row r="297" spans="1:14" ht="13.2" x14ac:dyDescent="0.25">
      <c r="A297" s="27">
        <v>43689.454962175922</v>
      </c>
      <c r="B297" s="26" t="s">
        <v>104</v>
      </c>
      <c r="C297" s="26">
        <v>4</v>
      </c>
      <c r="D297" s="26">
        <v>5</v>
      </c>
      <c r="E297" s="26">
        <v>5</v>
      </c>
      <c r="F297" s="26">
        <v>5</v>
      </c>
      <c r="G297" s="26">
        <v>4</v>
      </c>
      <c r="H297" s="26">
        <v>4</v>
      </c>
      <c r="I297" s="26">
        <v>5</v>
      </c>
      <c r="J297" s="26">
        <v>2</v>
      </c>
      <c r="K297" s="26">
        <v>5</v>
      </c>
      <c r="L297" s="26">
        <v>4</v>
      </c>
      <c r="M297" s="26">
        <v>5</v>
      </c>
      <c r="N297" s="26">
        <v>5</v>
      </c>
    </row>
    <row r="298" spans="1:14" ht="13.2" x14ac:dyDescent="0.25">
      <c r="A298" s="27">
        <v>43689.454971828702</v>
      </c>
      <c r="B298" s="26" t="s">
        <v>26</v>
      </c>
      <c r="C298" s="26">
        <v>3</v>
      </c>
      <c r="D298" s="26">
        <v>4</v>
      </c>
      <c r="E298" s="26">
        <v>3</v>
      </c>
      <c r="F298" s="26">
        <v>2</v>
      </c>
      <c r="G298" s="26">
        <v>3</v>
      </c>
      <c r="H298" s="26">
        <v>4</v>
      </c>
      <c r="I298" s="26">
        <v>4</v>
      </c>
      <c r="J298" s="26">
        <v>3</v>
      </c>
      <c r="K298" s="26">
        <v>3</v>
      </c>
      <c r="L298" s="26">
        <v>2</v>
      </c>
      <c r="M298" s="26">
        <v>2</v>
      </c>
      <c r="N298" s="26">
        <v>2</v>
      </c>
    </row>
    <row r="299" spans="1:14" ht="13.2" x14ac:dyDescent="0.25">
      <c r="A299" s="27">
        <v>43689.455084201385</v>
      </c>
      <c r="B299" s="26" t="s">
        <v>575</v>
      </c>
      <c r="C299" s="26">
        <v>5</v>
      </c>
      <c r="D299" s="26">
        <v>5</v>
      </c>
      <c r="E299" s="26">
        <v>5</v>
      </c>
      <c r="F299" s="26">
        <v>5</v>
      </c>
      <c r="G299" s="26">
        <v>5</v>
      </c>
      <c r="H299" s="26">
        <v>5</v>
      </c>
      <c r="I299" s="26">
        <v>4</v>
      </c>
      <c r="J299" s="26">
        <v>1</v>
      </c>
      <c r="K299" s="26">
        <v>5</v>
      </c>
      <c r="L299" s="26">
        <v>4</v>
      </c>
      <c r="M299" s="26">
        <v>4</v>
      </c>
      <c r="N299" s="26">
        <v>5</v>
      </c>
    </row>
    <row r="300" spans="1:14" ht="13.2" x14ac:dyDescent="0.25">
      <c r="A300" s="27">
        <v>43689.455123645836</v>
      </c>
      <c r="B300" s="26" t="s">
        <v>115</v>
      </c>
      <c r="C300" s="26">
        <v>4</v>
      </c>
      <c r="D300" s="26">
        <v>3</v>
      </c>
      <c r="E300" s="26">
        <v>4</v>
      </c>
      <c r="F300" s="26">
        <v>2</v>
      </c>
      <c r="G300" s="26">
        <v>2</v>
      </c>
      <c r="H300" s="26">
        <v>5</v>
      </c>
      <c r="I300" s="26">
        <v>5</v>
      </c>
      <c r="J300" s="26">
        <v>1</v>
      </c>
      <c r="K300" s="26">
        <v>5</v>
      </c>
      <c r="L300" s="26">
        <v>4</v>
      </c>
      <c r="M300" s="26">
        <v>4</v>
      </c>
      <c r="N300" s="26">
        <v>4</v>
      </c>
    </row>
    <row r="301" spans="1:14" ht="13.2" x14ac:dyDescent="0.25">
      <c r="A301" s="27">
        <v>43689.455140578706</v>
      </c>
      <c r="B301" s="26" t="s">
        <v>129</v>
      </c>
      <c r="C301" s="26">
        <v>5</v>
      </c>
      <c r="D301" s="26">
        <v>5</v>
      </c>
      <c r="E301" s="26">
        <v>4</v>
      </c>
      <c r="F301" s="26">
        <v>4</v>
      </c>
      <c r="G301" s="26">
        <v>5</v>
      </c>
      <c r="H301" s="26">
        <v>5</v>
      </c>
      <c r="I301" s="26">
        <v>5</v>
      </c>
      <c r="J301" s="26">
        <v>1</v>
      </c>
      <c r="K301" s="26">
        <v>5</v>
      </c>
      <c r="L301" s="26">
        <v>5</v>
      </c>
      <c r="M301" s="26">
        <v>5</v>
      </c>
      <c r="N301" s="26">
        <v>3</v>
      </c>
    </row>
    <row r="302" spans="1:14" ht="13.2" x14ac:dyDescent="0.25">
      <c r="A302" s="27">
        <v>43689.45524372685</v>
      </c>
      <c r="B302" s="26" t="s">
        <v>576</v>
      </c>
      <c r="C302" s="26">
        <v>3</v>
      </c>
      <c r="D302" s="26">
        <v>3</v>
      </c>
      <c r="E302" s="26">
        <v>2</v>
      </c>
      <c r="F302" s="26">
        <v>1</v>
      </c>
      <c r="G302" s="26">
        <v>1</v>
      </c>
      <c r="H302" s="26">
        <v>4</v>
      </c>
      <c r="I302" s="26">
        <v>3</v>
      </c>
      <c r="J302" s="26">
        <v>3</v>
      </c>
      <c r="K302" s="26">
        <v>2</v>
      </c>
      <c r="L302" s="26">
        <v>2</v>
      </c>
      <c r="M302" s="26">
        <v>4</v>
      </c>
      <c r="N302" s="26">
        <v>3</v>
      </c>
    </row>
    <row r="303" spans="1:14" ht="13.2" x14ac:dyDescent="0.25">
      <c r="A303" s="27">
        <v>43689.455373680554</v>
      </c>
      <c r="B303" s="26" t="s">
        <v>14</v>
      </c>
      <c r="C303" s="26">
        <v>3</v>
      </c>
      <c r="D303" s="26">
        <v>4</v>
      </c>
      <c r="E303" s="26">
        <v>5</v>
      </c>
      <c r="F303" s="26">
        <v>5</v>
      </c>
      <c r="G303" s="26">
        <v>5</v>
      </c>
      <c r="H303" s="26">
        <v>5</v>
      </c>
      <c r="I303" s="26">
        <v>5</v>
      </c>
      <c r="J303" s="26">
        <v>2</v>
      </c>
      <c r="K303" s="26">
        <v>5</v>
      </c>
      <c r="L303" s="26">
        <v>5</v>
      </c>
      <c r="M303" s="26">
        <v>2</v>
      </c>
      <c r="N303" s="26">
        <v>3</v>
      </c>
    </row>
    <row r="304" spans="1:14" ht="13.2" x14ac:dyDescent="0.25">
      <c r="A304" s="27">
        <v>43689.455451400463</v>
      </c>
      <c r="B304" s="26" t="s">
        <v>577</v>
      </c>
      <c r="C304" s="26">
        <v>4</v>
      </c>
      <c r="D304" s="26">
        <v>3</v>
      </c>
      <c r="E304" s="26">
        <v>3</v>
      </c>
      <c r="F304" s="26">
        <v>4</v>
      </c>
      <c r="G304" s="26">
        <v>4</v>
      </c>
      <c r="H304" s="26">
        <v>4</v>
      </c>
      <c r="I304" s="26">
        <v>4</v>
      </c>
      <c r="J304" s="26">
        <v>1</v>
      </c>
      <c r="K304" s="26">
        <v>4</v>
      </c>
      <c r="L304" s="26">
        <v>4</v>
      </c>
      <c r="M304" s="26">
        <v>4</v>
      </c>
      <c r="N304" s="26">
        <v>4</v>
      </c>
    </row>
    <row r="305" spans="1:14" ht="13.2" x14ac:dyDescent="0.25">
      <c r="A305" s="27">
        <v>43689.45559986111</v>
      </c>
      <c r="B305" s="26" t="s">
        <v>578</v>
      </c>
      <c r="C305" s="26">
        <v>3</v>
      </c>
      <c r="D305" s="26">
        <v>3</v>
      </c>
      <c r="E305" s="26">
        <v>3</v>
      </c>
      <c r="F305" s="26">
        <v>3</v>
      </c>
      <c r="G305" s="26">
        <v>4</v>
      </c>
      <c r="H305" s="26">
        <v>5</v>
      </c>
      <c r="I305" s="26">
        <v>4</v>
      </c>
      <c r="J305" s="26">
        <v>2</v>
      </c>
      <c r="K305" s="26">
        <v>4</v>
      </c>
      <c r="L305" s="26">
        <v>3</v>
      </c>
      <c r="M305" s="26">
        <v>4</v>
      </c>
      <c r="N305" s="26">
        <v>4</v>
      </c>
    </row>
    <row r="306" spans="1:14" ht="13.2" x14ac:dyDescent="0.25">
      <c r="A306" s="27">
        <v>43689.455802858793</v>
      </c>
      <c r="B306" s="26" t="s">
        <v>579</v>
      </c>
      <c r="C306" s="26">
        <v>4</v>
      </c>
      <c r="D306" s="26">
        <v>5</v>
      </c>
      <c r="E306" s="26">
        <v>5</v>
      </c>
      <c r="F306" s="26">
        <v>4</v>
      </c>
      <c r="G306" s="26">
        <v>5</v>
      </c>
      <c r="H306" s="26">
        <v>5</v>
      </c>
      <c r="I306" s="26">
        <v>4</v>
      </c>
      <c r="J306" s="26">
        <v>1</v>
      </c>
      <c r="K306" s="26">
        <v>5</v>
      </c>
      <c r="L306" s="26">
        <v>5</v>
      </c>
      <c r="M306" s="26">
        <v>4</v>
      </c>
      <c r="N306" s="26">
        <v>5</v>
      </c>
    </row>
    <row r="307" spans="1:14" ht="13.2" x14ac:dyDescent="0.25">
      <c r="A307" s="27">
        <v>43689.455851747683</v>
      </c>
      <c r="B307" s="26" t="s">
        <v>580</v>
      </c>
      <c r="C307" s="26">
        <v>2</v>
      </c>
      <c r="D307" s="26">
        <v>5</v>
      </c>
      <c r="E307" s="26">
        <v>3</v>
      </c>
      <c r="F307" s="26">
        <v>3</v>
      </c>
      <c r="G307" s="26">
        <v>1</v>
      </c>
      <c r="H307" s="26">
        <v>5</v>
      </c>
      <c r="I307" s="26">
        <v>4</v>
      </c>
      <c r="J307" s="26">
        <v>1</v>
      </c>
      <c r="K307" s="26">
        <v>5</v>
      </c>
      <c r="L307" s="26">
        <v>3</v>
      </c>
      <c r="M307" s="26">
        <v>4</v>
      </c>
      <c r="N307" s="26">
        <v>1</v>
      </c>
    </row>
    <row r="308" spans="1:14" ht="13.2" x14ac:dyDescent="0.25">
      <c r="A308" s="27">
        <v>43689.455899803244</v>
      </c>
      <c r="B308" s="26" t="s">
        <v>581</v>
      </c>
      <c r="C308" s="26">
        <v>4</v>
      </c>
      <c r="D308" s="26">
        <v>3</v>
      </c>
      <c r="E308" s="26">
        <v>4</v>
      </c>
      <c r="F308" s="26">
        <v>3</v>
      </c>
      <c r="G308" s="26">
        <v>3</v>
      </c>
      <c r="H308" s="26">
        <v>5</v>
      </c>
      <c r="I308" s="26">
        <v>5</v>
      </c>
      <c r="J308" s="26">
        <v>1</v>
      </c>
      <c r="K308" s="26">
        <v>5</v>
      </c>
      <c r="L308" s="26">
        <v>5</v>
      </c>
      <c r="M308" s="26">
        <v>5</v>
      </c>
      <c r="N308" s="26">
        <v>3</v>
      </c>
    </row>
    <row r="309" spans="1:14" ht="13.2" x14ac:dyDescent="0.25">
      <c r="A309" s="27">
        <v>43689.456440011578</v>
      </c>
      <c r="B309" s="26" t="s">
        <v>582</v>
      </c>
      <c r="C309" s="26">
        <v>4</v>
      </c>
      <c r="D309" s="26">
        <v>4</v>
      </c>
      <c r="E309" s="26">
        <v>4</v>
      </c>
      <c r="F309" s="26">
        <v>4</v>
      </c>
      <c r="G309" s="26">
        <v>4</v>
      </c>
      <c r="H309" s="26">
        <v>4</v>
      </c>
      <c r="I309" s="26">
        <v>4</v>
      </c>
      <c r="J309" s="26">
        <v>1</v>
      </c>
      <c r="K309" s="26">
        <v>4</v>
      </c>
      <c r="L309" s="26">
        <v>3</v>
      </c>
      <c r="M309" s="26">
        <v>3</v>
      </c>
      <c r="N309" s="26">
        <v>4</v>
      </c>
    </row>
    <row r="310" spans="1:14" ht="13.2" x14ac:dyDescent="0.25">
      <c r="A310" s="27">
        <v>43689.456520081018</v>
      </c>
      <c r="B310" s="26" t="s">
        <v>91</v>
      </c>
      <c r="C310" s="26">
        <v>3</v>
      </c>
      <c r="D310" s="26">
        <v>4</v>
      </c>
      <c r="E310" s="26">
        <v>3</v>
      </c>
      <c r="F310" s="26">
        <v>2</v>
      </c>
      <c r="G310" s="26">
        <v>4</v>
      </c>
      <c r="H310" s="26">
        <v>4</v>
      </c>
      <c r="I310" s="26">
        <v>4</v>
      </c>
      <c r="J310" s="26">
        <v>1</v>
      </c>
      <c r="K310" s="26">
        <v>4</v>
      </c>
      <c r="L310" s="26">
        <v>4</v>
      </c>
      <c r="M310" s="26">
        <v>4</v>
      </c>
      <c r="N310" s="26">
        <v>4</v>
      </c>
    </row>
    <row r="311" spans="1:14" ht="13.2" x14ac:dyDescent="0.25">
      <c r="A311" s="27">
        <v>43689.456584305561</v>
      </c>
      <c r="B311" s="26" t="s">
        <v>184</v>
      </c>
      <c r="C311" s="26">
        <v>4</v>
      </c>
      <c r="D311" s="26">
        <v>2</v>
      </c>
      <c r="E311" s="26">
        <v>1</v>
      </c>
      <c r="F311" s="26">
        <v>1</v>
      </c>
      <c r="G311" s="26">
        <v>5</v>
      </c>
      <c r="H311" s="26">
        <v>5</v>
      </c>
      <c r="I311" s="26">
        <v>2</v>
      </c>
      <c r="J311" s="26">
        <v>2</v>
      </c>
      <c r="K311" s="26">
        <v>5</v>
      </c>
      <c r="L311" s="26">
        <v>4</v>
      </c>
      <c r="M311" s="26">
        <v>2</v>
      </c>
      <c r="N311" s="26">
        <v>3</v>
      </c>
    </row>
    <row r="312" spans="1:14" ht="13.2" x14ac:dyDescent="0.25">
      <c r="A312" s="27">
        <v>43689.456586608794</v>
      </c>
      <c r="B312" s="26" t="s">
        <v>583</v>
      </c>
      <c r="C312" s="26">
        <v>3</v>
      </c>
      <c r="D312" s="26">
        <v>3</v>
      </c>
      <c r="E312" s="26">
        <v>3</v>
      </c>
      <c r="F312" s="26">
        <v>3</v>
      </c>
      <c r="G312" s="26">
        <v>1</v>
      </c>
      <c r="H312" s="26">
        <v>3</v>
      </c>
      <c r="I312" s="26">
        <v>3</v>
      </c>
      <c r="J312" s="26">
        <v>1</v>
      </c>
      <c r="K312" s="26">
        <v>3</v>
      </c>
      <c r="L312" s="26">
        <v>3</v>
      </c>
      <c r="M312" s="26">
        <v>3</v>
      </c>
      <c r="N312" s="26">
        <v>3</v>
      </c>
    </row>
    <row r="313" spans="1:14" ht="13.2" x14ac:dyDescent="0.25">
      <c r="A313" s="27">
        <v>43689.456589421301</v>
      </c>
      <c r="B313" s="26" t="s">
        <v>584</v>
      </c>
      <c r="C313" s="26">
        <v>3</v>
      </c>
      <c r="D313" s="26">
        <v>4</v>
      </c>
      <c r="E313" s="26">
        <v>2</v>
      </c>
      <c r="F313" s="26">
        <v>2</v>
      </c>
      <c r="G313" s="26">
        <v>5</v>
      </c>
      <c r="H313" s="26">
        <v>4</v>
      </c>
      <c r="I313" s="26">
        <v>3</v>
      </c>
      <c r="J313" s="26">
        <v>4</v>
      </c>
      <c r="K313" s="26">
        <v>4</v>
      </c>
      <c r="L313" s="26">
        <v>3</v>
      </c>
      <c r="M313" s="26">
        <v>3</v>
      </c>
      <c r="N313" s="26">
        <v>3</v>
      </c>
    </row>
    <row r="314" spans="1:14" ht="13.2" x14ac:dyDescent="0.25">
      <c r="A314" s="27">
        <v>43689.456670474538</v>
      </c>
      <c r="B314" s="26" t="s">
        <v>420</v>
      </c>
      <c r="C314" s="26">
        <v>3</v>
      </c>
      <c r="D314" s="26">
        <v>4</v>
      </c>
      <c r="E314" s="26">
        <v>4</v>
      </c>
      <c r="F314" s="26">
        <v>3</v>
      </c>
      <c r="G314" s="26">
        <v>3</v>
      </c>
      <c r="H314" s="26">
        <v>3</v>
      </c>
      <c r="I314" s="26">
        <v>3</v>
      </c>
      <c r="J314" s="26">
        <v>3</v>
      </c>
      <c r="K314" s="26">
        <v>3</v>
      </c>
      <c r="L314" s="26">
        <v>3</v>
      </c>
      <c r="M314" s="26">
        <v>3</v>
      </c>
      <c r="N314" s="26">
        <v>3</v>
      </c>
    </row>
    <row r="315" spans="1:14" ht="13.2" x14ac:dyDescent="0.25">
      <c r="A315" s="27">
        <v>43689.456932083333</v>
      </c>
      <c r="B315" s="26" t="s">
        <v>585</v>
      </c>
      <c r="C315" s="26">
        <v>3</v>
      </c>
      <c r="D315" s="26">
        <v>3</v>
      </c>
      <c r="E315" s="26">
        <v>3</v>
      </c>
      <c r="F315" s="26">
        <v>2</v>
      </c>
      <c r="G315" s="26">
        <v>4</v>
      </c>
      <c r="H315" s="26">
        <v>4</v>
      </c>
      <c r="I315" s="26">
        <v>4</v>
      </c>
      <c r="J315" s="26">
        <v>1</v>
      </c>
      <c r="K315" s="26">
        <v>4</v>
      </c>
      <c r="L315" s="26">
        <v>3</v>
      </c>
      <c r="M315" s="26">
        <v>3</v>
      </c>
      <c r="N315" s="26">
        <v>2</v>
      </c>
    </row>
    <row r="316" spans="1:14" ht="13.2" x14ac:dyDescent="0.25">
      <c r="A316" s="27">
        <v>43689.456973425928</v>
      </c>
      <c r="B316" s="26" t="s">
        <v>132</v>
      </c>
      <c r="C316" s="26">
        <v>4</v>
      </c>
      <c r="D316" s="26">
        <v>5</v>
      </c>
      <c r="E316" s="26">
        <v>4</v>
      </c>
      <c r="F316" s="26">
        <v>4</v>
      </c>
      <c r="G316" s="26">
        <v>5</v>
      </c>
      <c r="H316" s="26">
        <v>5</v>
      </c>
      <c r="I316" s="26">
        <v>4</v>
      </c>
      <c r="J316" s="26">
        <v>2</v>
      </c>
      <c r="K316" s="26">
        <v>5</v>
      </c>
      <c r="L316" s="26">
        <v>5</v>
      </c>
      <c r="M316" s="26">
        <v>4</v>
      </c>
      <c r="N316" s="26">
        <v>4</v>
      </c>
    </row>
    <row r="317" spans="1:14" ht="13.2" x14ac:dyDescent="0.25">
      <c r="A317" s="27">
        <v>43689.457247627317</v>
      </c>
      <c r="B317" s="26" t="s">
        <v>322</v>
      </c>
      <c r="C317" s="26">
        <v>4</v>
      </c>
      <c r="D317" s="26">
        <v>4</v>
      </c>
      <c r="E317" s="26">
        <v>4</v>
      </c>
      <c r="F317" s="26">
        <v>4</v>
      </c>
      <c r="G317" s="26">
        <v>4</v>
      </c>
      <c r="H317" s="26">
        <v>4</v>
      </c>
      <c r="I317" s="26">
        <v>4</v>
      </c>
      <c r="J317" s="26">
        <v>2</v>
      </c>
      <c r="K317" s="26">
        <v>3</v>
      </c>
      <c r="L317" s="26">
        <v>4</v>
      </c>
      <c r="M317" s="26">
        <v>4</v>
      </c>
      <c r="N317" s="26">
        <v>3</v>
      </c>
    </row>
    <row r="318" spans="1:14" ht="13.2" x14ac:dyDescent="0.25">
      <c r="A318" s="27">
        <v>43689.457535995374</v>
      </c>
      <c r="B318" s="26" t="s">
        <v>16</v>
      </c>
      <c r="C318" s="26">
        <v>3</v>
      </c>
      <c r="D318" s="26">
        <v>4</v>
      </c>
      <c r="E318" s="26">
        <v>4</v>
      </c>
      <c r="F318" s="26">
        <v>4</v>
      </c>
      <c r="G318" s="26">
        <v>3</v>
      </c>
      <c r="H318" s="26">
        <v>3</v>
      </c>
      <c r="I318" s="26">
        <v>3</v>
      </c>
      <c r="J318" s="26">
        <v>3</v>
      </c>
      <c r="K318" s="26">
        <v>4</v>
      </c>
      <c r="L318" s="26">
        <v>3</v>
      </c>
      <c r="M318" s="26">
        <v>4</v>
      </c>
      <c r="N318" s="26">
        <v>4</v>
      </c>
    </row>
    <row r="319" spans="1:14" ht="13.2" x14ac:dyDescent="0.25">
      <c r="A319" s="27">
        <v>43689.45847351852</v>
      </c>
      <c r="B319" s="26" t="s">
        <v>202</v>
      </c>
      <c r="C319" s="26">
        <v>3</v>
      </c>
      <c r="D319" s="26">
        <v>5</v>
      </c>
      <c r="E319" s="26">
        <v>3</v>
      </c>
      <c r="F319" s="26">
        <v>3</v>
      </c>
      <c r="G319" s="26">
        <v>1</v>
      </c>
      <c r="H319" s="26">
        <v>5</v>
      </c>
      <c r="I319" s="26">
        <v>5</v>
      </c>
      <c r="J319" s="26">
        <v>1</v>
      </c>
      <c r="K319" s="26">
        <v>5</v>
      </c>
      <c r="L319" s="26">
        <v>5</v>
      </c>
      <c r="M319" s="26">
        <v>5</v>
      </c>
      <c r="N319" s="26">
        <v>3</v>
      </c>
    </row>
    <row r="320" spans="1:14" ht="13.2" x14ac:dyDescent="0.25">
      <c r="A320" s="27">
        <v>43689.87740474537</v>
      </c>
      <c r="B320" s="26" t="s">
        <v>586</v>
      </c>
      <c r="C320" s="26">
        <v>4</v>
      </c>
      <c r="D320" s="26">
        <v>4</v>
      </c>
      <c r="E320" s="26">
        <v>5</v>
      </c>
      <c r="F320" s="26">
        <v>4</v>
      </c>
      <c r="G320" s="26">
        <v>4</v>
      </c>
      <c r="H320" s="26">
        <v>5</v>
      </c>
      <c r="I320" s="26">
        <v>5</v>
      </c>
      <c r="J320" s="26">
        <v>2</v>
      </c>
      <c r="K320" s="26">
        <v>5</v>
      </c>
      <c r="L320" s="26">
        <v>3</v>
      </c>
      <c r="M320" s="26">
        <v>5</v>
      </c>
      <c r="N320" s="26">
        <v>4</v>
      </c>
    </row>
    <row r="321" spans="1:14" ht="13.2" x14ac:dyDescent="0.25">
      <c r="A321" s="27">
        <v>43690.016050601851</v>
      </c>
      <c r="B321" s="26" t="s">
        <v>587</v>
      </c>
      <c r="C321" s="26">
        <v>2</v>
      </c>
      <c r="D321" s="26">
        <v>3</v>
      </c>
      <c r="E321" s="26">
        <v>2</v>
      </c>
      <c r="F321" s="26">
        <v>2</v>
      </c>
      <c r="G321" s="26">
        <v>4</v>
      </c>
      <c r="H321" s="26">
        <v>4</v>
      </c>
      <c r="I321" s="26">
        <v>4</v>
      </c>
      <c r="J321" s="26">
        <v>1</v>
      </c>
      <c r="K321" s="26">
        <v>3</v>
      </c>
      <c r="L321" s="26">
        <v>3</v>
      </c>
      <c r="M321" s="26">
        <v>3</v>
      </c>
      <c r="N321" s="26">
        <v>1</v>
      </c>
    </row>
    <row r="322" spans="1:14" ht="13.2" x14ac:dyDescent="0.25">
      <c r="A322" s="27">
        <v>43690.506073009259</v>
      </c>
      <c r="B322" s="26" t="s">
        <v>301</v>
      </c>
      <c r="C322" s="26">
        <v>3</v>
      </c>
      <c r="D322" s="26">
        <v>5</v>
      </c>
      <c r="E322" s="26">
        <v>3</v>
      </c>
      <c r="F322" s="26">
        <v>1</v>
      </c>
      <c r="G322" s="26">
        <v>3</v>
      </c>
      <c r="H322" s="26">
        <v>4</v>
      </c>
      <c r="I322" s="26">
        <v>5</v>
      </c>
      <c r="J322" s="26">
        <v>1</v>
      </c>
      <c r="K322" s="26">
        <v>4</v>
      </c>
      <c r="L322" s="26">
        <v>4</v>
      </c>
      <c r="M322" s="26">
        <v>5</v>
      </c>
      <c r="N322" s="2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7"/>
  <sheetViews>
    <sheetView topLeftCell="M1" workbookViewId="0">
      <pane ySplit="1" topLeftCell="A2" activePane="bottomLeft" state="frozen"/>
      <selection pane="bottomLeft" activeCell="U1" sqref="U1"/>
    </sheetView>
  </sheetViews>
  <sheetFormatPr defaultColWidth="12.5546875" defaultRowHeight="15.75" customHeight="1" x14ac:dyDescent="0.25"/>
  <cols>
    <col min="1" max="1" width="18.88671875" customWidth="1"/>
    <col min="2" max="2" width="26.109375" customWidth="1"/>
    <col min="3" max="14" width="37.5546875" customWidth="1"/>
    <col min="15" max="20" width="18.88671875" customWidth="1"/>
  </cols>
  <sheetData>
    <row r="1" spans="1:14" ht="13.2" x14ac:dyDescent="0.25">
      <c r="A1" s="1" t="s">
        <v>0</v>
      </c>
      <c r="B1" s="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5" t="s">
        <v>13</v>
      </c>
    </row>
    <row r="2" spans="1:14" ht="13.2" x14ac:dyDescent="0.25">
      <c r="A2" s="3">
        <v>44218.382799872685</v>
      </c>
      <c r="B2" s="4" t="s">
        <v>14</v>
      </c>
      <c r="C2" s="4">
        <v>3</v>
      </c>
      <c r="D2" s="4">
        <v>4</v>
      </c>
      <c r="E2" s="4">
        <v>3</v>
      </c>
      <c r="F2" s="4">
        <v>2</v>
      </c>
      <c r="G2" s="4">
        <v>5</v>
      </c>
      <c r="H2" s="4">
        <v>5</v>
      </c>
      <c r="I2" s="4">
        <v>5</v>
      </c>
      <c r="J2" s="4">
        <v>3</v>
      </c>
      <c r="K2" s="4">
        <v>5</v>
      </c>
      <c r="L2" s="4">
        <v>5</v>
      </c>
      <c r="M2" s="4">
        <v>3</v>
      </c>
      <c r="N2" s="5">
        <v>5</v>
      </c>
    </row>
    <row r="3" spans="1:14" ht="13.2" x14ac:dyDescent="0.25">
      <c r="A3" s="6">
        <v>44218.384103819444</v>
      </c>
      <c r="B3" s="7" t="s">
        <v>15</v>
      </c>
      <c r="C3" s="7">
        <v>4</v>
      </c>
      <c r="D3" s="7">
        <v>5</v>
      </c>
      <c r="E3" s="7">
        <v>4</v>
      </c>
      <c r="F3" s="7">
        <v>5</v>
      </c>
      <c r="G3" s="7">
        <v>4</v>
      </c>
      <c r="H3" s="7">
        <v>5</v>
      </c>
      <c r="I3" s="7">
        <v>4</v>
      </c>
      <c r="J3" s="7">
        <v>4</v>
      </c>
      <c r="K3" s="7">
        <v>5</v>
      </c>
      <c r="L3" s="7">
        <v>4</v>
      </c>
      <c r="M3" s="7">
        <v>4</v>
      </c>
      <c r="N3" s="8">
        <v>4</v>
      </c>
    </row>
    <row r="4" spans="1:14" ht="13.2" x14ac:dyDescent="0.25">
      <c r="A4" s="3">
        <v>44218.384321967591</v>
      </c>
      <c r="B4" s="4" t="s">
        <v>16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1</v>
      </c>
      <c r="K4" s="4">
        <v>4</v>
      </c>
      <c r="L4" s="4">
        <v>4</v>
      </c>
      <c r="M4" s="4">
        <v>5</v>
      </c>
      <c r="N4" s="5">
        <v>5</v>
      </c>
    </row>
    <row r="5" spans="1:14" ht="13.2" x14ac:dyDescent="0.25">
      <c r="A5" s="6">
        <v>44218.384606342588</v>
      </c>
      <c r="B5" s="7" t="s">
        <v>17</v>
      </c>
      <c r="C5" s="7">
        <v>3</v>
      </c>
      <c r="D5" s="7">
        <v>2</v>
      </c>
      <c r="E5" s="7">
        <v>3</v>
      </c>
      <c r="F5" s="7">
        <v>3</v>
      </c>
      <c r="G5" s="7">
        <v>3</v>
      </c>
      <c r="H5" s="7">
        <v>5</v>
      </c>
      <c r="I5" s="7">
        <v>5</v>
      </c>
      <c r="J5" s="7">
        <v>2</v>
      </c>
      <c r="K5" s="7">
        <v>4</v>
      </c>
      <c r="L5" s="7">
        <v>4</v>
      </c>
      <c r="M5" s="7">
        <v>5</v>
      </c>
      <c r="N5" s="8">
        <v>2</v>
      </c>
    </row>
    <row r="6" spans="1:14" ht="13.2" x14ac:dyDescent="0.25">
      <c r="A6" s="3">
        <v>44218.384771273151</v>
      </c>
      <c r="B6" s="4" t="s">
        <v>18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4</v>
      </c>
      <c r="I6" s="4">
        <v>4</v>
      </c>
      <c r="J6" s="4">
        <v>2</v>
      </c>
      <c r="K6" s="4">
        <v>5</v>
      </c>
      <c r="L6" s="4">
        <v>5</v>
      </c>
      <c r="M6" s="4">
        <v>5</v>
      </c>
      <c r="N6" s="5">
        <v>5</v>
      </c>
    </row>
    <row r="7" spans="1:14" ht="13.2" x14ac:dyDescent="0.25">
      <c r="A7" s="6">
        <v>44218.384932118061</v>
      </c>
      <c r="B7" s="7" t="s">
        <v>19</v>
      </c>
      <c r="C7" s="7">
        <v>5</v>
      </c>
      <c r="D7" s="7">
        <v>5</v>
      </c>
      <c r="E7" s="7">
        <v>5</v>
      </c>
      <c r="F7" s="7">
        <v>5</v>
      </c>
      <c r="G7" s="7">
        <v>5</v>
      </c>
      <c r="H7" s="7">
        <v>5</v>
      </c>
      <c r="I7" s="7">
        <v>5</v>
      </c>
      <c r="J7" s="7">
        <v>1</v>
      </c>
      <c r="K7" s="7">
        <v>5</v>
      </c>
      <c r="L7" s="7">
        <v>5</v>
      </c>
      <c r="M7" s="7">
        <v>5</v>
      </c>
      <c r="N7" s="8">
        <v>5</v>
      </c>
    </row>
    <row r="8" spans="1:14" ht="13.2" x14ac:dyDescent="0.25">
      <c r="A8" s="3">
        <v>44218.385444236112</v>
      </c>
      <c r="B8" s="4" t="s">
        <v>20</v>
      </c>
      <c r="C8" s="4">
        <v>3</v>
      </c>
      <c r="D8" s="4">
        <v>4</v>
      </c>
      <c r="E8" s="4">
        <v>3</v>
      </c>
      <c r="F8" s="4">
        <v>2</v>
      </c>
      <c r="G8" s="4">
        <v>3</v>
      </c>
      <c r="H8" s="4">
        <v>4</v>
      </c>
      <c r="I8" s="4">
        <v>5</v>
      </c>
      <c r="J8" s="4">
        <v>2</v>
      </c>
      <c r="K8" s="4">
        <v>4</v>
      </c>
      <c r="L8" s="4">
        <v>4</v>
      </c>
      <c r="M8" s="4">
        <v>5</v>
      </c>
      <c r="N8" s="5">
        <v>2</v>
      </c>
    </row>
    <row r="9" spans="1:14" ht="13.2" x14ac:dyDescent="0.25">
      <c r="A9" s="6">
        <v>44218.385912442129</v>
      </c>
      <c r="B9" s="7" t="s">
        <v>21</v>
      </c>
      <c r="C9" s="7">
        <v>2</v>
      </c>
      <c r="D9" s="7">
        <v>3</v>
      </c>
      <c r="E9" s="7">
        <v>3</v>
      </c>
      <c r="F9" s="7">
        <v>3</v>
      </c>
      <c r="G9" s="7">
        <v>3</v>
      </c>
      <c r="H9" s="7">
        <v>5</v>
      </c>
      <c r="I9" s="7">
        <v>5</v>
      </c>
      <c r="J9" s="7">
        <v>3</v>
      </c>
      <c r="K9" s="7">
        <v>3</v>
      </c>
      <c r="L9" s="7">
        <v>3</v>
      </c>
      <c r="M9" s="7">
        <v>4</v>
      </c>
      <c r="N9" s="8">
        <v>2</v>
      </c>
    </row>
    <row r="10" spans="1:14" ht="13.2" x14ac:dyDescent="0.25">
      <c r="A10" s="3">
        <v>44218.386097326387</v>
      </c>
      <c r="B10" s="4" t="s">
        <v>22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4</v>
      </c>
      <c r="I10" s="4">
        <v>4</v>
      </c>
      <c r="J10" s="4">
        <v>3</v>
      </c>
      <c r="K10" s="4">
        <v>4</v>
      </c>
      <c r="L10" s="4">
        <v>4</v>
      </c>
      <c r="M10" s="4">
        <v>4</v>
      </c>
      <c r="N10" s="5">
        <v>3</v>
      </c>
    </row>
    <row r="11" spans="1:14" ht="13.2" x14ac:dyDescent="0.25">
      <c r="A11" s="6">
        <v>44218.386567280089</v>
      </c>
      <c r="B11" s="7" t="s">
        <v>23</v>
      </c>
      <c r="C11" s="7">
        <v>2</v>
      </c>
      <c r="D11" s="7">
        <v>3</v>
      </c>
      <c r="E11" s="7">
        <v>2</v>
      </c>
      <c r="F11" s="7">
        <v>1</v>
      </c>
      <c r="G11" s="7">
        <v>4</v>
      </c>
      <c r="H11" s="7">
        <v>5</v>
      </c>
      <c r="I11" s="7">
        <v>5</v>
      </c>
      <c r="J11" s="7">
        <v>3</v>
      </c>
      <c r="K11" s="7">
        <v>3</v>
      </c>
      <c r="L11" s="7">
        <v>5</v>
      </c>
      <c r="M11" s="7">
        <v>5</v>
      </c>
      <c r="N11" s="8">
        <v>5</v>
      </c>
    </row>
    <row r="12" spans="1:14" ht="13.2" x14ac:dyDescent="0.25">
      <c r="A12" s="3">
        <v>44218.387059467597</v>
      </c>
      <c r="B12" s="4" t="s">
        <v>24</v>
      </c>
      <c r="C12" s="4">
        <v>3</v>
      </c>
      <c r="D12" s="4">
        <v>5</v>
      </c>
      <c r="E12" s="4">
        <v>4</v>
      </c>
      <c r="F12" s="4">
        <v>3</v>
      </c>
      <c r="G12" s="4">
        <v>3</v>
      </c>
      <c r="H12" s="4">
        <v>5</v>
      </c>
      <c r="I12" s="4">
        <v>5</v>
      </c>
      <c r="J12" s="4">
        <v>2</v>
      </c>
      <c r="K12" s="4">
        <v>5</v>
      </c>
      <c r="L12" s="4">
        <v>4</v>
      </c>
      <c r="M12" s="4">
        <v>5</v>
      </c>
      <c r="N12" s="5">
        <v>3</v>
      </c>
    </row>
    <row r="13" spans="1:14" ht="13.2" x14ac:dyDescent="0.25">
      <c r="A13" s="6">
        <v>44218.387959513886</v>
      </c>
      <c r="B13" s="7" t="s">
        <v>25</v>
      </c>
      <c r="C13" s="7">
        <v>3</v>
      </c>
      <c r="D13" s="7">
        <v>5</v>
      </c>
      <c r="E13" s="7">
        <v>4</v>
      </c>
      <c r="F13" s="7">
        <v>3</v>
      </c>
      <c r="G13" s="7">
        <v>2</v>
      </c>
      <c r="H13" s="7">
        <v>5</v>
      </c>
      <c r="I13" s="7">
        <v>5</v>
      </c>
      <c r="J13" s="7">
        <v>1</v>
      </c>
      <c r="K13" s="7">
        <v>5</v>
      </c>
      <c r="L13" s="7">
        <v>5</v>
      </c>
      <c r="M13" s="7">
        <v>5</v>
      </c>
      <c r="N13" s="8">
        <v>4</v>
      </c>
    </row>
    <row r="14" spans="1:14" ht="13.2" x14ac:dyDescent="0.25">
      <c r="A14" s="3">
        <v>44218.38856850694</v>
      </c>
      <c r="B14" s="4" t="s">
        <v>26</v>
      </c>
      <c r="C14" s="4">
        <v>5</v>
      </c>
      <c r="D14" s="4">
        <v>5</v>
      </c>
      <c r="E14" s="4">
        <v>5</v>
      </c>
      <c r="F14" s="4">
        <v>4</v>
      </c>
      <c r="G14" s="4">
        <v>3</v>
      </c>
      <c r="H14" s="4">
        <v>5</v>
      </c>
      <c r="I14" s="4">
        <v>5</v>
      </c>
      <c r="J14" s="4">
        <v>3</v>
      </c>
      <c r="K14" s="4">
        <v>4</v>
      </c>
      <c r="L14" s="4">
        <v>3</v>
      </c>
      <c r="M14" s="4">
        <v>5</v>
      </c>
      <c r="N14" s="5">
        <v>4</v>
      </c>
    </row>
    <row r="15" spans="1:14" ht="13.2" x14ac:dyDescent="0.25">
      <c r="A15" s="6">
        <v>44218.389729490736</v>
      </c>
      <c r="B15" s="7" t="s">
        <v>27</v>
      </c>
      <c r="C15" s="7">
        <v>2</v>
      </c>
      <c r="D15" s="7">
        <v>4</v>
      </c>
      <c r="E15" s="7">
        <v>3</v>
      </c>
      <c r="F15" s="7">
        <v>1</v>
      </c>
      <c r="G15" s="7">
        <v>4</v>
      </c>
      <c r="H15" s="7">
        <v>4</v>
      </c>
      <c r="I15" s="7">
        <v>1</v>
      </c>
      <c r="J15" s="7">
        <v>2</v>
      </c>
      <c r="K15" s="7">
        <v>4</v>
      </c>
      <c r="L15" s="7">
        <v>3</v>
      </c>
      <c r="M15" s="7">
        <v>4</v>
      </c>
      <c r="N15" s="8">
        <v>2</v>
      </c>
    </row>
    <row r="16" spans="1:14" ht="13.2" x14ac:dyDescent="0.25">
      <c r="A16" s="3">
        <v>44218.391285601851</v>
      </c>
      <c r="B16" s="4" t="s">
        <v>28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4</v>
      </c>
      <c r="J16" s="4">
        <v>2</v>
      </c>
      <c r="K16" s="4">
        <v>4</v>
      </c>
      <c r="L16" s="4">
        <v>4</v>
      </c>
      <c r="M16" s="4">
        <v>3</v>
      </c>
      <c r="N16" s="5">
        <v>2</v>
      </c>
    </row>
    <row r="17" spans="1:14" ht="13.2" x14ac:dyDescent="0.25">
      <c r="A17" s="6">
        <v>44218.39166011574</v>
      </c>
      <c r="B17" s="7" t="s">
        <v>29</v>
      </c>
      <c r="C17" s="7">
        <v>3</v>
      </c>
      <c r="D17" s="7">
        <v>4</v>
      </c>
      <c r="E17" s="7">
        <v>3</v>
      </c>
      <c r="F17" s="7">
        <v>3</v>
      </c>
      <c r="G17" s="7">
        <v>3</v>
      </c>
      <c r="H17" s="7">
        <v>5</v>
      </c>
      <c r="I17" s="7">
        <v>4</v>
      </c>
      <c r="J17" s="7">
        <v>2</v>
      </c>
      <c r="K17" s="7">
        <v>4</v>
      </c>
      <c r="L17" s="7">
        <v>5</v>
      </c>
      <c r="M17" s="7">
        <v>3</v>
      </c>
      <c r="N17" s="8">
        <v>3</v>
      </c>
    </row>
    <row r="18" spans="1:14" ht="13.2" x14ac:dyDescent="0.25">
      <c r="A18" s="3">
        <v>44218.394620509258</v>
      </c>
      <c r="B18" s="4" t="s">
        <v>30</v>
      </c>
      <c r="C18" s="4">
        <v>4</v>
      </c>
      <c r="D18" s="4">
        <v>4</v>
      </c>
      <c r="E18" s="4">
        <v>3</v>
      </c>
      <c r="F18" s="4">
        <v>4</v>
      </c>
      <c r="G18" s="4">
        <v>5</v>
      </c>
      <c r="H18" s="4">
        <v>5</v>
      </c>
      <c r="I18" s="4">
        <v>4</v>
      </c>
      <c r="J18" s="4">
        <v>3</v>
      </c>
      <c r="K18" s="4">
        <v>5</v>
      </c>
      <c r="L18" s="4">
        <v>5</v>
      </c>
      <c r="M18" s="4">
        <v>3</v>
      </c>
      <c r="N18" s="5">
        <v>3</v>
      </c>
    </row>
    <row r="19" spans="1:14" ht="13.2" x14ac:dyDescent="0.25">
      <c r="A19" s="6">
        <v>44218.395333518522</v>
      </c>
      <c r="B19" s="7" t="s">
        <v>31</v>
      </c>
      <c r="C19" s="7">
        <v>4</v>
      </c>
      <c r="D19" s="7">
        <v>5</v>
      </c>
      <c r="E19" s="7">
        <v>4</v>
      </c>
      <c r="F19" s="7">
        <v>4</v>
      </c>
      <c r="G19" s="7">
        <v>3</v>
      </c>
      <c r="H19" s="7">
        <v>5</v>
      </c>
      <c r="I19" s="7">
        <v>5</v>
      </c>
      <c r="J19" s="7">
        <v>1</v>
      </c>
      <c r="K19" s="7">
        <v>5</v>
      </c>
      <c r="L19" s="7">
        <v>5</v>
      </c>
      <c r="M19" s="7">
        <v>4</v>
      </c>
      <c r="N19" s="8">
        <v>2</v>
      </c>
    </row>
    <row r="20" spans="1:14" ht="13.2" x14ac:dyDescent="0.25">
      <c r="A20" s="3">
        <v>44218.395371203704</v>
      </c>
      <c r="B20" s="4" t="s">
        <v>32</v>
      </c>
      <c r="C20" s="4">
        <v>5</v>
      </c>
      <c r="D20" s="4">
        <v>5</v>
      </c>
      <c r="E20" s="4">
        <v>4</v>
      </c>
      <c r="F20" s="4">
        <v>3</v>
      </c>
      <c r="G20" s="4">
        <v>2</v>
      </c>
      <c r="H20" s="4">
        <v>4</v>
      </c>
      <c r="I20" s="4">
        <v>5</v>
      </c>
      <c r="J20" s="4">
        <v>2</v>
      </c>
      <c r="K20" s="4">
        <v>4</v>
      </c>
      <c r="L20" s="4">
        <v>3</v>
      </c>
      <c r="M20" s="4">
        <v>4</v>
      </c>
      <c r="N20" s="5">
        <v>5</v>
      </c>
    </row>
    <row r="21" spans="1:14" ht="13.2" x14ac:dyDescent="0.25">
      <c r="A21" s="6">
        <v>44218.395471678239</v>
      </c>
      <c r="B21" s="7" t="s">
        <v>33</v>
      </c>
      <c r="C21" s="7">
        <v>5</v>
      </c>
      <c r="D21" s="7">
        <v>5</v>
      </c>
      <c r="E21" s="7">
        <v>5</v>
      </c>
      <c r="F21" s="7">
        <v>5</v>
      </c>
      <c r="G21" s="7">
        <v>3</v>
      </c>
      <c r="H21" s="7">
        <v>5</v>
      </c>
      <c r="I21" s="7">
        <v>5</v>
      </c>
      <c r="J21" s="7">
        <v>1</v>
      </c>
      <c r="K21" s="7">
        <v>5</v>
      </c>
      <c r="L21" s="7">
        <v>5</v>
      </c>
      <c r="M21" s="7">
        <v>5</v>
      </c>
      <c r="N21" s="8">
        <v>5</v>
      </c>
    </row>
    <row r="22" spans="1:14" ht="13.2" x14ac:dyDescent="0.25">
      <c r="A22" s="3">
        <v>44218.396679502315</v>
      </c>
      <c r="B22" s="4" t="s">
        <v>34</v>
      </c>
      <c r="C22" s="4">
        <v>4</v>
      </c>
      <c r="D22" s="4">
        <v>4</v>
      </c>
      <c r="E22" s="4">
        <v>3</v>
      </c>
      <c r="F22" s="4">
        <v>3</v>
      </c>
      <c r="G22" s="4">
        <v>5</v>
      </c>
      <c r="H22" s="4">
        <v>5</v>
      </c>
      <c r="I22" s="4">
        <v>5</v>
      </c>
      <c r="J22" s="4">
        <v>1</v>
      </c>
      <c r="K22" s="4">
        <v>5</v>
      </c>
      <c r="L22" s="4">
        <v>5</v>
      </c>
      <c r="M22" s="4">
        <v>5</v>
      </c>
      <c r="N22" s="5">
        <v>4</v>
      </c>
    </row>
    <row r="23" spans="1:14" ht="13.2" x14ac:dyDescent="0.25">
      <c r="A23" s="6">
        <v>44218.398334756945</v>
      </c>
      <c r="B23" s="7" t="s">
        <v>35</v>
      </c>
      <c r="C23" s="7">
        <v>5</v>
      </c>
      <c r="D23" s="7">
        <v>5</v>
      </c>
      <c r="E23" s="7">
        <v>4</v>
      </c>
      <c r="F23" s="7">
        <v>3</v>
      </c>
      <c r="G23" s="7">
        <v>4</v>
      </c>
      <c r="H23" s="7">
        <v>4</v>
      </c>
      <c r="I23" s="7">
        <v>3</v>
      </c>
      <c r="J23" s="7">
        <v>3</v>
      </c>
      <c r="K23" s="7">
        <v>4</v>
      </c>
      <c r="L23" s="7">
        <v>3</v>
      </c>
      <c r="M23" s="7">
        <v>5</v>
      </c>
      <c r="N23" s="8">
        <v>5</v>
      </c>
    </row>
    <row r="24" spans="1:14" ht="13.2" x14ac:dyDescent="0.25">
      <c r="A24" s="3">
        <v>44218.398412986113</v>
      </c>
      <c r="B24" s="4" t="s">
        <v>36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4</v>
      </c>
      <c r="I24" s="4">
        <v>4</v>
      </c>
      <c r="J24" s="4">
        <v>3</v>
      </c>
      <c r="K24" s="4">
        <v>4</v>
      </c>
      <c r="L24" s="4">
        <v>4</v>
      </c>
      <c r="M24" s="4">
        <v>3</v>
      </c>
      <c r="N24" s="5">
        <v>4</v>
      </c>
    </row>
    <row r="25" spans="1:14" ht="13.2" x14ac:dyDescent="0.25">
      <c r="A25" s="6">
        <v>44218.399590891204</v>
      </c>
      <c r="B25" s="7" t="s">
        <v>37</v>
      </c>
      <c r="C25" s="7">
        <v>4</v>
      </c>
      <c r="D25" s="7">
        <v>4</v>
      </c>
      <c r="E25" s="7">
        <v>3</v>
      </c>
      <c r="F25" s="7">
        <v>3</v>
      </c>
      <c r="G25" s="7">
        <v>3</v>
      </c>
      <c r="H25" s="7">
        <v>3</v>
      </c>
      <c r="I25" s="7">
        <v>4</v>
      </c>
      <c r="J25" s="7">
        <v>2</v>
      </c>
      <c r="K25" s="7">
        <v>3</v>
      </c>
      <c r="L25" s="7">
        <v>3</v>
      </c>
      <c r="M25" s="7">
        <v>4</v>
      </c>
      <c r="N25" s="8">
        <v>3</v>
      </c>
    </row>
    <row r="26" spans="1:14" ht="13.2" x14ac:dyDescent="0.25">
      <c r="A26" s="3">
        <v>44218.399634560184</v>
      </c>
      <c r="B26" s="4" t="s">
        <v>38</v>
      </c>
      <c r="C26" s="4">
        <v>4</v>
      </c>
      <c r="D26" s="4">
        <v>5</v>
      </c>
      <c r="E26" s="4">
        <v>4</v>
      </c>
      <c r="F26" s="4">
        <v>3</v>
      </c>
      <c r="G26" s="4">
        <v>4</v>
      </c>
      <c r="H26" s="4">
        <v>4</v>
      </c>
      <c r="I26" s="4">
        <v>5</v>
      </c>
      <c r="J26" s="4">
        <v>2</v>
      </c>
      <c r="K26" s="4">
        <v>5</v>
      </c>
      <c r="L26" s="4">
        <v>4</v>
      </c>
      <c r="M26" s="4">
        <v>5</v>
      </c>
      <c r="N26" s="5">
        <v>5</v>
      </c>
    </row>
    <row r="27" spans="1:14" ht="13.2" x14ac:dyDescent="0.25">
      <c r="A27" s="6">
        <v>44218.400521006944</v>
      </c>
      <c r="B27" s="7" t="s">
        <v>39</v>
      </c>
      <c r="C27" s="7">
        <v>4</v>
      </c>
      <c r="D27" s="7">
        <v>3</v>
      </c>
      <c r="E27" s="7">
        <v>3</v>
      </c>
      <c r="F27" s="7">
        <v>2</v>
      </c>
      <c r="G27" s="7">
        <v>4</v>
      </c>
      <c r="H27" s="7">
        <v>3</v>
      </c>
      <c r="I27" s="7">
        <v>4</v>
      </c>
      <c r="J27" s="7">
        <v>2</v>
      </c>
      <c r="K27" s="7">
        <v>4</v>
      </c>
      <c r="L27" s="7">
        <v>4</v>
      </c>
      <c r="M27" s="7">
        <v>4</v>
      </c>
      <c r="N27" s="8">
        <v>5</v>
      </c>
    </row>
    <row r="28" spans="1:14" ht="13.2" x14ac:dyDescent="0.25">
      <c r="A28" s="3">
        <v>44218.400677442129</v>
      </c>
      <c r="B28" s="4" t="s">
        <v>40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1</v>
      </c>
      <c r="K28" s="4">
        <v>4</v>
      </c>
      <c r="L28" s="4">
        <v>4</v>
      </c>
      <c r="M28" s="4">
        <v>4</v>
      </c>
      <c r="N28" s="5">
        <v>1</v>
      </c>
    </row>
    <row r="29" spans="1:14" ht="13.2" x14ac:dyDescent="0.25">
      <c r="A29" s="6">
        <v>44218.400920405096</v>
      </c>
      <c r="B29" s="7" t="s">
        <v>41</v>
      </c>
      <c r="C29" s="7">
        <v>4</v>
      </c>
      <c r="D29" s="7">
        <v>5</v>
      </c>
      <c r="E29" s="7">
        <v>4</v>
      </c>
      <c r="F29" s="7">
        <v>4</v>
      </c>
      <c r="G29" s="7">
        <v>4</v>
      </c>
      <c r="H29" s="7">
        <v>5</v>
      </c>
      <c r="I29" s="7">
        <v>5</v>
      </c>
      <c r="J29" s="7">
        <v>2</v>
      </c>
      <c r="K29" s="7">
        <v>5</v>
      </c>
      <c r="L29" s="7">
        <v>3</v>
      </c>
      <c r="M29" s="7">
        <v>5</v>
      </c>
      <c r="N29" s="8">
        <v>5</v>
      </c>
    </row>
    <row r="30" spans="1:14" ht="13.2" x14ac:dyDescent="0.25">
      <c r="A30" s="3">
        <v>44218.402127361114</v>
      </c>
      <c r="B30" s="4" t="s">
        <v>42</v>
      </c>
      <c r="C30" s="4">
        <v>3</v>
      </c>
      <c r="D30" s="4">
        <v>5</v>
      </c>
      <c r="E30" s="4">
        <v>3</v>
      </c>
      <c r="F30" s="4">
        <v>3</v>
      </c>
      <c r="G30" s="4">
        <v>5</v>
      </c>
      <c r="H30" s="4">
        <v>5</v>
      </c>
      <c r="I30" s="4">
        <v>5</v>
      </c>
      <c r="J30" s="4">
        <v>1</v>
      </c>
      <c r="K30" s="4">
        <v>5</v>
      </c>
      <c r="L30" s="4">
        <v>5</v>
      </c>
      <c r="M30" s="4">
        <v>5</v>
      </c>
      <c r="N30" s="5">
        <v>4</v>
      </c>
    </row>
    <row r="31" spans="1:14" ht="13.2" x14ac:dyDescent="0.25">
      <c r="A31" s="6">
        <v>44218.402173981478</v>
      </c>
      <c r="B31" s="7" t="s">
        <v>43</v>
      </c>
      <c r="C31" s="7">
        <v>4</v>
      </c>
      <c r="D31" s="7">
        <v>5</v>
      </c>
      <c r="E31" s="7">
        <v>5</v>
      </c>
      <c r="F31" s="7">
        <v>4</v>
      </c>
      <c r="G31" s="7">
        <v>3</v>
      </c>
      <c r="H31" s="7">
        <v>4</v>
      </c>
      <c r="I31" s="7">
        <v>5</v>
      </c>
      <c r="J31" s="7">
        <v>1</v>
      </c>
      <c r="K31" s="7">
        <v>5</v>
      </c>
      <c r="L31" s="7">
        <v>4</v>
      </c>
      <c r="M31" s="7">
        <v>5</v>
      </c>
      <c r="N31" s="8">
        <v>5</v>
      </c>
    </row>
    <row r="32" spans="1:14" ht="13.2" x14ac:dyDescent="0.25">
      <c r="A32" s="3">
        <v>44218.402670937503</v>
      </c>
      <c r="B32" s="4" t="s">
        <v>44</v>
      </c>
      <c r="C32" s="4">
        <v>3</v>
      </c>
      <c r="D32" s="4">
        <v>3</v>
      </c>
      <c r="E32" s="4">
        <v>3</v>
      </c>
      <c r="F32" s="4">
        <v>2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4</v>
      </c>
      <c r="M32" s="4">
        <v>5</v>
      </c>
      <c r="N32" s="5">
        <v>5</v>
      </c>
    </row>
    <row r="33" spans="1:14" ht="13.2" x14ac:dyDescent="0.25">
      <c r="A33" s="6">
        <v>44218.40282393519</v>
      </c>
      <c r="B33" s="7" t="s">
        <v>45</v>
      </c>
      <c r="C33" s="7">
        <v>4</v>
      </c>
      <c r="D33" s="7">
        <v>3</v>
      </c>
      <c r="E33" s="7">
        <v>2</v>
      </c>
      <c r="F33" s="7">
        <v>1</v>
      </c>
      <c r="G33" s="7">
        <v>5</v>
      </c>
      <c r="H33" s="7">
        <v>3</v>
      </c>
      <c r="I33" s="7">
        <v>5</v>
      </c>
      <c r="J33" s="7">
        <v>3</v>
      </c>
      <c r="K33" s="7">
        <v>4</v>
      </c>
      <c r="L33" s="7">
        <v>3</v>
      </c>
      <c r="M33" s="7">
        <v>4</v>
      </c>
      <c r="N33" s="8">
        <v>2</v>
      </c>
    </row>
    <row r="34" spans="1:14" ht="13.2" x14ac:dyDescent="0.25">
      <c r="A34" s="3">
        <v>44218.403247812501</v>
      </c>
      <c r="B34" s="4" t="s">
        <v>46</v>
      </c>
      <c r="C34" s="4">
        <v>2</v>
      </c>
      <c r="D34" s="4">
        <v>5</v>
      </c>
      <c r="E34" s="4">
        <v>3</v>
      </c>
      <c r="F34" s="4">
        <v>2</v>
      </c>
      <c r="G34" s="4">
        <v>1</v>
      </c>
      <c r="H34" s="4">
        <v>3</v>
      </c>
      <c r="I34" s="4">
        <v>5</v>
      </c>
      <c r="J34" s="4">
        <v>3</v>
      </c>
      <c r="K34" s="4">
        <v>3</v>
      </c>
      <c r="L34" s="4">
        <v>2</v>
      </c>
      <c r="M34" s="4">
        <v>3</v>
      </c>
      <c r="N34" s="5">
        <v>1</v>
      </c>
    </row>
    <row r="35" spans="1:14" ht="13.2" x14ac:dyDescent="0.25">
      <c r="A35" s="6">
        <v>44218.403261412037</v>
      </c>
      <c r="B35" s="7" t="s">
        <v>47</v>
      </c>
      <c r="C35" s="7">
        <v>4</v>
      </c>
      <c r="D35" s="7">
        <v>4</v>
      </c>
      <c r="E35" s="7">
        <v>4</v>
      </c>
      <c r="F35" s="7">
        <v>4</v>
      </c>
      <c r="G35" s="7">
        <v>4</v>
      </c>
      <c r="H35" s="7">
        <v>5</v>
      </c>
      <c r="I35" s="7">
        <v>5</v>
      </c>
      <c r="J35" s="7">
        <v>2</v>
      </c>
      <c r="K35" s="7">
        <v>5</v>
      </c>
      <c r="L35" s="7">
        <v>5</v>
      </c>
      <c r="M35" s="7">
        <v>5</v>
      </c>
      <c r="N35" s="8">
        <v>4</v>
      </c>
    </row>
    <row r="36" spans="1:14" ht="13.2" x14ac:dyDescent="0.25">
      <c r="A36" s="3">
        <v>44218.403654548616</v>
      </c>
      <c r="B36" s="4" t="s">
        <v>48</v>
      </c>
      <c r="C36" s="4">
        <v>4</v>
      </c>
      <c r="D36" s="4">
        <v>5</v>
      </c>
      <c r="E36" s="4">
        <v>4</v>
      </c>
      <c r="F36" s="4">
        <v>3</v>
      </c>
      <c r="G36" s="4">
        <v>3</v>
      </c>
      <c r="H36" s="4">
        <v>4</v>
      </c>
      <c r="I36" s="4">
        <v>5</v>
      </c>
      <c r="J36" s="4">
        <v>1</v>
      </c>
      <c r="K36" s="4">
        <v>5</v>
      </c>
      <c r="L36" s="4">
        <v>4</v>
      </c>
      <c r="M36" s="4">
        <v>2</v>
      </c>
      <c r="N36" s="5">
        <v>1</v>
      </c>
    </row>
    <row r="37" spans="1:14" ht="13.2" x14ac:dyDescent="0.25">
      <c r="A37" s="6">
        <v>44218.404299745365</v>
      </c>
      <c r="B37" s="7" t="s">
        <v>49</v>
      </c>
      <c r="C37" s="7">
        <v>4</v>
      </c>
      <c r="D37" s="7">
        <v>4</v>
      </c>
      <c r="E37" s="7">
        <v>4</v>
      </c>
      <c r="F37" s="7">
        <v>4</v>
      </c>
      <c r="G37" s="7">
        <v>3</v>
      </c>
      <c r="H37" s="7">
        <v>4</v>
      </c>
      <c r="I37" s="7">
        <v>5</v>
      </c>
      <c r="J37" s="7">
        <v>2</v>
      </c>
      <c r="K37" s="7">
        <v>4</v>
      </c>
      <c r="L37" s="7">
        <v>4</v>
      </c>
      <c r="M37" s="7">
        <v>4</v>
      </c>
      <c r="N37" s="8">
        <v>3</v>
      </c>
    </row>
    <row r="38" spans="1:14" ht="13.2" x14ac:dyDescent="0.25">
      <c r="A38" s="3">
        <v>44218.407377627314</v>
      </c>
      <c r="B38" s="4" t="s">
        <v>50</v>
      </c>
      <c r="C38" s="4">
        <v>4</v>
      </c>
      <c r="D38" s="4">
        <v>4</v>
      </c>
      <c r="E38" s="4">
        <v>4</v>
      </c>
      <c r="F38" s="4">
        <v>3</v>
      </c>
      <c r="G38" s="4">
        <v>4</v>
      </c>
      <c r="H38" s="4">
        <v>4</v>
      </c>
      <c r="I38" s="4">
        <v>5</v>
      </c>
      <c r="J38" s="4">
        <v>1</v>
      </c>
      <c r="K38" s="4">
        <v>4</v>
      </c>
      <c r="L38" s="4">
        <v>3</v>
      </c>
      <c r="M38" s="4">
        <v>5</v>
      </c>
      <c r="N38" s="5">
        <v>5</v>
      </c>
    </row>
    <row r="39" spans="1:14" ht="13.2" x14ac:dyDescent="0.25">
      <c r="A39" s="6">
        <v>44218.408443645836</v>
      </c>
      <c r="B39" s="7" t="s">
        <v>51</v>
      </c>
      <c r="C39" s="7">
        <v>4</v>
      </c>
      <c r="D39" s="7">
        <v>4</v>
      </c>
      <c r="E39" s="7">
        <v>4</v>
      </c>
      <c r="F39" s="7">
        <v>4</v>
      </c>
      <c r="G39" s="7">
        <v>3</v>
      </c>
      <c r="H39" s="7">
        <v>5</v>
      </c>
      <c r="I39" s="7">
        <v>5</v>
      </c>
      <c r="J39" s="7">
        <v>2</v>
      </c>
      <c r="K39" s="7">
        <v>4</v>
      </c>
      <c r="L39" s="7">
        <v>4</v>
      </c>
      <c r="M39" s="7">
        <v>4</v>
      </c>
      <c r="N39" s="8">
        <v>3</v>
      </c>
    </row>
    <row r="40" spans="1:14" ht="13.2" x14ac:dyDescent="0.25">
      <c r="A40" s="3">
        <v>44218.409503437499</v>
      </c>
      <c r="B40" s="4" t="s">
        <v>52</v>
      </c>
      <c r="C40" s="4">
        <v>4</v>
      </c>
      <c r="D40" s="4">
        <v>4</v>
      </c>
      <c r="E40" s="4">
        <v>4</v>
      </c>
      <c r="F40" s="4">
        <v>3</v>
      </c>
      <c r="G40" s="4">
        <v>2</v>
      </c>
      <c r="H40" s="4">
        <v>3</v>
      </c>
      <c r="I40" s="4">
        <v>4</v>
      </c>
      <c r="J40" s="4">
        <v>2</v>
      </c>
      <c r="K40" s="4">
        <v>4</v>
      </c>
      <c r="L40" s="4">
        <v>3</v>
      </c>
      <c r="M40" s="4">
        <v>5</v>
      </c>
      <c r="N40" s="5">
        <v>5</v>
      </c>
    </row>
    <row r="41" spans="1:14" ht="13.2" x14ac:dyDescent="0.25">
      <c r="A41" s="6">
        <v>44218.410124965274</v>
      </c>
      <c r="B41" s="7" t="s">
        <v>53</v>
      </c>
      <c r="C41" s="7">
        <v>2</v>
      </c>
      <c r="D41" s="7">
        <v>5</v>
      </c>
      <c r="E41" s="7">
        <v>4</v>
      </c>
      <c r="F41" s="7">
        <v>3</v>
      </c>
      <c r="G41" s="7">
        <v>4</v>
      </c>
      <c r="H41" s="7">
        <v>4</v>
      </c>
      <c r="I41" s="7">
        <v>5</v>
      </c>
      <c r="J41" s="7">
        <v>2</v>
      </c>
      <c r="K41" s="7">
        <v>5</v>
      </c>
      <c r="L41" s="7">
        <v>4</v>
      </c>
      <c r="M41" s="7">
        <v>4</v>
      </c>
      <c r="N41" s="8">
        <v>2</v>
      </c>
    </row>
    <row r="42" spans="1:14" ht="13.2" x14ac:dyDescent="0.25">
      <c r="A42" s="3">
        <v>44218.410161319443</v>
      </c>
      <c r="B42" s="4" t="s">
        <v>54</v>
      </c>
      <c r="C42" s="4">
        <v>4</v>
      </c>
      <c r="D42" s="4">
        <v>5</v>
      </c>
      <c r="E42" s="4">
        <v>4</v>
      </c>
      <c r="F42" s="4">
        <v>3</v>
      </c>
      <c r="G42" s="4">
        <v>5</v>
      </c>
      <c r="H42" s="4">
        <v>5</v>
      </c>
      <c r="I42" s="4">
        <v>5</v>
      </c>
      <c r="J42" s="4">
        <v>1</v>
      </c>
      <c r="K42" s="4">
        <v>5</v>
      </c>
      <c r="L42" s="4">
        <v>5</v>
      </c>
      <c r="M42" s="4">
        <v>5</v>
      </c>
      <c r="N42" s="5">
        <v>5</v>
      </c>
    </row>
    <row r="43" spans="1:14" ht="13.2" x14ac:dyDescent="0.25">
      <c r="A43" s="6">
        <v>44218.410434074074</v>
      </c>
      <c r="B43" s="7" t="s">
        <v>55</v>
      </c>
      <c r="C43" s="7">
        <v>3</v>
      </c>
      <c r="D43" s="7">
        <v>3</v>
      </c>
      <c r="E43" s="7">
        <v>2</v>
      </c>
      <c r="F43" s="7">
        <v>2</v>
      </c>
      <c r="G43" s="7">
        <v>2</v>
      </c>
      <c r="H43" s="7">
        <v>3</v>
      </c>
      <c r="I43" s="7">
        <v>3</v>
      </c>
      <c r="J43" s="7">
        <v>3</v>
      </c>
      <c r="K43" s="7">
        <v>3</v>
      </c>
      <c r="L43" s="7">
        <v>3</v>
      </c>
      <c r="M43" s="7">
        <v>4</v>
      </c>
      <c r="N43" s="8">
        <v>1</v>
      </c>
    </row>
    <row r="44" spans="1:14" ht="13.2" x14ac:dyDescent="0.25">
      <c r="A44" s="3">
        <v>44218.412652453699</v>
      </c>
      <c r="B44" s="4" t="s">
        <v>56</v>
      </c>
      <c r="C44" s="4">
        <v>3</v>
      </c>
      <c r="D44" s="4">
        <v>4</v>
      </c>
      <c r="E44" s="4">
        <v>3</v>
      </c>
      <c r="F44" s="4">
        <v>3</v>
      </c>
      <c r="G44" s="4">
        <v>4</v>
      </c>
      <c r="H44" s="4">
        <v>4</v>
      </c>
      <c r="I44" s="4">
        <v>4</v>
      </c>
      <c r="J44" s="4">
        <v>2</v>
      </c>
      <c r="K44" s="4">
        <v>4</v>
      </c>
      <c r="L44" s="4">
        <v>4</v>
      </c>
      <c r="M44" s="4">
        <v>4</v>
      </c>
      <c r="N44" s="5">
        <v>2</v>
      </c>
    </row>
    <row r="45" spans="1:14" ht="13.2" x14ac:dyDescent="0.25">
      <c r="A45" s="6">
        <v>44218.414579594908</v>
      </c>
      <c r="B45" s="7" t="s">
        <v>57</v>
      </c>
      <c r="C45" s="7">
        <v>3</v>
      </c>
      <c r="D45" s="7">
        <v>3</v>
      </c>
      <c r="E45" s="7">
        <v>3</v>
      </c>
      <c r="F45" s="7">
        <v>1</v>
      </c>
      <c r="G45" s="7">
        <v>5</v>
      </c>
      <c r="H45" s="7">
        <v>5</v>
      </c>
      <c r="I45" s="7">
        <v>5</v>
      </c>
      <c r="J45" s="7">
        <v>2</v>
      </c>
      <c r="K45" s="7">
        <v>4</v>
      </c>
      <c r="L45" s="7">
        <v>3</v>
      </c>
      <c r="M45" s="7">
        <v>5</v>
      </c>
      <c r="N45" s="8">
        <v>5</v>
      </c>
    </row>
    <row r="46" spans="1:14" ht="13.2" x14ac:dyDescent="0.25">
      <c r="A46" s="3">
        <v>44218.416532847223</v>
      </c>
      <c r="B46" s="4" t="s">
        <v>58</v>
      </c>
      <c r="C46" s="4">
        <v>4</v>
      </c>
      <c r="D46" s="4">
        <v>5</v>
      </c>
      <c r="E46" s="4">
        <v>4</v>
      </c>
      <c r="F46" s="4">
        <v>2</v>
      </c>
      <c r="G46" s="4">
        <v>5</v>
      </c>
      <c r="H46" s="4">
        <v>3</v>
      </c>
      <c r="I46" s="4">
        <v>5</v>
      </c>
      <c r="J46" s="4">
        <v>1</v>
      </c>
      <c r="K46" s="4">
        <v>5</v>
      </c>
      <c r="L46" s="4">
        <v>4</v>
      </c>
      <c r="M46" s="4">
        <v>5</v>
      </c>
      <c r="N46" s="5">
        <v>5</v>
      </c>
    </row>
    <row r="47" spans="1:14" ht="13.2" x14ac:dyDescent="0.25">
      <c r="A47" s="6">
        <v>44218.418895509254</v>
      </c>
      <c r="B47" s="7" t="s">
        <v>59</v>
      </c>
      <c r="C47" s="7">
        <v>4</v>
      </c>
      <c r="D47" s="7">
        <v>4</v>
      </c>
      <c r="E47" s="7">
        <v>4</v>
      </c>
      <c r="F47" s="7">
        <v>3</v>
      </c>
      <c r="G47" s="7">
        <v>5</v>
      </c>
      <c r="H47" s="7">
        <v>5</v>
      </c>
      <c r="I47" s="7">
        <v>5</v>
      </c>
      <c r="J47" s="7">
        <v>1</v>
      </c>
      <c r="K47" s="7">
        <v>5</v>
      </c>
      <c r="L47" s="7">
        <v>4</v>
      </c>
      <c r="M47" s="7">
        <v>4</v>
      </c>
      <c r="N47" s="8">
        <v>4</v>
      </c>
    </row>
    <row r="48" spans="1:14" ht="13.2" x14ac:dyDescent="0.25">
      <c r="A48" s="3">
        <v>44218.42163517361</v>
      </c>
      <c r="B48" s="4" t="s">
        <v>60</v>
      </c>
      <c r="C48" s="4">
        <v>3</v>
      </c>
      <c r="D48" s="4">
        <v>5</v>
      </c>
      <c r="E48" s="4">
        <v>3</v>
      </c>
      <c r="F48" s="4">
        <v>3</v>
      </c>
      <c r="G48" s="4">
        <v>4</v>
      </c>
      <c r="H48" s="4">
        <v>5</v>
      </c>
      <c r="I48" s="4">
        <v>5</v>
      </c>
      <c r="J48" s="4">
        <v>2</v>
      </c>
      <c r="K48" s="4">
        <v>3</v>
      </c>
      <c r="L48" s="4">
        <v>4</v>
      </c>
      <c r="M48" s="4">
        <v>5</v>
      </c>
      <c r="N48" s="5">
        <v>5</v>
      </c>
    </row>
    <row r="49" spans="1:14" ht="13.2" x14ac:dyDescent="0.25">
      <c r="A49" s="6">
        <v>44218.422451874998</v>
      </c>
      <c r="B49" s="7" t="s">
        <v>61</v>
      </c>
      <c r="C49" s="7">
        <v>4</v>
      </c>
      <c r="D49" s="7">
        <v>3</v>
      </c>
      <c r="E49" s="7">
        <v>3</v>
      </c>
      <c r="F49" s="7">
        <v>3</v>
      </c>
      <c r="G49" s="7">
        <v>4</v>
      </c>
      <c r="H49" s="7">
        <v>4</v>
      </c>
      <c r="I49" s="7">
        <v>4</v>
      </c>
      <c r="J49" s="7">
        <v>2</v>
      </c>
      <c r="K49" s="7">
        <v>4</v>
      </c>
      <c r="L49" s="7">
        <v>4</v>
      </c>
      <c r="M49" s="7">
        <v>4</v>
      </c>
      <c r="N49" s="8">
        <v>3</v>
      </c>
    </row>
    <row r="50" spans="1:14" ht="13.2" x14ac:dyDescent="0.25">
      <c r="A50" s="3">
        <v>44218.422883495368</v>
      </c>
      <c r="B50" s="4" t="s">
        <v>62</v>
      </c>
      <c r="C50" s="4">
        <v>3</v>
      </c>
      <c r="D50" s="4">
        <v>4</v>
      </c>
      <c r="E50" s="4">
        <v>4</v>
      </c>
      <c r="F50" s="4">
        <v>3</v>
      </c>
      <c r="G50" s="4">
        <v>1</v>
      </c>
      <c r="H50" s="4">
        <v>4</v>
      </c>
      <c r="I50" s="4">
        <v>4</v>
      </c>
      <c r="J50" s="4">
        <v>2</v>
      </c>
      <c r="K50" s="4">
        <v>3</v>
      </c>
      <c r="L50" s="4">
        <v>3</v>
      </c>
      <c r="M50" s="4">
        <v>4</v>
      </c>
      <c r="N50" s="5">
        <v>4</v>
      </c>
    </row>
    <row r="51" spans="1:14" ht="13.2" x14ac:dyDescent="0.25">
      <c r="A51" s="6">
        <v>44218.429873553236</v>
      </c>
      <c r="B51" s="7" t="s">
        <v>63</v>
      </c>
      <c r="C51" s="7">
        <v>4</v>
      </c>
      <c r="D51" s="7">
        <v>5</v>
      </c>
      <c r="E51" s="7">
        <v>5</v>
      </c>
      <c r="F51" s="7">
        <v>4</v>
      </c>
      <c r="G51" s="7">
        <v>4</v>
      </c>
      <c r="H51" s="7">
        <v>4</v>
      </c>
      <c r="I51" s="7">
        <v>3</v>
      </c>
      <c r="J51" s="7">
        <v>1</v>
      </c>
      <c r="K51" s="7">
        <v>3</v>
      </c>
      <c r="L51" s="7">
        <v>3</v>
      </c>
      <c r="M51" s="7">
        <v>5</v>
      </c>
      <c r="N51" s="8">
        <v>4</v>
      </c>
    </row>
    <row r="52" spans="1:14" ht="13.2" x14ac:dyDescent="0.25">
      <c r="A52" s="3">
        <v>44218.429908090278</v>
      </c>
      <c r="B52" s="4" t="s">
        <v>64</v>
      </c>
      <c r="C52" s="4">
        <v>4</v>
      </c>
      <c r="D52" s="4">
        <v>5</v>
      </c>
      <c r="E52" s="4">
        <v>4</v>
      </c>
      <c r="F52" s="4">
        <v>3</v>
      </c>
      <c r="G52" s="4">
        <v>4</v>
      </c>
      <c r="H52" s="4">
        <v>3</v>
      </c>
      <c r="I52" s="4">
        <v>5</v>
      </c>
      <c r="J52" s="4">
        <v>1</v>
      </c>
      <c r="K52" s="4">
        <v>3</v>
      </c>
      <c r="L52" s="4">
        <v>5</v>
      </c>
      <c r="M52" s="4">
        <v>5</v>
      </c>
      <c r="N52" s="5">
        <v>5</v>
      </c>
    </row>
    <row r="53" spans="1:14" ht="13.2" x14ac:dyDescent="0.25">
      <c r="A53" s="6">
        <v>44218.43338368056</v>
      </c>
      <c r="B53" s="7" t="s">
        <v>65</v>
      </c>
      <c r="C53" s="7">
        <v>3</v>
      </c>
      <c r="D53" s="7">
        <v>3</v>
      </c>
      <c r="E53" s="7">
        <v>3</v>
      </c>
      <c r="F53" s="7">
        <v>3</v>
      </c>
      <c r="G53" s="7">
        <v>4</v>
      </c>
      <c r="H53" s="7">
        <v>5</v>
      </c>
      <c r="I53" s="7">
        <v>5</v>
      </c>
      <c r="J53" s="7">
        <v>4</v>
      </c>
      <c r="K53" s="7">
        <v>5</v>
      </c>
      <c r="L53" s="7">
        <v>5</v>
      </c>
      <c r="M53" s="7">
        <v>5</v>
      </c>
      <c r="N53" s="8">
        <v>3</v>
      </c>
    </row>
    <row r="54" spans="1:14" ht="13.2" x14ac:dyDescent="0.25">
      <c r="A54" s="3">
        <v>44218.433541388891</v>
      </c>
      <c r="B54" s="4" t="s">
        <v>66</v>
      </c>
      <c r="C54" s="4">
        <v>4</v>
      </c>
      <c r="D54" s="4">
        <v>5</v>
      </c>
      <c r="E54" s="4">
        <v>4</v>
      </c>
      <c r="F54" s="4">
        <v>4</v>
      </c>
      <c r="G54" s="4">
        <v>4</v>
      </c>
      <c r="H54" s="4">
        <v>4</v>
      </c>
      <c r="I54" s="4">
        <v>5</v>
      </c>
      <c r="J54" s="4">
        <v>2</v>
      </c>
      <c r="K54" s="4">
        <v>5</v>
      </c>
      <c r="L54" s="4">
        <v>4</v>
      </c>
      <c r="M54" s="4">
        <v>3</v>
      </c>
      <c r="N54" s="5">
        <v>4</v>
      </c>
    </row>
    <row r="55" spans="1:14" ht="13.2" x14ac:dyDescent="0.25">
      <c r="A55" s="6">
        <v>44218.433960162038</v>
      </c>
      <c r="B55" s="7" t="s">
        <v>67</v>
      </c>
      <c r="C55" s="7">
        <v>4</v>
      </c>
      <c r="D55" s="7">
        <v>5</v>
      </c>
      <c r="E55" s="7">
        <v>4</v>
      </c>
      <c r="F55" s="7">
        <v>4</v>
      </c>
      <c r="G55" s="7">
        <v>4</v>
      </c>
      <c r="H55" s="7">
        <v>4</v>
      </c>
      <c r="I55" s="7">
        <v>4</v>
      </c>
      <c r="J55" s="7">
        <v>2</v>
      </c>
      <c r="K55" s="7">
        <v>4</v>
      </c>
      <c r="L55" s="7">
        <v>4</v>
      </c>
      <c r="M55" s="7">
        <v>4</v>
      </c>
      <c r="N55" s="8">
        <v>2</v>
      </c>
    </row>
    <row r="56" spans="1:14" ht="13.2" x14ac:dyDescent="0.25">
      <c r="A56" s="3">
        <v>44218.433978263885</v>
      </c>
      <c r="B56" s="4" t="s">
        <v>68</v>
      </c>
      <c r="C56" s="4">
        <v>3</v>
      </c>
      <c r="D56" s="4">
        <v>4</v>
      </c>
      <c r="E56" s="4">
        <v>3</v>
      </c>
      <c r="F56" s="4">
        <v>2</v>
      </c>
      <c r="G56" s="4">
        <v>2</v>
      </c>
      <c r="H56" s="4">
        <v>5</v>
      </c>
      <c r="I56" s="4">
        <v>4</v>
      </c>
      <c r="J56" s="4">
        <v>2</v>
      </c>
      <c r="K56" s="4">
        <v>5</v>
      </c>
      <c r="L56" s="4">
        <v>5</v>
      </c>
      <c r="M56" s="4">
        <v>4</v>
      </c>
      <c r="N56" s="5">
        <v>5</v>
      </c>
    </row>
    <row r="57" spans="1:14" ht="13.2" x14ac:dyDescent="0.25">
      <c r="A57" s="6">
        <v>44218.435682430558</v>
      </c>
      <c r="B57" s="7" t="s">
        <v>69</v>
      </c>
      <c r="C57" s="7">
        <v>5</v>
      </c>
      <c r="D57" s="7">
        <v>5</v>
      </c>
      <c r="E57" s="7">
        <v>5</v>
      </c>
      <c r="F57" s="7">
        <v>5</v>
      </c>
      <c r="G57" s="7">
        <v>3</v>
      </c>
      <c r="H57" s="7">
        <v>5</v>
      </c>
      <c r="I57" s="7">
        <v>5</v>
      </c>
      <c r="J57" s="7">
        <v>1</v>
      </c>
      <c r="K57" s="7">
        <v>5</v>
      </c>
      <c r="L57" s="7">
        <v>5</v>
      </c>
      <c r="M57" s="7">
        <v>5</v>
      </c>
      <c r="N57" s="8">
        <v>5</v>
      </c>
    </row>
    <row r="58" spans="1:14" ht="13.2" x14ac:dyDescent="0.25">
      <c r="A58" s="3">
        <v>44218.435691585648</v>
      </c>
      <c r="B58" s="4" t="s">
        <v>70</v>
      </c>
      <c r="C58" s="4">
        <v>5</v>
      </c>
      <c r="D58" s="4">
        <v>5</v>
      </c>
      <c r="E58" s="4">
        <v>4</v>
      </c>
      <c r="F58" s="4">
        <v>5</v>
      </c>
      <c r="G58" s="4">
        <v>4</v>
      </c>
      <c r="H58" s="4">
        <v>4</v>
      </c>
      <c r="I58" s="4">
        <v>5</v>
      </c>
      <c r="J58" s="4">
        <v>2</v>
      </c>
      <c r="K58" s="4">
        <v>4</v>
      </c>
      <c r="L58" s="4">
        <v>5</v>
      </c>
      <c r="M58" s="4">
        <v>5</v>
      </c>
      <c r="N58" s="5">
        <v>4</v>
      </c>
    </row>
    <row r="59" spans="1:14" ht="13.2" x14ac:dyDescent="0.25">
      <c r="A59" s="6">
        <v>44218.438583101852</v>
      </c>
      <c r="B59" s="7" t="s">
        <v>71</v>
      </c>
      <c r="C59" s="7">
        <v>3</v>
      </c>
      <c r="D59" s="7">
        <v>3</v>
      </c>
      <c r="E59" s="7">
        <v>4</v>
      </c>
      <c r="F59" s="7">
        <v>3</v>
      </c>
      <c r="G59" s="7">
        <v>3</v>
      </c>
      <c r="H59" s="7">
        <v>5</v>
      </c>
      <c r="I59" s="7">
        <v>4</v>
      </c>
      <c r="J59" s="7">
        <v>5</v>
      </c>
      <c r="K59" s="7">
        <v>4</v>
      </c>
      <c r="L59" s="7">
        <v>3</v>
      </c>
      <c r="M59" s="7">
        <v>4</v>
      </c>
      <c r="N59" s="8">
        <v>4</v>
      </c>
    </row>
    <row r="60" spans="1:14" ht="13.2" x14ac:dyDescent="0.25">
      <c r="A60" s="3">
        <v>44218.438718148143</v>
      </c>
      <c r="B60" s="4" t="s">
        <v>72</v>
      </c>
      <c r="C60" s="4">
        <v>4</v>
      </c>
      <c r="D60" s="4">
        <v>4</v>
      </c>
      <c r="E60" s="4">
        <v>5</v>
      </c>
      <c r="F60" s="4">
        <v>3</v>
      </c>
      <c r="G60" s="4">
        <v>5</v>
      </c>
      <c r="H60" s="4">
        <v>5</v>
      </c>
      <c r="I60" s="4">
        <v>5</v>
      </c>
      <c r="J60" s="4">
        <v>2</v>
      </c>
      <c r="K60" s="4">
        <v>4</v>
      </c>
      <c r="L60" s="4">
        <v>4</v>
      </c>
      <c r="M60" s="4">
        <v>5</v>
      </c>
      <c r="N60" s="5">
        <v>1</v>
      </c>
    </row>
    <row r="61" spans="1:14" ht="13.2" x14ac:dyDescent="0.25">
      <c r="A61" s="6">
        <v>44218.43951512732</v>
      </c>
      <c r="B61" s="7" t="s">
        <v>73</v>
      </c>
      <c r="C61" s="7">
        <v>4</v>
      </c>
      <c r="D61" s="7">
        <v>4</v>
      </c>
      <c r="E61" s="7">
        <v>4</v>
      </c>
      <c r="F61" s="7">
        <v>4</v>
      </c>
      <c r="G61" s="7">
        <v>4</v>
      </c>
      <c r="H61" s="7">
        <v>4</v>
      </c>
      <c r="I61" s="7">
        <v>5</v>
      </c>
      <c r="J61" s="7">
        <v>1</v>
      </c>
      <c r="K61" s="7">
        <v>4</v>
      </c>
      <c r="L61" s="7">
        <v>4</v>
      </c>
      <c r="M61" s="7">
        <v>4</v>
      </c>
      <c r="N61" s="8">
        <v>4</v>
      </c>
    </row>
    <row r="62" spans="1:14" ht="13.2" x14ac:dyDescent="0.25">
      <c r="A62" s="3">
        <v>44218.439533449069</v>
      </c>
      <c r="B62" s="4" t="s">
        <v>74</v>
      </c>
      <c r="C62" s="4">
        <v>5</v>
      </c>
      <c r="D62" s="4">
        <v>5</v>
      </c>
      <c r="E62" s="4">
        <v>5</v>
      </c>
      <c r="F62" s="4">
        <v>5</v>
      </c>
      <c r="G62" s="4">
        <v>3</v>
      </c>
      <c r="H62" s="4">
        <v>5</v>
      </c>
      <c r="I62" s="4">
        <v>5</v>
      </c>
      <c r="J62" s="4">
        <v>1</v>
      </c>
      <c r="K62" s="4">
        <v>4</v>
      </c>
      <c r="L62" s="4">
        <v>4</v>
      </c>
      <c r="M62" s="4">
        <v>5</v>
      </c>
      <c r="N62" s="5">
        <v>5</v>
      </c>
    </row>
    <row r="63" spans="1:14" ht="13.2" x14ac:dyDescent="0.25">
      <c r="A63" s="6">
        <v>44218.439798182866</v>
      </c>
      <c r="B63" s="7" t="s">
        <v>75</v>
      </c>
      <c r="C63" s="7">
        <v>4</v>
      </c>
      <c r="D63" s="7">
        <v>4</v>
      </c>
      <c r="E63" s="7">
        <v>4</v>
      </c>
      <c r="F63" s="7">
        <v>3</v>
      </c>
      <c r="G63" s="7">
        <v>2</v>
      </c>
      <c r="H63" s="7">
        <v>4</v>
      </c>
      <c r="I63" s="7">
        <v>5</v>
      </c>
      <c r="J63" s="7">
        <v>1</v>
      </c>
      <c r="K63" s="7">
        <v>5</v>
      </c>
      <c r="L63" s="7">
        <v>5</v>
      </c>
      <c r="M63" s="7">
        <v>5</v>
      </c>
      <c r="N63" s="8">
        <v>5</v>
      </c>
    </row>
    <row r="64" spans="1:14" ht="13.2" x14ac:dyDescent="0.25">
      <c r="A64" s="3">
        <v>44218.440119930558</v>
      </c>
      <c r="B64" s="4" t="s">
        <v>76</v>
      </c>
      <c r="C64" s="4">
        <v>4</v>
      </c>
      <c r="D64" s="4">
        <v>4</v>
      </c>
      <c r="E64" s="4">
        <v>3</v>
      </c>
      <c r="F64" s="4">
        <v>3</v>
      </c>
      <c r="G64" s="4">
        <v>1</v>
      </c>
      <c r="H64" s="4">
        <v>5</v>
      </c>
      <c r="I64" s="4">
        <v>4</v>
      </c>
      <c r="J64" s="4">
        <v>1</v>
      </c>
      <c r="K64" s="4">
        <v>4</v>
      </c>
      <c r="L64" s="4">
        <v>4</v>
      </c>
      <c r="M64" s="4">
        <v>5</v>
      </c>
      <c r="N64" s="5">
        <v>5</v>
      </c>
    </row>
    <row r="65" spans="1:14" ht="13.2" x14ac:dyDescent="0.25">
      <c r="A65" s="6">
        <v>44218.440867442128</v>
      </c>
      <c r="B65" s="7" t="s">
        <v>77</v>
      </c>
      <c r="C65" s="7">
        <v>4</v>
      </c>
      <c r="D65" s="7">
        <v>5</v>
      </c>
      <c r="E65" s="7">
        <v>5</v>
      </c>
      <c r="F65" s="7">
        <v>4</v>
      </c>
      <c r="G65" s="7">
        <v>3</v>
      </c>
      <c r="H65" s="7">
        <v>5</v>
      </c>
      <c r="I65" s="7">
        <v>5</v>
      </c>
      <c r="J65" s="7">
        <v>2</v>
      </c>
      <c r="K65" s="7">
        <v>5</v>
      </c>
      <c r="L65" s="7">
        <v>5</v>
      </c>
      <c r="M65" s="7">
        <v>5</v>
      </c>
      <c r="N65" s="8">
        <v>5</v>
      </c>
    </row>
    <row r="66" spans="1:14" ht="13.2" x14ac:dyDescent="0.25">
      <c r="A66" s="3">
        <v>44218.441017719902</v>
      </c>
      <c r="B66" s="4" t="s">
        <v>78</v>
      </c>
      <c r="C66" s="4">
        <v>5</v>
      </c>
      <c r="D66" s="4">
        <v>5</v>
      </c>
      <c r="E66" s="4">
        <v>4</v>
      </c>
      <c r="F66" s="4">
        <v>2</v>
      </c>
      <c r="G66" s="4">
        <v>5</v>
      </c>
      <c r="H66" s="4">
        <v>5</v>
      </c>
      <c r="I66" s="4">
        <v>3</v>
      </c>
      <c r="J66" s="4">
        <v>1</v>
      </c>
      <c r="K66" s="4">
        <v>4</v>
      </c>
      <c r="L66" s="4">
        <v>3</v>
      </c>
      <c r="M66" s="4">
        <v>5</v>
      </c>
      <c r="N66" s="5">
        <v>2</v>
      </c>
    </row>
    <row r="67" spans="1:14" ht="13.2" x14ac:dyDescent="0.25">
      <c r="A67" s="6">
        <v>44218.441080289354</v>
      </c>
      <c r="B67" s="7" t="s">
        <v>79</v>
      </c>
      <c r="C67" s="7">
        <v>3</v>
      </c>
      <c r="D67" s="7">
        <v>3</v>
      </c>
      <c r="E67" s="7">
        <v>3</v>
      </c>
      <c r="F67" s="7">
        <v>2</v>
      </c>
      <c r="G67" s="7">
        <v>3</v>
      </c>
      <c r="H67" s="7">
        <v>5</v>
      </c>
      <c r="I67" s="7">
        <v>3</v>
      </c>
      <c r="J67" s="7">
        <v>5</v>
      </c>
      <c r="K67" s="7">
        <v>4</v>
      </c>
      <c r="L67" s="7">
        <v>4</v>
      </c>
      <c r="M67" s="7">
        <v>5</v>
      </c>
      <c r="N67" s="8">
        <v>5</v>
      </c>
    </row>
    <row r="68" spans="1:14" ht="13.2" x14ac:dyDescent="0.25">
      <c r="A68" s="3">
        <v>44218.441667905092</v>
      </c>
      <c r="B68" s="4" t="s">
        <v>80</v>
      </c>
      <c r="C68" s="4">
        <v>3</v>
      </c>
      <c r="D68" s="4">
        <v>4</v>
      </c>
      <c r="E68" s="4">
        <v>4</v>
      </c>
      <c r="F68" s="4">
        <v>3</v>
      </c>
      <c r="G68" s="4">
        <v>3</v>
      </c>
      <c r="H68" s="4">
        <v>5</v>
      </c>
      <c r="I68" s="4">
        <v>4</v>
      </c>
      <c r="J68" s="4">
        <v>2</v>
      </c>
      <c r="K68" s="4">
        <v>4</v>
      </c>
      <c r="L68" s="4">
        <v>4</v>
      </c>
      <c r="M68" s="4">
        <v>4</v>
      </c>
      <c r="N68" s="5">
        <v>3</v>
      </c>
    </row>
    <row r="69" spans="1:14" ht="13.2" x14ac:dyDescent="0.25">
      <c r="A69" s="6">
        <v>44218.442763229163</v>
      </c>
      <c r="B69" s="7" t="s">
        <v>81</v>
      </c>
      <c r="C69" s="7">
        <v>2</v>
      </c>
      <c r="D69" s="7">
        <v>3</v>
      </c>
      <c r="E69" s="7">
        <v>2</v>
      </c>
      <c r="F69" s="7">
        <v>1</v>
      </c>
      <c r="G69" s="7">
        <v>5</v>
      </c>
      <c r="H69" s="7">
        <v>4</v>
      </c>
      <c r="I69" s="7">
        <v>4</v>
      </c>
      <c r="J69" s="7">
        <v>2</v>
      </c>
      <c r="K69" s="7">
        <v>4</v>
      </c>
      <c r="L69" s="7">
        <v>3</v>
      </c>
      <c r="M69" s="7">
        <v>5</v>
      </c>
      <c r="N69" s="8">
        <v>3</v>
      </c>
    </row>
    <row r="70" spans="1:14" ht="13.2" x14ac:dyDescent="0.25">
      <c r="A70" s="3">
        <v>44218.443013981479</v>
      </c>
      <c r="B70" s="4" t="s">
        <v>82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4</v>
      </c>
      <c r="I70" s="4">
        <v>4</v>
      </c>
      <c r="J70" s="4">
        <v>2</v>
      </c>
      <c r="K70" s="4">
        <v>5</v>
      </c>
      <c r="L70" s="4">
        <v>5</v>
      </c>
      <c r="M70" s="4">
        <v>5</v>
      </c>
      <c r="N70" s="5">
        <v>1</v>
      </c>
    </row>
    <row r="71" spans="1:14" ht="13.2" x14ac:dyDescent="0.25">
      <c r="A71" s="6">
        <v>44218.444103472226</v>
      </c>
      <c r="B71" s="7" t="s">
        <v>83</v>
      </c>
      <c r="C71" s="7">
        <v>4</v>
      </c>
      <c r="D71" s="7">
        <v>5</v>
      </c>
      <c r="E71" s="7">
        <v>4</v>
      </c>
      <c r="F71" s="7">
        <v>4</v>
      </c>
      <c r="G71" s="7">
        <v>5</v>
      </c>
      <c r="H71" s="7">
        <v>5</v>
      </c>
      <c r="I71" s="7">
        <v>5</v>
      </c>
      <c r="J71" s="7">
        <v>1</v>
      </c>
      <c r="K71" s="7">
        <v>5</v>
      </c>
      <c r="L71" s="7">
        <v>5</v>
      </c>
      <c r="M71" s="7">
        <v>5</v>
      </c>
      <c r="N71" s="8">
        <v>5</v>
      </c>
    </row>
    <row r="72" spans="1:14" ht="13.2" x14ac:dyDescent="0.25">
      <c r="A72" s="3">
        <v>44218.444179479164</v>
      </c>
      <c r="B72" s="4" t="s">
        <v>84</v>
      </c>
      <c r="C72" s="4">
        <v>1</v>
      </c>
      <c r="D72" s="4">
        <v>3</v>
      </c>
      <c r="E72" s="4">
        <v>1</v>
      </c>
      <c r="F72" s="4">
        <v>1</v>
      </c>
      <c r="G72" s="4">
        <v>5</v>
      </c>
      <c r="H72" s="4">
        <v>5</v>
      </c>
      <c r="I72" s="4">
        <v>5</v>
      </c>
      <c r="J72" s="4">
        <v>1</v>
      </c>
      <c r="K72" s="4">
        <v>5</v>
      </c>
      <c r="L72" s="4">
        <v>5</v>
      </c>
      <c r="M72" s="4">
        <v>5</v>
      </c>
      <c r="N72" s="5">
        <v>1</v>
      </c>
    </row>
    <row r="73" spans="1:14" ht="13.2" x14ac:dyDescent="0.25">
      <c r="A73" s="6">
        <v>44218.444839837961</v>
      </c>
      <c r="B73" s="7" t="s">
        <v>85</v>
      </c>
      <c r="C73" s="7">
        <v>5</v>
      </c>
      <c r="D73" s="7">
        <v>5</v>
      </c>
      <c r="E73" s="7">
        <v>5</v>
      </c>
      <c r="F73" s="7">
        <v>5</v>
      </c>
      <c r="G73" s="7">
        <v>1</v>
      </c>
      <c r="H73" s="7">
        <v>5</v>
      </c>
      <c r="I73" s="7">
        <v>5</v>
      </c>
      <c r="J73" s="7">
        <v>1</v>
      </c>
      <c r="K73" s="7">
        <v>5</v>
      </c>
      <c r="L73" s="7">
        <v>5</v>
      </c>
      <c r="M73" s="7">
        <v>5</v>
      </c>
      <c r="N73" s="8">
        <v>5</v>
      </c>
    </row>
    <row r="74" spans="1:14" ht="13.2" x14ac:dyDescent="0.25">
      <c r="A74" s="3">
        <v>44218.445131469911</v>
      </c>
      <c r="B74" s="4" t="s">
        <v>86</v>
      </c>
      <c r="C74" s="4">
        <v>4</v>
      </c>
      <c r="D74" s="4">
        <v>5</v>
      </c>
      <c r="E74" s="4">
        <v>4</v>
      </c>
      <c r="F74" s="4">
        <v>3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5">
        <v>4</v>
      </c>
    </row>
    <row r="75" spans="1:14" ht="13.2" x14ac:dyDescent="0.25">
      <c r="A75" s="6">
        <v>44218.446124965281</v>
      </c>
      <c r="B75" s="7" t="s">
        <v>87</v>
      </c>
      <c r="C75" s="7">
        <v>4</v>
      </c>
      <c r="D75" s="7">
        <v>5</v>
      </c>
      <c r="E75" s="7">
        <v>4</v>
      </c>
      <c r="F75" s="7">
        <v>4</v>
      </c>
      <c r="G75" s="7">
        <v>3</v>
      </c>
      <c r="H75" s="7">
        <v>4</v>
      </c>
      <c r="I75" s="7">
        <v>5</v>
      </c>
      <c r="J75" s="7">
        <v>1</v>
      </c>
      <c r="K75" s="7">
        <v>4</v>
      </c>
      <c r="L75" s="7">
        <v>4</v>
      </c>
      <c r="M75" s="7">
        <v>5</v>
      </c>
      <c r="N75" s="8">
        <v>4</v>
      </c>
    </row>
    <row r="76" spans="1:14" ht="13.2" x14ac:dyDescent="0.25">
      <c r="A76" s="3">
        <v>44218.446578553237</v>
      </c>
      <c r="B76" s="4" t="s">
        <v>88</v>
      </c>
      <c r="C76" s="4">
        <v>5</v>
      </c>
      <c r="D76" s="4">
        <v>5</v>
      </c>
      <c r="E76" s="4">
        <v>4</v>
      </c>
      <c r="F76" s="4">
        <v>3</v>
      </c>
      <c r="G76" s="4">
        <v>3</v>
      </c>
      <c r="H76" s="4">
        <v>5</v>
      </c>
      <c r="I76" s="4">
        <v>5</v>
      </c>
      <c r="J76" s="4">
        <v>1</v>
      </c>
      <c r="K76" s="4">
        <v>5</v>
      </c>
      <c r="L76" s="4">
        <v>5</v>
      </c>
      <c r="M76" s="4">
        <v>5</v>
      </c>
      <c r="N76" s="5">
        <v>4</v>
      </c>
    </row>
    <row r="77" spans="1:14" ht="13.2" x14ac:dyDescent="0.25">
      <c r="A77" s="6">
        <v>44218.446709791664</v>
      </c>
      <c r="B77" s="7" t="s">
        <v>89</v>
      </c>
      <c r="C77" s="7">
        <v>3</v>
      </c>
      <c r="D77" s="7">
        <v>3</v>
      </c>
      <c r="E77" s="7">
        <v>3</v>
      </c>
      <c r="F77" s="7">
        <v>3</v>
      </c>
      <c r="G77" s="7">
        <v>3</v>
      </c>
      <c r="H77" s="7">
        <v>5</v>
      </c>
      <c r="I77" s="7">
        <v>4</v>
      </c>
      <c r="J77" s="7">
        <v>2</v>
      </c>
      <c r="K77" s="7">
        <v>4</v>
      </c>
      <c r="L77" s="7">
        <v>4</v>
      </c>
      <c r="M77" s="7">
        <v>5</v>
      </c>
      <c r="N77" s="8">
        <v>3</v>
      </c>
    </row>
    <row r="78" spans="1:14" ht="13.2" x14ac:dyDescent="0.25">
      <c r="A78" s="3">
        <v>44218.447420659722</v>
      </c>
      <c r="B78" s="4" t="s">
        <v>90</v>
      </c>
      <c r="C78" s="4">
        <v>4</v>
      </c>
      <c r="D78" s="4">
        <v>4</v>
      </c>
      <c r="E78" s="4">
        <v>5</v>
      </c>
      <c r="F78" s="4">
        <v>5</v>
      </c>
      <c r="G78" s="4">
        <v>3</v>
      </c>
      <c r="H78" s="4">
        <v>4</v>
      </c>
      <c r="I78" s="4">
        <v>5</v>
      </c>
      <c r="J78" s="4">
        <v>2</v>
      </c>
      <c r="K78" s="4">
        <v>3</v>
      </c>
      <c r="L78" s="4">
        <v>4</v>
      </c>
      <c r="M78" s="4">
        <v>5</v>
      </c>
      <c r="N78" s="5">
        <v>4</v>
      </c>
    </row>
    <row r="79" spans="1:14" ht="13.2" x14ac:dyDescent="0.25">
      <c r="A79" s="6">
        <v>44218.447812719911</v>
      </c>
      <c r="B79" s="7" t="s">
        <v>91</v>
      </c>
      <c r="C79" s="7">
        <v>5</v>
      </c>
      <c r="D79" s="7">
        <v>5</v>
      </c>
      <c r="E79" s="7">
        <v>5</v>
      </c>
      <c r="F79" s="7">
        <v>5</v>
      </c>
      <c r="G79" s="7">
        <v>5</v>
      </c>
      <c r="H79" s="7">
        <v>5</v>
      </c>
      <c r="I79" s="7">
        <v>5</v>
      </c>
      <c r="J79" s="7">
        <v>1</v>
      </c>
      <c r="K79" s="7">
        <v>5</v>
      </c>
      <c r="L79" s="7">
        <v>5</v>
      </c>
      <c r="M79" s="7">
        <v>5</v>
      </c>
      <c r="N79" s="8">
        <v>5</v>
      </c>
    </row>
    <row r="80" spans="1:14" ht="13.2" x14ac:dyDescent="0.25">
      <c r="A80" s="3">
        <v>44218.447928379624</v>
      </c>
      <c r="B80" s="4" t="s">
        <v>92</v>
      </c>
      <c r="C80" s="4">
        <v>3</v>
      </c>
      <c r="D80" s="4">
        <v>5</v>
      </c>
      <c r="E80" s="4">
        <v>4</v>
      </c>
      <c r="F80" s="4">
        <v>3</v>
      </c>
      <c r="G80" s="4">
        <v>4</v>
      </c>
      <c r="H80" s="4">
        <v>5</v>
      </c>
      <c r="I80" s="4">
        <v>5</v>
      </c>
      <c r="J80" s="4">
        <v>1</v>
      </c>
      <c r="K80" s="4">
        <v>5</v>
      </c>
      <c r="L80" s="4">
        <v>5</v>
      </c>
      <c r="M80" s="4">
        <v>5</v>
      </c>
      <c r="N80" s="5">
        <v>2</v>
      </c>
    </row>
    <row r="81" spans="1:14" ht="13.2" x14ac:dyDescent="0.25">
      <c r="A81" s="6">
        <v>44218.44853765046</v>
      </c>
      <c r="B81" s="7" t="s">
        <v>93</v>
      </c>
      <c r="C81" s="7">
        <v>3</v>
      </c>
      <c r="D81" s="7">
        <v>5</v>
      </c>
      <c r="E81" s="7">
        <v>3</v>
      </c>
      <c r="F81" s="7">
        <v>3</v>
      </c>
      <c r="G81" s="7">
        <v>5</v>
      </c>
      <c r="H81" s="7">
        <v>5</v>
      </c>
      <c r="I81" s="7">
        <v>5</v>
      </c>
      <c r="J81" s="7">
        <v>1</v>
      </c>
      <c r="K81" s="7">
        <v>5</v>
      </c>
      <c r="L81" s="7">
        <v>3</v>
      </c>
      <c r="M81" s="7">
        <v>5</v>
      </c>
      <c r="N81" s="8">
        <v>5</v>
      </c>
    </row>
    <row r="82" spans="1:14" ht="13.2" x14ac:dyDescent="0.25">
      <c r="A82" s="3">
        <v>44218.448804375003</v>
      </c>
      <c r="B82" s="4" t="s">
        <v>94</v>
      </c>
      <c r="C82" s="4">
        <v>3</v>
      </c>
      <c r="D82" s="4">
        <v>4</v>
      </c>
      <c r="E82" s="4">
        <v>2</v>
      </c>
      <c r="F82" s="4">
        <v>2</v>
      </c>
      <c r="G82" s="4">
        <v>3</v>
      </c>
      <c r="H82" s="4">
        <v>2</v>
      </c>
      <c r="I82" s="4">
        <v>5</v>
      </c>
      <c r="J82" s="4">
        <v>1</v>
      </c>
      <c r="K82" s="4">
        <v>5</v>
      </c>
      <c r="L82" s="4">
        <v>3</v>
      </c>
      <c r="M82" s="4">
        <v>5</v>
      </c>
      <c r="N82" s="5">
        <v>1</v>
      </c>
    </row>
    <row r="83" spans="1:14" ht="13.2" x14ac:dyDescent="0.25">
      <c r="A83" s="6">
        <v>44218.44915299768</v>
      </c>
      <c r="B83" s="7" t="s">
        <v>95</v>
      </c>
      <c r="C83" s="7">
        <v>3</v>
      </c>
      <c r="D83" s="7">
        <v>4</v>
      </c>
      <c r="E83" s="7">
        <v>3</v>
      </c>
      <c r="F83" s="7">
        <v>3</v>
      </c>
      <c r="G83" s="7">
        <v>2</v>
      </c>
      <c r="H83" s="7">
        <v>5</v>
      </c>
      <c r="I83" s="7">
        <v>5</v>
      </c>
      <c r="J83" s="7">
        <v>1</v>
      </c>
      <c r="K83" s="7">
        <v>5</v>
      </c>
      <c r="L83" s="7">
        <v>4</v>
      </c>
      <c r="M83" s="7">
        <v>2</v>
      </c>
      <c r="N83" s="8">
        <v>1</v>
      </c>
    </row>
    <row r="84" spans="1:14" ht="13.2" x14ac:dyDescent="0.25">
      <c r="A84" s="3">
        <v>44218.449656539349</v>
      </c>
      <c r="B84" s="4" t="s">
        <v>96</v>
      </c>
      <c r="C84" s="4">
        <v>4</v>
      </c>
      <c r="D84" s="4">
        <v>3</v>
      </c>
      <c r="E84" s="4">
        <v>3</v>
      </c>
      <c r="F84" s="4">
        <v>3</v>
      </c>
      <c r="G84" s="4">
        <v>5</v>
      </c>
      <c r="H84" s="4">
        <v>5</v>
      </c>
      <c r="I84" s="4">
        <v>4</v>
      </c>
      <c r="J84" s="4">
        <v>1</v>
      </c>
      <c r="K84" s="4">
        <v>4</v>
      </c>
      <c r="L84" s="4">
        <v>3</v>
      </c>
      <c r="M84" s="4">
        <v>4</v>
      </c>
      <c r="N84" s="5">
        <v>4</v>
      </c>
    </row>
    <row r="85" spans="1:14" ht="13.2" x14ac:dyDescent="0.25">
      <c r="A85" s="6">
        <v>44218.4501518287</v>
      </c>
      <c r="B85" s="7" t="s">
        <v>97</v>
      </c>
      <c r="C85" s="7">
        <v>4</v>
      </c>
      <c r="D85" s="7">
        <v>5</v>
      </c>
      <c r="E85" s="7">
        <v>4</v>
      </c>
      <c r="F85" s="7">
        <v>3</v>
      </c>
      <c r="G85" s="7">
        <v>2</v>
      </c>
      <c r="H85" s="7">
        <v>5</v>
      </c>
      <c r="I85" s="7">
        <v>5</v>
      </c>
      <c r="J85" s="7">
        <v>2</v>
      </c>
      <c r="K85" s="7">
        <v>5</v>
      </c>
      <c r="L85" s="7">
        <v>5</v>
      </c>
      <c r="M85" s="7">
        <v>5</v>
      </c>
      <c r="N85" s="8">
        <v>2</v>
      </c>
    </row>
    <row r="86" spans="1:14" ht="13.2" x14ac:dyDescent="0.25">
      <c r="A86" s="3">
        <v>44218.450729884258</v>
      </c>
      <c r="B86" s="4" t="s">
        <v>98</v>
      </c>
      <c r="C86" s="4">
        <v>4</v>
      </c>
      <c r="D86" s="4">
        <v>4</v>
      </c>
      <c r="E86" s="4">
        <v>3</v>
      </c>
      <c r="F86" s="4">
        <v>3</v>
      </c>
      <c r="G86" s="4">
        <v>3</v>
      </c>
      <c r="H86" s="4">
        <v>4</v>
      </c>
      <c r="I86" s="4">
        <v>4</v>
      </c>
      <c r="J86" s="4">
        <v>2</v>
      </c>
      <c r="K86" s="4">
        <v>3</v>
      </c>
      <c r="L86" s="4">
        <v>4</v>
      </c>
      <c r="M86" s="4">
        <v>3</v>
      </c>
      <c r="N86" s="5">
        <v>2</v>
      </c>
    </row>
    <row r="87" spans="1:14" ht="13.2" x14ac:dyDescent="0.25">
      <c r="A87" s="6">
        <v>44218.451026666662</v>
      </c>
      <c r="B87" s="7" t="s">
        <v>99</v>
      </c>
      <c r="C87" s="7">
        <v>3</v>
      </c>
      <c r="D87" s="7">
        <v>4</v>
      </c>
      <c r="E87" s="7">
        <v>2</v>
      </c>
      <c r="F87" s="7">
        <v>2</v>
      </c>
      <c r="G87" s="7">
        <v>2</v>
      </c>
      <c r="H87" s="7">
        <v>4</v>
      </c>
      <c r="I87" s="7">
        <v>4</v>
      </c>
      <c r="J87" s="7">
        <v>3</v>
      </c>
      <c r="K87" s="7">
        <v>4</v>
      </c>
      <c r="L87" s="7">
        <v>3</v>
      </c>
      <c r="M87" s="7">
        <v>4</v>
      </c>
      <c r="N87" s="8">
        <v>2</v>
      </c>
    </row>
    <row r="88" spans="1:14" ht="13.2" x14ac:dyDescent="0.25">
      <c r="A88" s="3">
        <v>44218.452457824074</v>
      </c>
      <c r="B88" s="4" t="s">
        <v>100</v>
      </c>
      <c r="C88" s="4">
        <v>4</v>
      </c>
      <c r="D88" s="4">
        <v>5</v>
      </c>
      <c r="E88" s="4">
        <v>5</v>
      </c>
      <c r="F88" s="4">
        <v>4</v>
      </c>
      <c r="G88" s="4">
        <v>5</v>
      </c>
      <c r="H88" s="4">
        <v>5</v>
      </c>
      <c r="I88" s="4">
        <v>5</v>
      </c>
      <c r="J88" s="4">
        <v>1</v>
      </c>
      <c r="K88" s="4">
        <v>5</v>
      </c>
      <c r="L88" s="4">
        <v>5</v>
      </c>
      <c r="M88" s="4">
        <v>5</v>
      </c>
      <c r="N88" s="5">
        <v>5</v>
      </c>
    </row>
    <row r="89" spans="1:14" ht="13.2" x14ac:dyDescent="0.25">
      <c r="A89" s="6">
        <v>44218.452793865741</v>
      </c>
      <c r="B89" s="7" t="s">
        <v>101</v>
      </c>
      <c r="C89" s="7">
        <v>3</v>
      </c>
      <c r="D89" s="7">
        <v>3</v>
      </c>
      <c r="E89" s="7">
        <v>3</v>
      </c>
      <c r="F89" s="7">
        <v>3</v>
      </c>
      <c r="G89" s="7">
        <v>3</v>
      </c>
      <c r="H89" s="7">
        <v>3</v>
      </c>
      <c r="I89" s="7">
        <v>4</v>
      </c>
      <c r="J89" s="7">
        <v>2</v>
      </c>
      <c r="K89" s="7">
        <v>3</v>
      </c>
      <c r="L89" s="7">
        <v>3</v>
      </c>
      <c r="M89" s="7">
        <v>4</v>
      </c>
      <c r="N89" s="8">
        <v>1</v>
      </c>
    </row>
    <row r="90" spans="1:14" ht="13.2" x14ac:dyDescent="0.25">
      <c r="A90" s="3">
        <v>44218.452810960647</v>
      </c>
      <c r="B90" s="4" t="s">
        <v>102</v>
      </c>
      <c r="C90" s="4">
        <v>3</v>
      </c>
      <c r="D90" s="4">
        <v>4</v>
      </c>
      <c r="E90" s="4">
        <v>3</v>
      </c>
      <c r="F90" s="4">
        <v>3</v>
      </c>
      <c r="G90" s="4">
        <v>3</v>
      </c>
      <c r="H90" s="4">
        <v>4</v>
      </c>
      <c r="I90" s="4">
        <v>3</v>
      </c>
      <c r="J90" s="4">
        <v>2</v>
      </c>
      <c r="K90" s="4">
        <v>3</v>
      </c>
      <c r="L90" s="4">
        <v>4</v>
      </c>
      <c r="M90" s="4">
        <v>5</v>
      </c>
      <c r="N90" s="5">
        <v>3</v>
      </c>
    </row>
    <row r="91" spans="1:14" ht="13.2" x14ac:dyDescent="0.25">
      <c r="A91" s="6">
        <v>44218.453522476848</v>
      </c>
      <c r="B91" s="7" t="s">
        <v>103</v>
      </c>
      <c r="C91" s="7">
        <v>2</v>
      </c>
      <c r="D91" s="7">
        <v>5</v>
      </c>
      <c r="E91" s="7">
        <v>3</v>
      </c>
      <c r="F91" s="7">
        <v>1</v>
      </c>
      <c r="G91" s="7">
        <v>5</v>
      </c>
      <c r="H91" s="7">
        <v>5</v>
      </c>
      <c r="I91" s="7">
        <v>1</v>
      </c>
      <c r="J91" s="7">
        <v>2</v>
      </c>
      <c r="K91" s="7">
        <v>5</v>
      </c>
      <c r="L91" s="7">
        <v>3</v>
      </c>
      <c r="M91" s="7">
        <v>5</v>
      </c>
      <c r="N91" s="8">
        <v>5</v>
      </c>
    </row>
    <row r="92" spans="1:14" ht="13.2" x14ac:dyDescent="0.25">
      <c r="A92" s="3">
        <v>44218.454051099536</v>
      </c>
      <c r="B92" s="4" t="s">
        <v>104</v>
      </c>
      <c r="C92" s="4">
        <v>4</v>
      </c>
      <c r="D92" s="4">
        <v>4</v>
      </c>
      <c r="E92" s="4">
        <v>4</v>
      </c>
      <c r="F92" s="4">
        <v>3</v>
      </c>
      <c r="G92" s="4">
        <v>4</v>
      </c>
      <c r="H92" s="4">
        <v>5</v>
      </c>
      <c r="I92" s="4">
        <v>5</v>
      </c>
      <c r="J92" s="4">
        <v>2</v>
      </c>
      <c r="K92" s="4">
        <v>4</v>
      </c>
      <c r="L92" s="4">
        <v>4</v>
      </c>
      <c r="M92" s="4">
        <v>5</v>
      </c>
      <c r="N92" s="5">
        <v>5</v>
      </c>
    </row>
    <row r="93" spans="1:14" ht="13.2" x14ac:dyDescent="0.25">
      <c r="A93" s="6">
        <v>44218.454064016201</v>
      </c>
      <c r="B93" s="7" t="s">
        <v>105</v>
      </c>
      <c r="C93" s="7">
        <v>3</v>
      </c>
      <c r="D93" s="7">
        <v>3</v>
      </c>
      <c r="E93" s="7">
        <v>2</v>
      </c>
      <c r="F93" s="7">
        <v>2</v>
      </c>
      <c r="G93" s="7">
        <v>4</v>
      </c>
      <c r="H93" s="7">
        <v>5</v>
      </c>
      <c r="I93" s="7">
        <v>2</v>
      </c>
      <c r="J93" s="7">
        <v>2</v>
      </c>
      <c r="K93" s="7">
        <v>2</v>
      </c>
      <c r="L93" s="7">
        <v>2</v>
      </c>
      <c r="M93" s="7">
        <v>3</v>
      </c>
      <c r="N93" s="8">
        <v>1</v>
      </c>
    </row>
    <row r="94" spans="1:14" ht="13.2" x14ac:dyDescent="0.25">
      <c r="A94" s="3">
        <v>44218.454479039356</v>
      </c>
      <c r="B94" s="4" t="s">
        <v>106</v>
      </c>
      <c r="C94" s="4">
        <v>4</v>
      </c>
      <c r="D94" s="4">
        <v>5</v>
      </c>
      <c r="E94" s="4">
        <v>5</v>
      </c>
      <c r="F94" s="4">
        <v>4</v>
      </c>
      <c r="G94" s="4">
        <v>4</v>
      </c>
      <c r="H94" s="4">
        <v>4</v>
      </c>
      <c r="I94" s="4">
        <v>4</v>
      </c>
      <c r="J94" s="4">
        <v>1</v>
      </c>
      <c r="K94" s="4">
        <v>5</v>
      </c>
      <c r="L94" s="4">
        <v>4</v>
      </c>
      <c r="M94" s="4">
        <v>5</v>
      </c>
      <c r="N94" s="5">
        <v>3</v>
      </c>
    </row>
    <row r="95" spans="1:14" ht="13.2" x14ac:dyDescent="0.25">
      <c r="A95" s="6">
        <v>44218.45496797454</v>
      </c>
      <c r="B95" s="7" t="s">
        <v>107</v>
      </c>
      <c r="C95" s="7">
        <v>4</v>
      </c>
      <c r="D95" s="7">
        <v>5</v>
      </c>
      <c r="E95" s="7">
        <v>4</v>
      </c>
      <c r="F95" s="7">
        <v>4</v>
      </c>
      <c r="G95" s="7">
        <v>4</v>
      </c>
      <c r="H95" s="7">
        <v>5</v>
      </c>
      <c r="I95" s="7">
        <v>5</v>
      </c>
      <c r="J95" s="7">
        <v>1</v>
      </c>
      <c r="K95" s="7">
        <v>5</v>
      </c>
      <c r="L95" s="7">
        <v>5</v>
      </c>
      <c r="M95" s="7">
        <v>5</v>
      </c>
      <c r="N95" s="8">
        <v>5</v>
      </c>
    </row>
    <row r="96" spans="1:14" ht="13.2" x14ac:dyDescent="0.25">
      <c r="A96" s="3">
        <v>44218.455017824075</v>
      </c>
      <c r="B96" s="4" t="s">
        <v>108</v>
      </c>
      <c r="C96" s="4">
        <v>4</v>
      </c>
      <c r="D96" s="4">
        <v>5</v>
      </c>
      <c r="E96" s="4">
        <v>4</v>
      </c>
      <c r="F96" s="4">
        <v>3</v>
      </c>
      <c r="G96" s="4">
        <v>3</v>
      </c>
      <c r="H96" s="4">
        <v>5</v>
      </c>
      <c r="I96" s="4">
        <v>3</v>
      </c>
      <c r="J96" s="4">
        <v>1</v>
      </c>
      <c r="K96" s="4">
        <v>4</v>
      </c>
      <c r="L96" s="4">
        <v>4</v>
      </c>
      <c r="M96" s="4">
        <v>5</v>
      </c>
      <c r="N96" s="5">
        <v>3</v>
      </c>
    </row>
    <row r="97" spans="1:14" ht="13.2" x14ac:dyDescent="0.25">
      <c r="A97" s="6">
        <v>44218.455158483797</v>
      </c>
      <c r="B97" s="7" t="s">
        <v>109</v>
      </c>
      <c r="C97" s="7">
        <v>4</v>
      </c>
      <c r="D97" s="7">
        <v>4</v>
      </c>
      <c r="E97" s="7">
        <v>3</v>
      </c>
      <c r="F97" s="7">
        <v>2</v>
      </c>
      <c r="G97" s="7">
        <v>2</v>
      </c>
      <c r="H97" s="7">
        <v>5</v>
      </c>
      <c r="I97" s="7">
        <v>5</v>
      </c>
      <c r="J97" s="7">
        <v>1</v>
      </c>
      <c r="K97" s="7">
        <v>4</v>
      </c>
      <c r="L97" s="7">
        <v>4</v>
      </c>
      <c r="M97" s="7">
        <v>2</v>
      </c>
      <c r="N97" s="8">
        <v>1</v>
      </c>
    </row>
    <row r="98" spans="1:14" ht="13.2" x14ac:dyDescent="0.25">
      <c r="A98" s="3">
        <v>44218.456169212965</v>
      </c>
      <c r="B98" s="4" t="s">
        <v>110</v>
      </c>
      <c r="C98" s="4">
        <v>5</v>
      </c>
      <c r="D98" s="4">
        <v>5</v>
      </c>
      <c r="E98" s="4">
        <v>5</v>
      </c>
      <c r="F98" s="4">
        <v>5</v>
      </c>
      <c r="G98" s="4">
        <v>5</v>
      </c>
      <c r="H98" s="4">
        <v>3</v>
      </c>
      <c r="I98" s="4">
        <v>5</v>
      </c>
      <c r="J98" s="4">
        <v>1</v>
      </c>
      <c r="K98" s="4">
        <v>5</v>
      </c>
      <c r="L98" s="4">
        <v>5</v>
      </c>
      <c r="M98" s="4">
        <v>5</v>
      </c>
      <c r="N98" s="5">
        <v>1</v>
      </c>
    </row>
    <row r="99" spans="1:14" ht="13.2" x14ac:dyDescent="0.25">
      <c r="A99" s="6">
        <v>44218.456181620371</v>
      </c>
      <c r="B99" s="7" t="s">
        <v>111</v>
      </c>
      <c r="C99" s="7">
        <v>3</v>
      </c>
      <c r="D99" s="7">
        <v>4</v>
      </c>
      <c r="E99" s="7">
        <v>4</v>
      </c>
      <c r="F99" s="7">
        <v>3</v>
      </c>
      <c r="G99" s="7">
        <v>4</v>
      </c>
      <c r="H99" s="7">
        <v>5</v>
      </c>
      <c r="I99" s="7">
        <v>4</v>
      </c>
      <c r="J99" s="7">
        <v>2</v>
      </c>
      <c r="K99" s="7">
        <v>3</v>
      </c>
      <c r="L99" s="7">
        <v>3</v>
      </c>
      <c r="M99" s="7">
        <v>3</v>
      </c>
      <c r="N99" s="8">
        <v>3</v>
      </c>
    </row>
    <row r="100" spans="1:14" ht="13.2" x14ac:dyDescent="0.25">
      <c r="A100" s="3">
        <v>44218.456466585645</v>
      </c>
      <c r="B100" s="4" t="s">
        <v>112</v>
      </c>
      <c r="C100" s="4">
        <v>3</v>
      </c>
      <c r="D100" s="4">
        <v>3</v>
      </c>
      <c r="E100" s="4">
        <v>3</v>
      </c>
      <c r="F100" s="4">
        <v>3</v>
      </c>
      <c r="G100" s="4">
        <v>4</v>
      </c>
      <c r="H100" s="4">
        <v>3</v>
      </c>
      <c r="I100" s="4">
        <v>4</v>
      </c>
      <c r="J100" s="4">
        <v>1</v>
      </c>
      <c r="K100" s="4">
        <v>3</v>
      </c>
      <c r="L100" s="4">
        <v>3</v>
      </c>
      <c r="M100" s="4">
        <v>4</v>
      </c>
      <c r="N100" s="5">
        <v>2</v>
      </c>
    </row>
    <row r="101" spans="1:14" ht="13.2" x14ac:dyDescent="0.25">
      <c r="A101" s="6">
        <v>44218.457132349533</v>
      </c>
      <c r="B101" s="7" t="s">
        <v>113</v>
      </c>
      <c r="C101" s="7">
        <v>2</v>
      </c>
      <c r="D101" s="7">
        <v>4</v>
      </c>
      <c r="E101" s="7">
        <v>3</v>
      </c>
      <c r="F101" s="7">
        <v>2</v>
      </c>
      <c r="G101" s="7">
        <v>4</v>
      </c>
      <c r="H101" s="7">
        <v>4</v>
      </c>
      <c r="I101" s="7">
        <v>5</v>
      </c>
      <c r="J101" s="7">
        <v>1</v>
      </c>
      <c r="K101" s="7">
        <v>3</v>
      </c>
      <c r="L101" s="7">
        <v>4</v>
      </c>
      <c r="M101" s="7">
        <v>4</v>
      </c>
      <c r="N101" s="8">
        <v>2</v>
      </c>
    </row>
    <row r="102" spans="1:14" ht="13.2" x14ac:dyDescent="0.25">
      <c r="A102" s="3">
        <v>44218.457903437498</v>
      </c>
      <c r="B102" s="4" t="s">
        <v>114</v>
      </c>
      <c r="C102" s="4">
        <v>4</v>
      </c>
      <c r="D102" s="4">
        <v>5</v>
      </c>
      <c r="E102" s="4">
        <v>4</v>
      </c>
      <c r="F102" s="4">
        <v>4</v>
      </c>
      <c r="G102" s="4">
        <v>4</v>
      </c>
      <c r="H102" s="4">
        <v>4</v>
      </c>
      <c r="I102" s="4">
        <v>5</v>
      </c>
      <c r="J102" s="4">
        <v>2</v>
      </c>
      <c r="K102" s="4">
        <v>5</v>
      </c>
      <c r="L102" s="4">
        <v>4</v>
      </c>
      <c r="M102" s="4">
        <v>5</v>
      </c>
      <c r="N102" s="5">
        <v>5</v>
      </c>
    </row>
    <row r="103" spans="1:14" ht="13.2" x14ac:dyDescent="0.25">
      <c r="A103" s="6">
        <v>44218.458433831023</v>
      </c>
      <c r="B103" s="7" t="s">
        <v>115</v>
      </c>
      <c r="C103" s="7">
        <v>3</v>
      </c>
      <c r="D103" s="7">
        <v>4</v>
      </c>
      <c r="E103" s="7">
        <v>3</v>
      </c>
      <c r="F103" s="7">
        <v>3</v>
      </c>
      <c r="G103" s="7">
        <v>5</v>
      </c>
      <c r="H103" s="7">
        <v>5</v>
      </c>
      <c r="I103" s="7">
        <v>4</v>
      </c>
      <c r="J103" s="7">
        <v>1</v>
      </c>
      <c r="K103" s="7">
        <v>5</v>
      </c>
      <c r="L103" s="7">
        <v>4</v>
      </c>
      <c r="M103" s="7">
        <v>5</v>
      </c>
      <c r="N103" s="8">
        <v>5</v>
      </c>
    </row>
    <row r="104" spans="1:14" ht="13.2" x14ac:dyDescent="0.25">
      <c r="A104" s="3">
        <v>44218.458990914354</v>
      </c>
      <c r="B104" s="4" t="s">
        <v>116</v>
      </c>
      <c r="C104" s="4">
        <v>3</v>
      </c>
      <c r="D104" s="4">
        <v>3</v>
      </c>
      <c r="E104" s="4">
        <v>2</v>
      </c>
      <c r="F104" s="4">
        <v>3</v>
      </c>
      <c r="G104" s="4">
        <v>4</v>
      </c>
      <c r="H104" s="4">
        <v>2</v>
      </c>
      <c r="I104" s="4">
        <v>5</v>
      </c>
      <c r="J104" s="4">
        <v>1</v>
      </c>
      <c r="K104" s="4">
        <v>5</v>
      </c>
      <c r="L104" s="4">
        <v>5</v>
      </c>
      <c r="M104" s="4">
        <v>5</v>
      </c>
      <c r="N104" s="5">
        <v>1</v>
      </c>
    </row>
    <row r="105" spans="1:14" ht="13.2" x14ac:dyDescent="0.25">
      <c r="A105" s="6">
        <v>44218.459404166671</v>
      </c>
      <c r="B105" s="7" t="s">
        <v>117</v>
      </c>
      <c r="C105" s="7">
        <v>3</v>
      </c>
      <c r="D105" s="7">
        <v>5</v>
      </c>
      <c r="E105" s="7">
        <v>4</v>
      </c>
      <c r="F105" s="7">
        <v>4</v>
      </c>
      <c r="G105" s="7">
        <v>2</v>
      </c>
      <c r="H105" s="7">
        <v>4</v>
      </c>
      <c r="I105" s="7">
        <v>5</v>
      </c>
      <c r="J105" s="7">
        <v>1</v>
      </c>
      <c r="K105" s="7">
        <v>4</v>
      </c>
      <c r="L105" s="7">
        <v>4</v>
      </c>
      <c r="M105" s="7">
        <v>5</v>
      </c>
      <c r="N105" s="8">
        <v>5</v>
      </c>
    </row>
    <row r="106" spans="1:14" ht="13.2" x14ac:dyDescent="0.25">
      <c r="A106" s="3">
        <v>44218.459563865741</v>
      </c>
      <c r="B106" s="4" t="s">
        <v>118</v>
      </c>
      <c r="C106" s="4">
        <v>5</v>
      </c>
      <c r="D106" s="4">
        <v>5</v>
      </c>
      <c r="E106" s="4">
        <v>5</v>
      </c>
      <c r="F106" s="4">
        <v>5</v>
      </c>
      <c r="G106" s="4">
        <v>2</v>
      </c>
      <c r="H106" s="4">
        <v>5</v>
      </c>
      <c r="I106" s="4">
        <v>5</v>
      </c>
      <c r="J106" s="4">
        <v>1</v>
      </c>
      <c r="K106" s="4">
        <v>5</v>
      </c>
      <c r="L106" s="4">
        <v>5</v>
      </c>
      <c r="M106" s="4">
        <v>5</v>
      </c>
      <c r="N106" s="5">
        <v>5</v>
      </c>
    </row>
    <row r="107" spans="1:14" ht="13.2" x14ac:dyDescent="0.25">
      <c r="A107" s="6">
        <v>44218.460063472223</v>
      </c>
      <c r="B107" s="7" t="s">
        <v>119</v>
      </c>
      <c r="C107" s="7">
        <v>4</v>
      </c>
      <c r="D107" s="7">
        <v>5</v>
      </c>
      <c r="E107" s="7">
        <v>5</v>
      </c>
      <c r="F107" s="7">
        <v>3</v>
      </c>
      <c r="G107" s="7">
        <v>5</v>
      </c>
      <c r="H107" s="7">
        <v>5</v>
      </c>
      <c r="I107" s="7">
        <v>5</v>
      </c>
      <c r="J107" s="7">
        <v>1</v>
      </c>
      <c r="K107" s="7">
        <v>5</v>
      </c>
      <c r="L107" s="7">
        <v>5</v>
      </c>
      <c r="M107" s="7">
        <v>5</v>
      </c>
      <c r="N107" s="8">
        <v>1</v>
      </c>
    </row>
    <row r="108" spans="1:14" ht="13.2" x14ac:dyDescent="0.25">
      <c r="A108" s="3">
        <v>44218.460196122687</v>
      </c>
      <c r="B108" s="4" t="s">
        <v>120</v>
      </c>
      <c r="C108" s="4">
        <v>3</v>
      </c>
      <c r="D108" s="4">
        <v>3</v>
      </c>
      <c r="E108" s="4">
        <v>3</v>
      </c>
      <c r="F108" s="4">
        <v>3</v>
      </c>
      <c r="G108" s="4">
        <v>5</v>
      </c>
      <c r="H108" s="4">
        <v>5</v>
      </c>
      <c r="I108" s="4">
        <v>5</v>
      </c>
      <c r="J108" s="4">
        <v>1</v>
      </c>
      <c r="K108" s="4">
        <v>4</v>
      </c>
      <c r="L108" s="4">
        <v>4</v>
      </c>
      <c r="M108" s="4">
        <v>4</v>
      </c>
      <c r="N108" s="5">
        <v>4</v>
      </c>
    </row>
    <row r="109" spans="1:14" ht="13.2" x14ac:dyDescent="0.25">
      <c r="A109" s="6">
        <v>44218.460566273148</v>
      </c>
      <c r="B109" s="7" t="s">
        <v>121</v>
      </c>
      <c r="C109" s="7">
        <v>5</v>
      </c>
      <c r="D109" s="7">
        <v>5</v>
      </c>
      <c r="E109" s="7">
        <v>5</v>
      </c>
      <c r="F109" s="7">
        <v>5</v>
      </c>
      <c r="G109" s="7">
        <v>5</v>
      </c>
      <c r="H109" s="7">
        <v>5</v>
      </c>
      <c r="I109" s="7">
        <v>5</v>
      </c>
      <c r="J109" s="7">
        <v>1</v>
      </c>
      <c r="K109" s="7">
        <v>5</v>
      </c>
      <c r="L109" s="7">
        <v>5</v>
      </c>
      <c r="M109" s="7">
        <v>5</v>
      </c>
      <c r="N109" s="8">
        <v>5</v>
      </c>
    </row>
    <row r="110" spans="1:14" ht="13.2" x14ac:dyDescent="0.25">
      <c r="A110" s="3">
        <v>44218.461274884263</v>
      </c>
      <c r="B110" s="4" t="s">
        <v>122</v>
      </c>
      <c r="C110" s="4">
        <v>4</v>
      </c>
      <c r="D110" s="4">
        <v>5</v>
      </c>
      <c r="E110" s="4">
        <v>4</v>
      </c>
      <c r="F110" s="4">
        <v>3</v>
      </c>
      <c r="G110" s="4">
        <v>5</v>
      </c>
      <c r="H110" s="4">
        <v>4</v>
      </c>
      <c r="I110" s="4">
        <v>5</v>
      </c>
      <c r="J110" s="4">
        <v>1</v>
      </c>
      <c r="K110" s="4">
        <v>5</v>
      </c>
      <c r="L110" s="4">
        <v>5</v>
      </c>
      <c r="M110" s="4">
        <v>5</v>
      </c>
      <c r="N110" s="5">
        <v>1</v>
      </c>
    </row>
    <row r="111" spans="1:14" ht="13.2" x14ac:dyDescent="0.25">
      <c r="A111" s="6">
        <v>44218.461786782413</v>
      </c>
      <c r="B111" s="7" t="s">
        <v>123</v>
      </c>
      <c r="C111" s="7">
        <v>3</v>
      </c>
      <c r="D111" s="7">
        <v>4</v>
      </c>
      <c r="E111" s="7">
        <v>2</v>
      </c>
      <c r="F111" s="7">
        <v>2</v>
      </c>
      <c r="G111" s="7">
        <v>4</v>
      </c>
      <c r="H111" s="7">
        <v>5</v>
      </c>
      <c r="I111" s="7">
        <v>5</v>
      </c>
      <c r="J111" s="7">
        <v>2</v>
      </c>
      <c r="K111" s="7">
        <v>5</v>
      </c>
      <c r="L111" s="7">
        <v>5</v>
      </c>
      <c r="M111" s="7">
        <v>5</v>
      </c>
      <c r="N111" s="8">
        <v>5</v>
      </c>
    </row>
    <row r="112" spans="1:14" ht="13.2" x14ac:dyDescent="0.25">
      <c r="A112" s="3">
        <v>44218.461789814814</v>
      </c>
      <c r="B112" s="4" t="s">
        <v>124</v>
      </c>
      <c r="C112" s="4">
        <v>3</v>
      </c>
      <c r="D112" s="4">
        <v>5</v>
      </c>
      <c r="E112" s="4">
        <v>3</v>
      </c>
      <c r="F112" s="4">
        <v>1</v>
      </c>
      <c r="G112" s="4">
        <v>4</v>
      </c>
      <c r="H112" s="4">
        <v>5</v>
      </c>
      <c r="I112" s="4">
        <v>4</v>
      </c>
      <c r="J112" s="4">
        <v>2</v>
      </c>
      <c r="K112" s="4">
        <v>5</v>
      </c>
      <c r="L112" s="4">
        <v>5</v>
      </c>
      <c r="M112" s="4">
        <v>5</v>
      </c>
      <c r="N112" s="5">
        <v>1</v>
      </c>
    </row>
    <row r="113" spans="1:14" ht="13.2" x14ac:dyDescent="0.25">
      <c r="A113" s="6">
        <v>44218.462136296293</v>
      </c>
      <c r="B113" s="7" t="s">
        <v>125</v>
      </c>
      <c r="C113" s="7">
        <v>5</v>
      </c>
      <c r="D113" s="7">
        <v>5</v>
      </c>
      <c r="E113" s="7">
        <v>5</v>
      </c>
      <c r="F113" s="7">
        <v>5</v>
      </c>
      <c r="G113" s="7">
        <v>5</v>
      </c>
      <c r="H113" s="7">
        <v>5</v>
      </c>
      <c r="I113" s="7">
        <v>5</v>
      </c>
      <c r="J113" s="7">
        <v>1</v>
      </c>
      <c r="K113" s="7">
        <v>4</v>
      </c>
      <c r="L113" s="7">
        <v>5</v>
      </c>
      <c r="M113" s="7">
        <v>4</v>
      </c>
      <c r="N113" s="8">
        <v>4</v>
      </c>
    </row>
    <row r="114" spans="1:14" ht="13.2" x14ac:dyDescent="0.25">
      <c r="A114" s="3">
        <v>44218.462400243057</v>
      </c>
      <c r="B114" s="4" t="s">
        <v>126</v>
      </c>
      <c r="C114" s="4">
        <v>4</v>
      </c>
      <c r="D114" s="4">
        <v>5</v>
      </c>
      <c r="E114" s="4">
        <v>5</v>
      </c>
      <c r="F114" s="4">
        <v>4</v>
      </c>
      <c r="G114" s="4">
        <v>5</v>
      </c>
      <c r="H114" s="4">
        <v>5</v>
      </c>
      <c r="I114" s="4">
        <v>5</v>
      </c>
      <c r="J114" s="4">
        <v>2</v>
      </c>
      <c r="K114" s="4">
        <v>5</v>
      </c>
      <c r="L114" s="4">
        <v>4</v>
      </c>
      <c r="M114" s="4">
        <v>5</v>
      </c>
      <c r="N114" s="5">
        <v>5</v>
      </c>
    </row>
    <row r="115" spans="1:14" ht="13.2" x14ac:dyDescent="0.25">
      <c r="A115" s="6">
        <v>44218.462769479171</v>
      </c>
      <c r="B115" s="7" t="s">
        <v>127</v>
      </c>
      <c r="C115" s="7">
        <v>3</v>
      </c>
      <c r="D115" s="7">
        <v>3</v>
      </c>
      <c r="E115" s="7">
        <v>3</v>
      </c>
      <c r="F115" s="7">
        <v>3</v>
      </c>
      <c r="G115" s="7">
        <v>3</v>
      </c>
      <c r="H115" s="7">
        <v>4</v>
      </c>
      <c r="I115" s="7">
        <v>5</v>
      </c>
      <c r="J115" s="7">
        <v>2</v>
      </c>
      <c r="K115" s="7">
        <v>3</v>
      </c>
      <c r="L115" s="7">
        <v>4</v>
      </c>
      <c r="M115" s="7">
        <v>3</v>
      </c>
      <c r="N115" s="8">
        <v>3</v>
      </c>
    </row>
    <row r="116" spans="1:14" ht="13.2" x14ac:dyDescent="0.25">
      <c r="A116" s="3">
        <v>44218.463321030096</v>
      </c>
      <c r="B116" s="4" t="s">
        <v>128</v>
      </c>
      <c r="C116" s="4">
        <v>5</v>
      </c>
      <c r="D116" s="4">
        <v>5</v>
      </c>
      <c r="E116" s="4">
        <v>5</v>
      </c>
      <c r="F116" s="4">
        <v>4</v>
      </c>
      <c r="G116" s="4">
        <v>5</v>
      </c>
      <c r="H116" s="4">
        <v>5</v>
      </c>
      <c r="I116" s="4">
        <v>5</v>
      </c>
      <c r="J116" s="4">
        <v>1</v>
      </c>
      <c r="K116" s="4">
        <v>5</v>
      </c>
      <c r="L116" s="4">
        <v>5</v>
      </c>
      <c r="M116" s="4">
        <v>5</v>
      </c>
      <c r="N116" s="5">
        <v>3</v>
      </c>
    </row>
    <row r="117" spans="1:14" ht="13.2" x14ac:dyDescent="0.25">
      <c r="A117" s="6">
        <v>44218.463824756946</v>
      </c>
      <c r="B117" s="7" t="s">
        <v>129</v>
      </c>
      <c r="C117" s="7">
        <v>5</v>
      </c>
      <c r="D117" s="7">
        <v>5</v>
      </c>
      <c r="E117" s="7">
        <v>3</v>
      </c>
      <c r="F117" s="7">
        <v>3</v>
      </c>
      <c r="G117" s="7">
        <v>5</v>
      </c>
      <c r="H117" s="7">
        <v>5</v>
      </c>
      <c r="I117" s="7">
        <v>5</v>
      </c>
      <c r="J117" s="7">
        <v>1</v>
      </c>
      <c r="K117" s="7">
        <v>5</v>
      </c>
      <c r="L117" s="7">
        <v>5</v>
      </c>
      <c r="M117" s="7">
        <v>5</v>
      </c>
      <c r="N117" s="8">
        <v>5</v>
      </c>
    </row>
    <row r="118" spans="1:14" ht="13.2" x14ac:dyDescent="0.25">
      <c r="A118" s="3">
        <v>44218.46478253472</v>
      </c>
      <c r="B118" s="4" t="s">
        <v>130</v>
      </c>
      <c r="C118" s="4">
        <v>4</v>
      </c>
      <c r="D118" s="4">
        <v>4</v>
      </c>
      <c r="E118" s="4">
        <v>4</v>
      </c>
      <c r="F118" s="4">
        <v>4</v>
      </c>
      <c r="G118" s="4">
        <v>4</v>
      </c>
      <c r="H118" s="4">
        <v>4</v>
      </c>
      <c r="I118" s="4">
        <v>4</v>
      </c>
      <c r="J118" s="4">
        <v>4</v>
      </c>
      <c r="K118" s="4">
        <v>4</v>
      </c>
      <c r="L118" s="4">
        <v>4</v>
      </c>
      <c r="M118" s="4">
        <v>4</v>
      </c>
      <c r="N118" s="5">
        <v>4</v>
      </c>
    </row>
    <row r="119" spans="1:14" ht="13.2" x14ac:dyDescent="0.25">
      <c r="A119" s="6">
        <v>44218.464855243059</v>
      </c>
      <c r="B119" s="7" t="s">
        <v>131</v>
      </c>
      <c r="C119" s="7">
        <v>5</v>
      </c>
      <c r="D119" s="7">
        <v>5</v>
      </c>
      <c r="E119" s="7">
        <v>4</v>
      </c>
      <c r="F119" s="7">
        <v>4</v>
      </c>
      <c r="G119" s="7">
        <v>5</v>
      </c>
      <c r="H119" s="7">
        <v>5</v>
      </c>
      <c r="I119" s="7">
        <v>5</v>
      </c>
      <c r="J119" s="7">
        <v>1</v>
      </c>
      <c r="K119" s="7">
        <v>5</v>
      </c>
      <c r="L119" s="7">
        <v>5</v>
      </c>
      <c r="M119" s="7">
        <v>5</v>
      </c>
      <c r="N119" s="8">
        <v>5</v>
      </c>
    </row>
    <row r="120" spans="1:14" ht="13.2" x14ac:dyDescent="0.25">
      <c r="A120" s="3">
        <v>44218.465057488429</v>
      </c>
      <c r="B120" s="4" t="s">
        <v>132</v>
      </c>
      <c r="C120" s="4">
        <v>4</v>
      </c>
      <c r="D120" s="4">
        <v>4</v>
      </c>
      <c r="E120" s="4">
        <v>4</v>
      </c>
      <c r="F120" s="4">
        <v>4</v>
      </c>
      <c r="G120" s="4">
        <v>4</v>
      </c>
      <c r="H120" s="4">
        <v>4</v>
      </c>
      <c r="I120" s="4">
        <v>4</v>
      </c>
      <c r="J120" s="4">
        <v>2</v>
      </c>
      <c r="K120" s="4">
        <v>4</v>
      </c>
      <c r="L120" s="4">
        <v>4</v>
      </c>
      <c r="M120" s="4">
        <v>4</v>
      </c>
      <c r="N120" s="5">
        <v>4</v>
      </c>
    </row>
    <row r="121" spans="1:14" ht="13.2" x14ac:dyDescent="0.25">
      <c r="A121" s="6">
        <v>44218.466359571757</v>
      </c>
      <c r="B121" s="7" t="s">
        <v>133</v>
      </c>
      <c r="C121" s="7">
        <v>3</v>
      </c>
      <c r="D121" s="7">
        <v>3</v>
      </c>
      <c r="E121" s="7">
        <v>2</v>
      </c>
      <c r="F121" s="7">
        <v>2</v>
      </c>
      <c r="G121" s="7">
        <v>5</v>
      </c>
      <c r="H121" s="7">
        <v>5</v>
      </c>
      <c r="I121" s="7">
        <v>5</v>
      </c>
      <c r="J121" s="7">
        <v>1</v>
      </c>
      <c r="K121" s="7">
        <v>5</v>
      </c>
      <c r="L121" s="7">
        <v>5</v>
      </c>
      <c r="M121" s="7">
        <v>5</v>
      </c>
      <c r="N121" s="8">
        <v>5</v>
      </c>
    </row>
    <row r="122" spans="1:14" ht="13.2" x14ac:dyDescent="0.25">
      <c r="A122" s="3">
        <v>44218.467441284723</v>
      </c>
      <c r="B122" s="4" t="s">
        <v>134</v>
      </c>
      <c r="C122" s="4">
        <v>4</v>
      </c>
      <c r="D122" s="4">
        <v>4</v>
      </c>
      <c r="E122" s="4">
        <v>3</v>
      </c>
      <c r="F122" s="4">
        <v>3</v>
      </c>
      <c r="G122" s="4">
        <v>2</v>
      </c>
      <c r="H122" s="4">
        <v>5</v>
      </c>
      <c r="I122" s="4">
        <v>3</v>
      </c>
      <c r="J122" s="4">
        <v>2</v>
      </c>
      <c r="K122" s="4">
        <v>3</v>
      </c>
      <c r="L122" s="4">
        <v>4</v>
      </c>
      <c r="M122" s="4">
        <v>5</v>
      </c>
      <c r="N122" s="5">
        <v>5</v>
      </c>
    </row>
    <row r="123" spans="1:14" ht="13.2" x14ac:dyDescent="0.25">
      <c r="A123" s="6">
        <v>44218.467775902776</v>
      </c>
      <c r="B123" s="7" t="s">
        <v>135</v>
      </c>
      <c r="C123" s="7">
        <v>4</v>
      </c>
      <c r="D123" s="7">
        <v>5</v>
      </c>
      <c r="E123" s="7">
        <v>4</v>
      </c>
      <c r="F123" s="7">
        <v>4</v>
      </c>
      <c r="G123" s="7">
        <v>2</v>
      </c>
      <c r="H123" s="7">
        <v>4</v>
      </c>
      <c r="I123" s="7">
        <v>3</v>
      </c>
      <c r="J123" s="7">
        <v>1</v>
      </c>
      <c r="K123" s="7">
        <v>5</v>
      </c>
      <c r="L123" s="7">
        <v>5</v>
      </c>
      <c r="M123" s="7">
        <v>5</v>
      </c>
      <c r="N123" s="8">
        <v>1</v>
      </c>
    </row>
    <row r="124" spans="1:14" ht="13.2" x14ac:dyDescent="0.25">
      <c r="A124" s="3">
        <v>44218.469214039353</v>
      </c>
      <c r="B124" s="4" t="s">
        <v>136</v>
      </c>
      <c r="C124" s="4">
        <v>3</v>
      </c>
      <c r="D124" s="4">
        <v>4</v>
      </c>
      <c r="E124" s="4">
        <v>3</v>
      </c>
      <c r="F124" s="4">
        <v>2</v>
      </c>
      <c r="G124" s="4">
        <v>5</v>
      </c>
      <c r="H124" s="4">
        <v>5</v>
      </c>
      <c r="I124" s="4">
        <v>3</v>
      </c>
      <c r="J124" s="4">
        <v>1</v>
      </c>
      <c r="K124" s="4">
        <v>5</v>
      </c>
      <c r="L124" s="4">
        <v>5</v>
      </c>
      <c r="M124" s="4">
        <v>5</v>
      </c>
      <c r="N124" s="5">
        <v>5</v>
      </c>
    </row>
    <row r="125" spans="1:14" ht="13.2" x14ac:dyDescent="0.25">
      <c r="A125" s="6">
        <v>44218.470782627315</v>
      </c>
      <c r="B125" s="7" t="s">
        <v>137</v>
      </c>
      <c r="C125" s="7">
        <v>3</v>
      </c>
      <c r="D125" s="7">
        <v>5</v>
      </c>
      <c r="E125" s="7">
        <v>4</v>
      </c>
      <c r="F125" s="7">
        <v>3</v>
      </c>
      <c r="G125" s="7">
        <v>3</v>
      </c>
      <c r="H125" s="7">
        <v>5</v>
      </c>
      <c r="I125" s="7">
        <v>4</v>
      </c>
      <c r="J125" s="7">
        <v>1</v>
      </c>
      <c r="K125" s="7">
        <v>4</v>
      </c>
      <c r="L125" s="7">
        <v>3</v>
      </c>
      <c r="M125" s="7">
        <v>4</v>
      </c>
      <c r="N125" s="8">
        <v>4</v>
      </c>
    </row>
    <row r="126" spans="1:14" ht="13.2" x14ac:dyDescent="0.25">
      <c r="A126" s="3">
        <v>44218.471017199074</v>
      </c>
      <c r="B126" s="4" t="s">
        <v>138</v>
      </c>
      <c r="C126" s="4">
        <v>4</v>
      </c>
      <c r="D126" s="4">
        <v>4</v>
      </c>
      <c r="E126" s="4">
        <v>3</v>
      </c>
      <c r="F126" s="4">
        <v>2</v>
      </c>
      <c r="G126" s="4">
        <v>4</v>
      </c>
      <c r="H126" s="4">
        <v>4</v>
      </c>
      <c r="I126" s="4">
        <v>5</v>
      </c>
      <c r="J126" s="4">
        <v>2</v>
      </c>
      <c r="K126" s="4">
        <v>4</v>
      </c>
      <c r="L126" s="4">
        <v>4</v>
      </c>
      <c r="M126" s="4">
        <v>4</v>
      </c>
      <c r="N126" s="5">
        <v>4</v>
      </c>
    </row>
    <row r="127" spans="1:14" ht="13.2" x14ac:dyDescent="0.25">
      <c r="A127" s="6">
        <v>44218.471310821755</v>
      </c>
      <c r="B127" s="7" t="s">
        <v>139</v>
      </c>
      <c r="C127" s="7">
        <v>4</v>
      </c>
      <c r="D127" s="7">
        <v>4</v>
      </c>
      <c r="E127" s="7">
        <v>3</v>
      </c>
      <c r="F127" s="7">
        <v>2</v>
      </c>
      <c r="G127" s="7">
        <v>1</v>
      </c>
      <c r="H127" s="7">
        <v>3</v>
      </c>
      <c r="I127" s="7">
        <v>3</v>
      </c>
      <c r="J127" s="7">
        <v>4</v>
      </c>
      <c r="K127" s="7">
        <v>4</v>
      </c>
      <c r="L127" s="7">
        <v>3</v>
      </c>
      <c r="M127" s="7">
        <v>4</v>
      </c>
      <c r="N127" s="8">
        <v>4</v>
      </c>
    </row>
    <row r="128" spans="1:14" ht="13.2" x14ac:dyDescent="0.25">
      <c r="A128" s="3">
        <v>44218.471312175927</v>
      </c>
      <c r="B128" s="4" t="s">
        <v>140</v>
      </c>
      <c r="C128" s="4">
        <v>3</v>
      </c>
      <c r="D128" s="4">
        <v>4</v>
      </c>
      <c r="E128" s="4">
        <v>3</v>
      </c>
      <c r="F128" s="4">
        <v>2</v>
      </c>
      <c r="G128" s="4">
        <v>4</v>
      </c>
      <c r="H128" s="4">
        <v>4</v>
      </c>
      <c r="I128" s="4">
        <v>5</v>
      </c>
      <c r="J128" s="4">
        <v>2</v>
      </c>
      <c r="K128" s="4">
        <v>4</v>
      </c>
      <c r="L128" s="4">
        <v>4</v>
      </c>
      <c r="M128" s="4">
        <v>4</v>
      </c>
      <c r="N128" s="5">
        <v>2</v>
      </c>
    </row>
    <row r="129" spans="1:14" ht="13.2" x14ac:dyDescent="0.25">
      <c r="A129" s="6">
        <v>44218.471491689816</v>
      </c>
      <c r="B129" s="7" t="s">
        <v>141</v>
      </c>
      <c r="C129" s="7">
        <v>5</v>
      </c>
      <c r="D129" s="7">
        <v>5</v>
      </c>
      <c r="E129" s="7">
        <v>5</v>
      </c>
      <c r="F129" s="7">
        <v>5</v>
      </c>
      <c r="G129" s="7">
        <v>5</v>
      </c>
      <c r="H129" s="7">
        <v>5</v>
      </c>
      <c r="I129" s="7">
        <v>5</v>
      </c>
      <c r="J129" s="7">
        <v>1</v>
      </c>
      <c r="K129" s="7">
        <v>5</v>
      </c>
      <c r="L129" s="7">
        <v>5</v>
      </c>
      <c r="M129" s="7">
        <v>5</v>
      </c>
      <c r="N129" s="8">
        <v>5</v>
      </c>
    </row>
    <row r="130" spans="1:14" ht="13.2" x14ac:dyDescent="0.25">
      <c r="A130" s="3">
        <v>44218.471536111116</v>
      </c>
      <c r="B130" s="4" t="s">
        <v>142</v>
      </c>
      <c r="C130" s="4">
        <v>5</v>
      </c>
      <c r="D130" s="4">
        <v>5</v>
      </c>
      <c r="E130" s="4">
        <v>5</v>
      </c>
      <c r="F130" s="4">
        <v>5</v>
      </c>
      <c r="G130" s="4">
        <v>5</v>
      </c>
      <c r="H130" s="4">
        <v>5</v>
      </c>
      <c r="I130" s="4">
        <v>5</v>
      </c>
      <c r="J130" s="4">
        <v>1</v>
      </c>
      <c r="K130" s="4">
        <v>5</v>
      </c>
      <c r="L130" s="4">
        <v>5</v>
      </c>
      <c r="M130" s="4">
        <v>5</v>
      </c>
      <c r="N130" s="5">
        <v>5</v>
      </c>
    </row>
    <row r="131" spans="1:14" ht="13.2" x14ac:dyDescent="0.25">
      <c r="A131" s="6">
        <v>44218.471570046298</v>
      </c>
      <c r="B131" s="7" t="s">
        <v>143</v>
      </c>
      <c r="C131" s="7">
        <v>2</v>
      </c>
      <c r="D131" s="7">
        <v>2</v>
      </c>
      <c r="E131" s="7">
        <v>1</v>
      </c>
      <c r="F131" s="7">
        <v>1</v>
      </c>
      <c r="G131" s="7">
        <v>2</v>
      </c>
      <c r="H131" s="7">
        <v>4</v>
      </c>
      <c r="I131" s="7">
        <v>5</v>
      </c>
      <c r="J131" s="7">
        <v>3</v>
      </c>
      <c r="K131" s="7">
        <v>4</v>
      </c>
      <c r="L131" s="7">
        <v>3</v>
      </c>
      <c r="M131" s="7">
        <v>4</v>
      </c>
      <c r="N131" s="8">
        <v>2</v>
      </c>
    </row>
    <row r="132" spans="1:14" ht="13.2" x14ac:dyDescent="0.25">
      <c r="A132" s="3">
        <v>44218.471761724533</v>
      </c>
      <c r="B132" s="4" t="s">
        <v>144</v>
      </c>
      <c r="C132" s="4">
        <v>3</v>
      </c>
      <c r="D132" s="4">
        <v>3</v>
      </c>
      <c r="E132" s="4">
        <v>4</v>
      </c>
      <c r="F132" s="4">
        <v>3</v>
      </c>
      <c r="G132" s="4">
        <v>3</v>
      </c>
      <c r="H132" s="4">
        <v>4</v>
      </c>
      <c r="I132" s="4">
        <v>4</v>
      </c>
      <c r="J132" s="4">
        <v>3</v>
      </c>
      <c r="K132" s="4">
        <v>4</v>
      </c>
      <c r="L132" s="4">
        <v>4</v>
      </c>
      <c r="M132" s="4">
        <v>4</v>
      </c>
      <c r="N132" s="5">
        <v>3</v>
      </c>
    </row>
    <row r="133" spans="1:14" ht="13.2" x14ac:dyDescent="0.25">
      <c r="A133" s="6">
        <v>44218.471896331015</v>
      </c>
      <c r="B133" s="7" t="s">
        <v>145</v>
      </c>
      <c r="C133" s="7">
        <v>4</v>
      </c>
      <c r="D133" s="7">
        <v>4</v>
      </c>
      <c r="E133" s="7">
        <v>4</v>
      </c>
      <c r="F133" s="7">
        <v>4</v>
      </c>
      <c r="G133" s="7">
        <v>3</v>
      </c>
      <c r="H133" s="7">
        <v>3</v>
      </c>
      <c r="I133" s="7">
        <v>4</v>
      </c>
      <c r="J133" s="7">
        <v>2</v>
      </c>
      <c r="K133" s="7">
        <v>4</v>
      </c>
      <c r="L133" s="7">
        <v>4</v>
      </c>
      <c r="M133" s="7">
        <v>3</v>
      </c>
      <c r="N133" s="8">
        <v>2</v>
      </c>
    </row>
    <row r="134" spans="1:14" ht="13.2" x14ac:dyDescent="0.25">
      <c r="A134" s="3">
        <v>44218.472239386574</v>
      </c>
      <c r="B134" s="4" t="s">
        <v>146</v>
      </c>
      <c r="C134" s="4">
        <v>3</v>
      </c>
      <c r="D134" s="4">
        <v>5</v>
      </c>
      <c r="E134" s="4">
        <v>3</v>
      </c>
      <c r="F134" s="4">
        <v>2</v>
      </c>
      <c r="G134" s="4">
        <v>4</v>
      </c>
      <c r="H134" s="4">
        <v>4</v>
      </c>
      <c r="I134" s="4">
        <v>5</v>
      </c>
      <c r="J134" s="4">
        <v>2</v>
      </c>
      <c r="K134" s="4">
        <v>3</v>
      </c>
      <c r="L134" s="4">
        <v>3</v>
      </c>
      <c r="M134" s="4">
        <v>4</v>
      </c>
      <c r="N134" s="5">
        <v>5</v>
      </c>
    </row>
    <row r="135" spans="1:14" ht="13.2" x14ac:dyDescent="0.25">
      <c r="A135" s="6">
        <v>44218.472249791666</v>
      </c>
      <c r="B135" s="7" t="s">
        <v>147</v>
      </c>
      <c r="C135" s="7">
        <v>4</v>
      </c>
      <c r="D135" s="7">
        <v>5</v>
      </c>
      <c r="E135" s="7">
        <v>3</v>
      </c>
      <c r="F135" s="7">
        <v>3</v>
      </c>
      <c r="G135" s="7">
        <v>5</v>
      </c>
      <c r="H135" s="7">
        <v>5</v>
      </c>
      <c r="I135" s="7">
        <v>5</v>
      </c>
      <c r="J135" s="7">
        <v>2</v>
      </c>
      <c r="K135" s="7">
        <v>5</v>
      </c>
      <c r="L135" s="7">
        <v>4</v>
      </c>
      <c r="M135" s="7">
        <v>3</v>
      </c>
      <c r="N135" s="8">
        <v>1</v>
      </c>
    </row>
    <row r="136" spans="1:14" ht="13.2" x14ac:dyDescent="0.25">
      <c r="A136" s="3">
        <v>44218.472268831014</v>
      </c>
      <c r="B136" s="4" t="s">
        <v>148</v>
      </c>
      <c r="C136" s="4">
        <v>4</v>
      </c>
      <c r="D136" s="4">
        <v>4</v>
      </c>
      <c r="E136" s="4">
        <v>4</v>
      </c>
      <c r="F136" s="4">
        <v>4</v>
      </c>
      <c r="G136" s="4">
        <v>4</v>
      </c>
      <c r="H136" s="4">
        <v>4</v>
      </c>
      <c r="I136" s="4">
        <v>5</v>
      </c>
      <c r="J136" s="4">
        <v>3</v>
      </c>
      <c r="K136" s="4">
        <v>4</v>
      </c>
      <c r="L136" s="4">
        <v>3</v>
      </c>
      <c r="M136" s="4">
        <v>5</v>
      </c>
      <c r="N136" s="5">
        <v>3</v>
      </c>
    </row>
    <row r="137" spans="1:14" ht="13.2" x14ac:dyDescent="0.25">
      <c r="A137" s="6">
        <v>44218.472440763886</v>
      </c>
      <c r="B137" s="7" t="s">
        <v>149</v>
      </c>
      <c r="C137" s="7">
        <v>3</v>
      </c>
      <c r="D137" s="7">
        <v>4</v>
      </c>
      <c r="E137" s="7">
        <v>3</v>
      </c>
      <c r="F137" s="7">
        <v>2</v>
      </c>
      <c r="G137" s="7">
        <v>4</v>
      </c>
      <c r="H137" s="7">
        <v>5</v>
      </c>
      <c r="I137" s="7">
        <v>5</v>
      </c>
      <c r="J137" s="7">
        <v>2</v>
      </c>
      <c r="K137" s="7">
        <v>5</v>
      </c>
      <c r="L137" s="7">
        <v>5</v>
      </c>
      <c r="M137" s="7">
        <v>5</v>
      </c>
      <c r="N137" s="8">
        <v>5</v>
      </c>
    </row>
    <row r="138" spans="1:14" ht="13.2" x14ac:dyDescent="0.25">
      <c r="A138" s="3">
        <v>44218.472960567131</v>
      </c>
      <c r="B138" s="4" t="s">
        <v>150</v>
      </c>
      <c r="C138" s="4">
        <v>5</v>
      </c>
      <c r="D138" s="4">
        <v>5</v>
      </c>
      <c r="E138" s="4">
        <v>5</v>
      </c>
      <c r="F138" s="4">
        <v>5</v>
      </c>
      <c r="G138" s="4">
        <v>4</v>
      </c>
      <c r="H138" s="4">
        <v>5</v>
      </c>
      <c r="I138" s="4">
        <v>5</v>
      </c>
      <c r="J138" s="4">
        <v>2</v>
      </c>
      <c r="K138" s="4">
        <v>5</v>
      </c>
      <c r="L138" s="4">
        <v>5</v>
      </c>
      <c r="M138" s="4">
        <v>5</v>
      </c>
      <c r="N138" s="5">
        <v>5</v>
      </c>
    </row>
    <row r="139" spans="1:14" ht="13.2" x14ac:dyDescent="0.25">
      <c r="A139" s="6">
        <v>44218.47320331019</v>
      </c>
      <c r="B139" s="7" t="s">
        <v>151</v>
      </c>
      <c r="C139" s="7">
        <v>4</v>
      </c>
      <c r="D139" s="7">
        <v>4</v>
      </c>
      <c r="E139" s="7">
        <v>3</v>
      </c>
      <c r="F139" s="7">
        <v>3</v>
      </c>
      <c r="G139" s="7">
        <v>4</v>
      </c>
      <c r="H139" s="7">
        <v>4</v>
      </c>
      <c r="I139" s="7">
        <v>4</v>
      </c>
      <c r="J139" s="7">
        <v>2</v>
      </c>
      <c r="K139" s="7">
        <v>3</v>
      </c>
      <c r="L139" s="7">
        <v>4</v>
      </c>
      <c r="M139" s="7">
        <v>3</v>
      </c>
      <c r="N139" s="8">
        <v>2</v>
      </c>
    </row>
    <row r="140" spans="1:14" ht="13.2" x14ac:dyDescent="0.25">
      <c r="A140" s="3">
        <v>44218.473385613426</v>
      </c>
      <c r="B140" s="4" t="s">
        <v>152</v>
      </c>
      <c r="C140" s="4">
        <v>2</v>
      </c>
      <c r="D140" s="4">
        <v>2</v>
      </c>
      <c r="E140" s="4">
        <v>2</v>
      </c>
      <c r="F140" s="4">
        <v>2</v>
      </c>
      <c r="G140" s="4">
        <v>3</v>
      </c>
      <c r="H140" s="4">
        <v>3</v>
      </c>
      <c r="I140" s="4">
        <v>3</v>
      </c>
      <c r="J140" s="4">
        <v>3</v>
      </c>
      <c r="K140" s="4">
        <v>4</v>
      </c>
      <c r="L140" s="4">
        <v>4</v>
      </c>
      <c r="M140" s="4">
        <v>4</v>
      </c>
      <c r="N140" s="5">
        <v>2</v>
      </c>
    </row>
    <row r="141" spans="1:14" ht="13.2" x14ac:dyDescent="0.25">
      <c r="A141" s="6">
        <v>44218.473652650464</v>
      </c>
      <c r="B141" s="7" t="s">
        <v>153</v>
      </c>
      <c r="C141" s="7">
        <v>2</v>
      </c>
      <c r="D141" s="7">
        <v>3</v>
      </c>
      <c r="E141" s="7">
        <v>2</v>
      </c>
      <c r="F141" s="7">
        <v>2</v>
      </c>
      <c r="G141" s="7">
        <v>4</v>
      </c>
      <c r="H141" s="7">
        <v>5</v>
      </c>
      <c r="I141" s="7">
        <v>5</v>
      </c>
      <c r="J141" s="7">
        <v>2</v>
      </c>
      <c r="K141" s="7">
        <v>5</v>
      </c>
      <c r="L141" s="7">
        <v>5</v>
      </c>
      <c r="M141" s="7">
        <v>5</v>
      </c>
      <c r="N141" s="8">
        <v>5</v>
      </c>
    </row>
    <row r="142" spans="1:14" ht="13.2" x14ac:dyDescent="0.25">
      <c r="A142" s="3">
        <v>44218.473656678238</v>
      </c>
      <c r="B142" s="4" t="s">
        <v>154</v>
      </c>
      <c r="C142" s="4">
        <v>3</v>
      </c>
      <c r="D142" s="4">
        <v>3</v>
      </c>
      <c r="E142" s="4">
        <v>3</v>
      </c>
      <c r="F142" s="4">
        <v>3</v>
      </c>
      <c r="G142" s="4">
        <v>3</v>
      </c>
      <c r="H142" s="4">
        <v>3</v>
      </c>
      <c r="I142" s="4">
        <v>3</v>
      </c>
      <c r="J142" s="4">
        <v>1</v>
      </c>
      <c r="K142" s="4">
        <v>3</v>
      </c>
      <c r="L142" s="4">
        <v>3</v>
      </c>
      <c r="M142" s="4">
        <v>3</v>
      </c>
      <c r="N142" s="5">
        <v>3</v>
      </c>
    </row>
    <row r="143" spans="1:14" ht="13.2" x14ac:dyDescent="0.25">
      <c r="A143" s="6">
        <v>44218.473725254633</v>
      </c>
      <c r="B143" s="7" t="s">
        <v>155</v>
      </c>
      <c r="C143" s="7">
        <v>3</v>
      </c>
      <c r="D143" s="7">
        <v>4</v>
      </c>
      <c r="E143" s="7">
        <v>2</v>
      </c>
      <c r="F143" s="7">
        <v>1</v>
      </c>
      <c r="G143" s="7">
        <v>4</v>
      </c>
      <c r="H143" s="7">
        <v>4</v>
      </c>
      <c r="I143" s="7">
        <v>5</v>
      </c>
      <c r="J143" s="7">
        <v>2</v>
      </c>
      <c r="K143" s="7">
        <v>4</v>
      </c>
      <c r="L143" s="7">
        <v>3</v>
      </c>
      <c r="M143" s="7">
        <v>5</v>
      </c>
      <c r="N143" s="8">
        <v>4</v>
      </c>
    </row>
    <row r="144" spans="1:14" ht="13.2" x14ac:dyDescent="0.25">
      <c r="A144" s="3">
        <v>44218.473874618052</v>
      </c>
      <c r="B144" s="4" t="s">
        <v>156</v>
      </c>
      <c r="C144" s="4">
        <v>4</v>
      </c>
      <c r="D144" s="4">
        <v>5</v>
      </c>
      <c r="E144" s="4">
        <v>5</v>
      </c>
      <c r="F144" s="4">
        <v>4</v>
      </c>
      <c r="G144" s="4">
        <v>3</v>
      </c>
      <c r="H144" s="4">
        <v>4</v>
      </c>
      <c r="I144" s="4">
        <v>5</v>
      </c>
      <c r="J144" s="4">
        <v>2</v>
      </c>
      <c r="K144" s="4">
        <v>4</v>
      </c>
      <c r="L144" s="4">
        <v>2</v>
      </c>
      <c r="M144" s="4">
        <v>5</v>
      </c>
      <c r="N144" s="5">
        <v>2</v>
      </c>
    </row>
    <row r="145" spans="1:14" ht="13.2" x14ac:dyDescent="0.25">
      <c r="A145" s="6">
        <v>44218.473879259254</v>
      </c>
      <c r="B145" s="7" t="s">
        <v>157</v>
      </c>
      <c r="C145" s="7">
        <v>4</v>
      </c>
      <c r="D145" s="7">
        <v>4</v>
      </c>
      <c r="E145" s="7">
        <v>3</v>
      </c>
      <c r="F145" s="7">
        <v>3</v>
      </c>
      <c r="G145" s="7">
        <v>3</v>
      </c>
      <c r="H145" s="7">
        <v>4</v>
      </c>
      <c r="I145" s="7">
        <v>5</v>
      </c>
      <c r="J145" s="7">
        <v>1</v>
      </c>
      <c r="K145" s="7">
        <v>3</v>
      </c>
      <c r="L145" s="7">
        <v>4</v>
      </c>
      <c r="M145" s="7">
        <v>4</v>
      </c>
      <c r="N145" s="8">
        <v>3</v>
      </c>
    </row>
    <row r="146" spans="1:14" ht="13.2" x14ac:dyDescent="0.25">
      <c r="A146" s="3">
        <v>44218.474318553242</v>
      </c>
      <c r="B146" s="4" t="s">
        <v>158</v>
      </c>
      <c r="C146" s="4">
        <v>2</v>
      </c>
      <c r="D146" s="4">
        <v>2</v>
      </c>
      <c r="E146" s="4">
        <v>2</v>
      </c>
      <c r="F146" s="4">
        <v>2</v>
      </c>
      <c r="G146" s="4">
        <v>2</v>
      </c>
      <c r="H146" s="4">
        <v>5</v>
      </c>
      <c r="I146" s="4">
        <v>4</v>
      </c>
      <c r="J146" s="4">
        <v>2</v>
      </c>
      <c r="K146" s="4">
        <v>3</v>
      </c>
      <c r="L146" s="4">
        <v>3</v>
      </c>
      <c r="M146" s="4">
        <v>5</v>
      </c>
      <c r="N146" s="5">
        <v>5</v>
      </c>
    </row>
    <row r="147" spans="1:14" ht="13.2" x14ac:dyDescent="0.25">
      <c r="A147" s="6">
        <v>44218.474551782405</v>
      </c>
      <c r="B147" s="7" t="s">
        <v>159</v>
      </c>
      <c r="C147" s="7">
        <v>3</v>
      </c>
      <c r="D147" s="7">
        <v>3</v>
      </c>
      <c r="E147" s="7">
        <v>3</v>
      </c>
      <c r="F147" s="7">
        <v>2</v>
      </c>
      <c r="G147" s="7">
        <v>3</v>
      </c>
      <c r="H147" s="7">
        <v>4</v>
      </c>
      <c r="I147" s="7">
        <v>4</v>
      </c>
      <c r="J147" s="7">
        <v>2</v>
      </c>
      <c r="K147" s="7">
        <v>4</v>
      </c>
      <c r="L147" s="7">
        <v>5</v>
      </c>
      <c r="M147" s="7">
        <v>4</v>
      </c>
      <c r="N147" s="8">
        <v>3</v>
      </c>
    </row>
    <row r="148" spans="1:14" ht="13.2" x14ac:dyDescent="0.25">
      <c r="A148" s="3">
        <v>44218.476122615742</v>
      </c>
      <c r="B148" s="4" t="s">
        <v>160</v>
      </c>
      <c r="C148" s="4">
        <v>5</v>
      </c>
      <c r="D148" s="4">
        <v>5</v>
      </c>
      <c r="E148" s="4">
        <v>4</v>
      </c>
      <c r="F148" s="4">
        <v>4</v>
      </c>
      <c r="G148" s="4">
        <v>3</v>
      </c>
      <c r="H148" s="4">
        <v>5</v>
      </c>
      <c r="I148" s="4">
        <v>5</v>
      </c>
      <c r="J148" s="4">
        <v>1</v>
      </c>
      <c r="K148" s="4">
        <v>5</v>
      </c>
      <c r="L148" s="4">
        <v>5</v>
      </c>
      <c r="M148" s="4">
        <v>5</v>
      </c>
      <c r="N148" s="5">
        <v>2</v>
      </c>
    </row>
    <row r="149" spans="1:14" ht="13.2" x14ac:dyDescent="0.25">
      <c r="A149" s="6">
        <v>44218.476630289355</v>
      </c>
      <c r="B149" s="7" t="s">
        <v>161</v>
      </c>
      <c r="C149" s="7">
        <v>5</v>
      </c>
      <c r="D149" s="7">
        <v>5</v>
      </c>
      <c r="E149" s="7">
        <v>5</v>
      </c>
      <c r="F149" s="7">
        <v>5</v>
      </c>
      <c r="G149" s="7">
        <v>1</v>
      </c>
      <c r="H149" s="7">
        <v>5</v>
      </c>
      <c r="I149" s="7">
        <v>5</v>
      </c>
      <c r="J149" s="7">
        <v>1</v>
      </c>
      <c r="K149" s="7">
        <v>5</v>
      </c>
      <c r="L149" s="7">
        <v>5</v>
      </c>
      <c r="M149" s="7">
        <v>5</v>
      </c>
      <c r="N149" s="8">
        <v>1</v>
      </c>
    </row>
    <row r="150" spans="1:14" ht="13.2" x14ac:dyDescent="0.25">
      <c r="A150" s="3">
        <v>44218.476902141207</v>
      </c>
      <c r="B150" s="4" t="s">
        <v>162</v>
      </c>
      <c r="C150" s="4">
        <v>3</v>
      </c>
      <c r="D150" s="4">
        <v>4</v>
      </c>
      <c r="E150" s="4">
        <v>3</v>
      </c>
      <c r="F150" s="4">
        <v>3</v>
      </c>
      <c r="G150" s="4">
        <v>4</v>
      </c>
      <c r="H150" s="4">
        <v>3</v>
      </c>
      <c r="I150" s="4">
        <v>4</v>
      </c>
      <c r="J150" s="4">
        <v>2</v>
      </c>
      <c r="K150" s="4">
        <v>3</v>
      </c>
      <c r="L150" s="4">
        <v>4</v>
      </c>
      <c r="M150" s="4">
        <v>3</v>
      </c>
      <c r="N150" s="5">
        <v>5</v>
      </c>
    </row>
    <row r="151" spans="1:14" ht="13.2" x14ac:dyDescent="0.25">
      <c r="A151" s="6">
        <v>44218.47744037037</v>
      </c>
      <c r="B151" s="7" t="s">
        <v>163</v>
      </c>
      <c r="C151" s="7">
        <v>4</v>
      </c>
      <c r="D151" s="7">
        <v>5</v>
      </c>
      <c r="E151" s="7">
        <v>4</v>
      </c>
      <c r="F151" s="7">
        <v>4</v>
      </c>
      <c r="G151" s="7">
        <v>4</v>
      </c>
      <c r="H151" s="7">
        <v>5</v>
      </c>
      <c r="I151" s="7">
        <v>5</v>
      </c>
      <c r="J151" s="7">
        <v>1</v>
      </c>
      <c r="K151" s="7">
        <v>5</v>
      </c>
      <c r="L151" s="7">
        <v>5</v>
      </c>
      <c r="M151" s="7">
        <v>5</v>
      </c>
      <c r="N151" s="8">
        <v>1</v>
      </c>
    </row>
    <row r="152" spans="1:14" ht="13.2" x14ac:dyDescent="0.25">
      <c r="A152" s="3">
        <v>44218.47758958333</v>
      </c>
      <c r="B152" s="4" t="s">
        <v>164</v>
      </c>
      <c r="C152" s="4">
        <v>4</v>
      </c>
      <c r="D152" s="4">
        <v>4</v>
      </c>
      <c r="E152" s="4">
        <v>3</v>
      </c>
      <c r="F152" s="4">
        <v>3</v>
      </c>
      <c r="G152" s="4">
        <v>3</v>
      </c>
      <c r="H152" s="4">
        <v>5</v>
      </c>
      <c r="I152" s="4">
        <v>4</v>
      </c>
      <c r="J152" s="4">
        <v>3</v>
      </c>
      <c r="K152" s="4">
        <v>3</v>
      </c>
      <c r="L152" s="4">
        <v>4</v>
      </c>
      <c r="M152" s="4">
        <v>4</v>
      </c>
      <c r="N152" s="5">
        <v>3</v>
      </c>
    </row>
    <row r="153" spans="1:14" ht="13.2" x14ac:dyDescent="0.25">
      <c r="A153" s="6">
        <v>44218.477685937498</v>
      </c>
      <c r="B153" s="7" t="s">
        <v>165</v>
      </c>
      <c r="C153" s="7">
        <v>5</v>
      </c>
      <c r="D153" s="7">
        <v>5</v>
      </c>
      <c r="E153" s="7">
        <v>5</v>
      </c>
      <c r="F153" s="7">
        <v>4</v>
      </c>
      <c r="G153" s="7">
        <v>5</v>
      </c>
      <c r="H153" s="7">
        <v>5</v>
      </c>
      <c r="I153" s="7">
        <v>5</v>
      </c>
      <c r="J153" s="7">
        <v>1</v>
      </c>
      <c r="K153" s="7">
        <v>4</v>
      </c>
      <c r="L153" s="7">
        <v>4</v>
      </c>
      <c r="M153" s="7">
        <v>1</v>
      </c>
      <c r="N153" s="8">
        <v>1</v>
      </c>
    </row>
    <row r="154" spans="1:14" ht="13.2" x14ac:dyDescent="0.25">
      <c r="A154" s="3">
        <v>44218.477718217589</v>
      </c>
      <c r="B154" s="4" t="s">
        <v>166</v>
      </c>
      <c r="C154" s="4">
        <v>5</v>
      </c>
      <c r="D154" s="4">
        <v>5</v>
      </c>
      <c r="E154" s="4">
        <v>5</v>
      </c>
      <c r="F154" s="4">
        <v>5</v>
      </c>
      <c r="G154" s="4">
        <v>5</v>
      </c>
      <c r="H154" s="4">
        <v>5</v>
      </c>
      <c r="I154" s="4">
        <v>5</v>
      </c>
      <c r="J154" s="4">
        <v>1</v>
      </c>
      <c r="K154" s="4">
        <v>5</v>
      </c>
      <c r="L154" s="4">
        <v>4</v>
      </c>
      <c r="M154" s="4">
        <v>5</v>
      </c>
      <c r="N154" s="5">
        <v>4</v>
      </c>
    </row>
    <row r="155" spans="1:14" ht="13.2" x14ac:dyDescent="0.25">
      <c r="A155" s="6">
        <v>44218.477920335645</v>
      </c>
      <c r="B155" s="7" t="s">
        <v>167</v>
      </c>
      <c r="C155" s="7">
        <v>3</v>
      </c>
      <c r="D155" s="7">
        <v>5</v>
      </c>
      <c r="E155" s="7">
        <v>4</v>
      </c>
      <c r="F155" s="7">
        <v>1</v>
      </c>
      <c r="G155" s="7">
        <v>1</v>
      </c>
      <c r="H155" s="7">
        <v>5</v>
      </c>
      <c r="I155" s="7">
        <v>5</v>
      </c>
      <c r="J155" s="7">
        <v>3</v>
      </c>
      <c r="K155" s="7">
        <v>5</v>
      </c>
      <c r="L155" s="7">
        <v>4</v>
      </c>
      <c r="M155" s="7">
        <v>5</v>
      </c>
      <c r="N155" s="8">
        <v>5</v>
      </c>
    </row>
    <row r="156" spans="1:14" ht="13.2" x14ac:dyDescent="0.25">
      <c r="A156" s="3">
        <v>44218.478202280094</v>
      </c>
      <c r="B156" s="4" t="s">
        <v>168</v>
      </c>
      <c r="C156" s="4">
        <v>5</v>
      </c>
      <c r="D156" s="4">
        <v>4</v>
      </c>
      <c r="E156" s="4">
        <v>4</v>
      </c>
      <c r="F156" s="4">
        <v>1</v>
      </c>
      <c r="G156" s="4">
        <v>2</v>
      </c>
      <c r="H156" s="4">
        <v>4</v>
      </c>
      <c r="I156" s="4">
        <v>4</v>
      </c>
      <c r="J156" s="4">
        <v>3</v>
      </c>
      <c r="K156" s="4">
        <v>4</v>
      </c>
      <c r="L156" s="4">
        <v>4</v>
      </c>
      <c r="M156" s="4">
        <v>5</v>
      </c>
      <c r="N156" s="5">
        <v>1</v>
      </c>
    </row>
    <row r="157" spans="1:14" ht="13.2" x14ac:dyDescent="0.25">
      <c r="A157" s="6">
        <v>44218.478332719911</v>
      </c>
      <c r="B157" s="7" t="s">
        <v>169</v>
      </c>
      <c r="C157" s="7">
        <v>3</v>
      </c>
      <c r="D157" s="7">
        <v>5</v>
      </c>
      <c r="E157" s="7">
        <v>3</v>
      </c>
      <c r="F157" s="7">
        <v>1</v>
      </c>
      <c r="G157" s="7">
        <v>5</v>
      </c>
      <c r="H157" s="7">
        <v>4</v>
      </c>
      <c r="I157" s="7">
        <v>4</v>
      </c>
      <c r="J157" s="7">
        <v>1</v>
      </c>
      <c r="K157" s="7">
        <v>4</v>
      </c>
      <c r="L157" s="7">
        <v>3</v>
      </c>
      <c r="M157" s="7">
        <v>5</v>
      </c>
      <c r="N157" s="8">
        <v>5</v>
      </c>
    </row>
    <row r="158" spans="1:14" ht="13.2" x14ac:dyDescent="0.25">
      <c r="A158" s="3">
        <v>44218.478844027777</v>
      </c>
      <c r="B158" s="4" t="s">
        <v>170</v>
      </c>
      <c r="C158" s="4">
        <v>5</v>
      </c>
      <c r="D158" s="4">
        <v>5</v>
      </c>
      <c r="E158" s="4">
        <v>5</v>
      </c>
      <c r="F158" s="4">
        <v>5</v>
      </c>
      <c r="G158" s="4">
        <v>5</v>
      </c>
      <c r="H158" s="4">
        <v>5</v>
      </c>
      <c r="I158" s="4">
        <v>5</v>
      </c>
      <c r="J158" s="4">
        <v>1</v>
      </c>
      <c r="K158" s="4">
        <v>5</v>
      </c>
      <c r="L158" s="4">
        <v>5</v>
      </c>
      <c r="M158" s="4">
        <v>5</v>
      </c>
      <c r="N158" s="5">
        <v>5</v>
      </c>
    </row>
    <row r="159" spans="1:14" ht="13.2" x14ac:dyDescent="0.25">
      <c r="A159" s="6">
        <v>44218.478845972219</v>
      </c>
      <c r="B159" s="7" t="s">
        <v>171</v>
      </c>
      <c r="C159" s="7">
        <v>4</v>
      </c>
      <c r="D159" s="7">
        <v>4</v>
      </c>
      <c r="E159" s="7">
        <v>4</v>
      </c>
      <c r="F159" s="7">
        <v>3</v>
      </c>
      <c r="G159" s="7">
        <v>1</v>
      </c>
      <c r="H159" s="7">
        <v>5</v>
      </c>
      <c r="I159" s="7">
        <v>5</v>
      </c>
      <c r="J159" s="7">
        <v>1</v>
      </c>
      <c r="K159" s="7">
        <v>1</v>
      </c>
      <c r="L159" s="7">
        <v>1</v>
      </c>
      <c r="M159" s="7">
        <v>1</v>
      </c>
      <c r="N159" s="8">
        <v>5</v>
      </c>
    </row>
    <row r="160" spans="1:14" ht="13.2" x14ac:dyDescent="0.25">
      <c r="A160" s="3">
        <v>44218.478947430558</v>
      </c>
      <c r="B160" s="4" t="s">
        <v>172</v>
      </c>
      <c r="C160" s="4">
        <v>5</v>
      </c>
      <c r="D160" s="4">
        <v>5</v>
      </c>
      <c r="E160" s="4">
        <v>5</v>
      </c>
      <c r="F160" s="4">
        <v>5</v>
      </c>
      <c r="G160" s="4">
        <v>1</v>
      </c>
      <c r="H160" s="4">
        <v>5</v>
      </c>
      <c r="I160" s="4">
        <v>5</v>
      </c>
      <c r="J160" s="4">
        <v>1</v>
      </c>
      <c r="K160" s="4">
        <v>5</v>
      </c>
      <c r="L160" s="4">
        <v>5</v>
      </c>
      <c r="M160" s="4">
        <v>5</v>
      </c>
      <c r="N160" s="5">
        <v>4</v>
      </c>
    </row>
    <row r="161" spans="1:14" ht="13.2" x14ac:dyDescent="0.25">
      <c r="A161" s="6">
        <v>44218.479105324077</v>
      </c>
      <c r="B161" s="7" t="s">
        <v>173</v>
      </c>
      <c r="C161" s="7">
        <v>5</v>
      </c>
      <c r="D161" s="7">
        <v>5</v>
      </c>
      <c r="E161" s="7">
        <v>4</v>
      </c>
      <c r="F161" s="7">
        <v>3</v>
      </c>
      <c r="G161" s="7">
        <v>5</v>
      </c>
      <c r="H161" s="7">
        <v>5</v>
      </c>
      <c r="I161" s="7">
        <v>5</v>
      </c>
      <c r="J161" s="7">
        <v>1</v>
      </c>
      <c r="K161" s="7">
        <v>4</v>
      </c>
      <c r="L161" s="7">
        <v>4</v>
      </c>
      <c r="M161" s="7">
        <v>5</v>
      </c>
      <c r="N161" s="8">
        <v>5</v>
      </c>
    </row>
    <row r="162" spans="1:14" ht="13.2" x14ac:dyDescent="0.25">
      <c r="A162" s="3">
        <v>44218.479148275466</v>
      </c>
      <c r="B162" s="4" t="s">
        <v>174</v>
      </c>
      <c r="C162" s="4">
        <v>4</v>
      </c>
      <c r="D162" s="4">
        <v>5</v>
      </c>
      <c r="E162" s="4">
        <v>4</v>
      </c>
      <c r="F162" s="4">
        <v>3</v>
      </c>
      <c r="G162" s="4">
        <v>4</v>
      </c>
      <c r="H162" s="4">
        <v>4</v>
      </c>
      <c r="I162" s="4">
        <v>5</v>
      </c>
      <c r="J162" s="4">
        <v>2</v>
      </c>
      <c r="K162" s="4">
        <v>5</v>
      </c>
      <c r="L162" s="4">
        <v>4</v>
      </c>
      <c r="M162" s="4">
        <v>5</v>
      </c>
      <c r="N162" s="5">
        <v>5</v>
      </c>
    </row>
    <row r="163" spans="1:14" ht="13.2" x14ac:dyDescent="0.25">
      <c r="A163" s="6">
        <v>44218.479297106482</v>
      </c>
      <c r="B163" s="7" t="s">
        <v>175</v>
      </c>
      <c r="C163" s="7">
        <v>4</v>
      </c>
      <c r="D163" s="7">
        <v>5</v>
      </c>
      <c r="E163" s="7">
        <v>4</v>
      </c>
      <c r="F163" s="7">
        <v>2</v>
      </c>
      <c r="G163" s="7">
        <v>3</v>
      </c>
      <c r="H163" s="7">
        <v>5</v>
      </c>
      <c r="I163" s="7">
        <v>3</v>
      </c>
      <c r="J163" s="7">
        <v>1</v>
      </c>
      <c r="K163" s="7">
        <v>4</v>
      </c>
      <c r="L163" s="7">
        <v>4</v>
      </c>
      <c r="M163" s="7">
        <v>5</v>
      </c>
      <c r="N163" s="8">
        <v>1</v>
      </c>
    </row>
    <row r="164" spans="1:14" ht="13.2" x14ac:dyDescent="0.25">
      <c r="A164" s="3">
        <v>44218.479525601855</v>
      </c>
      <c r="B164" s="4" t="s">
        <v>176</v>
      </c>
      <c r="C164" s="4">
        <v>4</v>
      </c>
      <c r="D164" s="4">
        <v>5</v>
      </c>
      <c r="E164" s="4">
        <v>4</v>
      </c>
      <c r="F164" s="4">
        <v>2</v>
      </c>
      <c r="G164" s="4">
        <v>4</v>
      </c>
      <c r="H164" s="4">
        <v>5</v>
      </c>
      <c r="I164" s="4">
        <v>5</v>
      </c>
      <c r="J164" s="4">
        <v>1</v>
      </c>
      <c r="K164" s="4">
        <v>3</v>
      </c>
      <c r="L164" s="4">
        <v>2</v>
      </c>
      <c r="M164" s="4">
        <v>4</v>
      </c>
      <c r="N164" s="5">
        <v>2</v>
      </c>
    </row>
    <row r="165" spans="1:14" ht="13.2" x14ac:dyDescent="0.25">
      <c r="A165" s="6">
        <v>44218.479569525458</v>
      </c>
      <c r="B165" s="7" t="s">
        <v>177</v>
      </c>
      <c r="C165" s="7">
        <v>2</v>
      </c>
      <c r="D165" s="7">
        <v>2</v>
      </c>
      <c r="E165" s="7">
        <v>1</v>
      </c>
      <c r="F165" s="7">
        <v>1</v>
      </c>
      <c r="G165" s="7">
        <v>4</v>
      </c>
      <c r="H165" s="7">
        <v>5</v>
      </c>
      <c r="I165" s="7">
        <v>5</v>
      </c>
      <c r="J165" s="7">
        <v>2</v>
      </c>
      <c r="K165" s="7">
        <v>4</v>
      </c>
      <c r="L165" s="7">
        <v>3</v>
      </c>
      <c r="M165" s="7">
        <v>2</v>
      </c>
      <c r="N165" s="8">
        <v>4</v>
      </c>
    </row>
    <row r="166" spans="1:14" ht="13.2" x14ac:dyDescent="0.25">
      <c r="A166" s="3">
        <v>44218.479760104165</v>
      </c>
      <c r="B166" s="4" t="s">
        <v>178</v>
      </c>
      <c r="C166" s="4">
        <v>4</v>
      </c>
      <c r="D166" s="4">
        <v>5</v>
      </c>
      <c r="E166" s="4">
        <v>4</v>
      </c>
      <c r="F166" s="4">
        <v>3</v>
      </c>
      <c r="G166" s="4">
        <v>3</v>
      </c>
      <c r="H166" s="4">
        <v>4</v>
      </c>
      <c r="I166" s="4">
        <v>5</v>
      </c>
      <c r="J166" s="4">
        <v>1</v>
      </c>
      <c r="K166" s="4">
        <v>5</v>
      </c>
      <c r="L166" s="4">
        <v>3</v>
      </c>
      <c r="M166" s="4">
        <v>5</v>
      </c>
      <c r="N166" s="5">
        <v>5</v>
      </c>
    </row>
    <row r="167" spans="1:14" ht="13.2" x14ac:dyDescent="0.25">
      <c r="A167" s="6">
        <v>44218.47994399305</v>
      </c>
      <c r="B167" s="7" t="s">
        <v>179</v>
      </c>
      <c r="C167" s="7">
        <v>2</v>
      </c>
      <c r="D167" s="7">
        <v>4</v>
      </c>
      <c r="E167" s="7">
        <v>2</v>
      </c>
      <c r="F167" s="7">
        <v>2</v>
      </c>
      <c r="G167" s="7">
        <v>4</v>
      </c>
      <c r="H167" s="7">
        <v>5</v>
      </c>
      <c r="I167" s="7">
        <v>4</v>
      </c>
      <c r="J167" s="7">
        <v>2</v>
      </c>
      <c r="K167" s="7">
        <v>4</v>
      </c>
      <c r="L167" s="7">
        <v>3</v>
      </c>
      <c r="M167" s="7">
        <v>5</v>
      </c>
      <c r="N167" s="8">
        <v>5</v>
      </c>
    </row>
    <row r="168" spans="1:14" ht="13.2" x14ac:dyDescent="0.25">
      <c r="A168" s="3">
        <v>44218.480235937503</v>
      </c>
      <c r="B168" s="4" t="s">
        <v>180</v>
      </c>
      <c r="C168" s="4">
        <v>4</v>
      </c>
      <c r="D168" s="4">
        <v>4</v>
      </c>
      <c r="E168" s="4">
        <v>3</v>
      </c>
      <c r="F168" s="4">
        <v>3</v>
      </c>
      <c r="G168" s="4">
        <v>5</v>
      </c>
      <c r="H168" s="4">
        <v>5</v>
      </c>
      <c r="I168" s="4">
        <v>5</v>
      </c>
      <c r="J168" s="4">
        <v>2</v>
      </c>
      <c r="K168" s="4">
        <v>5</v>
      </c>
      <c r="L168" s="4">
        <v>5</v>
      </c>
      <c r="M168" s="4">
        <v>5</v>
      </c>
      <c r="N168" s="5">
        <v>5</v>
      </c>
    </row>
    <row r="169" spans="1:14" ht="13.2" x14ac:dyDescent="0.25">
      <c r="A169" s="6">
        <v>44218.480280150463</v>
      </c>
      <c r="B169" s="7" t="s">
        <v>181</v>
      </c>
      <c r="C169" s="7">
        <v>3</v>
      </c>
      <c r="D169" s="7">
        <v>3</v>
      </c>
      <c r="E169" s="7">
        <v>3</v>
      </c>
      <c r="F169" s="7">
        <v>2</v>
      </c>
      <c r="G169" s="7">
        <v>4</v>
      </c>
      <c r="H169" s="7">
        <v>5</v>
      </c>
      <c r="I169" s="7">
        <v>5</v>
      </c>
      <c r="J169" s="7">
        <v>2</v>
      </c>
      <c r="K169" s="7">
        <v>4</v>
      </c>
      <c r="L169" s="7">
        <v>3</v>
      </c>
      <c r="M169" s="7">
        <v>3</v>
      </c>
      <c r="N169" s="8">
        <v>4</v>
      </c>
    </row>
    <row r="170" spans="1:14" ht="13.2" x14ac:dyDescent="0.25">
      <c r="A170" s="3">
        <v>44218.480536990741</v>
      </c>
      <c r="B170" s="4" t="s">
        <v>182</v>
      </c>
      <c r="C170" s="4">
        <v>4</v>
      </c>
      <c r="D170" s="4">
        <v>5</v>
      </c>
      <c r="E170" s="4">
        <v>5</v>
      </c>
      <c r="F170" s="4">
        <v>4</v>
      </c>
      <c r="G170" s="4">
        <v>5</v>
      </c>
      <c r="H170" s="4">
        <v>5</v>
      </c>
      <c r="I170" s="4">
        <v>5</v>
      </c>
      <c r="J170" s="4">
        <v>1</v>
      </c>
      <c r="K170" s="4">
        <v>5</v>
      </c>
      <c r="L170" s="4">
        <v>5</v>
      </c>
      <c r="M170" s="4">
        <v>4</v>
      </c>
      <c r="N170" s="5">
        <v>5</v>
      </c>
    </row>
    <row r="171" spans="1:14" ht="13.2" x14ac:dyDescent="0.25">
      <c r="A171" s="6">
        <v>44218.480571226857</v>
      </c>
      <c r="B171" s="7" t="s">
        <v>183</v>
      </c>
      <c r="C171" s="7">
        <v>1</v>
      </c>
      <c r="D171" s="7">
        <v>1</v>
      </c>
      <c r="E171" s="7">
        <v>1</v>
      </c>
      <c r="F171" s="7">
        <v>1</v>
      </c>
      <c r="G171" s="7">
        <v>1</v>
      </c>
      <c r="H171" s="7">
        <v>5</v>
      </c>
      <c r="I171" s="7">
        <v>5</v>
      </c>
      <c r="J171" s="7">
        <v>5</v>
      </c>
      <c r="K171" s="7">
        <v>5</v>
      </c>
      <c r="L171" s="7">
        <v>5</v>
      </c>
      <c r="M171" s="7">
        <v>3</v>
      </c>
      <c r="N171" s="8">
        <v>1</v>
      </c>
    </row>
    <row r="172" spans="1:14" ht="13.2" x14ac:dyDescent="0.25">
      <c r="A172" s="3">
        <v>44218.480619166672</v>
      </c>
      <c r="B172" s="4" t="s">
        <v>184</v>
      </c>
      <c r="C172" s="4">
        <v>4</v>
      </c>
      <c r="D172" s="4">
        <v>2</v>
      </c>
      <c r="E172" s="4">
        <v>1</v>
      </c>
      <c r="F172" s="4">
        <v>1</v>
      </c>
      <c r="G172" s="4">
        <v>4</v>
      </c>
      <c r="H172" s="4">
        <v>5</v>
      </c>
      <c r="I172" s="4">
        <v>3</v>
      </c>
      <c r="J172" s="4">
        <v>2</v>
      </c>
      <c r="K172" s="4">
        <v>4</v>
      </c>
      <c r="L172" s="4">
        <v>4</v>
      </c>
      <c r="M172" s="4">
        <v>5</v>
      </c>
      <c r="N172" s="5">
        <v>4</v>
      </c>
    </row>
    <row r="173" spans="1:14" ht="13.2" x14ac:dyDescent="0.25">
      <c r="A173" s="6">
        <v>44218.480623773146</v>
      </c>
      <c r="B173" s="7" t="s">
        <v>185</v>
      </c>
      <c r="C173" s="7">
        <v>3</v>
      </c>
      <c r="D173" s="7">
        <v>4</v>
      </c>
      <c r="E173" s="7">
        <v>3</v>
      </c>
      <c r="F173" s="7">
        <v>3</v>
      </c>
      <c r="G173" s="7">
        <v>3</v>
      </c>
      <c r="H173" s="7">
        <v>4</v>
      </c>
      <c r="I173" s="7">
        <v>4</v>
      </c>
      <c r="J173" s="7">
        <v>2</v>
      </c>
      <c r="K173" s="7">
        <v>4</v>
      </c>
      <c r="L173" s="7">
        <v>4</v>
      </c>
      <c r="M173" s="7">
        <v>4</v>
      </c>
      <c r="N173" s="8">
        <v>4</v>
      </c>
    </row>
    <row r="174" spans="1:14" ht="13.2" x14ac:dyDescent="0.25">
      <c r="A174" s="3">
        <v>44218.48083695602</v>
      </c>
      <c r="B174" s="4" t="s">
        <v>186</v>
      </c>
      <c r="C174" s="4">
        <v>4</v>
      </c>
      <c r="D174" s="4">
        <v>4</v>
      </c>
      <c r="E174" s="4">
        <v>4</v>
      </c>
      <c r="F174" s="4">
        <v>4</v>
      </c>
      <c r="G174" s="4">
        <v>5</v>
      </c>
      <c r="H174" s="4">
        <v>4</v>
      </c>
      <c r="I174" s="4">
        <v>4</v>
      </c>
      <c r="J174" s="4">
        <v>2</v>
      </c>
      <c r="K174" s="4">
        <v>4</v>
      </c>
      <c r="L174" s="4">
        <v>5</v>
      </c>
      <c r="M174" s="4">
        <v>4</v>
      </c>
      <c r="N174" s="5">
        <v>5</v>
      </c>
    </row>
    <row r="175" spans="1:14" ht="13.2" x14ac:dyDescent="0.25">
      <c r="A175" s="6">
        <v>44218.480977326384</v>
      </c>
      <c r="B175" s="7" t="s">
        <v>187</v>
      </c>
      <c r="C175" s="7">
        <v>3</v>
      </c>
      <c r="D175" s="7">
        <v>4</v>
      </c>
      <c r="E175" s="7">
        <v>3</v>
      </c>
      <c r="F175" s="7">
        <v>3</v>
      </c>
      <c r="G175" s="7">
        <v>5</v>
      </c>
      <c r="H175" s="7">
        <v>5</v>
      </c>
      <c r="I175" s="7">
        <v>5</v>
      </c>
      <c r="J175" s="7">
        <v>1</v>
      </c>
      <c r="K175" s="7">
        <v>5</v>
      </c>
      <c r="L175" s="7">
        <v>3</v>
      </c>
      <c r="M175" s="7">
        <v>5</v>
      </c>
      <c r="N175" s="8">
        <v>4</v>
      </c>
    </row>
    <row r="176" spans="1:14" ht="13.2" x14ac:dyDescent="0.25">
      <c r="A176" s="3">
        <v>44218.481283148147</v>
      </c>
      <c r="B176" s="4" t="s">
        <v>188</v>
      </c>
      <c r="C176" s="4">
        <v>4</v>
      </c>
      <c r="D176" s="4">
        <v>4</v>
      </c>
      <c r="E176" s="4">
        <v>3</v>
      </c>
      <c r="F176" s="4">
        <v>3</v>
      </c>
      <c r="G176" s="4">
        <v>2</v>
      </c>
      <c r="H176" s="4">
        <v>5</v>
      </c>
      <c r="I176" s="4">
        <v>4</v>
      </c>
      <c r="J176" s="4">
        <v>1</v>
      </c>
      <c r="K176" s="4">
        <v>5</v>
      </c>
      <c r="L176" s="4">
        <v>4</v>
      </c>
      <c r="M176" s="4">
        <v>5</v>
      </c>
      <c r="N176" s="5">
        <v>1</v>
      </c>
    </row>
    <row r="177" spans="1:14" ht="13.2" x14ac:dyDescent="0.25">
      <c r="A177" s="6">
        <v>44218.482180358798</v>
      </c>
      <c r="B177" s="7" t="s">
        <v>189</v>
      </c>
      <c r="C177" s="7">
        <v>3</v>
      </c>
      <c r="D177" s="7">
        <v>4</v>
      </c>
      <c r="E177" s="7">
        <v>3</v>
      </c>
      <c r="F177" s="7">
        <v>2</v>
      </c>
      <c r="G177" s="7">
        <v>2</v>
      </c>
      <c r="H177" s="7">
        <v>4</v>
      </c>
      <c r="I177" s="7">
        <v>2</v>
      </c>
      <c r="J177" s="7">
        <v>2</v>
      </c>
      <c r="K177" s="7">
        <v>4</v>
      </c>
      <c r="L177" s="7">
        <v>3</v>
      </c>
      <c r="M177" s="7">
        <v>4</v>
      </c>
      <c r="N177" s="8">
        <v>2</v>
      </c>
    </row>
    <row r="178" spans="1:14" ht="13.2" x14ac:dyDescent="0.25">
      <c r="A178" s="3">
        <v>44218.482242997685</v>
      </c>
      <c r="B178" s="4" t="s">
        <v>190</v>
      </c>
      <c r="C178" s="4">
        <v>3</v>
      </c>
      <c r="D178" s="4">
        <v>4</v>
      </c>
      <c r="E178" s="4">
        <v>3</v>
      </c>
      <c r="F178" s="4">
        <v>3</v>
      </c>
      <c r="G178" s="4">
        <v>3</v>
      </c>
      <c r="H178" s="4">
        <v>5</v>
      </c>
      <c r="I178" s="4">
        <v>5</v>
      </c>
      <c r="J178" s="4">
        <v>2</v>
      </c>
      <c r="K178" s="4">
        <v>5</v>
      </c>
      <c r="L178" s="4">
        <v>5</v>
      </c>
      <c r="M178" s="4">
        <v>5</v>
      </c>
      <c r="N178" s="5">
        <v>4</v>
      </c>
    </row>
    <row r="179" spans="1:14" ht="13.2" x14ac:dyDescent="0.25">
      <c r="A179" s="6">
        <v>44218.482326620375</v>
      </c>
      <c r="B179" s="7" t="s">
        <v>191</v>
      </c>
      <c r="C179" s="7">
        <v>5</v>
      </c>
      <c r="D179" s="7">
        <v>5</v>
      </c>
      <c r="E179" s="7">
        <v>5</v>
      </c>
      <c r="F179" s="7">
        <v>5</v>
      </c>
      <c r="G179" s="7">
        <v>5</v>
      </c>
      <c r="H179" s="7">
        <v>5</v>
      </c>
      <c r="I179" s="7">
        <v>5</v>
      </c>
      <c r="J179" s="7">
        <v>1</v>
      </c>
      <c r="K179" s="7">
        <v>5</v>
      </c>
      <c r="L179" s="7">
        <v>5</v>
      </c>
      <c r="M179" s="7">
        <v>5</v>
      </c>
      <c r="N179" s="8">
        <v>5</v>
      </c>
    </row>
    <row r="180" spans="1:14" ht="13.2" x14ac:dyDescent="0.25">
      <c r="A180" s="3">
        <v>44218.482410428245</v>
      </c>
      <c r="B180" s="4" t="s">
        <v>192</v>
      </c>
      <c r="C180" s="4">
        <v>5</v>
      </c>
      <c r="D180" s="4">
        <v>5</v>
      </c>
      <c r="E180" s="4">
        <v>5</v>
      </c>
      <c r="F180" s="4">
        <v>4</v>
      </c>
      <c r="G180" s="4">
        <v>4</v>
      </c>
      <c r="H180" s="4">
        <v>5</v>
      </c>
      <c r="I180" s="4">
        <v>5</v>
      </c>
      <c r="J180" s="4">
        <v>1</v>
      </c>
      <c r="K180" s="4">
        <v>5</v>
      </c>
      <c r="L180" s="4">
        <v>5</v>
      </c>
      <c r="M180" s="4">
        <v>5</v>
      </c>
      <c r="N180" s="5">
        <v>2</v>
      </c>
    </row>
    <row r="181" spans="1:14" ht="13.2" x14ac:dyDescent="0.25">
      <c r="A181" s="6">
        <v>44218.482460520834</v>
      </c>
      <c r="B181" s="7" t="s">
        <v>193</v>
      </c>
      <c r="C181" s="7">
        <v>4</v>
      </c>
      <c r="D181" s="7">
        <v>4</v>
      </c>
      <c r="E181" s="7">
        <v>4</v>
      </c>
      <c r="F181" s="7">
        <v>4</v>
      </c>
      <c r="G181" s="7">
        <v>4</v>
      </c>
      <c r="H181" s="7">
        <v>4</v>
      </c>
      <c r="I181" s="7">
        <v>4</v>
      </c>
      <c r="J181" s="7">
        <v>4</v>
      </c>
      <c r="K181" s="7">
        <v>4</v>
      </c>
      <c r="L181" s="7">
        <v>4</v>
      </c>
      <c r="M181" s="7">
        <v>5</v>
      </c>
      <c r="N181" s="8">
        <v>5</v>
      </c>
    </row>
    <row r="182" spans="1:14" ht="13.2" x14ac:dyDescent="0.25">
      <c r="A182" s="3">
        <v>44218.482541689817</v>
      </c>
      <c r="B182" s="4" t="s">
        <v>194</v>
      </c>
      <c r="C182" s="4">
        <v>3</v>
      </c>
      <c r="D182" s="4">
        <v>3</v>
      </c>
      <c r="E182" s="4">
        <v>3</v>
      </c>
      <c r="F182" s="4">
        <v>3</v>
      </c>
      <c r="G182" s="4">
        <v>3</v>
      </c>
      <c r="H182" s="4">
        <v>3</v>
      </c>
      <c r="I182" s="4">
        <v>3</v>
      </c>
      <c r="J182" s="4">
        <v>3</v>
      </c>
      <c r="K182" s="4">
        <v>3</v>
      </c>
      <c r="L182" s="4">
        <v>3</v>
      </c>
      <c r="M182" s="4">
        <v>3</v>
      </c>
      <c r="N182" s="5">
        <v>3</v>
      </c>
    </row>
    <row r="183" spans="1:14" ht="13.2" x14ac:dyDescent="0.25">
      <c r="A183" s="6">
        <v>44218.482552777779</v>
      </c>
      <c r="B183" s="7" t="s">
        <v>195</v>
      </c>
      <c r="C183" s="7">
        <v>4</v>
      </c>
      <c r="D183" s="7">
        <v>4</v>
      </c>
      <c r="E183" s="7">
        <v>3</v>
      </c>
      <c r="F183" s="7">
        <v>3</v>
      </c>
      <c r="G183" s="7">
        <v>4</v>
      </c>
      <c r="H183" s="7">
        <v>4</v>
      </c>
      <c r="I183" s="7">
        <v>4</v>
      </c>
      <c r="J183" s="7">
        <v>1</v>
      </c>
      <c r="K183" s="7">
        <v>4</v>
      </c>
      <c r="L183" s="7">
        <v>4</v>
      </c>
      <c r="M183" s="7">
        <v>4</v>
      </c>
      <c r="N183" s="8">
        <v>4</v>
      </c>
    </row>
    <row r="184" spans="1:14" ht="13.2" x14ac:dyDescent="0.25">
      <c r="A184" s="3">
        <v>44218.482575833332</v>
      </c>
      <c r="B184" s="4" t="s">
        <v>196</v>
      </c>
      <c r="C184" s="4">
        <v>4</v>
      </c>
      <c r="D184" s="4">
        <v>5</v>
      </c>
      <c r="E184" s="4">
        <v>4</v>
      </c>
      <c r="F184" s="4">
        <v>4</v>
      </c>
      <c r="G184" s="4">
        <v>5</v>
      </c>
      <c r="H184" s="4">
        <v>5</v>
      </c>
      <c r="I184" s="4">
        <v>4</v>
      </c>
      <c r="J184" s="4">
        <v>1</v>
      </c>
      <c r="K184" s="4">
        <v>5</v>
      </c>
      <c r="L184" s="4">
        <v>4</v>
      </c>
      <c r="M184" s="4">
        <v>2</v>
      </c>
      <c r="N184" s="5">
        <v>5</v>
      </c>
    </row>
    <row r="185" spans="1:14" ht="13.2" x14ac:dyDescent="0.25">
      <c r="A185" s="6">
        <v>44218.482669675926</v>
      </c>
      <c r="B185" s="7" t="s">
        <v>197</v>
      </c>
      <c r="C185" s="7">
        <v>3</v>
      </c>
      <c r="D185" s="7">
        <v>3</v>
      </c>
      <c r="E185" s="7">
        <v>3</v>
      </c>
      <c r="F185" s="7">
        <v>3</v>
      </c>
      <c r="G185" s="7">
        <v>3</v>
      </c>
      <c r="H185" s="7">
        <v>3</v>
      </c>
      <c r="I185" s="7">
        <v>3</v>
      </c>
      <c r="J185" s="7">
        <v>3</v>
      </c>
      <c r="K185" s="7">
        <v>3</v>
      </c>
      <c r="L185" s="7">
        <v>3</v>
      </c>
      <c r="M185" s="7">
        <v>3</v>
      </c>
      <c r="N185" s="8">
        <v>3</v>
      </c>
    </row>
    <row r="186" spans="1:14" ht="13.2" x14ac:dyDescent="0.25">
      <c r="A186" s="3">
        <v>44218.482774444448</v>
      </c>
      <c r="B186" s="4" t="s">
        <v>198</v>
      </c>
      <c r="C186" s="4">
        <v>5</v>
      </c>
      <c r="D186" s="4">
        <v>5</v>
      </c>
      <c r="E186" s="4">
        <v>5</v>
      </c>
      <c r="F186" s="4">
        <v>5</v>
      </c>
      <c r="G186" s="4">
        <v>5</v>
      </c>
      <c r="H186" s="4">
        <v>5</v>
      </c>
      <c r="I186" s="4">
        <v>5</v>
      </c>
      <c r="J186" s="4">
        <v>1</v>
      </c>
      <c r="K186" s="4">
        <v>5</v>
      </c>
      <c r="L186" s="4">
        <v>5</v>
      </c>
      <c r="M186" s="4">
        <v>5</v>
      </c>
      <c r="N186" s="5">
        <v>5</v>
      </c>
    </row>
    <row r="187" spans="1:14" ht="13.2" x14ac:dyDescent="0.25">
      <c r="A187" s="6">
        <v>44218.48288708333</v>
      </c>
      <c r="B187" s="7" t="s">
        <v>199</v>
      </c>
      <c r="C187" s="7">
        <v>3</v>
      </c>
      <c r="D187" s="7">
        <v>4</v>
      </c>
      <c r="E187" s="7">
        <v>3</v>
      </c>
      <c r="F187" s="7">
        <v>3</v>
      </c>
      <c r="G187" s="7">
        <v>4</v>
      </c>
      <c r="H187" s="7">
        <v>4</v>
      </c>
      <c r="I187" s="7">
        <v>4</v>
      </c>
      <c r="J187" s="7">
        <v>4</v>
      </c>
      <c r="K187" s="7">
        <v>4</v>
      </c>
      <c r="L187" s="7">
        <v>4</v>
      </c>
      <c r="M187" s="7">
        <v>5</v>
      </c>
      <c r="N187" s="8">
        <v>5</v>
      </c>
    </row>
    <row r="188" spans="1:14" ht="13.2" x14ac:dyDescent="0.25">
      <c r="A188" s="3">
        <v>44218.482958310182</v>
      </c>
      <c r="B188" s="4" t="s">
        <v>200</v>
      </c>
      <c r="C188" s="4">
        <v>3</v>
      </c>
      <c r="D188" s="4">
        <v>5</v>
      </c>
      <c r="E188" s="4">
        <v>4</v>
      </c>
      <c r="F188" s="4">
        <v>3</v>
      </c>
      <c r="G188" s="4">
        <v>4</v>
      </c>
      <c r="H188" s="4">
        <v>5</v>
      </c>
      <c r="I188" s="4">
        <v>3</v>
      </c>
      <c r="J188" s="4">
        <v>2</v>
      </c>
      <c r="K188" s="4">
        <v>4</v>
      </c>
      <c r="L188" s="4">
        <v>4</v>
      </c>
      <c r="M188" s="4">
        <v>4</v>
      </c>
      <c r="N188" s="5">
        <v>4</v>
      </c>
    </row>
    <row r="189" spans="1:14" ht="13.2" x14ac:dyDescent="0.25">
      <c r="A189" s="6">
        <v>44218.482999004627</v>
      </c>
      <c r="B189" s="7" t="s">
        <v>201</v>
      </c>
      <c r="C189" s="7">
        <v>4</v>
      </c>
      <c r="D189" s="7">
        <v>5</v>
      </c>
      <c r="E189" s="7">
        <v>5</v>
      </c>
      <c r="F189" s="7">
        <v>5</v>
      </c>
      <c r="G189" s="7">
        <v>1</v>
      </c>
      <c r="H189" s="7">
        <v>4</v>
      </c>
      <c r="I189" s="7">
        <v>5</v>
      </c>
      <c r="J189" s="7">
        <v>1</v>
      </c>
      <c r="K189" s="7">
        <v>5</v>
      </c>
      <c r="L189" s="7">
        <v>5</v>
      </c>
      <c r="M189" s="7">
        <v>5</v>
      </c>
      <c r="N189" s="8">
        <v>5</v>
      </c>
    </row>
    <row r="190" spans="1:14" ht="13.2" x14ac:dyDescent="0.25">
      <c r="A190" s="3">
        <v>44218.483036307865</v>
      </c>
      <c r="B190" s="4" t="s">
        <v>202</v>
      </c>
      <c r="C190" s="4">
        <v>4</v>
      </c>
      <c r="D190" s="4">
        <v>4</v>
      </c>
      <c r="E190" s="4">
        <v>3</v>
      </c>
      <c r="F190" s="4">
        <v>3</v>
      </c>
      <c r="G190" s="4">
        <v>3</v>
      </c>
      <c r="H190" s="4">
        <v>5</v>
      </c>
      <c r="I190" s="4">
        <v>5</v>
      </c>
      <c r="J190" s="4">
        <v>1</v>
      </c>
      <c r="K190" s="4">
        <v>5</v>
      </c>
      <c r="L190" s="4">
        <v>5</v>
      </c>
      <c r="M190" s="4">
        <v>5</v>
      </c>
      <c r="N190" s="5">
        <v>5</v>
      </c>
    </row>
    <row r="191" spans="1:14" ht="13.2" x14ac:dyDescent="0.25">
      <c r="A191" s="6">
        <v>44218.483140960649</v>
      </c>
      <c r="B191" s="7" t="s">
        <v>203</v>
      </c>
      <c r="C191" s="7">
        <v>5</v>
      </c>
      <c r="D191" s="7">
        <v>3</v>
      </c>
      <c r="E191" s="7">
        <v>2</v>
      </c>
      <c r="F191" s="7">
        <v>1</v>
      </c>
      <c r="G191" s="7">
        <v>5</v>
      </c>
      <c r="H191" s="7">
        <v>5</v>
      </c>
      <c r="I191" s="7">
        <v>5</v>
      </c>
      <c r="J191" s="7">
        <v>3</v>
      </c>
      <c r="K191" s="7">
        <v>5</v>
      </c>
      <c r="L191" s="7">
        <v>5</v>
      </c>
      <c r="M191" s="7">
        <v>5</v>
      </c>
      <c r="N191" s="8">
        <v>5</v>
      </c>
    </row>
    <row r="192" spans="1:14" ht="13.2" x14ac:dyDescent="0.25">
      <c r="A192" s="3">
        <v>44218.483161909724</v>
      </c>
      <c r="B192" s="4" t="s">
        <v>204</v>
      </c>
      <c r="C192" s="4">
        <v>3</v>
      </c>
      <c r="D192" s="4">
        <v>4</v>
      </c>
      <c r="E192" s="4">
        <v>3</v>
      </c>
      <c r="F192" s="4">
        <v>3</v>
      </c>
      <c r="G192" s="4">
        <v>5</v>
      </c>
      <c r="H192" s="4">
        <v>5</v>
      </c>
      <c r="I192" s="4">
        <v>5</v>
      </c>
      <c r="J192" s="4">
        <v>5</v>
      </c>
      <c r="K192" s="4">
        <v>5</v>
      </c>
      <c r="L192" s="4">
        <v>4</v>
      </c>
      <c r="M192" s="4">
        <v>4</v>
      </c>
      <c r="N192" s="5">
        <v>4</v>
      </c>
    </row>
    <row r="193" spans="1:14" ht="13.2" x14ac:dyDescent="0.25">
      <c r="A193" s="6">
        <v>44218.483386655091</v>
      </c>
      <c r="B193" s="7" t="s">
        <v>205</v>
      </c>
      <c r="C193" s="7">
        <v>3</v>
      </c>
      <c r="D193" s="7">
        <v>5</v>
      </c>
      <c r="E193" s="7">
        <v>4</v>
      </c>
      <c r="F193" s="7">
        <v>3</v>
      </c>
      <c r="G193" s="7">
        <v>3</v>
      </c>
      <c r="H193" s="7">
        <v>4</v>
      </c>
      <c r="I193" s="7">
        <v>5</v>
      </c>
      <c r="J193" s="7">
        <v>2</v>
      </c>
      <c r="K193" s="7">
        <v>4</v>
      </c>
      <c r="L193" s="7">
        <v>3</v>
      </c>
      <c r="M193" s="7">
        <v>4</v>
      </c>
      <c r="N193" s="8">
        <v>5</v>
      </c>
    </row>
    <row r="194" spans="1:14" ht="13.2" x14ac:dyDescent="0.25">
      <c r="A194" s="3">
        <v>44218.483398587967</v>
      </c>
      <c r="B194" s="4" t="s">
        <v>206</v>
      </c>
      <c r="C194" s="4">
        <v>3</v>
      </c>
      <c r="D194" s="4">
        <v>5</v>
      </c>
      <c r="E194" s="4">
        <v>4</v>
      </c>
      <c r="F194" s="4">
        <v>3</v>
      </c>
      <c r="G194" s="4">
        <v>5</v>
      </c>
      <c r="H194" s="4">
        <v>3</v>
      </c>
      <c r="I194" s="4">
        <v>5</v>
      </c>
      <c r="J194" s="4">
        <v>2</v>
      </c>
      <c r="K194" s="4">
        <v>3</v>
      </c>
      <c r="L194" s="4">
        <v>3</v>
      </c>
      <c r="M194" s="4">
        <v>4</v>
      </c>
      <c r="N194" s="5">
        <v>3</v>
      </c>
    </row>
    <row r="195" spans="1:14" ht="13.2" x14ac:dyDescent="0.25">
      <c r="A195" s="6">
        <v>44218.483438368057</v>
      </c>
      <c r="B195" s="7" t="s">
        <v>207</v>
      </c>
      <c r="C195" s="7">
        <v>5</v>
      </c>
      <c r="D195" s="7">
        <v>5</v>
      </c>
      <c r="E195" s="7">
        <v>5</v>
      </c>
      <c r="F195" s="7">
        <v>5</v>
      </c>
      <c r="G195" s="7">
        <v>5</v>
      </c>
      <c r="H195" s="7">
        <v>5</v>
      </c>
      <c r="I195" s="7">
        <v>5</v>
      </c>
      <c r="J195" s="7">
        <v>5</v>
      </c>
      <c r="K195" s="7">
        <v>5</v>
      </c>
      <c r="L195" s="7">
        <v>5</v>
      </c>
      <c r="M195" s="7">
        <v>5</v>
      </c>
      <c r="N195" s="8">
        <v>5</v>
      </c>
    </row>
    <row r="196" spans="1:14" ht="13.2" x14ac:dyDescent="0.25">
      <c r="A196" s="3">
        <v>44218.483474293986</v>
      </c>
      <c r="B196" s="4" t="s">
        <v>208</v>
      </c>
      <c r="C196" s="4">
        <v>3</v>
      </c>
      <c r="D196" s="4">
        <v>3</v>
      </c>
      <c r="E196" s="4">
        <v>3</v>
      </c>
      <c r="F196" s="4">
        <v>3</v>
      </c>
      <c r="G196" s="4">
        <v>5</v>
      </c>
      <c r="H196" s="4">
        <v>5</v>
      </c>
      <c r="I196" s="4">
        <v>5</v>
      </c>
      <c r="J196" s="4">
        <v>1</v>
      </c>
      <c r="K196" s="4">
        <v>5</v>
      </c>
      <c r="L196" s="4">
        <v>5</v>
      </c>
      <c r="M196" s="4">
        <v>5</v>
      </c>
      <c r="N196" s="5">
        <v>4</v>
      </c>
    </row>
    <row r="197" spans="1:14" ht="13.2" x14ac:dyDescent="0.25">
      <c r="A197" s="6">
        <v>44218.483483611111</v>
      </c>
      <c r="B197" s="7" t="s">
        <v>209</v>
      </c>
      <c r="C197" s="7">
        <v>4</v>
      </c>
      <c r="D197" s="7">
        <v>5</v>
      </c>
      <c r="E197" s="7">
        <v>4</v>
      </c>
      <c r="F197" s="7">
        <v>4</v>
      </c>
      <c r="G197" s="7">
        <v>3</v>
      </c>
      <c r="H197" s="7">
        <v>5</v>
      </c>
      <c r="I197" s="7">
        <v>5</v>
      </c>
      <c r="J197" s="7">
        <v>1</v>
      </c>
      <c r="K197" s="7">
        <v>4</v>
      </c>
      <c r="L197" s="7">
        <v>4</v>
      </c>
      <c r="M197" s="7">
        <v>4</v>
      </c>
      <c r="N197" s="8">
        <v>1</v>
      </c>
    </row>
    <row r="198" spans="1:14" ht="13.2" x14ac:dyDescent="0.25">
      <c r="A198" s="3">
        <v>44218.483600277774</v>
      </c>
      <c r="B198" s="4" t="s">
        <v>210</v>
      </c>
      <c r="C198" s="4">
        <v>4</v>
      </c>
      <c r="D198" s="4">
        <v>4</v>
      </c>
      <c r="E198" s="4">
        <v>3</v>
      </c>
      <c r="F198" s="4">
        <v>2</v>
      </c>
      <c r="G198" s="4">
        <v>5</v>
      </c>
      <c r="H198" s="4">
        <v>5</v>
      </c>
      <c r="I198" s="4">
        <v>5</v>
      </c>
      <c r="J198" s="4">
        <v>1</v>
      </c>
      <c r="K198" s="4">
        <v>5</v>
      </c>
      <c r="L198" s="4">
        <v>5</v>
      </c>
      <c r="M198" s="4">
        <v>5</v>
      </c>
      <c r="N198" s="5">
        <v>5</v>
      </c>
    </row>
    <row r="199" spans="1:14" ht="13.2" x14ac:dyDescent="0.25">
      <c r="A199" s="6">
        <v>44218.483680590274</v>
      </c>
      <c r="B199" s="7" t="s">
        <v>211</v>
      </c>
      <c r="C199" s="7">
        <v>4</v>
      </c>
      <c r="D199" s="7">
        <v>4</v>
      </c>
      <c r="E199" s="7">
        <v>3</v>
      </c>
      <c r="F199" s="7">
        <v>1</v>
      </c>
      <c r="G199" s="7">
        <v>4</v>
      </c>
      <c r="H199" s="7">
        <v>5</v>
      </c>
      <c r="I199" s="7">
        <v>3</v>
      </c>
      <c r="J199" s="7">
        <v>3</v>
      </c>
      <c r="K199" s="7">
        <v>5</v>
      </c>
      <c r="L199" s="7">
        <v>4</v>
      </c>
      <c r="M199" s="7">
        <v>5</v>
      </c>
      <c r="N199" s="8">
        <v>5</v>
      </c>
    </row>
    <row r="200" spans="1:14" ht="13.2" x14ac:dyDescent="0.25">
      <c r="A200" s="3">
        <v>44218.483757962968</v>
      </c>
      <c r="B200" s="4" t="s">
        <v>212</v>
      </c>
      <c r="C200" s="4">
        <v>3</v>
      </c>
      <c r="D200" s="4">
        <v>3</v>
      </c>
      <c r="E200" s="4">
        <v>3</v>
      </c>
      <c r="F200" s="4">
        <v>3</v>
      </c>
      <c r="G200" s="4">
        <v>4</v>
      </c>
      <c r="H200" s="4">
        <v>4</v>
      </c>
      <c r="I200" s="4">
        <v>4</v>
      </c>
      <c r="J200" s="4">
        <v>3</v>
      </c>
      <c r="K200" s="4">
        <v>4</v>
      </c>
      <c r="L200" s="4">
        <v>4</v>
      </c>
      <c r="M200" s="4">
        <v>3</v>
      </c>
      <c r="N200" s="5">
        <v>3</v>
      </c>
    </row>
    <row r="201" spans="1:14" ht="13.2" x14ac:dyDescent="0.25">
      <c r="A201" s="6">
        <v>44218.483792187501</v>
      </c>
      <c r="B201" s="7" t="s">
        <v>213</v>
      </c>
      <c r="C201" s="7">
        <v>5</v>
      </c>
      <c r="D201" s="7">
        <v>5</v>
      </c>
      <c r="E201" s="7">
        <v>5</v>
      </c>
      <c r="F201" s="7">
        <v>5</v>
      </c>
      <c r="G201" s="7">
        <v>3</v>
      </c>
      <c r="H201" s="7">
        <v>5</v>
      </c>
      <c r="I201" s="7">
        <v>3</v>
      </c>
      <c r="J201" s="7">
        <v>1</v>
      </c>
      <c r="K201" s="7">
        <v>5</v>
      </c>
      <c r="L201" s="7">
        <v>3</v>
      </c>
      <c r="M201" s="7">
        <v>5</v>
      </c>
      <c r="N201" s="8">
        <v>5</v>
      </c>
    </row>
    <row r="202" spans="1:14" ht="13.2" x14ac:dyDescent="0.25">
      <c r="A202" s="3">
        <v>44218.483818043984</v>
      </c>
      <c r="B202" s="4" t="s">
        <v>214</v>
      </c>
      <c r="C202" s="4">
        <v>4</v>
      </c>
      <c r="D202" s="4">
        <v>5</v>
      </c>
      <c r="E202" s="4">
        <v>5</v>
      </c>
      <c r="F202" s="4">
        <v>4</v>
      </c>
      <c r="G202" s="4">
        <v>5</v>
      </c>
      <c r="H202" s="4">
        <v>5</v>
      </c>
      <c r="I202" s="4">
        <v>5</v>
      </c>
      <c r="J202" s="4">
        <v>1</v>
      </c>
      <c r="K202" s="4">
        <v>5</v>
      </c>
      <c r="L202" s="4">
        <v>5</v>
      </c>
      <c r="M202" s="4">
        <v>5</v>
      </c>
      <c r="N202" s="5">
        <v>4</v>
      </c>
    </row>
    <row r="203" spans="1:14" ht="13.2" x14ac:dyDescent="0.25">
      <c r="A203" s="6">
        <v>44218.483832303245</v>
      </c>
      <c r="B203" s="7" t="s">
        <v>215</v>
      </c>
      <c r="C203" s="7">
        <v>3</v>
      </c>
      <c r="D203" s="7">
        <v>5</v>
      </c>
      <c r="E203" s="7">
        <v>3</v>
      </c>
      <c r="F203" s="7">
        <v>1</v>
      </c>
      <c r="G203" s="7">
        <v>4</v>
      </c>
      <c r="H203" s="7">
        <v>4</v>
      </c>
      <c r="I203" s="7">
        <v>5</v>
      </c>
      <c r="J203" s="7">
        <v>3</v>
      </c>
      <c r="K203" s="7">
        <v>5</v>
      </c>
      <c r="L203" s="7">
        <v>3</v>
      </c>
      <c r="M203" s="7">
        <v>5</v>
      </c>
      <c r="N203" s="8">
        <v>3</v>
      </c>
    </row>
    <row r="204" spans="1:14" ht="13.2" x14ac:dyDescent="0.25">
      <c r="A204" s="3">
        <v>44218.483959641206</v>
      </c>
      <c r="B204" s="4" t="s">
        <v>216</v>
      </c>
      <c r="C204" s="4">
        <v>4</v>
      </c>
      <c r="D204" s="4">
        <v>5</v>
      </c>
      <c r="E204" s="4">
        <v>4</v>
      </c>
      <c r="F204" s="4">
        <v>4</v>
      </c>
      <c r="G204" s="4">
        <v>1</v>
      </c>
      <c r="H204" s="4">
        <v>4</v>
      </c>
      <c r="I204" s="4">
        <v>5</v>
      </c>
      <c r="J204" s="4">
        <v>1</v>
      </c>
      <c r="K204" s="4">
        <v>4</v>
      </c>
      <c r="L204" s="4">
        <v>4</v>
      </c>
      <c r="M204" s="4">
        <v>5</v>
      </c>
      <c r="N204" s="5">
        <v>5</v>
      </c>
    </row>
    <row r="205" spans="1:14" ht="13.2" x14ac:dyDescent="0.25">
      <c r="A205" s="6">
        <v>44218.483980960649</v>
      </c>
      <c r="B205" s="7" t="s">
        <v>217</v>
      </c>
      <c r="C205" s="7">
        <v>4</v>
      </c>
      <c r="D205" s="7">
        <v>4</v>
      </c>
      <c r="E205" s="7">
        <v>4</v>
      </c>
      <c r="F205" s="7">
        <v>4</v>
      </c>
      <c r="G205" s="7">
        <v>4</v>
      </c>
      <c r="H205" s="7">
        <v>4</v>
      </c>
      <c r="I205" s="7">
        <v>4</v>
      </c>
      <c r="J205" s="7">
        <v>1</v>
      </c>
      <c r="K205" s="7">
        <v>5</v>
      </c>
      <c r="L205" s="7">
        <v>5</v>
      </c>
      <c r="M205" s="7">
        <v>4</v>
      </c>
      <c r="N205" s="8">
        <v>4</v>
      </c>
    </row>
    <row r="206" spans="1:14" ht="13.2" x14ac:dyDescent="0.25">
      <c r="A206" s="3">
        <v>44218.484021076394</v>
      </c>
      <c r="B206" s="4" t="s">
        <v>218</v>
      </c>
      <c r="C206" s="4">
        <v>3</v>
      </c>
      <c r="D206" s="4">
        <v>4</v>
      </c>
      <c r="E206" s="4">
        <v>4</v>
      </c>
      <c r="F206" s="4">
        <v>3</v>
      </c>
      <c r="G206" s="4">
        <v>4</v>
      </c>
      <c r="H206" s="4">
        <v>4</v>
      </c>
      <c r="I206" s="4">
        <v>5</v>
      </c>
      <c r="J206" s="4">
        <v>1</v>
      </c>
      <c r="K206" s="4">
        <v>4</v>
      </c>
      <c r="L206" s="4">
        <v>3</v>
      </c>
      <c r="M206" s="4">
        <v>5</v>
      </c>
      <c r="N206" s="5">
        <v>3</v>
      </c>
    </row>
    <row r="207" spans="1:14" ht="13.2" x14ac:dyDescent="0.25">
      <c r="A207" s="6">
        <v>44218.484049791667</v>
      </c>
      <c r="B207" s="7" t="s">
        <v>219</v>
      </c>
      <c r="C207" s="7">
        <v>5</v>
      </c>
      <c r="D207" s="7">
        <v>5</v>
      </c>
      <c r="E207" s="7">
        <v>5</v>
      </c>
      <c r="F207" s="7">
        <v>5</v>
      </c>
      <c r="G207" s="7">
        <v>5</v>
      </c>
      <c r="H207" s="7">
        <v>5</v>
      </c>
      <c r="I207" s="7">
        <v>5</v>
      </c>
      <c r="J207" s="7">
        <v>5</v>
      </c>
      <c r="K207" s="7">
        <v>4</v>
      </c>
      <c r="L207" s="7">
        <v>4</v>
      </c>
      <c r="M207" s="7">
        <v>5</v>
      </c>
      <c r="N207" s="8">
        <v>5</v>
      </c>
    </row>
    <row r="208" spans="1:14" ht="13.2" x14ac:dyDescent="0.25">
      <c r="A208" s="3">
        <v>44218.484059386574</v>
      </c>
      <c r="B208" s="4" t="s">
        <v>220</v>
      </c>
      <c r="C208" s="4">
        <v>4</v>
      </c>
      <c r="D208" s="4">
        <v>4</v>
      </c>
      <c r="E208" s="4">
        <v>4</v>
      </c>
      <c r="F208" s="4">
        <v>4</v>
      </c>
      <c r="G208" s="4">
        <v>4</v>
      </c>
      <c r="H208" s="4">
        <v>4</v>
      </c>
      <c r="I208" s="4">
        <v>3</v>
      </c>
      <c r="J208" s="4">
        <v>2</v>
      </c>
      <c r="K208" s="4">
        <v>4</v>
      </c>
      <c r="L208" s="4">
        <v>3</v>
      </c>
      <c r="M208" s="4">
        <v>4</v>
      </c>
      <c r="N208" s="5">
        <v>4</v>
      </c>
    </row>
    <row r="209" spans="1:14" ht="13.2" x14ac:dyDescent="0.25">
      <c r="A209" s="6">
        <v>44218.484081574075</v>
      </c>
      <c r="B209" s="7" t="s">
        <v>221</v>
      </c>
      <c r="C209" s="7">
        <v>5</v>
      </c>
      <c r="D209" s="7">
        <v>5</v>
      </c>
      <c r="E209" s="7">
        <v>5</v>
      </c>
      <c r="F209" s="7">
        <v>3</v>
      </c>
      <c r="G209" s="7">
        <v>3</v>
      </c>
      <c r="H209" s="7">
        <v>5</v>
      </c>
      <c r="I209" s="7">
        <v>5</v>
      </c>
      <c r="J209" s="7">
        <v>2</v>
      </c>
      <c r="K209" s="7">
        <v>5</v>
      </c>
      <c r="L209" s="7">
        <v>5</v>
      </c>
      <c r="M209" s="7">
        <v>5</v>
      </c>
      <c r="N209" s="8">
        <v>5</v>
      </c>
    </row>
    <row r="210" spans="1:14" ht="13.2" x14ac:dyDescent="0.25">
      <c r="A210" s="3">
        <v>44218.484093055551</v>
      </c>
      <c r="B210" s="4" t="s">
        <v>222</v>
      </c>
      <c r="C210" s="4">
        <v>4</v>
      </c>
      <c r="D210" s="4">
        <v>5</v>
      </c>
      <c r="E210" s="4">
        <v>4</v>
      </c>
      <c r="F210" s="4">
        <v>3</v>
      </c>
      <c r="G210" s="4">
        <v>1</v>
      </c>
      <c r="H210" s="4">
        <v>5</v>
      </c>
      <c r="I210" s="4">
        <v>3</v>
      </c>
      <c r="J210" s="4">
        <v>1</v>
      </c>
      <c r="K210" s="4">
        <v>4</v>
      </c>
      <c r="L210" s="4">
        <v>2</v>
      </c>
      <c r="M210" s="4">
        <v>5</v>
      </c>
      <c r="N210" s="5">
        <v>5</v>
      </c>
    </row>
    <row r="211" spans="1:14" ht="13.2" x14ac:dyDescent="0.25">
      <c r="A211" s="6">
        <v>44218.484203773143</v>
      </c>
      <c r="B211" s="7" t="s">
        <v>223</v>
      </c>
      <c r="C211" s="7">
        <v>4</v>
      </c>
      <c r="D211" s="7">
        <v>4</v>
      </c>
      <c r="E211" s="7">
        <v>4</v>
      </c>
      <c r="F211" s="7">
        <v>3</v>
      </c>
      <c r="G211" s="7">
        <v>5</v>
      </c>
      <c r="H211" s="7">
        <v>5</v>
      </c>
      <c r="I211" s="7">
        <v>5</v>
      </c>
      <c r="J211" s="7">
        <v>1</v>
      </c>
      <c r="K211" s="7">
        <v>5</v>
      </c>
      <c r="L211" s="7">
        <v>3</v>
      </c>
      <c r="M211" s="7">
        <v>3</v>
      </c>
      <c r="N211" s="8">
        <v>5</v>
      </c>
    </row>
    <row r="212" spans="1:14" ht="13.2" x14ac:dyDescent="0.25">
      <c r="A212" s="3">
        <v>44218.484351817126</v>
      </c>
      <c r="B212" s="4" t="s">
        <v>224</v>
      </c>
      <c r="C212" s="4">
        <v>4</v>
      </c>
      <c r="D212" s="4">
        <v>4</v>
      </c>
      <c r="E212" s="4">
        <v>3</v>
      </c>
      <c r="F212" s="4">
        <v>3</v>
      </c>
      <c r="G212" s="4">
        <v>4</v>
      </c>
      <c r="H212" s="4">
        <v>5</v>
      </c>
      <c r="I212" s="4">
        <v>5</v>
      </c>
      <c r="J212" s="4">
        <v>1</v>
      </c>
      <c r="K212" s="4">
        <v>5</v>
      </c>
      <c r="L212" s="4">
        <v>4</v>
      </c>
      <c r="M212" s="4">
        <v>5</v>
      </c>
      <c r="N212" s="5">
        <v>5</v>
      </c>
    </row>
    <row r="213" spans="1:14" ht="13.2" x14ac:dyDescent="0.25">
      <c r="A213" s="6">
        <v>44218.484440555556</v>
      </c>
      <c r="B213" s="7" t="s">
        <v>225</v>
      </c>
      <c r="C213" s="7">
        <v>3</v>
      </c>
      <c r="D213" s="7">
        <v>2</v>
      </c>
      <c r="E213" s="7">
        <v>4</v>
      </c>
      <c r="F213" s="7">
        <v>5</v>
      </c>
      <c r="G213" s="7">
        <v>4</v>
      </c>
      <c r="H213" s="7">
        <v>5</v>
      </c>
      <c r="I213" s="7">
        <v>5</v>
      </c>
      <c r="J213" s="7">
        <v>4</v>
      </c>
      <c r="K213" s="7">
        <v>5</v>
      </c>
      <c r="L213" s="7">
        <v>4</v>
      </c>
      <c r="M213" s="7">
        <v>5</v>
      </c>
      <c r="N213" s="8">
        <v>2</v>
      </c>
    </row>
    <row r="214" spans="1:14" ht="13.2" x14ac:dyDescent="0.25">
      <c r="A214" s="3">
        <v>44218.484503993051</v>
      </c>
      <c r="B214" s="4" t="s">
        <v>226</v>
      </c>
      <c r="C214" s="4">
        <v>4</v>
      </c>
      <c r="D214" s="4">
        <v>4</v>
      </c>
      <c r="E214" s="4">
        <v>3</v>
      </c>
      <c r="F214" s="4">
        <v>2</v>
      </c>
      <c r="G214" s="4">
        <v>4</v>
      </c>
      <c r="H214" s="4">
        <v>4</v>
      </c>
      <c r="I214" s="4">
        <v>4</v>
      </c>
      <c r="J214" s="4">
        <v>2</v>
      </c>
      <c r="K214" s="4">
        <v>3</v>
      </c>
      <c r="L214" s="4">
        <v>3</v>
      </c>
      <c r="M214" s="4">
        <v>5</v>
      </c>
      <c r="N214" s="5">
        <v>5</v>
      </c>
    </row>
    <row r="215" spans="1:14" ht="13.2" x14ac:dyDescent="0.25">
      <c r="A215" s="6">
        <v>44218.484523402774</v>
      </c>
      <c r="B215" s="7" t="s">
        <v>227</v>
      </c>
      <c r="C215" s="7">
        <v>2</v>
      </c>
      <c r="D215" s="7">
        <v>2</v>
      </c>
      <c r="E215" s="7">
        <v>2</v>
      </c>
      <c r="F215" s="7">
        <v>2</v>
      </c>
      <c r="G215" s="7">
        <v>5</v>
      </c>
      <c r="H215" s="7">
        <v>5</v>
      </c>
      <c r="I215" s="7">
        <v>5</v>
      </c>
      <c r="J215" s="7">
        <v>1</v>
      </c>
      <c r="K215" s="7">
        <v>5</v>
      </c>
      <c r="L215" s="7">
        <v>5</v>
      </c>
      <c r="M215" s="7">
        <v>5</v>
      </c>
      <c r="N215" s="8">
        <v>5</v>
      </c>
    </row>
    <row r="216" spans="1:14" ht="13.2" x14ac:dyDescent="0.25">
      <c r="A216" s="3">
        <v>44218.484553912036</v>
      </c>
      <c r="B216" s="4" t="s">
        <v>228</v>
      </c>
      <c r="C216" s="4">
        <v>4</v>
      </c>
      <c r="D216" s="4">
        <v>4</v>
      </c>
      <c r="E216" s="4">
        <v>4</v>
      </c>
      <c r="F216" s="4">
        <v>3</v>
      </c>
      <c r="G216" s="4">
        <v>2</v>
      </c>
      <c r="H216" s="4">
        <v>4</v>
      </c>
      <c r="I216" s="4">
        <v>5</v>
      </c>
      <c r="J216" s="4">
        <v>1</v>
      </c>
      <c r="K216" s="4">
        <v>5</v>
      </c>
      <c r="L216" s="4">
        <v>4</v>
      </c>
      <c r="M216" s="4">
        <v>5</v>
      </c>
      <c r="N216" s="5">
        <v>4</v>
      </c>
    </row>
    <row r="217" spans="1:14" ht="13.2" x14ac:dyDescent="0.25">
      <c r="A217" s="6">
        <v>44218.484567187501</v>
      </c>
      <c r="B217" s="7" t="s">
        <v>229</v>
      </c>
      <c r="C217" s="7">
        <v>3</v>
      </c>
      <c r="D217" s="7">
        <v>4</v>
      </c>
      <c r="E217" s="7">
        <v>4</v>
      </c>
      <c r="F217" s="7">
        <v>4</v>
      </c>
      <c r="G217" s="7">
        <v>4</v>
      </c>
      <c r="H217" s="7">
        <v>4</v>
      </c>
      <c r="I217" s="7">
        <v>4</v>
      </c>
      <c r="J217" s="7">
        <v>4</v>
      </c>
      <c r="K217" s="7">
        <v>4</v>
      </c>
      <c r="L217" s="7">
        <v>4</v>
      </c>
      <c r="M217" s="7">
        <v>4</v>
      </c>
      <c r="N217" s="8">
        <v>4</v>
      </c>
    </row>
    <row r="218" spans="1:14" ht="13.2" x14ac:dyDescent="0.25">
      <c r="A218" s="3">
        <v>44218.484581932869</v>
      </c>
      <c r="B218" s="4" t="s">
        <v>230</v>
      </c>
      <c r="C218" s="4">
        <v>2</v>
      </c>
      <c r="D218" s="4">
        <v>5</v>
      </c>
      <c r="E218" s="4">
        <v>3</v>
      </c>
      <c r="F218" s="4">
        <v>2</v>
      </c>
      <c r="G218" s="4">
        <v>3</v>
      </c>
      <c r="H218" s="4">
        <v>5</v>
      </c>
      <c r="I218" s="4">
        <v>5</v>
      </c>
      <c r="J218" s="4">
        <v>1</v>
      </c>
      <c r="K218" s="4">
        <v>5</v>
      </c>
      <c r="L218" s="4">
        <v>4</v>
      </c>
      <c r="M218" s="4">
        <v>5</v>
      </c>
      <c r="N218" s="5">
        <v>5</v>
      </c>
    </row>
    <row r="219" spans="1:14" ht="13.2" x14ac:dyDescent="0.25">
      <c r="A219" s="6">
        <v>44218.484618831018</v>
      </c>
      <c r="B219" s="7" t="s">
        <v>231</v>
      </c>
      <c r="C219" s="7">
        <v>3</v>
      </c>
      <c r="D219" s="7">
        <v>4</v>
      </c>
      <c r="E219" s="7">
        <v>3</v>
      </c>
      <c r="F219" s="7">
        <v>2</v>
      </c>
      <c r="G219" s="7">
        <v>4</v>
      </c>
      <c r="H219" s="7">
        <v>5</v>
      </c>
      <c r="I219" s="7">
        <v>5</v>
      </c>
      <c r="J219" s="7">
        <v>1</v>
      </c>
      <c r="K219" s="7">
        <v>5</v>
      </c>
      <c r="L219" s="7">
        <v>5</v>
      </c>
      <c r="M219" s="7">
        <v>3</v>
      </c>
      <c r="N219" s="8">
        <v>5</v>
      </c>
    </row>
    <row r="220" spans="1:14" ht="13.2" x14ac:dyDescent="0.25">
      <c r="A220" s="3">
        <v>44218.484748287039</v>
      </c>
      <c r="B220" s="4" t="s">
        <v>232</v>
      </c>
      <c r="C220" s="4">
        <v>3</v>
      </c>
      <c r="D220" s="4">
        <v>4</v>
      </c>
      <c r="E220" s="4">
        <v>3</v>
      </c>
      <c r="F220" s="4">
        <v>3</v>
      </c>
      <c r="G220" s="4">
        <v>4</v>
      </c>
      <c r="H220" s="4">
        <v>3</v>
      </c>
      <c r="I220" s="4">
        <v>4</v>
      </c>
      <c r="J220" s="4">
        <v>2</v>
      </c>
      <c r="K220" s="4">
        <v>4</v>
      </c>
      <c r="L220" s="4">
        <v>3</v>
      </c>
      <c r="M220" s="4">
        <v>4</v>
      </c>
      <c r="N220" s="5">
        <v>4</v>
      </c>
    </row>
    <row r="221" spans="1:14" ht="13.2" x14ac:dyDescent="0.25">
      <c r="A221" s="6">
        <v>44218.485077291669</v>
      </c>
      <c r="B221" s="7" t="s">
        <v>233</v>
      </c>
      <c r="C221" s="7">
        <v>3</v>
      </c>
      <c r="D221" s="7">
        <v>3</v>
      </c>
      <c r="E221" s="7">
        <v>2</v>
      </c>
      <c r="F221" s="7">
        <v>1</v>
      </c>
      <c r="G221" s="7">
        <v>5</v>
      </c>
      <c r="H221" s="7">
        <v>4</v>
      </c>
      <c r="I221" s="7">
        <v>5</v>
      </c>
      <c r="J221" s="7">
        <v>3</v>
      </c>
      <c r="K221" s="7">
        <v>3</v>
      </c>
      <c r="L221" s="7">
        <v>3</v>
      </c>
      <c r="M221" s="7">
        <v>5</v>
      </c>
      <c r="N221" s="8">
        <v>5</v>
      </c>
    </row>
    <row r="222" spans="1:14" ht="13.2" x14ac:dyDescent="0.25">
      <c r="A222" s="3">
        <v>44218.485203599535</v>
      </c>
      <c r="B222" s="4" t="s">
        <v>234</v>
      </c>
      <c r="C222" s="4">
        <v>3</v>
      </c>
      <c r="D222" s="4">
        <v>3</v>
      </c>
      <c r="E222" s="4">
        <v>2</v>
      </c>
      <c r="F222" s="4">
        <v>1</v>
      </c>
      <c r="G222" s="4">
        <v>2</v>
      </c>
      <c r="H222" s="4">
        <v>3</v>
      </c>
      <c r="I222" s="4">
        <v>2</v>
      </c>
      <c r="J222" s="4">
        <v>3</v>
      </c>
      <c r="K222" s="4">
        <v>3</v>
      </c>
      <c r="L222" s="4">
        <v>1</v>
      </c>
      <c r="M222" s="4">
        <v>5</v>
      </c>
      <c r="N222" s="5">
        <v>5</v>
      </c>
    </row>
    <row r="223" spans="1:14" ht="13.2" x14ac:dyDescent="0.25">
      <c r="A223" s="6">
        <v>44218.48550836806</v>
      </c>
      <c r="B223" s="7" t="s">
        <v>235</v>
      </c>
      <c r="C223" s="7">
        <v>2</v>
      </c>
      <c r="D223" s="7">
        <v>3</v>
      </c>
      <c r="E223" s="7">
        <v>2</v>
      </c>
      <c r="F223" s="7">
        <v>2</v>
      </c>
      <c r="G223" s="7">
        <v>4</v>
      </c>
      <c r="H223" s="7">
        <v>3</v>
      </c>
      <c r="I223" s="7">
        <v>4</v>
      </c>
      <c r="J223" s="7">
        <v>3</v>
      </c>
      <c r="K223" s="7">
        <v>4</v>
      </c>
      <c r="L223" s="7">
        <v>3</v>
      </c>
      <c r="M223" s="7">
        <v>4</v>
      </c>
      <c r="N223" s="8">
        <v>3</v>
      </c>
    </row>
    <row r="224" spans="1:14" ht="13.2" x14ac:dyDescent="0.25">
      <c r="A224" s="3">
        <v>44218.486179791667</v>
      </c>
      <c r="B224" s="4" t="s">
        <v>236</v>
      </c>
      <c r="C224" s="4">
        <v>4</v>
      </c>
      <c r="D224" s="4">
        <v>5</v>
      </c>
      <c r="E224" s="4">
        <v>4</v>
      </c>
      <c r="F224" s="4">
        <v>3</v>
      </c>
      <c r="G224" s="4">
        <v>2</v>
      </c>
      <c r="H224" s="4">
        <v>5</v>
      </c>
      <c r="I224" s="4">
        <v>4</v>
      </c>
      <c r="J224" s="4">
        <v>2</v>
      </c>
      <c r="K224" s="4">
        <v>5</v>
      </c>
      <c r="L224" s="4">
        <v>4</v>
      </c>
      <c r="M224" s="4">
        <v>4</v>
      </c>
      <c r="N224" s="5">
        <v>3</v>
      </c>
    </row>
    <row r="225" spans="1:14" ht="13.2" x14ac:dyDescent="0.25">
      <c r="A225" s="6">
        <v>44218.48620619213</v>
      </c>
      <c r="B225" s="7" t="s">
        <v>237</v>
      </c>
      <c r="C225" s="7">
        <v>4</v>
      </c>
      <c r="D225" s="7">
        <v>5</v>
      </c>
      <c r="E225" s="7">
        <v>4</v>
      </c>
      <c r="F225" s="7">
        <v>3</v>
      </c>
      <c r="G225" s="7">
        <v>3</v>
      </c>
      <c r="H225" s="7">
        <v>4</v>
      </c>
      <c r="I225" s="7">
        <v>5</v>
      </c>
      <c r="J225" s="7">
        <v>1</v>
      </c>
      <c r="K225" s="7">
        <v>3</v>
      </c>
      <c r="L225" s="7">
        <v>4</v>
      </c>
      <c r="M225" s="7">
        <v>5</v>
      </c>
      <c r="N225" s="8">
        <v>5</v>
      </c>
    </row>
    <row r="226" spans="1:14" ht="13.2" x14ac:dyDescent="0.25">
      <c r="A226" s="3">
        <v>44218.48701326389</v>
      </c>
      <c r="B226" s="4" t="s">
        <v>238</v>
      </c>
      <c r="C226" s="4">
        <v>3</v>
      </c>
      <c r="D226" s="4">
        <v>5</v>
      </c>
      <c r="E226" s="4">
        <v>4</v>
      </c>
      <c r="F226" s="4">
        <v>3</v>
      </c>
      <c r="G226" s="4">
        <v>3</v>
      </c>
      <c r="H226" s="4">
        <v>5</v>
      </c>
      <c r="I226" s="4">
        <v>5</v>
      </c>
      <c r="J226" s="4">
        <v>3</v>
      </c>
      <c r="K226" s="4">
        <v>5</v>
      </c>
      <c r="L226" s="4">
        <v>5</v>
      </c>
      <c r="M226" s="4">
        <v>5</v>
      </c>
      <c r="N226" s="5">
        <v>3</v>
      </c>
    </row>
    <row r="227" spans="1:14" ht="13.2" x14ac:dyDescent="0.25">
      <c r="A227" s="6">
        <v>44218.487017175925</v>
      </c>
      <c r="B227" s="7" t="s">
        <v>239</v>
      </c>
      <c r="C227" s="7">
        <v>3</v>
      </c>
      <c r="D227" s="7">
        <v>4</v>
      </c>
      <c r="E227" s="7">
        <v>4</v>
      </c>
      <c r="F227" s="7">
        <v>3</v>
      </c>
      <c r="G227" s="7">
        <v>4</v>
      </c>
      <c r="H227" s="7">
        <v>3</v>
      </c>
      <c r="I227" s="7">
        <v>4</v>
      </c>
      <c r="J227" s="7">
        <v>2</v>
      </c>
      <c r="K227" s="7">
        <v>5</v>
      </c>
      <c r="L227" s="7">
        <v>4</v>
      </c>
      <c r="M227" s="7">
        <v>5</v>
      </c>
      <c r="N227" s="8">
        <v>5</v>
      </c>
    </row>
    <row r="228" spans="1:14" ht="13.2" x14ac:dyDescent="0.25">
      <c r="A228" s="3">
        <v>44218.487248981481</v>
      </c>
      <c r="B228" s="4" t="s">
        <v>240</v>
      </c>
      <c r="C228" s="4">
        <v>3</v>
      </c>
      <c r="D228" s="4">
        <v>5</v>
      </c>
      <c r="E228" s="4">
        <v>3</v>
      </c>
      <c r="F228" s="4">
        <v>1</v>
      </c>
      <c r="G228" s="4">
        <v>5</v>
      </c>
      <c r="H228" s="4">
        <v>5</v>
      </c>
      <c r="I228" s="4">
        <v>4</v>
      </c>
      <c r="J228" s="4">
        <v>2</v>
      </c>
      <c r="K228" s="4">
        <v>4</v>
      </c>
      <c r="L228" s="4">
        <v>4</v>
      </c>
      <c r="M228" s="4">
        <v>5</v>
      </c>
      <c r="N228" s="5">
        <v>5</v>
      </c>
    </row>
    <row r="229" spans="1:14" ht="13.2" x14ac:dyDescent="0.25">
      <c r="A229" s="6">
        <v>44218.487713518523</v>
      </c>
      <c r="B229" s="7" t="s">
        <v>241</v>
      </c>
      <c r="C229" s="7">
        <v>4</v>
      </c>
      <c r="D229" s="7">
        <v>5</v>
      </c>
      <c r="E229" s="7">
        <v>4</v>
      </c>
      <c r="F229" s="7">
        <v>4</v>
      </c>
      <c r="G229" s="7">
        <v>3</v>
      </c>
      <c r="H229" s="7">
        <v>5</v>
      </c>
      <c r="I229" s="7">
        <v>5</v>
      </c>
      <c r="J229" s="7">
        <v>1</v>
      </c>
      <c r="K229" s="7">
        <v>5</v>
      </c>
      <c r="L229" s="7">
        <v>5</v>
      </c>
      <c r="M229" s="7">
        <v>5</v>
      </c>
      <c r="N229" s="8">
        <v>4</v>
      </c>
    </row>
    <row r="230" spans="1:14" ht="13.2" x14ac:dyDescent="0.25">
      <c r="A230" s="3">
        <v>44218.487962094907</v>
      </c>
      <c r="B230" s="4" t="s">
        <v>242</v>
      </c>
      <c r="C230" s="4">
        <v>2</v>
      </c>
      <c r="D230" s="4">
        <v>3</v>
      </c>
      <c r="E230" s="4">
        <v>2</v>
      </c>
      <c r="F230" s="4">
        <v>2</v>
      </c>
      <c r="G230" s="4">
        <v>4</v>
      </c>
      <c r="H230" s="4">
        <v>4</v>
      </c>
      <c r="I230" s="4">
        <v>4</v>
      </c>
      <c r="J230" s="4">
        <v>3</v>
      </c>
      <c r="K230" s="4">
        <v>4</v>
      </c>
      <c r="L230" s="4">
        <v>3</v>
      </c>
      <c r="M230" s="4">
        <v>5</v>
      </c>
      <c r="N230" s="5">
        <v>4</v>
      </c>
    </row>
    <row r="231" spans="1:14" ht="13.2" x14ac:dyDescent="0.25">
      <c r="A231" s="6">
        <v>44218.488223518521</v>
      </c>
      <c r="B231" s="7" t="s">
        <v>243</v>
      </c>
      <c r="C231" s="7">
        <v>3</v>
      </c>
      <c r="D231" s="7">
        <v>3</v>
      </c>
      <c r="E231" s="7">
        <v>3</v>
      </c>
      <c r="F231" s="7">
        <v>2</v>
      </c>
      <c r="G231" s="7">
        <v>3</v>
      </c>
      <c r="H231" s="7">
        <v>4</v>
      </c>
      <c r="I231" s="7">
        <v>4</v>
      </c>
      <c r="J231" s="7">
        <v>1</v>
      </c>
      <c r="K231" s="7">
        <v>4</v>
      </c>
      <c r="L231" s="7">
        <v>3</v>
      </c>
      <c r="M231" s="7">
        <v>4</v>
      </c>
      <c r="N231" s="8">
        <v>5</v>
      </c>
    </row>
    <row r="232" spans="1:14" ht="13.2" x14ac:dyDescent="0.25">
      <c r="A232" s="3">
        <v>44218.488474456019</v>
      </c>
      <c r="B232" s="4" t="s">
        <v>244</v>
      </c>
      <c r="C232" s="4">
        <v>5</v>
      </c>
      <c r="D232" s="4">
        <v>5</v>
      </c>
      <c r="E232" s="4">
        <v>5</v>
      </c>
      <c r="F232" s="4">
        <v>5</v>
      </c>
      <c r="G232" s="4">
        <v>3</v>
      </c>
      <c r="H232" s="4">
        <v>5</v>
      </c>
      <c r="I232" s="4">
        <v>5</v>
      </c>
      <c r="J232" s="4">
        <v>1</v>
      </c>
      <c r="K232" s="4">
        <v>5</v>
      </c>
      <c r="L232" s="4">
        <v>4</v>
      </c>
      <c r="M232" s="4">
        <v>3</v>
      </c>
      <c r="N232" s="5">
        <v>5</v>
      </c>
    </row>
    <row r="233" spans="1:14" ht="13.2" x14ac:dyDescent="0.25">
      <c r="A233" s="6">
        <v>44218.48860675926</v>
      </c>
      <c r="B233" s="7" t="s">
        <v>245</v>
      </c>
      <c r="C233" s="7">
        <v>3</v>
      </c>
      <c r="D233" s="7">
        <v>4</v>
      </c>
      <c r="E233" s="7">
        <v>4</v>
      </c>
      <c r="F233" s="7">
        <v>3</v>
      </c>
      <c r="G233" s="7">
        <v>3</v>
      </c>
      <c r="H233" s="7">
        <v>5</v>
      </c>
      <c r="I233" s="7">
        <v>5</v>
      </c>
      <c r="J233" s="7">
        <v>2</v>
      </c>
      <c r="K233" s="7">
        <v>4</v>
      </c>
      <c r="L233" s="7">
        <v>4</v>
      </c>
      <c r="M233" s="7">
        <v>4</v>
      </c>
      <c r="N233" s="8">
        <v>4</v>
      </c>
    </row>
    <row r="234" spans="1:14" ht="13.2" x14ac:dyDescent="0.25">
      <c r="A234" s="3">
        <v>44218.489933090277</v>
      </c>
      <c r="B234" s="4" t="s">
        <v>246</v>
      </c>
      <c r="C234" s="4">
        <v>3</v>
      </c>
      <c r="D234" s="4">
        <v>3</v>
      </c>
      <c r="E234" s="4">
        <v>2</v>
      </c>
      <c r="F234" s="4">
        <v>2</v>
      </c>
      <c r="G234" s="4">
        <v>3</v>
      </c>
      <c r="H234" s="4">
        <v>4</v>
      </c>
      <c r="I234" s="4">
        <v>4</v>
      </c>
      <c r="J234" s="4">
        <v>3</v>
      </c>
      <c r="K234" s="4">
        <v>3</v>
      </c>
      <c r="L234" s="4">
        <v>3</v>
      </c>
      <c r="M234" s="4">
        <v>3</v>
      </c>
      <c r="N234" s="5">
        <v>3</v>
      </c>
    </row>
    <row r="235" spans="1:14" ht="13.2" x14ac:dyDescent="0.25">
      <c r="A235" s="6">
        <v>44218.489987997687</v>
      </c>
      <c r="B235" s="7" t="s">
        <v>247</v>
      </c>
      <c r="C235" s="7">
        <v>4</v>
      </c>
      <c r="D235" s="7">
        <v>4</v>
      </c>
      <c r="E235" s="7">
        <v>3</v>
      </c>
      <c r="F235" s="7">
        <v>3</v>
      </c>
      <c r="G235" s="7">
        <v>3</v>
      </c>
      <c r="H235" s="7">
        <v>5</v>
      </c>
      <c r="I235" s="7">
        <v>5</v>
      </c>
      <c r="J235" s="7">
        <v>3</v>
      </c>
      <c r="K235" s="7">
        <v>3</v>
      </c>
      <c r="L235" s="7">
        <v>4</v>
      </c>
      <c r="M235" s="7">
        <v>5</v>
      </c>
      <c r="N235" s="8">
        <v>1</v>
      </c>
    </row>
    <row r="236" spans="1:14" ht="13.2" x14ac:dyDescent="0.25">
      <c r="A236" s="3">
        <v>44218.490777164348</v>
      </c>
      <c r="B236" s="4" t="s">
        <v>248</v>
      </c>
      <c r="C236" s="4">
        <v>4</v>
      </c>
      <c r="D236" s="4">
        <v>5</v>
      </c>
      <c r="E236" s="4">
        <v>4</v>
      </c>
      <c r="F236" s="4">
        <v>3</v>
      </c>
      <c r="G236" s="4">
        <v>4</v>
      </c>
      <c r="H236" s="4">
        <v>5</v>
      </c>
      <c r="I236" s="4">
        <v>5</v>
      </c>
      <c r="J236" s="4">
        <v>1</v>
      </c>
      <c r="K236" s="4">
        <v>4</v>
      </c>
      <c r="L236" s="4">
        <v>3</v>
      </c>
      <c r="M236" s="4">
        <v>5</v>
      </c>
      <c r="N236" s="5">
        <v>3</v>
      </c>
    </row>
    <row r="237" spans="1:14" ht="13.2" x14ac:dyDescent="0.25">
      <c r="A237" s="6">
        <v>44218.491610509256</v>
      </c>
      <c r="B237" s="7" t="s">
        <v>249</v>
      </c>
      <c r="C237" s="7">
        <v>4</v>
      </c>
      <c r="D237" s="7">
        <v>4</v>
      </c>
      <c r="E237" s="7">
        <v>4</v>
      </c>
      <c r="F237" s="7">
        <v>4</v>
      </c>
      <c r="G237" s="7">
        <v>3</v>
      </c>
      <c r="H237" s="7">
        <v>3</v>
      </c>
      <c r="I237" s="7">
        <v>4</v>
      </c>
      <c r="J237" s="7">
        <v>2</v>
      </c>
      <c r="K237" s="7">
        <v>5</v>
      </c>
      <c r="L237" s="7">
        <v>4</v>
      </c>
      <c r="M237" s="7">
        <v>5</v>
      </c>
      <c r="N237" s="8">
        <v>5</v>
      </c>
    </row>
    <row r="238" spans="1:14" ht="13.2" x14ac:dyDescent="0.25">
      <c r="A238" s="3">
        <v>44218.491669016206</v>
      </c>
      <c r="B238" s="4" t="s">
        <v>250</v>
      </c>
      <c r="C238" s="4">
        <v>3</v>
      </c>
      <c r="D238" s="4">
        <v>3</v>
      </c>
      <c r="E238" s="4">
        <v>5</v>
      </c>
      <c r="F238" s="4">
        <v>3</v>
      </c>
      <c r="G238" s="4">
        <v>4</v>
      </c>
      <c r="H238" s="4">
        <v>4</v>
      </c>
      <c r="I238" s="4">
        <v>4</v>
      </c>
      <c r="J238" s="4">
        <v>3</v>
      </c>
      <c r="K238" s="4">
        <v>5</v>
      </c>
      <c r="L238" s="4">
        <v>4</v>
      </c>
      <c r="M238" s="4">
        <v>5</v>
      </c>
      <c r="N238" s="5">
        <v>4</v>
      </c>
    </row>
    <row r="239" spans="1:14" ht="13.2" x14ac:dyDescent="0.25">
      <c r="A239" s="6">
        <v>44218.491792407411</v>
      </c>
      <c r="B239" s="7" t="s">
        <v>251</v>
      </c>
      <c r="C239" s="7">
        <v>3</v>
      </c>
      <c r="D239" s="7">
        <v>3</v>
      </c>
      <c r="E239" s="7">
        <v>3</v>
      </c>
      <c r="F239" s="7">
        <v>3</v>
      </c>
      <c r="G239" s="7">
        <v>3</v>
      </c>
      <c r="H239" s="7">
        <v>3</v>
      </c>
      <c r="I239" s="7">
        <v>3</v>
      </c>
      <c r="J239" s="7">
        <v>2</v>
      </c>
      <c r="K239" s="7">
        <v>4</v>
      </c>
      <c r="L239" s="7">
        <v>3</v>
      </c>
      <c r="M239" s="7">
        <v>4</v>
      </c>
      <c r="N239" s="8">
        <v>2</v>
      </c>
    </row>
    <row r="240" spans="1:14" ht="13.2" x14ac:dyDescent="0.25">
      <c r="A240" s="3">
        <v>44218.493705150468</v>
      </c>
      <c r="B240" s="4" t="s">
        <v>252</v>
      </c>
      <c r="C240" s="4">
        <v>3</v>
      </c>
      <c r="D240" s="4">
        <v>3</v>
      </c>
      <c r="E240" s="4">
        <v>3</v>
      </c>
      <c r="F240" s="4">
        <v>2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  <c r="L240" s="4">
        <v>3</v>
      </c>
      <c r="M240" s="4">
        <v>2</v>
      </c>
      <c r="N240" s="5">
        <v>1</v>
      </c>
    </row>
    <row r="241" spans="1:14" ht="13.2" x14ac:dyDescent="0.25">
      <c r="A241" s="6">
        <v>44218.494294467593</v>
      </c>
      <c r="B241" s="7" t="s">
        <v>253</v>
      </c>
      <c r="C241" s="7">
        <v>4</v>
      </c>
      <c r="D241" s="7">
        <v>4</v>
      </c>
      <c r="E241" s="7">
        <v>4</v>
      </c>
      <c r="F241" s="7">
        <v>4</v>
      </c>
      <c r="G241" s="7">
        <v>5</v>
      </c>
      <c r="H241" s="7">
        <v>5</v>
      </c>
      <c r="I241" s="7">
        <v>5</v>
      </c>
      <c r="J241" s="7">
        <v>1</v>
      </c>
      <c r="K241" s="7">
        <v>5</v>
      </c>
      <c r="L241" s="7">
        <v>4</v>
      </c>
      <c r="M241" s="7">
        <v>5</v>
      </c>
      <c r="N241" s="8">
        <v>5</v>
      </c>
    </row>
    <row r="242" spans="1:14" ht="13.2" x14ac:dyDescent="0.25">
      <c r="A242" s="3">
        <v>44218.494348553242</v>
      </c>
      <c r="B242" s="4" t="s">
        <v>254</v>
      </c>
      <c r="C242" s="4">
        <v>3</v>
      </c>
      <c r="D242" s="4">
        <v>3</v>
      </c>
      <c r="E242" s="4">
        <v>3</v>
      </c>
      <c r="F242" s="4">
        <v>3</v>
      </c>
      <c r="G242" s="4">
        <v>3</v>
      </c>
      <c r="H242" s="4">
        <v>3</v>
      </c>
      <c r="I242" s="4">
        <v>3</v>
      </c>
      <c r="J242" s="4">
        <v>3</v>
      </c>
      <c r="K242" s="4">
        <v>3</v>
      </c>
      <c r="L242" s="4">
        <v>3</v>
      </c>
      <c r="M242" s="4">
        <v>4</v>
      </c>
      <c r="N242" s="5">
        <v>4</v>
      </c>
    </row>
    <row r="243" spans="1:14" ht="13.2" x14ac:dyDescent="0.25">
      <c r="A243" s="6">
        <v>44218.494499039356</v>
      </c>
      <c r="B243" s="7" t="s">
        <v>255</v>
      </c>
      <c r="C243" s="7">
        <v>3</v>
      </c>
      <c r="D243" s="7">
        <v>3</v>
      </c>
      <c r="E243" s="7">
        <v>3</v>
      </c>
      <c r="F243" s="7">
        <v>3</v>
      </c>
      <c r="G243" s="7">
        <v>1</v>
      </c>
      <c r="H243" s="7">
        <v>4</v>
      </c>
      <c r="I243" s="7">
        <v>5</v>
      </c>
      <c r="J243" s="7">
        <v>1</v>
      </c>
      <c r="K243" s="7">
        <v>3</v>
      </c>
      <c r="L243" s="7">
        <v>3</v>
      </c>
      <c r="M243" s="7">
        <v>3</v>
      </c>
      <c r="N243" s="8">
        <v>3</v>
      </c>
    </row>
    <row r="244" spans="1:14" ht="13.2" x14ac:dyDescent="0.25">
      <c r="A244" s="3">
        <v>44218.494634340277</v>
      </c>
      <c r="B244" s="4" t="s">
        <v>256</v>
      </c>
      <c r="C244" s="4">
        <v>4</v>
      </c>
      <c r="D244" s="4">
        <v>4</v>
      </c>
      <c r="E244" s="4">
        <v>4</v>
      </c>
      <c r="F244" s="4">
        <v>4</v>
      </c>
      <c r="G244" s="4">
        <v>4</v>
      </c>
      <c r="H244" s="4">
        <v>4</v>
      </c>
      <c r="I244" s="4">
        <v>4</v>
      </c>
      <c r="J244" s="4">
        <v>2</v>
      </c>
      <c r="K244" s="4">
        <v>4</v>
      </c>
      <c r="L244" s="4">
        <v>4</v>
      </c>
      <c r="M244" s="4">
        <v>4</v>
      </c>
      <c r="N244" s="5">
        <v>2</v>
      </c>
    </row>
    <row r="245" spans="1:14" ht="13.2" x14ac:dyDescent="0.25">
      <c r="A245" s="6">
        <v>44218.494721539348</v>
      </c>
      <c r="B245" s="7" t="s">
        <v>257</v>
      </c>
      <c r="C245" s="7">
        <v>5</v>
      </c>
      <c r="D245" s="7">
        <v>5</v>
      </c>
      <c r="E245" s="7">
        <v>4</v>
      </c>
      <c r="F245" s="7">
        <v>3</v>
      </c>
      <c r="G245" s="7">
        <v>5</v>
      </c>
      <c r="H245" s="7">
        <v>5</v>
      </c>
      <c r="I245" s="7">
        <v>5</v>
      </c>
      <c r="J245" s="7">
        <v>1</v>
      </c>
      <c r="K245" s="7">
        <v>5</v>
      </c>
      <c r="L245" s="7">
        <v>5</v>
      </c>
      <c r="M245" s="7">
        <v>5</v>
      </c>
      <c r="N245" s="8">
        <v>4</v>
      </c>
    </row>
    <row r="246" spans="1:14" ht="13.2" x14ac:dyDescent="0.25">
      <c r="A246" s="3">
        <v>44218.494782060181</v>
      </c>
      <c r="B246" s="4" t="s">
        <v>258</v>
      </c>
      <c r="C246" s="4">
        <v>3</v>
      </c>
      <c r="D246" s="4">
        <v>3</v>
      </c>
      <c r="E246" s="4">
        <v>3</v>
      </c>
      <c r="F246" s="4">
        <v>3</v>
      </c>
      <c r="G246" s="4">
        <v>4</v>
      </c>
      <c r="H246" s="4">
        <v>5</v>
      </c>
      <c r="I246" s="4">
        <v>3</v>
      </c>
      <c r="J246" s="4">
        <v>2</v>
      </c>
      <c r="K246" s="4">
        <v>5</v>
      </c>
      <c r="L246" s="4">
        <v>4</v>
      </c>
      <c r="M246" s="4">
        <v>4</v>
      </c>
      <c r="N246" s="5">
        <v>5</v>
      </c>
    </row>
    <row r="247" spans="1:14" ht="13.2" x14ac:dyDescent="0.25">
      <c r="A247" s="6">
        <v>44218.495048171295</v>
      </c>
      <c r="B247" s="7" t="s">
        <v>259</v>
      </c>
      <c r="C247" s="7">
        <v>3</v>
      </c>
      <c r="D247" s="7">
        <v>3</v>
      </c>
      <c r="E247" s="7">
        <v>1</v>
      </c>
      <c r="F247" s="7">
        <v>1</v>
      </c>
      <c r="G247" s="7">
        <v>3</v>
      </c>
      <c r="H247" s="7">
        <v>3</v>
      </c>
      <c r="I247" s="7">
        <v>3</v>
      </c>
      <c r="J247" s="7">
        <v>3</v>
      </c>
      <c r="K247" s="7">
        <v>3</v>
      </c>
      <c r="L247" s="7">
        <v>3</v>
      </c>
      <c r="M247" s="7">
        <v>3</v>
      </c>
      <c r="N247" s="8">
        <v>3</v>
      </c>
    </row>
    <row r="248" spans="1:14" ht="13.2" x14ac:dyDescent="0.25">
      <c r="A248" s="3">
        <v>44218.495642581023</v>
      </c>
      <c r="B248" s="4" t="s">
        <v>260</v>
      </c>
      <c r="C248" s="4">
        <v>4</v>
      </c>
      <c r="D248" s="4">
        <v>5</v>
      </c>
      <c r="E248" s="4">
        <v>4</v>
      </c>
      <c r="F248" s="4">
        <v>3</v>
      </c>
      <c r="G248" s="4">
        <v>5</v>
      </c>
      <c r="H248" s="4">
        <v>5</v>
      </c>
      <c r="I248" s="4">
        <v>4</v>
      </c>
      <c r="J248" s="4">
        <v>1</v>
      </c>
      <c r="K248" s="4">
        <v>3</v>
      </c>
      <c r="L248" s="4">
        <v>4</v>
      </c>
      <c r="M248" s="4">
        <v>5</v>
      </c>
      <c r="N248" s="5">
        <v>5</v>
      </c>
    </row>
    <row r="249" spans="1:14" ht="13.2" x14ac:dyDescent="0.25">
      <c r="A249" s="6">
        <v>44218.496103055557</v>
      </c>
      <c r="B249" s="7" t="s">
        <v>261</v>
      </c>
      <c r="C249" s="7">
        <v>4</v>
      </c>
      <c r="D249" s="7">
        <v>4</v>
      </c>
      <c r="E249" s="7">
        <v>4</v>
      </c>
      <c r="F249" s="7">
        <v>4</v>
      </c>
      <c r="G249" s="7">
        <v>5</v>
      </c>
      <c r="H249" s="7">
        <v>4</v>
      </c>
      <c r="I249" s="7">
        <v>5</v>
      </c>
      <c r="J249" s="7">
        <v>1</v>
      </c>
      <c r="K249" s="7">
        <v>5</v>
      </c>
      <c r="L249" s="7">
        <v>4</v>
      </c>
      <c r="M249" s="7">
        <v>2</v>
      </c>
      <c r="N249" s="8">
        <v>4</v>
      </c>
    </row>
    <row r="250" spans="1:14" ht="13.2" x14ac:dyDescent="0.25">
      <c r="A250" s="3">
        <v>44218.496559282408</v>
      </c>
      <c r="B250" s="4" t="s">
        <v>262</v>
      </c>
      <c r="C250" s="4">
        <v>4</v>
      </c>
      <c r="D250" s="4">
        <v>5</v>
      </c>
      <c r="E250" s="4">
        <v>4</v>
      </c>
      <c r="F250" s="4">
        <v>4</v>
      </c>
      <c r="G250" s="4">
        <v>5</v>
      </c>
      <c r="H250" s="4">
        <v>5</v>
      </c>
      <c r="I250" s="4">
        <v>5</v>
      </c>
      <c r="J250" s="4">
        <v>2</v>
      </c>
      <c r="K250" s="4">
        <v>5</v>
      </c>
      <c r="L250" s="4">
        <v>5</v>
      </c>
      <c r="M250" s="4">
        <v>5</v>
      </c>
      <c r="N250" s="5">
        <v>5</v>
      </c>
    </row>
    <row r="251" spans="1:14" ht="13.2" x14ac:dyDescent="0.25">
      <c r="A251" s="6">
        <v>44218.496973043977</v>
      </c>
      <c r="B251" s="7" t="s">
        <v>263</v>
      </c>
      <c r="C251" s="7">
        <v>5</v>
      </c>
      <c r="D251" s="7">
        <v>4</v>
      </c>
      <c r="E251" s="7">
        <v>3</v>
      </c>
      <c r="F251" s="7">
        <v>3</v>
      </c>
      <c r="G251" s="7">
        <v>3</v>
      </c>
      <c r="H251" s="7">
        <v>4</v>
      </c>
      <c r="I251" s="7">
        <v>4</v>
      </c>
      <c r="J251" s="7">
        <v>2</v>
      </c>
      <c r="K251" s="7">
        <v>4</v>
      </c>
      <c r="L251" s="7">
        <v>4</v>
      </c>
      <c r="M251" s="7">
        <v>4</v>
      </c>
      <c r="N251" s="8">
        <v>4</v>
      </c>
    </row>
    <row r="252" spans="1:14" ht="13.2" x14ac:dyDescent="0.25">
      <c r="A252" s="3">
        <v>44218.497021736111</v>
      </c>
      <c r="B252" s="4" t="s">
        <v>264</v>
      </c>
      <c r="C252" s="4">
        <v>4</v>
      </c>
      <c r="D252" s="4">
        <v>4</v>
      </c>
      <c r="E252" s="4">
        <v>4</v>
      </c>
      <c r="F252" s="4">
        <v>4</v>
      </c>
      <c r="G252" s="4">
        <v>5</v>
      </c>
      <c r="H252" s="4">
        <v>5</v>
      </c>
      <c r="I252" s="4">
        <v>4</v>
      </c>
      <c r="J252" s="4">
        <v>1</v>
      </c>
      <c r="K252" s="4">
        <v>4</v>
      </c>
      <c r="L252" s="4">
        <v>5</v>
      </c>
      <c r="M252" s="4">
        <v>5</v>
      </c>
      <c r="N252" s="5">
        <v>5</v>
      </c>
    </row>
    <row r="253" spans="1:14" ht="13.2" x14ac:dyDescent="0.25">
      <c r="A253" s="6">
        <v>44218.497116145838</v>
      </c>
      <c r="B253" s="7" t="s">
        <v>265</v>
      </c>
      <c r="C253" s="7">
        <v>5</v>
      </c>
      <c r="D253" s="7">
        <v>5</v>
      </c>
      <c r="E253" s="7">
        <v>5</v>
      </c>
      <c r="F253" s="7">
        <v>4</v>
      </c>
      <c r="G253" s="7">
        <v>3</v>
      </c>
      <c r="H253" s="7">
        <v>4</v>
      </c>
      <c r="I253" s="7">
        <v>5</v>
      </c>
      <c r="J253" s="7">
        <v>2</v>
      </c>
      <c r="K253" s="7">
        <v>5</v>
      </c>
      <c r="L253" s="7">
        <v>5</v>
      </c>
      <c r="M253" s="7">
        <v>5</v>
      </c>
      <c r="N253" s="8">
        <v>5</v>
      </c>
    </row>
    <row r="254" spans="1:14" ht="13.2" x14ac:dyDescent="0.25">
      <c r="A254" s="3">
        <v>44218.497140694446</v>
      </c>
      <c r="B254" s="4" t="s">
        <v>266</v>
      </c>
      <c r="C254" s="4">
        <v>3</v>
      </c>
      <c r="D254" s="4">
        <v>3</v>
      </c>
      <c r="E254" s="4">
        <v>4</v>
      </c>
      <c r="F254" s="4">
        <v>3</v>
      </c>
      <c r="G254" s="4">
        <v>5</v>
      </c>
      <c r="H254" s="4">
        <v>5</v>
      </c>
      <c r="I254" s="4">
        <v>4</v>
      </c>
      <c r="J254" s="4">
        <v>4</v>
      </c>
      <c r="K254" s="4">
        <v>4</v>
      </c>
      <c r="L254" s="4">
        <v>4</v>
      </c>
      <c r="M254" s="4">
        <v>3</v>
      </c>
      <c r="N254" s="5">
        <v>4</v>
      </c>
    </row>
    <row r="255" spans="1:14" ht="13.2" x14ac:dyDescent="0.25">
      <c r="A255" s="6">
        <v>44218.497754664349</v>
      </c>
      <c r="B255" s="7" t="s">
        <v>267</v>
      </c>
      <c r="C255" s="7">
        <v>4</v>
      </c>
      <c r="D255" s="7">
        <v>4</v>
      </c>
      <c r="E255" s="7">
        <v>3</v>
      </c>
      <c r="F255" s="7">
        <v>3</v>
      </c>
      <c r="G255" s="7">
        <v>4</v>
      </c>
      <c r="H255" s="7">
        <v>5</v>
      </c>
      <c r="I255" s="7">
        <v>5</v>
      </c>
      <c r="J255" s="7">
        <v>1</v>
      </c>
      <c r="K255" s="7">
        <v>3</v>
      </c>
      <c r="L255" s="7">
        <v>4</v>
      </c>
      <c r="M255" s="7">
        <v>4</v>
      </c>
      <c r="N255" s="8">
        <v>3</v>
      </c>
    </row>
    <row r="256" spans="1:14" ht="13.2" x14ac:dyDescent="0.25">
      <c r="A256" s="3">
        <v>44218.499119907407</v>
      </c>
      <c r="B256" s="4" t="s">
        <v>268</v>
      </c>
      <c r="C256" s="4">
        <v>4</v>
      </c>
      <c r="D256" s="4">
        <v>4</v>
      </c>
      <c r="E256" s="4">
        <v>3</v>
      </c>
      <c r="F256" s="4">
        <v>2</v>
      </c>
      <c r="G256" s="4">
        <v>4</v>
      </c>
      <c r="H256" s="4">
        <v>3</v>
      </c>
      <c r="I256" s="4">
        <v>4</v>
      </c>
      <c r="J256" s="4">
        <v>3</v>
      </c>
      <c r="K256" s="4">
        <v>3</v>
      </c>
      <c r="L256" s="4">
        <v>4</v>
      </c>
      <c r="M256" s="4">
        <v>4</v>
      </c>
      <c r="N256" s="5">
        <v>3</v>
      </c>
    </row>
    <row r="257" spans="1:14" ht="13.2" x14ac:dyDescent="0.25">
      <c r="A257" s="6">
        <v>44218.499535659721</v>
      </c>
      <c r="B257" s="7" t="s">
        <v>269</v>
      </c>
      <c r="C257" s="7">
        <v>3</v>
      </c>
      <c r="D257" s="7">
        <v>4</v>
      </c>
      <c r="E257" s="7">
        <v>4</v>
      </c>
      <c r="F257" s="7">
        <v>4</v>
      </c>
      <c r="G257" s="7">
        <v>4</v>
      </c>
      <c r="H257" s="7">
        <v>4</v>
      </c>
      <c r="I257" s="7">
        <v>5</v>
      </c>
      <c r="J257" s="7">
        <v>2</v>
      </c>
      <c r="K257" s="7">
        <v>5</v>
      </c>
      <c r="L257" s="7">
        <v>5</v>
      </c>
      <c r="M257" s="7">
        <v>5</v>
      </c>
      <c r="N257" s="8">
        <v>3</v>
      </c>
    </row>
    <row r="258" spans="1:14" ht="13.2" x14ac:dyDescent="0.25">
      <c r="A258" s="3">
        <v>44218.499674004634</v>
      </c>
      <c r="B258" s="4" t="s">
        <v>270</v>
      </c>
      <c r="C258" s="4">
        <v>5</v>
      </c>
      <c r="D258" s="4">
        <v>5</v>
      </c>
      <c r="E258" s="4">
        <v>4</v>
      </c>
      <c r="F258" s="4">
        <v>4</v>
      </c>
      <c r="G258" s="4">
        <v>3</v>
      </c>
      <c r="H258" s="4">
        <v>5</v>
      </c>
      <c r="I258" s="4">
        <v>3</v>
      </c>
      <c r="J258" s="4">
        <v>1</v>
      </c>
      <c r="K258" s="4">
        <v>5</v>
      </c>
      <c r="L258" s="4">
        <v>5</v>
      </c>
      <c r="M258" s="4">
        <v>4</v>
      </c>
      <c r="N258" s="5">
        <v>5</v>
      </c>
    </row>
    <row r="259" spans="1:14" ht="13.2" x14ac:dyDescent="0.25">
      <c r="A259" s="6">
        <v>44218.499790659727</v>
      </c>
      <c r="B259" s="7" t="s">
        <v>271</v>
      </c>
      <c r="C259" s="7">
        <v>4</v>
      </c>
      <c r="D259" s="7">
        <v>4</v>
      </c>
      <c r="E259" s="7">
        <v>3</v>
      </c>
      <c r="F259" s="7">
        <v>1</v>
      </c>
      <c r="G259" s="7">
        <v>4</v>
      </c>
      <c r="H259" s="7">
        <v>5</v>
      </c>
      <c r="I259" s="7">
        <v>5</v>
      </c>
      <c r="J259" s="7">
        <v>2</v>
      </c>
      <c r="K259" s="7">
        <v>4</v>
      </c>
      <c r="L259" s="7">
        <v>3</v>
      </c>
      <c r="M259" s="7">
        <v>4</v>
      </c>
      <c r="N259" s="8">
        <v>1</v>
      </c>
    </row>
    <row r="260" spans="1:14" ht="13.2" x14ac:dyDescent="0.25">
      <c r="A260" s="3">
        <v>44218.499969803241</v>
      </c>
      <c r="B260" s="4" t="s">
        <v>272</v>
      </c>
      <c r="C260" s="4">
        <v>4</v>
      </c>
      <c r="D260" s="4">
        <v>5</v>
      </c>
      <c r="E260" s="4">
        <v>5</v>
      </c>
      <c r="F260" s="4">
        <v>1</v>
      </c>
      <c r="G260" s="4">
        <v>5</v>
      </c>
      <c r="H260" s="4">
        <v>5</v>
      </c>
      <c r="I260" s="4">
        <v>5</v>
      </c>
      <c r="J260" s="4">
        <v>1</v>
      </c>
      <c r="K260" s="4">
        <v>3</v>
      </c>
      <c r="L260" s="4">
        <v>3</v>
      </c>
      <c r="M260" s="4">
        <v>5</v>
      </c>
      <c r="N260" s="5">
        <v>5</v>
      </c>
    </row>
    <row r="261" spans="1:14" ht="13.2" x14ac:dyDescent="0.25">
      <c r="A261" s="6">
        <v>44218.500112916663</v>
      </c>
      <c r="B261" s="7" t="s">
        <v>273</v>
      </c>
      <c r="C261" s="7">
        <v>3</v>
      </c>
      <c r="D261" s="7">
        <v>4</v>
      </c>
      <c r="E261" s="7">
        <v>4</v>
      </c>
      <c r="F261" s="7">
        <v>3</v>
      </c>
      <c r="G261" s="7">
        <v>4</v>
      </c>
      <c r="H261" s="7">
        <v>4</v>
      </c>
      <c r="I261" s="7">
        <v>4</v>
      </c>
      <c r="J261" s="7">
        <v>3</v>
      </c>
      <c r="K261" s="7">
        <v>4</v>
      </c>
      <c r="L261" s="7">
        <v>4</v>
      </c>
      <c r="M261" s="7">
        <v>4</v>
      </c>
      <c r="N261" s="8">
        <v>4</v>
      </c>
    </row>
    <row r="262" spans="1:14" ht="13.2" x14ac:dyDescent="0.25">
      <c r="A262" s="3">
        <v>44218.500480833332</v>
      </c>
      <c r="B262" s="4" t="s">
        <v>274</v>
      </c>
      <c r="C262" s="4">
        <v>3</v>
      </c>
      <c r="D262" s="4">
        <v>5</v>
      </c>
      <c r="E262" s="4">
        <v>4</v>
      </c>
      <c r="F262" s="4">
        <v>3</v>
      </c>
      <c r="G262" s="4">
        <v>5</v>
      </c>
      <c r="H262" s="4">
        <v>5</v>
      </c>
      <c r="I262" s="4">
        <v>5</v>
      </c>
      <c r="J262" s="4">
        <v>2</v>
      </c>
      <c r="K262" s="4">
        <v>4</v>
      </c>
      <c r="L262" s="4">
        <v>5</v>
      </c>
      <c r="M262" s="4">
        <v>5</v>
      </c>
      <c r="N262" s="5">
        <v>1</v>
      </c>
    </row>
    <row r="263" spans="1:14" ht="13.2" x14ac:dyDescent="0.25">
      <c r="A263" s="6">
        <v>44218.500810694444</v>
      </c>
      <c r="B263" s="7" t="s">
        <v>275</v>
      </c>
      <c r="C263" s="7">
        <v>4</v>
      </c>
      <c r="D263" s="7">
        <v>5</v>
      </c>
      <c r="E263" s="7">
        <v>4</v>
      </c>
      <c r="F263" s="7">
        <v>4</v>
      </c>
      <c r="G263" s="7">
        <v>4</v>
      </c>
      <c r="H263" s="7">
        <v>5</v>
      </c>
      <c r="I263" s="7">
        <v>5</v>
      </c>
      <c r="J263" s="7">
        <v>2</v>
      </c>
      <c r="K263" s="7">
        <v>4</v>
      </c>
      <c r="L263" s="7">
        <v>4</v>
      </c>
      <c r="M263" s="7">
        <v>4</v>
      </c>
      <c r="N263" s="8">
        <v>2</v>
      </c>
    </row>
    <row r="264" spans="1:14" ht="13.2" x14ac:dyDescent="0.25">
      <c r="A264" s="3">
        <v>44218.50121667824</v>
      </c>
      <c r="B264" s="4" t="s">
        <v>276</v>
      </c>
      <c r="C264" s="4">
        <v>4</v>
      </c>
      <c r="D264" s="4">
        <v>4</v>
      </c>
      <c r="E264" s="4">
        <v>4</v>
      </c>
      <c r="F264" s="4">
        <v>4</v>
      </c>
      <c r="G264" s="4">
        <v>4</v>
      </c>
      <c r="H264" s="4">
        <v>4</v>
      </c>
      <c r="I264" s="4">
        <v>4</v>
      </c>
      <c r="J264" s="4">
        <v>1</v>
      </c>
      <c r="K264" s="4">
        <v>4</v>
      </c>
      <c r="L264" s="4">
        <v>4</v>
      </c>
      <c r="M264" s="4">
        <v>3</v>
      </c>
      <c r="N264" s="5">
        <v>2</v>
      </c>
    </row>
    <row r="265" spans="1:14" ht="13.2" x14ac:dyDescent="0.25">
      <c r="A265" s="6">
        <v>44218.501276284718</v>
      </c>
      <c r="B265" s="7" t="s">
        <v>277</v>
      </c>
      <c r="C265" s="7">
        <v>3</v>
      </c>
      <c r="D265" s="7">
        <v>5</v>
      </c>
      <c r="E265" s="7">
        <v>3</v>
      </c>
      <c r="F265" s="7">
        <v>2</v>
      </c>
      <c r="G265" s="7">
        <v>4</v>
      </c>
      <c r="H265" s="7">
        <v>4</v>
      </c>
      <c r="I265" s="7">
        <v>5</v>
      </c>
      <c r="J265" s="7">
        <v>2</v>
      </c>
      <c r="K265" s="7">
        <v>4</v>
      </c>
      <c r="L265" s="7">
        <v>3</v>
      </c>
      <c r="M265" s="7">
        <v>5</v>
      </c>
      <c r="N265" s="8">
        <v>5</v>
      </c>
    </row>
    <row r="266" spans="1:14" ht="13.2" x14ac:dyDescent="0.25">
      <c r="A266" s="3">
        <v>44218.502472604167</v>
      </c>
      <c r="B266" s="4" t="s">
        <v>278</v>
      </c>
      <c r="C266" s="4">
        <v>4</v>
      </c>
      <c r="D266" s="4">
        <v>4</v>
      </c>
      <c r="E266" s="4">
        <v>4</v>
      </c>
      <c r="F266" s="4">
        <v>4</v>
      </c>
      <c r="G266" s="4">
        <v>4</v>
      </c>
      <c r="H266" s="4">
        <v>4</v>
      </c>
      <c r="I266" s="4">
        <v>4</v>
      </c>
      <c r="J266" s="4">
        <v>3</v>
      </c>
      <c r="K266" s="4">
        <v>3</v>
      </c>
      <c r="L266" s="4">
        <v>3</v>
      </c>
      <c r="M266" s="4">
        <v>4</v>
      </c>
      <c r="N266" s="5">
        <v>2</v>
      </c>
    </row>
    <row r="267" spans="1:14" ht="13.2" x14ac:dyDescent="0.25">
      <c r="A267" s="6">
        <v>44218.503034502311</v>
      </c>
      <c r="B267" s="7" t="s">
        <v>279</v>
      </c>
      <c r="C267" s="7">
        <v>3</v>
      </c>
      <c r="D267" s="7">
        <v>4</v>
      </c>
      <c r="E267" s="7">
        <v>3</v>
      </c>
      <c r="F267" s="7">
        <v>3</v>
      </c>
      <c r="G267" s="7">
        <v>4</v>
      </c>
      <c r="H267" s="7">
        <v>4</v>
      </c>
      <c r="I267" s="7">
        <v>4</v>
      </c>
      <c r="J267" s="7">
        <v>2</v>
      </c>
      <c r="K267" s="7">
        <v>4</v>
      </c>
      <c r="L267" s="7">
        <v>4</v>
      </c>
      <c r="M267" s="7">
        <v>4</v>
      </c>
      <c r="N267" s="8">
        <v>4</v>
      </c>
    </row>
    <row r="268" spans="1:14" ht="13.2" x14ac:dyDescent="0.25">
      <c r="A268" s="3">
        <v>44218.503336562499</v>
      </c>
      <c r="B268" s="4" t="s">
        <v>280</v>
      </c>
      <c r="C268" s="4">
        <v>4</v>
      </c>
      <c r="D268" s="4">
        <v>4</v>
      </c>
      <c r="E268" s="4">
        <v>4</v>
      </c>
      <c r="F268" s="4">
        <v>3</v>
      </c>
      <c r="G268" s="4">
        <v>5</v>
      </c>
      <c r="H268" s="4">
        <v>5</v>
      </c>
      <c r="I268" s="4">
        <v>5</v>
      </c>
      <c r="J268" s="4">
        <v>3</v>
      </c>
      <c r="K268" s="4">
        <v>4</v>
      </c>
      <c r="L268" s="4">
        <v>4</v>
      </c>
      <c r="M268" s="4">
        <v>2</v>
      </c>
      <c r="N268" s="5">
        <v>2</v>
      </c>
    </row>
    <row r="269" spans="1:14" ht="13.2" x14ac:dyDescent="0.25">
      <c r="A269" s="6">
        <v>44218.504860682871</v>
      </c>
      <c r="B269" s="7" t="s">
        <v>281</v>
      </c>
      <c r="C269" s="7">
        <v>3</v>
      </c>
      <c r="D269" s="7">
        <v>3</v>
      </c>
      <c r="E269" s="7">
        <v>3</v>
      </c>
      <c r="F269" s="7">
        <v>3</v>
      </c>
      <c r="G269" s="7">
        <v>4</v>
      </c>
      <c r="H269" s="7">
        <v>4</v>
      </c>
      <c r="I269" s="7">
        <v>5</v>
      </c>
      <c r="J269" s="7">
        <v>3</v>
      </c>
      <c r="K269" s="7">
        <v>4</v>
      </c>
      <c r="L269" s="7">
        <v>4</v>
      </c>
      <c r="M269" s="7">
        <v>5</v>
      </c>
      <c r="N269" s="8">
        <v>5</v>
      </c>
    </row>
    <row r="270" spans="1:14" ht="13.2" x14ac:dyDescent="0.25">
      <c r="A270" s="3">
        <v>44218.505763356487</v>
      </c>
      <c r="B270" s="4" t="s">
        <v>282</v>
      </c>
      <c r="C270" s="4">
        <v>2</v>
      </c>
      <c r="D270" s="4">
        <v>5</v>
      </c>
      <c r="E270" s="4">
        <v>2</v>
      </c>
      <c r="F270" s="4">
        <v>1</v>
      </c>
      <c r="G270" s="4">
        <v>4</v>
      </c>
      <c r="H270" s="4">
        <v>4</v>
      </c>
      <c r="I270" s="4">
        <v>1</v>
      </c>
      <c r="J270" s="4">
        <v>3</v>
      </c>
      <c r="K270" s="4">
        <v>5</v>
      </c>
      <c r="L270" s="4">
        <v>5</v>
      </c>
      <c r="M270" s="4">
        <v>2</v>
      </c>
      <c r="N270" s="5">
        <v>2</v>
      </c>
    </row>
    <row r="271" spans="1:14" ht="13.2" x14ac:dyDescent="0.25">
      <c r="A271" s="6">
        <v>44218.505978321758</v>
      </c>
      <c r="B271" s="7" t="s">
        <v>283</v>
      </c>
      <c r="C271" s="7">
        <v>3</v>
      </c>
      <c r="D271" s="7">
        <v>4</v>
      </c>
      <c r="E271" s="7">
        <v>3</v>
      </c>
      <c r="F271" s="7">
        <v>3</v>
      </c>
      <c r="G271" s="7">
        <v>2</v>
      </c>
      <c r="H271" s="7">
        <v>4</v>
      </c>
      <c r="I271" s="7">
        <v>4</v>
      </c>
      <c r="J271" s="7">
        <v>2</v>
      </c>
      <c r="K271" s="7">
        <v>4</v>
      </c>
      <c r="L271" s="7">
        <v>4</v>
      </c>
      <c r="M271" s="7">
        <v>4</v>
      </c>
      <c r="N271" s="8">
        <v>1</v>
      </c>
    </row>
    <row r="272" spans="1:14" ht="13.2" x14ac:dyDescent="0.25">
      <c r="A272" s="3">
        <v>44218.507170520832</v>
      </c>
      <c r="B272" s="4" t="s">
        <v>284</v>
      </c>
      <c r="C272" s="4">
        <v>4</v>
      </c>
      <c r="D272" s="4">
        <v>5</v>
      </c>
      <c r="E272" s="4">
        <v>5</v>
      </c>
      <c r="F272" s="4">
        <v>4</v>
      </c>
      <c r="G272" s="4">
        <v>5</v>
      </c>
      <c r="H272" s="4">
        <v>5</v>
      </c>
      <c r="I272" s="4">
        <v>5</v>
      </c>
      <c r="J272" s="4">
        <v>1</v>
      </c>
      <c r="K272" s="4">
        <v>4</v>
      </c>
      <c r="L272" s="4">
        <v>5</v>
      </c>
      <c r="M272" s="4">
        <v>5</v>
      </c>
      <c r="N272" s="5">
        <v>4</v>
      </c>
    </row>
    <row r="273" spans="1:14" ht="13.2" x14ac:dyDescent="0.25">
      <c r="A273" s="6">
        <v>44218.507282870371</v>
      </c>
      <c r="B273" s="7" t="s">
        <v>285</v>
      </c>
      <c r="C273" s="7">
        <v>4</v>
      </c>
      <c r="D273" s="7">
        <v>3</v>
      </c>
      <c r="E273" s="7">
        <v>3</v>
      </c>
      <c r="F273" s="7">
        <v>3</v>
      </c>
      <c r="G273" s="7">
        <v>4</v>
      </c>
      <c r="H273" s="7">
        <v>4</v>
      </c>
      <c r="I273" s="7">
        <v>5</v>
      </c>
      <c r="J273" s="7">
        <v>1</v>
      </c>
      <c r="K273" s="7">
        <v>4</v>
      </c>
      <c r="L273" s="7">
        <v>4</v>
      </c>
      <c r="M273" s="7">
        <v>4</v>
      </c>
      <c r="N273" s="8">
        <v>1</v>
      </c>
    </row>
    <row r="274" spans="1:14" ht="13.2" x14ac:dyDescent="0.25">
      <c r="A274" s="3">
        <v>44218.508084675923</v>
      </c>
      <c r="B274" s="4" t="s">
        <v>286</v>
      </c>
      <c r="C274" s="4">
        <v>4</v>
      </c>
      <c r="D274" s="4">
        <v>5</v>
      </c>
      <c r="E274" s="4">
        <v>3</v>
      </c>
      <c r="F274" s="4">
        <v>3</v>
      </c>
      <c r="G274" s="4">
        <v>5</v>
      </c>
      <c r="H274" s="4">
        <v>5</v>
      </c>
      <c r="I274" s="4">
        <v>5</v>
      </c>
      <c r="J274" s="4">
        <v>2</v>
      </c>
      <c r="K274" s="4">
        <v>4</v>
      </c>
      <c r="L274" s="4">
        <v>4</v>
      </c>
      <c r="M274" s="4">
        <v>5</v>
      </c>
      <c r="N274" s="5">
        <v>5</v>
      </c>
    </row>
    <row r="275" spans="1:14" ht="13.2" x14ac:dyDescent="0.25">
      <c r="A275" s="6">
        <v>44218.509321111109</v>
      </c>
      <c r="B275" s="7" t="s">
        <v>287</v>
      </c>
      <c r="C275" s="7">
        <v>3</v>
      </c>
      <c r="D275" s="7">
        <v>3</v>
      </c>
      <c r="E275" s="7">
        <v>2</v>
      </c>
      <c r="F275" s="7">
        <v>2</v>
      </c>
      <c r="G275" s="7">
        <v>5</v>
      </c>
      <c r="H275" s="7">
        <v>5</v>
      </c>
      <c r="I275" s="7">
        <v>4</v>
      </c>
      <c r="J275" s="7">
        <v>3</v>
      </c>
      <c r="K275" s="7">
        <v>3</v>
      </c>
      <c r="L275" s="7">
        <v>3</v>
      </c>
      <c r="M275" s="7">
        <v>5</v>
      </c>
      <c r="N275" s="8">
        <v>5</v>
      </c>
    </row>
    <row r="276" spans="1:14" ht="13.2" x14ac:dyDescent="0.25">
      <c r="A276" s="3">
        <v>44218.510059537039</v>
      </c>
      <c r="B276" s="4" t="s">
        <v>288</v>
      </c>
      <c r="C276" s="4">
        <v>5</v>
      </c>
      <c r="D276" s="4">
        <v>5</v>
      </c>
      <c r="E276" s="4">
        <v>3</v>
      </c>
      <c r="F276" s="4">
        <v>3</v>
      </c>
      <c r="G276" s="4">
        <v>5</v>
      </c>
      <c r="H276" s="4">
        <v>5</v>
      </c>
      <c r="I276" s="4">
        <v>5</v>
      </c>
      <c r="J276" s="4">
        <v>2</v>
      </c>
      <c r="K276" s="4">
        <v>5</v>
      </c>
      <c r="L276" s="4">
        <v>4</v>
      </c>
      <c r="M276" s="4">
        <v>5</v>
      </c>
      <c r="N276" s="5">
        <v>3</v>
      </c>
    </row>
    <row r="277" spans="1:14" ht="13.2" x14ac:dyDescent="0.25">
      <c r="A277" s="6">
        <v>44218.510367256946</v>
      </c>
      <c r="B277" s="7" t="s">
        <v>289</v>
      </c>
      <c r="C277" s="7">
        <v>5</v>
      </c>
      <c r="D277" s="7">
        <v>5</v>
      </c>
      <c r="E277" s="7">
        <v>5</v>
      </c>
      <c r="F277" s="7">
        <v>5</v>
      </c>
      <c r="G277" s="7">
        <v>3</v>
      </c>
      <c r="H277" s="7">
        <v>4</v>
      </c>
      <c r="I277" s="7">
        <v>5</v>
      </c>
      <c r="J277" s="7">
        <v>4</v>
      </c>
      <c r="K277" s="7">
        <v>5</v>
      </c>
      <c r="L277" s="7">
        <v>5</v>
      </c>
      <c r="M277" s="7">
        <v>5</v>
      </c>
      <c r="N277" s="8">
        <v>4</v>
      </c>
    </row>
    <row r="278" spans="1:14" ht="13.2" x14ac:dyDescent="0.25">
      <c r="A278" s="3">
        <v>44218.510392349534</v>
      </c>
      <c r="B278" s="4" t="s">
        <v>290</v>
      </c>
      <c r="C278" s="4">
        <v>3</v>
      </c>
      <c r="D278" s="4">
        <v>4</v>
      </c>
      <c r="E278" s="4">
        <v>4</v>
      </c>
      <c r="F278" s="4">
        <v>4</v>
      </c>
      <c r="G278" s="4">
        <v>5</v>
      </c>
      <c r="H278" s="4">
        <v>5</v>
      </c>
      <c r="I278" s="4">
        <v>5</v>
      </c>
      <c r="J278" s="4">
        <v>2</v>
      </c>
      <c r="K278" s="4">
        <v>4</v>
      </c>
      <c r="L278" s="4">
        <v>4</v>
      </c>
      <c r="M278" s="4">
        <v>3</v>
      </c>
      <c r="N278" s="5">
        <v>2</v>
      </c>
    </row>
    <row r="279" spans="1:14" ht="13.2" x14ac:dyDescent="0.25">
      <c r="A279" s="6">
        <v>44218.511340104167</v>
      </c>
      <c r="B279" s="7" t="s">
        <v>291</v>
      </c>
      <c r="C279" s="7">
        <v>4</v>
      </c>
      <c r="D279" s="7">
        <v>4</v>
      </c>
      <c r="E279" s="7">
        <v>4</v>
      </c>
      <c r="F279" s="7">
        <v>4</v>
      </c>
      <c r="G279" s="7">
        <v>4</v>
      </c>
      <c r="H279" s="7">
        <v>5</v>
      </c>
      <c r="I279" s="7">
        <v>4</v>
      </c>
      <c r="J279" s="7">
        <v>1</v>
      </c>
      <c r="K279" s="7">
        <v>4</v>
      </c>
      <c r="L279" s="7">
        <v>4</v>
      </c>
      <c r="M279" s="7">
        <v>4</v>
      </c>
      <c r="N279" s="8">
        <v>4</v>
      </c>
    </row>
    <row r="280" spans="1:14" ht="13.2" x14ac:dyDescent="0.25">
      <c r="A280" s="3">
        <v>44218.511453078703</v>
      </c>
      <c r="B280" s="4" t="s">
        <v>292</v>
      </c>
      <c r="C280" s="4">
        <v>2</v>
      </c>
      <c r="D280" s="4">
        <v>3</v>
      </c>
      <c r="E280" s="4">
        <v>2</v>
      </c>
      <c r="F280" s="4">
        <v>2</v>
      </c>
      <c r="G280" s="4">
        <v>4</v>
      </c>
      <c r="H280" s="4">
        <v>5</v>
      </c>
      <c r="I280" s="4">
        <v>4</v>
      </c>
      <c r="J280" s="4">
        <v>3</v>
      </c>
      <c r="K280" s="4">
        <v>4</v>
      </c>
      <c r="L280" s="4">
        <v>3</v>
      </c>
      <c r="M280" s="4">
        <v>4</v>
      </c>
      <c r="N280" s="5">
        <v>2</v>
      </c>
    </row>
    <row r="281" spans="1:14" ht="13.2" x14ac:dyDescent="0.25">
      <c r="A281" s="6">
        <v>44218.512957118059</v>
      </c>
      <c r="B281" s="7" t="s">
        <v>293</v>
      </c>
      <c r="C281" s="7">
        <v>3</v>
      </c>
      <c r="D281" s="7">
        <v>3</v>
      </c>
      <c r="E281" s="7">
        <v>2</v>
      </c>
      <c r="F281" s="7">
        <v>1</v>
      </c>
      <c r="G281" s="7">
        <v>4</v>
      </c>
      <c r="H281" s="7">
        <v>5</v>
      </c>
      <c r="I281" s="7">
        <v>5</v>
      </c>
      <c r="J281" s="7">
        <v>3</v>
      </c>
      <c r="K281" s="7">
        <v>4</v>
      </c>
      <c r="L281" s="7">
        <v>3</v>
      </c>
      <c r="M281" s="7">
        <v>5</v>
      </c>
      <c r="N281" s="8">
        <v>4</v>
      </c>
    </row>
    <row r="282" spans="1:14" ht="13.2" x14ac:dyDescent="0.25">
      <c r="A282" s="3">
        <v>44218.513268414354</v>
      </c>
      <c r="B282" s="4" t="s">
        <v>294</v>
      </c>
      <c r="C282" s="4">
        <v>5</v>
      </c>
      <c r="D282" s="4">
        <v>5</v>
      </c>
      <c r="E282" s="4">
        <v>5</v>
      </c>
      <c r="F282" s="4">
        <v>5</v>
      </c>
      <c r="G282" s="4">
        <v>3</v>
      </c>
      <c r="H282" s="4">
        <v>5</v>
      </c>
      <c r="I282" s="4">
        <v>4</v>
      </c>
      <c r="J282" s="4">
        <v>1</v>
      </c>
      <c r="K282" s="4">
        <v>4</v>
      </c>
      <c r="L282" s="4">
        <v>4</v>
      </c>
      <c r="M282" s="4">
        <v>2</v>
      </c>
      <c r="N282" s="5">
        <v>4</v>
      </c>
    </row>
    <row r="283" spans="1:14" ht="13.2" x14ac:dyDescent="0.25">
      <c r="A283" s="6">
        <v>44218.514557523144</v>
      </c>
      <c r="B283" s="7" t="s">
        <v>295</v>
      </c>
      <c r="C283" s="7">
        <v>3</v>
      </c>
      <c r="D283" s="7">
        <v>3</v>
      </c>
      <c r="E283" s="7">
        <v>3</v>
      </c>
      <c r="F283" s="7">
        <v>2</v>
      </c>
      <c r="G283" s="7">
        <v>3</v>
      </c>
      <c r="H283" s="7">
        <v>2</v>
      </c>
      <c r="I283" s="7">
        <v>3</v>
      </c>
      <c r="J283" s="7">
        <v>2</v>
      </c>
      <c r="K283" s="7">
        <v>3</v>
      </c>
      <c r="L283" s="7">
        <v>3</v>
      </c>
      <c r="M283" s="7">
        <v>3</v>
      </c>
      <c r="N283" s="8">
        <v>2</v>
      </c>
    </row>
    <row r="284" spans="1:14" ht="13.2" x14ac:dyDescent="0.25">
      <c r="A284" s="3">
        <v>44218.515917905097</v>
      </c>
      <c r="B284" s="4" t="s">
        <v>296</v>
      </c>
      <c r="C284" s="4">
        <v>4</v>
      </c>
      <c r="D284" s="4">
        <v>4</v>
      </c>
      <c r="E284" s="4">
        <v>4</v>
      </c>
      <c r="F284" s="4">
        <v>3</v>
      </c>
      <c r="G284" s="4">
        <v>4</v>
      </c>
      <c r="H284" s="4">
        <v>5</v>
      </c>
      <c r="I284" s="4">
        <v>5</v>
      </c>
      <c r="J284" s="4">
        <v>2</v>
      </c>
      <c r="K284" s="4">
        <v>4</v>
      </c>
      <c r="L284" s="4">
        <v>4</v>
      </c>
      <c r="M284" s="4">
        <v>5</v>
      </c>
      <c r="N284" s="5">
        <v>1</v>
      </c>
    </row>
    <row r="285" spans="1:14" ht="13.2" x14ac:dyDescent="0.25">
      <c r="A285" s="6">
        <v>44218.517155219903</v>
      </c>
      <c r="B285" s="7" t="s">
        <v>297</v>
      </c>
      <c r="C285" s="7">
        <v>4</v>
      </c>
      <c r="D285" s="7">
        <v>3</v>
      </c>
      <c r="E285" s="7">
        <v>3</v>
      </c>
      <c r="F285" s="7">
        <v>2</v>
      </c>
      <c r="G285" s="7">
        <v>1</v>
      </c>
      <c r="H285" s="7">
        <v>2</v>
      </c>
      <c r="I285" s="7">
        <v>3</v>
      </c>
      <c r="J285" s="7">
        <v>3</v>
      </c>
      <c r="K285" s="7">
        <v>3</v>
      </c>
      <c r="L285" s="7">
        <v>3</v>
      </c>
      <c r="M285" s="7">
        <v>3</v>
      </c>
      <c r="N285" s="8">
        <v>3</v>
      </c>
    </row>
    <row r="286" spans="1:14" ht="13.2" x14ac:dyDescent="0.25">
      <c r="A286" s="3">
        <v>44218.518284317128</v>
      </c>
      <c r="B286" s="4" t="s">
        <v>298</v>
      </c>
      <c r="C286" s="4">
        <v>4</v>
      </c>
      <c r="D286" s="4">
        <v>5</v>
      </c>
      <c r="E286" s="4">
        <v>4</v>
      </c>
      <c r="F286" s="4">
        <v>4</v>
      </c>
      <c r="G286" s="4">
        <v>5</v>
      </c>
      <c r="H286" s="4">
        <v>3</v>
      </c>
      <c r="I286" s="4">
        <v>5</v>
      </c>
      <c r="J286" s="4">
        <v>1</v>
      </c>
      <c r="K286" s="4">
        <v>5</v>
      </c>
      <c r="L286" s="4">
        <v>5</v>
      </c>
      <c r="M286" s="4">
        <v>5</v>
      </c>
      <c r="N286" s="5">
        <v>5</v>
      </c>
    </row>
    <row r="287" spans="1:14" ht="13.2" x14ac:dyDescent="0.25">
      <c r="A287" s="6">
        <v>44218.518454849538</v>
      </c>
      <c r="B287" s="7" t="s">
        <v>299</v>
      </c>
      <c r="C287" s="7">
        <v>4</v>
      </c>
      <c r="D287" s="7">
        <v>4</v>
      </c>
      <c r="E287" s="7">
        <v>4</v>
      </c>
      <c r="F287" s="7">
        <v>4</v>
      </c>
      <c r="G287" s="7">
        <v>4</v>
      </c>
      <c r="H287" s="7">
        <v>1</v>
      </c>
      <c r="I287" s="7">
        <v>4</v>
      </c>
      <c r="J287" s="7">
        <v>1</v>
      </c>
      <c r="K287" s="7">
        <v>5</v>
      </c>
      <c r="L287" s="7">
        <v>4</v>
      </c>
      <c r="M287" s="7">
        <v>5</v>
      </c>
      <c r="N287" s="8">
        <v>5</v>
      </c>
    </row>
    <row r="288" spans="1:14" ht="13.2" x14ac:dyDescent="0.25">
      <c r="A288" s="3">
        <v>44218.519253958337</v>
      </c>
      <c r="B288" s="4" t="s">
        <v>300</v>
      </c>
      <c r="C288" s="4">
        <v>4</v>
      </c>
      <c r="D288" s="4">
        <v>5</v>
      </c>
      <c r="E288" s="4">
        <v>5</v>
      </c>
      <c r="F288" s="4">
        <v>5</v>
      </c>
      <c r="G288" s="4">
        <v>5</v>
      </c>
      <c r="H288" s="4">
        <v>5</v>
      </c>
      <c r="I288" s="4">
        <v>5</v>
      </c>
      <c r="J288" s="4">
        <v>1</v>
      </c>
      <c r="K288" s="4">
        <v>5</v>
      </c>
      <c r="L288" s="4">
        <v>5</v>
      </c>
      <c r="M288" s="4">
        <v>5</v>
      </c>
      <c r="N288" s="5">
        <v>2</v>
      </c>
    </row>
    <row r="289" spans="1:14" ht="13.2" x14ac:dyDescent="0.25">
      <c r="A289" s="6">
        <v>44218.52032787037</v>
      </c>
      <c r="B289" s="7" t="s">
        <v>301</v>
      </c>
      <c r="C289" s="7">
        <v>3</v>
      </c>
      <c r="D289" s="7">
        <v>5</v>
      </c>
      <c r="E289" s="7">
        <v>3</v>
      </c>
      <c r="F289" s="7">
        <v>2</v>
      </c>
      <c r="G289" s="7">
        <v>5</v>
      </c>
      <c r="H289" s="7">
        <v>5</v>
      </c>
      <c r="I289" s="7">
        <v>5</v>
      </c>
      <c r="J289" s="7">
        <v>1</v>
      </c>
      <c r="K289" s="7">
        <v>5</v>
      </c>
      <c r="L289" s="7">
        <v>4</v>
      </c>
      <c r="M289" s="7">
        <v>5</v>
      </c>
      <c r="N289" s="8">
        <v>5</v>
      </c>
    </row>
    <row r="290" spans="1:14" ht="13.2" x14ac:dyDescent="0.25">
      <c r="A290" s="3">
        <v>44218.52299967593</v>
      </c>
      <c r="B290" s="4" t="s">
        <v>302</v>
      </c>
      <c r="C290" s="4">
        <v>3</v>
      </c>
      <c r="D290" s="4">
        <v>3</v>
      </c>
      <c r="E290" s="4">
        <v>2</v>
      </c>
      <c r="F290" s="4">
        <v>1</v>
      </c>
      <c r="G290" s="4">
        <v>5</v>
      </c>
      <c r="H290" s="4">
        <v>5</v>
      </c>
      <c r="I290" s="4">
        <v>3</v>
      </c>
      <c r="J290" s="4">
        <v>3</v>
      </c>
      <c r="K290" s="4">
        <v>3</v>
      </c>
      <c r="L290" s="4">
        <v>3</v>
      </c>
      <c r="M290" s="4">
        <v>5</v>
      </c>
      <c r="N290" s="5">
        <v>5</v>
      </c>
    </row>
    <row r="291" spans="1:14" ht="13.2" x14ac:dyDescent="0.25">
      <c r="A291" s="6">
        <v>44218.523216076384</v>
      </c>
      <c r="B291" s="7" t="s">
        <v>303</v>
      </c>
      <c r="C291" s="7">
        <v>3</v>
      </c>
      <c r="D291" s="7">
        <v>4</v>
      </c>
      <c r="E291" s="7">
        <v>4</v>
      </c>
      <c r="F291" s="7">
        <v>4</v>
      </c>
      <c r="G291" s="7">
        <v>4</v>
      </c>
      <c r="H291" s="7">
        <v>4</v>
      </c>
      <c r="I291" s="7">
        <v>4</v>
      </c>
      <c r="J291" s="7">
        <v>2</v>
      </c>
      <c r="K291" s="7">
        <v>4</v>
      </c>
      <c r="L291" s="7">
        <v>4</v>
      </c>
      <c r="M291" s="7">
        <v>4</v>
      </c>
      <c r="N291" s="8">
        <v>2</v>
      </c>
    </row>
    <row r="292" spans="1:14" ht="13.2" x14ac:dyDescent="0.25">
      <c r="A292" s="3">
        <v>44218.527215069444</v>
      </c>
      <c r="B292" s="4" t="s">
        <v>304</v>
      </c>
      <c r="C292" s="4">
        <v>4</v>
      </c>
      <c r="D292" s="4">
        <v>4</v>
      </c>
      <c r="E292" s="4">
        <v>4</v>
      </c>
      <c r="F292" s="4">
        <v>4</v>
      </c>
      <c r="G292" s="4">
        <v>3</v>
      </c>
      <c r="H292" s="4">
        <v>5</v>
      </c>
      <c r="I292" s="4">
        <v>5</v>
      </c>
      <c r="J292" s="4">
        <v>1</v>
      </c>
      <c r="K292" s="4">
        <v>4</v>
      </c>
      <c r="L292" s="4">
        <v>4</v>
      </c>
      <c r="M292" s="4">
        <v>5</v>
      </c>
      <c r="N292" s="5">
        <v>2</v>
      </c>
    </row>
    <row r="293" spans="1:14" ht="13.2" x14ac:dyDescent="0.25">
      <c r="A293" s="6">
        <v>44218.532034872682</v>
      </c>
      <c r="B293" s="7" t="s">
        <v>305</v>
      </c>
      <c r="C293" s="7">
        <v>4</v>
      </c>
      <c r="D293" s="7">
        <v>5</v>
      </c>
      <c r="E293" s="7">
        <v>4</v>
      </c>
      <c r="F293" s="7">
        <v>3</v>
      </c>
      <c r="G293" s="7">
        <v>3</v>
      </c>
      <c r="H293" s="7">
        <v>5</v>
      </c>
      <c r="I293" s="7">
        <v>5</v>
      </c>
      <c r="J293" s="7">
        <v>2</v>
      </c>
      <c r="K293" s="7">
        <v>5</v>
      </c>
      <c r="L293" s="7">
        <v>5</v>
      </c>
      <c r="M293" s="7">
        <v>5</v>
      </c>
      <c r="N293" s="8">
        <v>5</v>
      </c>
    </row>
    <row r="294" spans="1:14" ht="13.2" x14ac:dyDescent="0.25">
      <c r="A294" s="3">
        <v>44218.543479872686</v>
      </c>
      <c r="B294" s="4" t="s">
        <v>306</v>
      </c>
      <c r="C294" s="4">
        <v>3</v>
      </c>
      <c r="D294" s="4">
        <v>3</v>
      </c>
      <c r="E294" s="4">
        <v>3</v>
      </c>
      <c r="F294" s="4">
        <v>3</v>
      </c>
      <c r="G294" s="4">
        <v>3</v>
      </c>
      <c r="H294" s="4">
        <v>3</v>
      </c>
      <c r="I294" s="4">
        <v>3</v>
      </c>
      <c r="J294" s="4">
        <v>3</v>
      </c>
      <c r="K294" s="4">
        <v>3</v>
      </c>
      <c r="L294" s="4">
        <v>3</v>
      </c>
      <c r="M294" s="4">
        <v>3</v>
      </c>
      <c r="N294" s="5">
        <v>3</v>
      </c>
    </row>
    <row r="295" spans="1:14" ht="13.2" x14ac:dyDescent="0.25">
      <c r="A295" s="6">
        <v>44218.54732273148</v>
      </c>
      <c r="B295" s="7" t="s">
        <v>307</v>
      </c>
      <c r="C295" s="7">
        <v>4</v>
      </c>
      <c r="D295" s="7">
        <v>4</v>
      </c>
      <c r="E295" s="7">
        <v>4</v>
      </c>
      <c r="F295" s="7">
        <v>3</v>
      </c>
      <c r="G295" s="7">
        <v>2</v>
      </c>
      <c r="H295" s="7">
        <v>5</v>
      </c>
      <c r="I295" s="7">
        <v>5</v>
      </c>
      <c r="J295" s="7">
        <v>2</v>
      </c>
      <c r="K295" s="7">
        <v>4</v>
      </c>
      <c r="L295" s="7">
        <v>4</v>
      </c>
      <c r="M295" s="7">
        <v>4</v>
      </c>
      <c r="N295" s="8">
        <v>5</v>
      </c>
    </row>
    <row r="296" spans="1:14" ht="13.2" x14ac:dyDescent="0.25">
      <c r="A296" s="3">
        <v>44218.555955092597</v>
      </c>
      <c r="B296" s="4" t="s">
        <v>308</v>
      </c>
      <c r="C296" s="4">
        <v>4</v>
      </c>
      <c r="D296" s="4">
        <v>4</v>
      </c>
      <c r="E296" s="4">
        <v>4</v>
      </c>
      <c r="F296" s="4">
        <v>4</v>
      </c>
      <c r="G296" s="4">
        <v>1</v>
      </c>
      <c r="H296" s="4">
        <v>3</v>
      </c>
      <c r="I296" s="4">
        <v>4</v>
      </c>
      <c r="J296" s="4">
        <v>1</v>
      </c>
      <c r="K296" s="4">
        <v>4</v>
      </c>
      <c r="L296" s="4">
        <v>4</v>
      </c>
      <c r="M296" s="4">
        <v>5</v>
      </c>
      <c r="N296" s="5">
        <v>5</v>
      </c>
    </row>
    <row r="297" spans="1:14" ht="13.2" x14ac:dyDescent="0.25">
      <c r="A297" s="6">
        <v>44218.557596261569</v>
      </c>
      <c r="B297" s="7" t="s">
        <v>309</v>
      </c>
      <c r="C297" s="7">
        <v>5</v>
      </c>
      <c r="D297" s="7">
        <v>4</v>
      </c>
      <c r="E297" s="7">
        <v>4</v>
      </c>
      <c r="F297" s="7">
        <v>4</v>
      </c>
      <c r="G297" s="7">
        <v>5</v>
      </c>
      <c r="H297" s="7">
        <v>5</v>
      </c>
      <c r="I297" s="7">
        <v>5</v>
      </c>
      <c r="J297" s="7">
        <v>2</v>
      </c>
      <c r="K297" s="7">
        <v>5</v>
      </c>
      <c r="L297" s="7">
        <v>5</v>
      </c>
      <c r="M297" s="7">
        <v>5</v>
      </c>
      <c r="N297" s="8">
        <v>5</v>
      </c>
    </row>
    <row r="298" spans="1:14" ht="13.2" x14ac:dyDescent="0.25">
      <c r="A298" s="3">
        <v>44218.571699050925</v>
      </c>
      <c r="B298" s="4" t="s">
        <v>310</v>
      </c>
      <c r="C298" s="4">
        <v>3</v>
      </c>
      <c r="D298" s="4">
        <v>4</v>
      </c>
      <c r="E298" s="4">
        <v>2</v>
      </c>
      <c r="F298" s="4">
        <v>2</v>
      </c>
      <c r="G298" s="4">
        <v>1</v>
      </c>
      <c r="H298" s="4">
        <v>4</v>
      </c>
      <c r="I298" s="4">
        <v>2</v>
      </c>
      <c r="J298" s="4">
        <v>1</v>
      </c>
      <c r="K298" s="4">
        <v>4</v>
      </c>
      <c r="L298" s="4">
        <v>4</v>
      </c>
      <c r="M298" s="4">
        <v>4</v>
      </c>
      <c r="N298" s="5">
        <v>3</v>
      </c>
    </row>
    <row r="299" spans="1:14" ht="13.2" x14ac:dyDescent="0.25">
      <c r="A299" s="6">
        <v>44218.578582546295</v>
      </c>
      <c r="B299" s="7" t="s">
        <v>311</v>
      </c>
      <c r="C299" s="7">
        <v>5</v>
      </c>
      <c r="D299" s="7">
        <v>5</v>
      </c>
      <c r="E299" s="7">
        <v>4</v>
      </c>
      <c r="F299" s="7">
        <v>3</v>
      </c>
      <c r="G299" s="7">
        <v>2</v>
      </c>
      <c r="H299" s="7">
        <v>5</v>
      </c>
      <c r="I299" s="7">
        <v>5</v>
      </c>
      <c r="J299" s="7">
        <v>1</v>
      </c>
      <c r="K299" s="7">
        <v>5</v>
      </c>
      <c r="L299" s="7">
        <v>4</v>
      </c>
      <c r="M299" s="7">
        <v>5</v>
      </c>
      <c r="N299" s="8">
        <v>5</v>
      </c>
    </row>
    <row r="300" spans="1:14" ht="13.2" x14ac:dyDescent="0.25">
      <c r="A300" s="3">
        <v>44218.581230023148</v>
      </c>
      <c r="B300" s="4" t="s">
        <v>312</v>
      </c>
      <c r="C300" s="4">
        <v>5</v>
      </c>
      <c r="D300" s="4">
        <v>5</v>
      </c>
      <c r="E300" s="4">
        <v>5</v>
      </c>
      <c r="F300" s="4">
        <v>5</v>
      </c>
      <c r="G300" s="4">
        <v>5</v>
      </c>
      <c r="H300" s="4">
        <v>5</v>
      </c>
      <c r="I300" s="4">
        <v>5</v>
      </c>
      <c r="J300" s="4">
        <v>1</v>
      </c>
      <c r="K300" s="4">
        <v>5</v>
      </c>
      <c r="L300" s="4">
        <v>5</v>
      </c>
      <c r="M300" s="4">
        <v>5</v>
      </c>
      <c r="N300" s="5">
        <v>5</v>
      </c>
    </row>
    <row r="301" spans="1:14" ht="13.2" x14ac:dyDescent="0.25">
      <c r="A301" s="6">
        <v>44218.587896446756</v>
      </c>
      <c r="B301" s="7" t="s">
        <v>313</v>
      </c>
      <c r="C301" s="7">
        <v>4</v>
      </c>
      <c r="D301" s="7">
        <v>4</v>
      </c>
      <c r="E301" s="7">
        <v>3</v>
      </c>
      <c r="F301" s="7">
        <v>2</v>
      </c>
      <c r="G301" s="7">
        <v>3</v>
      </c>
      <c r="H301" s="7">
        <v>5</v>
      </c>
      <c r="I301" s="7">
        <v>5</v>
      </c>
      <c r="J301" s="7">
        <v>1</v>
      </c>
      <c r="K301" s="7">
        <v>4</v>
      </c>
      <c r="L301" s="7">
        <v>3</v>
      </c>
      <c r="M301" s="7">
        <v>5</v>
      </c>
      <c r="N301" s="8">
        <v>2</v>
      </c>
    </row>
    <row r="302" spans="1:14" ht="13.2" x14ac:dyDescent="0.25">
      <c r="A302" s="3">
        <v>44218.595059328705</v>
      </c>
      <c r="B302" s="4" t="s">
        <v>314</v>
      </c>
      <c r="C302" s="4">
        <v>4</v>
      </c>
      <c r="D302" s="4">
        <v>4</v>
      </c>
      <c r="E302" s="4">
        <v>4</v>
      </c>
      <c r="F302" s="4">
        <v>4</v>
      </c>
      <c r="G302" s="4">
        <v>4</v>
      </c>
      <c r="H302" s="4">
        <v>4</v>
      </c>
      <c r="I302" s="4">
        <v>4</v>
      </c>
      <c r="J302" s="4">
        <v>4</v>
      </c>
      <c r="K302" s="4">
        <v>4</v>
      </c>
      <c r="L302" s="4">
        <v>4</v>
      </c>
      <c r="M302" s="4">
        <v>4</v>
      </c>
      <c r="N302" s="5">
        <v>4</v>
      </c>
    </row>
    <row r="303" spans="1:14" ht="13.2" x14ac:dyDescent="0.25">
      <c r="A303" s="6">
        <v>44218.60272490741</v>
      </c>
      <c r="B303" s="7" t="s">
        <v>315</v>
      </c>
      <c r="C303" s="7">
        <v>3</v>
      </c>
      <c r="D303" s="7">
        <v>3</v>
      </c>
      <c r="E303" s="7">
        <v>3</v>
      </c>
      <c r="F303" s="7">
        <v>3</v>
      </c>
      <c r="G303" s="7">
        <v>5</v>
      </c>
      <c r="H303" s="7">
        <v>5</v>
      </c>
      <c r="I303" s="7">
        <v>5</v>
      </c>
      <c r="J303" s="7">
        <v>1</v>
      </c>
      <c r="K303" s="7">
        <v>5</v>
      </c>
      <c r="L303" s="7">
        <v>5</v>
      </c>
      <c r="M303" s="7">
        <v>5</v>
      </c>
      <c r="N303" s="8">
        <v>5</v>
      </c>
    </row>
    <row r="304" spans="1:14" ht="13.2" x14ac:dyDescent="0.25">
      <c r="A304" s="3">
        <v>44218.606316192134</v>
      </c>
      <c r="B304" s="4" t="s">
        <v>316</v>
      </c>
      <c r="C304" s="4">
        <v>4</v>
      </c>
      <c r="D304" s="4">
        <v>4</v>
      </c>
      <c r="E304" s="4">
        <v>4</v>
      </c>
      <c r="F304" s="4">
        <v>4</v>
      </c>
      <c r="G304" s="4">
        <v>3</v>
      </c>
      <c r="H304" s="4">
        <v>4</v>
      </c>
      <c r="I304" s="4">
        <v>4</v>
      </c>
      <c r="J304" s="4">
        <v>4</v>
      </c>
      <c r="K304" s="4">
        <v>4</v>
      </c>
      <c r="L304" s="4">
        <v>3</v>
      </c>
      <c r="M304" s="4">
        <v>4</v>
      </c>
      <c r="N304" s="5">
        <v>4</v>
      </c>
    </row>
    <row r="305" spans="1:14" ht="13.2" x14ac:dyDescent="0.25">
      <c r="A305" s="6">
        <v>44218.612265868054</v>
      </c>
      <c r="B305" s="7" t="s">
        <v>317</v>
      </c>
      <c r="C305" s="7">
        <v>4</v>
      </c>
      <c r="D305" s="7">
        <v>4</v>
      </c>
      <c r="E305" s="7">
        <v>4</v>
      </c>
      <c r="F305" s="7">
        <v>4</v>
      </c>
      <c r="G305" s="7">
        <v>2</v>
      </c>
      <c r="H305" s="7">
        <v>5</v>
      </c>
      <c r="I305" s="7">
        <v>5</v>
      </c>
      <c r="J305" s="7">
        <v>1</v>
      </c>
      <c r="K305" s="7">
        <v>4</v>
      </c>
      <c r="L305" s="7">
        <v>2</v>
      </c>
      <c r="M305" s="7">
        <v>5</v>
      </c>
      <c r="N305" s="8">
        <v>5</v>
      </c>
    </row>
    <row r="306" spans="1:14" ht="13.2" x14ac:dyDescent="0.25">
      <c r="A306" s="3">
        <v>44218.641699363427</v>
      </c>
      <c r="B306" s="4" t="s">
        <v>318</v>
      </c>
      <c r="C306" s="4">
        <v>4</v>
      </c>
      <c r="D306" s="4">
        <v>3</v>
      </c>
      <c r="E306" s="4">
        <v>3</v>
      </c>
      <c r="F306" s="4">
        <v>3</v>
      </c>
      <c r="G306" s="4">
        <v>3</v>
      </c>
      <c r="H306" s="4">
        <v>3</v>
      </c>
      <c r="I306" s="4">
        <v>3</v>
      </c>
      <c r="J306" s="4">
        <v>2</v>
      </c>
      <c r="K306" s="4">
        <v>3</v>
      </c>
      <c r="L306" s="4">
        <v>4</v>
      </c>
      <c r="M306" s="4">
        <v>3</v>
      </c>
      <c r="N306" s="5">
        <v>4</v>
      </c>
    </row>
    <row r="307" spans="1:14" ht="13.2" x14ac:dyDescent="0.25">
      <c r="A307" s="6">
        <v>44218.65269033565</v>
      </c>
      <c r="B307" s="7" t="s">
        <v>319</v>
      </c>
      <c r="C307" s="7">
        <v>3</v>
      </c>
      <c r="D307" s="7">
        <v>3</v>
      </c>
      <c r="E307" s="7">
        <v>3</v>
      </c>
      <c r="F307" s="7">
        <v>3</v>
      </c>
      <c r="G307" s="7">
        <v>3</v>
      </c>
      <c r="H307" s="7">
        <v>3</v>
      </c>
      <c r="I307" s="7">
        <v>3</v>
      </c>
      <c r="J307" s="7">
        <v>3</v>
      </c>
      <c r="K307" s="7">
        <v>3</v>
      </c>
      <c r="L307" s="7">
        <v>3</v>
      </c>
      <c r="M307" s="7">
        <v>3</v>
      </c>
      <c r="N307" s="8">
        <v>3</v>
      </c>
    </row>
    <row r="308" spans="1:14" ht="13.2" x14ac:dyDescent="0.25">
      <c r="A308" s="3">
        <v>44218.653931701389</v>
      </c>
      <c r="B308" s="4" t="s">
        <v>320</v>
      </c>
      <c r="C308" s="4">
        <v>2</v>
      </c>
      <c r="D308" s="4">
        <v>3</v>
      </c>
      <c r="E308" s="4">
        <v>2</v>
      </c>
      <c r="F308" s="4">
        <v>2</v>
      </c>
      <c r="G308" s="4">
        <v>3</v>
      </c>
      <c r="H308" s="4">
        <v>4</v>
      </c>
      <c r="I308" s="4">
        <v>4</v>
      </c>
      <c r="J308" s="4">
        <v>2</v>
      </c>
      <c r="K308" s="4">
        <v>4</v>
      </c>
      <c r="L308" s="4">
        <v>4</v>
      </c>
      <c r="M308" s="4">
        <v>1</v>
      </c>
      <c r="N308" s="5">
        <v>1</v>
      </c>
    </row>
    <row r="309" spans="1:14" ht="13.2" x14ac:dyDescent="0.25">
      <c r="A309" s="6">
        <v>44218.657995543981</v>
      </c>
      <c r="B309" s="7" t="s">
        <v>321</v>
      </c>
      <c r="C309" s="7">
        <v>3</v>
      </c>
      <c r="D309" s="7">
        <v>4</v>
      </c>
      <c r="E309" s="7">
        <v>3</v>
      </c>
      <c r="F309" s="7">
        <v>3</v>
      </c>
      <c r="G309" s="7">
        <v>5</v>
      </c>
      <c r="H309" s="7">
        <v>5</v>
      </c>
      <c r="I309" s="7">
        <v>5</v>
      </c>
      <c r="J309" s="7">
        <v>1</v>
      </c>
      <c r="K309" s="7">
        <v>5</v>
      </c>
      <c r="L309" s="7">
        <v>4</v>
      </c>
      <c r="M309" s="7">
        <v>5</v>
      </c>
      <c r="N309" s="8">
        <v>5</v>
      </c>
    </row>
    <row r="310" spans="1:14" ht="13.2" x14ac:dyDescent="0.25">
      <c r="A310" s="3">
        <v>44218.681386504628</v>
      </c>
      <c r="B310" s="4" t="s">
        <v>322</v>
      </c>
      <c r="C310" s="4">
        <v>4</v>
      </c>
      <c r="D310" s="4">
        <v>4</v>
      </c>
      <c r="E310" s="4">
        <v>4</v>
      </c>
      <c r="F310" s="4">
        <v>4</v>
      </c>
      <c r="G310" s="4">
        <v>4</v>
      </c>
      <c r="H310" s="4">
        <v>4</v>
      </c>
      <c r="I310" s="4">
        <v>4</v>
      </c>
      <c r="J310" s="4">
        <v>1</v>
      </c>
      <c r="K310" s="4">
        <v>4</v>
      </c>
      <c r="L310" s="4">
        <v>4</v>
      </c>
      <c r="M310" s="4">
        <v>4</v>
      </c>
      <c r="N310" s="5">
        <v>3</v>
      </c>
    </row>
    <row r="311" spans="1:14" ht="13.2" x14ac:dyDescent="0.25">
      <c r="A311" s="6">
        <v>44218.691819930551</v>
      </c>
      <c r="B311" s="7" t="s">
        <v>323</v>
      </c>
      <c r="C311" s="7">
        <v>1</v>
      </c>
      <c r="D311" s="7">
        <v>3</v>
      </c>
      <c r="E311" s="7">
        <v>3</v>
      </c>
      <c r="F311" s="7">
        <v>1</v>
      </c>
      <c r="G311" s="7">
        <v>5</v>
      </c>
      <c r="H311" s="7">
        <v>4</v>
      </c>
      <c r="I311" s="7">
        <v>5</v>
      </c>
      <c r="J311" s="7">
        <v>5</v>
      </c>
      <c r="K311" s="7">
        <v>5</v>
      </c>
      <c r="L311" s="7">
        <v>4</v>
      </c>
      <c r="M311" s="7">
        <v>5</v>
      </c>
      <c r="N311" s="8">
        <v>5</v>
      </c>
    </row>
    <row r="312" spans="1:14" ht="13.2" x14ac:dyDescent="0.25">
      <c r="A312" s="3">
        <v>44218.716377152778</v>
      </c>
      <c r="B312" s="4" t="s">
        <v>324</v>
      </c>
      <c r="C312" s="4">
        <v>3</v>
      </c>
      <c r="D312" s="4">
        <v>4</v>
      </c>
      <c r="E312" s="4">
        <v>3</v>
      </c>
      <c r="F312" s="4">
        <v>2</v>
      </c>
      <c r="G312" s="4">
        <v>4</v>
      </c>
      <c r="H312" s="4">
        <v>4</v>
      </c>
      <c r="I312" s="4">
        <v>5</v>
      </c>
      <c r="J312" s="4">
        <v>3</v>
      </c>
      <c r="K312" s="4">
        <v>5</v>
      </c>
      <c r="L312" s="4">
        <v>5</v>
      </c>
      <c r="M312" s="4">
        <v>4</v>
      </c>
      <c r="N312" s="5">
        <v>3</v>
      </c>
    </row>
    <row r="313" spans="1:14" ht="13.2" x14ac:dyDescent="0.25">
      <c r="A313" s="6">
        <v>44218.731195208333</v>
      </c>
      <c r="B313" s="7" t="s">
        <v>325</v>
      </c>
      <c r="C313" s="7">
        <v>4</v>
      </c>
      <c r="D313" s="7">
        <v>5</v>
      </c>
      <c r="E313" s="7">
        <v>3</v>
      </c>
      <c r="F313" s="7">
        <v>3</v>
      </c>
      <c r="G313" s="7">
        <v>3</v>
      </c>
      <c r="H313" s="7">
        <v>5</v>
      </c>
      <c r="I313" s="7">
        <v>5</v>
      </c>
      <c r="J313" s="7">
        <v>1</v>
      </c>
      <c r="K313" s="7">
        <v>4</v>
      </c>
      <c r="L313" s="7">
        <v>4</v>
      </c>
      <c r="M313" s="7">
        <v>5</v>
      </c>
      <c r="N313" s="8">
        <v>5</v>
      </c>
    </row>
    <row r="314" spans="1:14" ht="13.2" x14ac:dyDescent="0.25">
      <c r="A314" s="3">
        <v>44218.760843032403</v>
      </c>
      <c r="B314" s="4" t="s">
        <v>326</v>
      </c>
      <c r="C314" s="4">
        <v>5</v>
      </c>
      <c r="D314" s="4">
        <v>5</v>
      </c>
      <c r="E314" s="4">
        <v>4</v>
      </c>
      <c r="F314" s="4">
        <v>4</v>
      </c>
      <c r="G314" s="4">
        <v>5</v>
      </c>
      <c r="H314" s="4">
        <v>5</v>
      </c>
      <c r="I314" s="4">
        <v>5</v>
      </c>
      <c r="J314" s="4">
        <v>1</v>
      </c>
      <c r="K314" s="4">
        <v>5</v>
      </c>
      <c r="L314" s="4">
        <v>4</v>
      </c>
      <c r="M314" s="4">
        <v>5</v>
      </c>
      <c r="N314" s="5">
        <v>3</v>
      </c>
    </row>
    <row r="315" spans="1:14" ht="13.2" x14ac:dyDescent="0.25">
      <c r="A315" s="6">
        <v>44218.907656469906</v>
      </c>
      <c r="B315" s="7" t="s">
        <v>327</v>
      </c>
      <c r="C315" s="7">
        <v>4</v>
      </c>
      <c r="D315" s="7">
        <v>4</v>
      </c>
      <c r="E315" s="7">
        <v>3</v>
      </c>
      <c r="F315" s="7">
        <v>3</v>
      </c>
      <c r="G315" s="7">
        <v>4</v>
      </c>
      <c r="H315" s="7">
        <v>5</v>
      </c>
      <c r="I315" s="7">
        <v>3</v>
      </c>
      <c r="J315" s="7">
        <v>1</v>
      </c>
      <c r="K315" s="7">
        <v>4</v>
      </c>
      <c r="L315" s="7">
        <v>3</v>
      </c>
      <c r="M315" s="7">
        <v>5</v>
      </c>
      <c r="N315" s="8">
        <v>5</v>
      </c>
    </row>
    <row r="316" spans="1:14" ht="13.2" x14ac:dyDescent="0.25">
      <c r="A316" s="3">
        <v>44218.920274131946</v>
      </c>
      <c r="B316" s="4" t="s">
        <v>328</v>
      </c>
      <c r="C316" s="4">
        <v>3</v>
      </c>
      <c r="D316" s="4">
        <v>5</v>
      </c>
      <c r="E316" s="4">
        <v>3</v>
      </c>
      <c r="F316" s="4">
        <v>3</v>
      </c>
      <c r="G316" s="4">
        <v>5</v>
      </c>
      <c r="H316" s="4">
        <v>5</v>
      </c>
      <c r="I316" s="4">
        <v>5</v>
      </c>
      <c r="J316" s="4">
        <v>1</v>
      </c>
      <c r="K316" s="4">
        <v>5</v>
      </c>
      <c r="L316" s="4">
        <v>4</v>
      </c>
      <c r="M316" s="4">
        <v>5</v>
      </c>
      <c r="N316" s="5">
        <v>5</v>
      </c>
    </row>
    <row r="317" spans="1:14" ht="13.2" x14ac:dyDescent="0.25">
      <c r="A317" s="6">
        <v>44218.943390856482</v>
      </c>
      <c r="B317" s="7" t="s">
        <v>329</v>
      </c>
      <c r="C317" s="7">
        <v>3</v>
      </c>
      <c r="D317" s="7">
        <v>4</v>
      </c>
      <c r="E317" s="7">
        <v>4</v>
      </c>
      <c r="F317" s="7">
        <v>3</v>
      </c>
      <c r="G317" s="7">
        <v>2</v>
      </c>
      <c r="H317" s="7">
        <v>3</v>
      </c>
      <c r="I317" s="7">
        <v>5</v>
      </c>
      <c r="J317" s="7">
        <v>1</v>
      </c>
      <c r="K317" s="7">
        <v>4</v>
      </c>
      <c r="L317" s="7">
        <v>4</v>
      </c>
      <c r="M317" s="7">
        <v>4</v>
      </c>
      <c r="N317" s="8">
        <v>3</v>
      </c>
    </row>
    <row r="318" spans="1:14" ht="13.2" x14ac:dyDescent="0.25">
      <c r="A318" s="3">
        <v>44219.336350752317</v>
      </c>
      <c r="B318" s="4" t="s">
        <v>330</v>
      </c>
      <c r="C318" s="4">
        <v>3</v>
      </c>
      <c r="D318" s="4">
        <v>3</v>
      </c>
      <c r="E318" s="4">
        <v>3</v>
      </c>
      <c r="F318" s="4">
        <v>3</v>
      </c>
      <c r="G318" s="4">
        <v>3</v>
      </c>
      <c r="H318" s="4">
        <v>3</v>
      </c>
      <c r="I318" s="4">
        <v>3</v>
      </c>
      <c r="J318" s="4">
        <v>3</v>
      </c>
      <c r="K318" s="4">
        <v>3</v>
      </c>
      <c r="L318" s="4">
        <v>3</v>
      </c>
      <c r="M318" s="4">
        <v>3</v>
      </c>
      <c r="N318" s="5">
        <v>3</v>
      </c>
    </row>
    <row r="319" spans="1:14" ht="13.2" x14ac:dyDescent="0.25">
      <c r="A319" s="6">
        <v>44219.497765138891</v>
      </c>
      <c r="B319" s="7" t="s">
        <v>331</v>
      </c>
      <c r="C319" s="7">
        <v>5</v>
      </c>
      <c r="D319" s="7">
        <v>5</v>
      </c>
      <c r="E319" s="7">
        <v>5</v>
      </c>
      <c r="F319" s="7">
        <v>4</v>
      </c>
      <c r="G319" s="7">
        <v>2</v>
      </c>
      <c r="H319" s="7">
        <v>5</v>
      </c>
      <c r="I319" s="7">
        <v>5</v>
      </c>
      <c r="J319" s="7">
        <v>2</v>
      </c>
      <c r="K319" s="7">
        <v>5</v>
      </c>
      <c r="L319" s="7">
        <v>5</v>
      </c>
      <c r="M319" s="7">
        <v>5</v>
      </c>
      <c r="N319" s="8">
        <v>5</v>
      </c>
    </row>
    <row r="320" spans="1:14" ht="13.2" x14ac:dyDescent="0.25">
      <c r="A320" s="3">
        <v>44219.578485069447</v>
      </c>
      <c r="B320" s="4" t="s">
        <v>332</v>
      </c>
      <c r="C320" s="4">
        <v>3</v>
      </c>
      <c r="D320" s="4">
        <v>5</v>
      </c>
      <c r="E320" s="4">
        <v>3</v>
      </c>
      <c r="F320" s="4">
        <v>2</v>
      </c>
      <c r="G320" s="4">
        <v>3</v>
      </c>
      <c r="H320" s="4">
        <v>5</v>
      </c>
      <c r="I320" s="4">
        <v>5</v>
      </c>
      <c r="J320" s="4">
        <v>2</v>
      </c>
      <c r="K320" s="4">
        <v>5</v>
      </c>
      <c r="L320" s="4">
        <v>4</v>
      </c>
      <c r="M320" s="4">
        <v>5</v>
      </c>
      <c r="N320" s="5">
        <v>5</v>
      </c>
    </row>
    <row r="321" spans="1:14" ht="13.2" x14ac:dyDescent="0.25">
      <c r="A321" s="6">
        <v>44219.863159872686</v>
      </c>
      <c r="B321" s="7" t="s">
        <v>333</v>
      </c>
      <c r="C321" s="7">
        <v>3</v>
      </c>
      <c r="D321" s="7">
        <v>4</v>
      </c>
      <c r="E321" s="7">
        <v>3</v>
      </c>
      <c r="F321" s="7">
        <v>2</v>
      </c>
      <c r="G321" s="7">
        <v>4</v>
      </c>
      <c r="H321" s="7">
        <v>5</v>
      </c>
      <c r="I321" s="7">
        <v>4</v>
      </c>
      <c r="J321" s="7">
        <v>2</v>
      </c>
      <c r="K321" s="7">
        <v>4</v>
      </c>
      <c r="L321" s="7">
        <v>4</v>
      </c>
      <c r="M321" s="7">
        <v>4</v>
      </c>
      <c r="N321" s="8">
        <v>2</v>
      </c>
    </row>
    <row r="322" spans="1:14" ht="13.2" x14ac:dyDescent="0.25">
      <c r="A322" s="3">
        <v>44220.504341550928</v>
      </c>
      <c r="B322" s="4" t="s">
        <v>334</v>
      </c>
      <c r="C322" s="4">
        <v>3</v>
      </c>
      <c r="D322" s="4">
        <v>3</v>
      </c>
      <c r="E322" s="4">
        <v>2</v>
      </c>
      <c r="F322" s="4">
        <v>1</v>
      </c>
      <c r="G322" s="4">
        <v>3</v>
      </c>
      <c r="H322" s="4">
        <v>5</v>
      </c>
      <c r="I322" s="4">
        <v>5</v>
      </c>
      <c r="J322" s="4">
        <v>1</v>
      </c>
      <c r="K322" s="4">
        <v>4</v>
      </c>
      <c r="L322" s="4">
        <v>4</v>
      </c>
      <c r="M322" s="4">
        <v>4</v>
      </c>
      <c r="N322" s="5">
        <v>4</v>
      </c>
    </row>
    <row r="323" spans="1:14" ht="13.2" x14ac:dyDescent="0.25">
      <c r="A323" s="6">
        <v>44220.695834421298</v>
      </c>
      <c r="B323" s="7" t="s">
        <v>335</v>
      </c>
      <c r="C323" s="7">
        <v>3</v>
      </c>
      <c r="D323" s="7">
        <v>3</v>
      </c>
      <c r="E323" s="7">
        <v>2</v>
      </c>
      <c r="F323" s="7">
        <v>1</v>
      </c>
      <c r="G323" s="7">
        <v>4</v>
      </c>
      <c r="H323" s="7">
        <v>4</v>
      </c>
      <c r="I323" s="7">
        <v>5</v>
      </c>
      <c r="J323" s="7">
        <v>1</v>
      </c>
      <c r="K323" s="7">
        <v>3</v>
      </c>
      <c r="L323" s="7">
        <v>3</v>
      </c>
      <c r="M323" s="7">
        <v>4</v>
      </c>
      <c r="N323" s="8">
        <v>1</v>
      </c>
    </row>
    <row r="324" spans="1:14" ht="13.2" x14ac:dyDescent="0.25">
      <c r="A324" s="3">
        <v>44220.866262418982</v>
      </c>
      <c r="B324" s="4" t="s">
        <v>336</v>
      </c>
      <c r="C324" s="4">
        <v>3</v>
      </c>
      <c r="D324" s="4">
        <v>4</v>
      </c>
      <c r="E324" s="4">
        <v>3</v>
      </c>
      <c r="F324" s="4">
        <v>3</v>
      </c>
      <c r="G324" s="4">
        <v>4</v>
      </c>
      <c r="H324" s="4">
        <v>4</v>
      </c>
      <c r="I324" s="4">
        <v>4</v>
      </c>
      <c r="J324" s="4">
        <v>2</v>
      </c>
      <c r="K324" s="4">
        <v>3</v>
      </c>
      <c r="L324" s="4">
        <v>3</v>
      </c>
      <c r="M324" s="4">
        <v>4</v>
      </c>
      <c r="N324" s="5">
        <v>3</v>
      </c>
    </row>
    <row r="325" spans="1:14" ht="13.2" x14ac:dyDescent="0.25">
      <c r="A325" s="6">
        <v>44220.867060405093</v>
      </c>
      <c r="B325" s="7" t="s">
        <v>337</v>
      </c>
      <c r="C325" s="7">
        <v>3</v>
      </c>
      <c r="D325" s="7">
        <v>3</v>
      </c>
      <c r="E325" s="7">
        <v>2</v>
      </c>
      <c r="F325" s="7">
        <v>3</v>
      </c>
      <c r="G325" s="7">
        <v>3</v>
      </c>
      <c r="H325" s="7">
        <v>2</v>
      </c>
      <c r="I325" s="7">
        <v>4</v>
      </c>
      <c r="J325" s="7">
        <v>3</v>
      </c>
      <c r="K325" s="7">
        <v>2</v>
      </c>
      <c r="L325" s="7">
        <v>2</v>
      </c>
      <c r="M325" s="7">
        <v>3</v>
      </c>
      <c r="N325" s="8">
        <v>3</v>
      </c>
    </row>
    <row r="326" spans="1:14" ht="13.2" x14ac:dyDescent="0.25">
      <c r="A326" s="3">
        <v>44220.966822615737</v>
      </c>
      <c r="B326" s="4" t="s">
        <v>338</v>
      </c>
      <c r="C326" s="4">
        <v>5</v>
      </c>
      <c r="D326" s="4">
        <v>5</v>
      </c>
      <c r="E326" s="4">
        <v>5</v>
      </c>
      <c r="F326" s="4">
        <v>5</v>
      </c>
      <c r="G326" s="4">
        <v>5</v>
      </c>
      <c r="H326" s="4">
        <v>5</v>
      </c>
      <c r="I326" s="4">
        <v>5</v>
      </c>
      <c r="J326" s="4">
        <v>1</v>
      </c>
      <c r="K326" s="4">
        <v>5</v>
      </c>
      <c r="L326" s="4">
        <v>5</v>
      </c>
      <c r="M326" s="4">
        <v>5</v>
      </c>
      <c r="N326" s="5">
        <v>5</v>
      </c>
    </row>
    <row r="327" spans="1:14" ht="13.2" x14ac:dyDescent="0.25">
      <c r="A327" s="6">
        <v>44220.969400462964</v>
      </c>
      <c r="B327" s="7" t="s">
        <v>339</v>
      </c>
      <c r="C327" s="7">
        <v>2</v>
      </c>
      <c r="D327" s="7">
        <v>3</v>
      </c>
      <c r="E327" s="7">
        <v>2</v>
      </c>
      <c r="F327" s="7">
        <v>1</v>
      </c>
      <c r="G327" s="7">
        <v>3</v>
      </c>
      <c r="H327" s="7">
        <v>4</v>
      </c>
      <c r="I327" s="7">
        <v>4</v>
      </c>
      <c r="J327" s="7">
        <v>3</v>
      </c>
      <c r="K327" s="7">
        <v>4</v>
      </c>
      <c r="L327" s="7">
        <v>3</v>
      </c>
      <c r="M327" s="7">
        <v>5</v>
      </c>
      <c r="N327" s="8">
        <v>4</v>
      </c>
    </row>
    <row r="328" spans="1:14" ht="13.2" x14ac:dyDescent="0.25">
      <c r="A328" s="3">
        <v>44221.083985462959</v>
      </c>
      <c r="B328" s="4" t="s">
        <v>340</v>
      </c>
      <c r="C328" s="4">
        <v>3</v>
      </c>
      <c r="D328" s="4">
        <v>4</v>
      </c>
      <c r="E328" s="4">
        <v>3</v>
      </c>
      <c r="F328" s="4">
        <v>3</v>
      </c>
      <c r="G328" s="4">
        <v>2</v>
      </c>
      <c r="H328" s="4">
        <v>5</v>
      </c>
      <c r="I328" s="4">
        <v>5</v>
      </c>
      <c r="J328" s="4">
        <v>2</v>
      </c>
      <c r="K328" s="4">
        <v>4</v>
      </c>
      <c r="L328" s="4">
        <v>4</v>
      </c>
      <c r="M328" s="4">
        <v>4</v>
      </c>
      <c r="N328" s="5">
        <v>1</v>
      </c>
    </row>
    <row r="329" spans="1:14" ht="13.2" x14ac:dyDescent="0.25">
      <c r="A329" s="6">
        <v>44221.31228543981</v>
      </c>
      <c r="B329" s="7" t="s">
        <v>341</v>
      </c>
      <c r="C329" s="7">
        <v>2</v>
      </c>
      <c r="D329" s="7">
        <v>2</v>
      </c>
      <c r="E329" s="7">
        <v>2</v>
      </c>
      <c r="F329" s="7">
        <v>2</v>
      </c>
      <c r="G329" s="7">
        <v>4</v>
      </c>
      <c r="H329" s="7">
        <v>5</v>
      </c>
      <c r="I329" s="7">
        <v>5</v>
      </c>
      <c r="J329" s="7">
        <v>3</v>
      </c>
      <c r="K329" s="7">
        <v>4</v>
      </c>
      <c r="L329" s="7">
        <v>5</v>
      </c>
      <c r="M329" s="7">
        <v>5</v>
      </c>
      <c r="N329" s="8">
        <v>5</v>
      </c>
    </row>
    <row r="330" spans="1:14" ht="13.2" x14ac:dyDescent="0.25">
      <c r="A330" s="3">
        <v>44221.313807453706</v>
      </c>
      <c r="B330" s="4" t="s">
        <v>342</v>
      </c>
      <c r="C330" s="4">
        <v>4</v>
      </c>
      <c r="D330" s="4">
        <v>5</v>
      </c>
      <c r="E330" s="4">
        <v>4</v>
      </c>
      <c r="F330" s="4">
        <v>2</v>
      </c>
      <c r="G330" s="4">
        <v>4</v>
      </c>
      <c r="H330" s="4">
        <v>5</v>
      </c>
      <c r="I330" s="4">
        <v>5</v>
      </c>
      <c r="J330" s="4">
        <v>2</v>
      </c>
      <c r="K330" s="4">
        <v>4</v>
      </c>
      <c r="L330" s="4">
        <v>3</v>
      </c>
      <c r="M330" s="4">
        <v>5</v>
      </c>
      <c r="N330" s="5">
        <v>5</v>
      </c>
    </row>
    <row r="331" spans="1:14" ht="13.2" x14ac:dyDescent="0.25">
      <c r="A331" s="6">
        <v>44221.410589560182</v>
      </c>
      <c r="B331" s="7" t="s">
        <v>343</v>
      </c>
      <c r="C331" s="7">
        <v>3</v>
      </c>
      <c r="D331" s="7">
        <v>4</v>
      </c>
      <c r="E331" s="7">
        <v>3</v>
      </c>
      <c r="F331" s="7">
        <v>3</v>
      </c>
      <c r="G331" s="7">
        <v>3</v>
      </c>
      <c r="H331" s="7">
        <v>5</v>
      </c>
      <c r="I331" s="7">
        <v>4</v>
      </c>
      <c r="J331" s="7">
        <v>1</v>
      </c>
      <c r="K331" s="7">
        <v>5</v>
      </c>
      <c r="L331" s="7">
        <v>5</v>
      </c>
      <c r="M331" s="7">
        <v>5</v>
      </c>
      <c r="N331" s="8">
        <v>5</v>
      </c>
    </row>
    <row r="332" spans="1:14" ht="13.2" x14ac:dyDescent="0.25">
      <c r="A332" s="3">
        <v>44221.518175914352</v>
      </c>
      <c r="B332" s="4" t="s">
        <v>344</v>
      </c>
      <c r="C332" s="4">
        <v>5</v>
      </c>
      <c r="D332" s="4">
        <v>5</v>
      </c>
      <c r="E332" s="4">
        <v>5</v>
      </c>
      <c r="F332" s="4">
        <v>5</v>
      </c>
      <c r="G332" s="4">
        <v>5</v>
      </c>
      <c r="H332" s="4">
        <v>5</v>
      </c>
      <c r="I332" s="4">
        <v>5</v>
      </c>
      <c r="J332" s="4">
        <v>1</v>
      </c>
      <c r="K332" s="4">
        <v>5</v>
      </c>
      <c r="L332" s="4">
        <v>5</v>
      </c>
      <c r="M332" s="4">
        <v>5</v>
      </c>
      <c r="N332" s="5">
        <v>5</v>
      </c>
    </row>
    <row r="333" spans="1:14" ht="13.2" x14ac:dyDescent="0.25">
      <c r="A333" s="6">
        <v>44221.52231699074</v>
      </c>
      <c r="B333" s="7" t="s">
        <v>345</v>
      </c>
      <c r="C333" s="7">
        <v>4</v>
      </c>
      <c r="D333" s="7">
        <v>4</v>
      </c>
      <c r="E333" s="7">
        <v>4</v>
      </c>
      <c r="F333" s="7">
        <v>4</v>
      </c>
      <c r="G333" s="7">
        <v>4</v>
      </c>
      <c r="H333" s="7">
        <v>5</v>
      </c>
      <c r="I333" s="7">
        <v>4</v>
      </c>
      <c r="J333" s="7">
        <v>1</v>
      </c>
      <c r="K333" s="7">
        <v>4</v>
      </c>
      <c r="L333" s="7">
        <v>4</v>
      </c>
      <c r="M333" s="7">
        <v>5</v>
      </c>
      <c r="N333" s="8">
        <v>5</v>
      </c>
    </row>
    <row r="334" spans="1:14" ht="13.2" x14ac:dyDescent="0.25">
      <c r="A334" s="3">
        <v>44221.571662002316</v>
      </c>
      <c r="B334" s="4" t="s">
        <v>346</v>
      </c>
      <c r="C334" s="4">
        <v>4</v>
      </c>
      <c r="D334" s="4">
        <v>5</v>
      </c>
      <c r="E334" s="4">
        <v>4</v>
      </c>
      <c r="F334" s="4">
        <v>4</v>
      </c>
      <c r="G334" s="4">
        <v>4</v>
      </c>
      <c r="H334" s="4">
        <v>5</v>
      </c>
      <c r="I334" s="4">
        <v>5</v>
      </c>
      <c r="J334" s="4">
        <v>2</v>
      </c>
      <c r="K334" s="4">
        <v>5</v>
      </c>
      <c r="L334" s="4">
        <v>4</v>
      </c>
      <c r="M334" s="4">
        <v>5</v>
      </c>
      <c r="N334" s="5">
        <v>5</v>
      </c>
    </row>
    <row r="335" spans="1:14" ht="13.2" x14ac:dyDescent="0.25">
      <c r="A335" s="6">
        <v>44221.678304872687</v>
      </c>
      <c r="B335" s="7" t="s">
        <v>347</v>
      </c>
      <c r="C335" s="7">
        <v>1</v>
      </c>
      <c r="D335" s="7">
        <v>1</v>
      </c>
      <c r="E335" s="7">
        <v>1</v>
      </c>
      <c r="F335" s="7">
        <v>1</v>
      </c>
      <c r="G335" s="7">
        <v>3</v>
      </c>
      <c r="H335" s="7">
        <v>2</v>
      </c>
      <c r="I335" s="7">
        <v>5</v>
      </c>
      <c r="J335" s="7">
        <v>5</v>
      </c>
      <c r="K335" s="7">
        <v>3</v>
      </c>
      <c r="L335" s="7">
        <v>3</v>
      </c>
      <c r="M335" s="7">
        <v>5</v>
      </c>
      <c r="N335" s="8">
        <v>5</v>
      </c>
    </row>
    <row r="336" spans="1:14" ht="13.2" x14ac:dyDescent="0.25">
      <c r="A336" s="3">
        <v>44222.351703136577</v>
      </c>
      <c r="B336" s="4" t="s">
        <v>348</v>
      </c>
      <c r="C336" s="4">
        <v>5</v>
      </c>
      <c r="D336" s="4">
        <v>5</v>
      </c>
      <c r="E336" s="4">
        <v>5</v>
      </c>
      <c r="F336" s="4">
        <v>4</v>
      </c>
      <c r="G336" s="4">
        <v>3</v>
      </c>
      <c r="H336" s="4">
        <v>5</v>
      </c>
      <c r="I336" s="4">
        <v>5</v>
      </c>
      <c r="J336" s="4">
        <v>1</v>
      </c>
      <c r="K336" s="4">
        <v>5</v>
      </c>
      <c r="L336" s="4">
        <v>5</v>
      </c>
      <c r="M336" s="4">
        <v>5</v>
      </c>
      <c r="N336" s="5">
        <v>4</v>
      </c>
    </row>
    <row r="337" spans="1:14" ht="13.2" x14ac:dyDescent="0.25">
      <c r="A337" s="6">
        <v>44222.360708935186</v>
      </c>
      <c r="B337" s="7" t="s">
        <v>349</v>
      </c>
      <c r="C337" s="7">
        <v>4</v>
      </c>
      <c r="D337" s="7">
        <v>5</v>
      </c>
      <c r="E337" s="7">
        <v>3</v>
      </c>
      <c r="F337" s="7">
        <v>3</v>
      </c>
      <c r="G337" s="7">
        <v>5</v>
      </c>
      <c r="H337" s="7">
        <v>5</v>
      </c>
      <c r="I337" s="7">
        <v>5</v>
      </c>
      <c r="J337" s="7">
        <v>1</v>
      </c>
      <c r="K337" s="7">
        <v>4</v>
      </c>
      <c r="L337" s="7">
        <v>4</v>
      </c>
      <c r="M337" s="7">
        <v>5</v>
      </c>
      <c r="N337" s="8">
        <v>4</v>
      </c>
    </row>
    <row r="338" spans="1:14" ht="13.2" x14ac:dyDescent="0.25">
      <c r="A338" s="3">
        <v>44222.362207858794</v>
      </c>
      <c r="B338" s="4" t="s">
        <v>350</v>
      </c>
      <c r="C338" s="4">
        <v>4</v>
      </c>
      <c r="D338" s="4">
        <v>5</v>
      </c>
      <c r="E338" s="4">
        <v>4</v>
      </c>
      <c r="F338" s="4">
        <v>4</v>
      </c>
      <c r="G338" s="4">
        <v>3</v>
      </c>
      <c r="H338" s="4">
        <v>5</v>
      </c>
      <c r="I338" s="4">
        <v>4</v>
      </c>
      <c r="J338" s="4">
        <v>1</v>
      </c>
      <c r="K338" s="4">
        <v>4</v>
      </c>
      <c r="L338" s="4">
        <v>4</v>
      </c>
      <c r="M338" s="4">
        <v>3</v>
      </c>
      <c r="N338" s="5">
        <v>1</v>
      </c>
    </row>
    <row r="339" spans="1:14" ht="13.2" x14ac:dyDescent="0.25">
      <c r="A339" s="6">
        <v>44222.493374988422</v>
      </c>
      <c r="B339" s="7" t="s">
        <v>351</v>
      </c>
      <c r="C339" s="7">
        <v>4</v>
      </c>
      <c r="D339" s="7">
        <v>5</v>
      </c>
      <c r="E339" s="7">
        <v>4</v>
      </c>
      <c r="F339" s="7">
        <v>4</v>
      </c>
      <c r="G339" s="7">
        <v>4</v>
      </c>
      <c r="H339" s="7">
        <v>5</v>
      </c>
      <c r="I339" s="7">
        <v>5</v>
      </c>
      <c r="J339" s="7">
        <v>2</v>
      </c>
      <c r="K339" s="7">
        <v>5</v>
      </c>
      <c r="L339" s="7">
        <v>5</v>
      </c>
      <c r="M339" s="7">
        <v>4</v>
      </c>
      <c r="N339" s="8">
        <v>5</v>
      </c>
    </row>
    <row r="340" spans="1:14" ht="13.2" x14ac:dyDescent="0.25">
      <c r="A340" s="3">
        <v>44222.507410451391</v>
      </c>
      <c r="B340" s="4" t="s">
        <v>352</v>
      </c>
      <c r="C340" s="4">
        <v>2</v>
      </c>
      <c r="D340" s="4">
        <v>2</v>
      </c>
      <c r="E340" s="4">
        <v>1</v>
      </c>
      <c r="F340" s="4">
        <v>1</v>
      </c>
      <c r="G340" s="4">
        <v>3</v>
      </c>
      <c r="H340" s="4">
        <v>3</v>
      </c>
      <c r="I340" s="4">
        <v>4</v>
      </c>
      <c r="J340" s="4">
        <v>4</v>
      </c>
      <c r="K340" s="4">
        <v>4</v>
      </c>
      <c r="L340" s="4">
        <v>4</v>
      </c>
      <c r="M340" s="4">
        <v>5</v>
      </c>
      <c r="N340" s="5">
        <v>2</v>
      </c>
    </row>
    <row r="341" spans="1:14" ht="13.2" x14ac:dyDescent="0.25">
      <c r="A341" s="6">
        <v>44222.589296851853</v>
      </c>
      <c r="B341" s="7" t="s">
        <v>353</v>
      </c>
      <c r="C341" s="7">
        <v>3</v>
      </c>
      <c r="D341" s="7">
        <v>3</v>
      </c>
      <c r="E341" s="7">
        <v>3</v>
      </c>
      <c r="F341" s="7">
        <v>2</v>
      </c>
      <c r="G341" s="7">
        <v>2</v>
      </c>
      <c r="H341" s="7">
        <v>4</v>
      </c>
      <c r="I341" s="7">
        <v>4</v>
      </c>
      <c r="J341" s="7">
        <v>3</v>
      </c>
      <c r="K341" s="7">
        <v>3</v>
      </c>
      <c r="L341" s="7">
        <v>4</v>
      </c>
      <c r="M341" s="7">
        <v>4</v>
      </c>
      <c r="N341" s="8">
        <v>4</v>
      </c>
    </row>
    <row r="342" spans="1:14" ht="13.2" x14ac:dyDescent="0.25">
      <c r="A342" s="3">
        <v>44222.662993252314</v>
      </c>
      <c r="B342" s="4" t="s">
        <v>354</v>
      </c>
      <c r="C342" s="4">
        <v>3</v>
      </c>
      <c r="D342" s="4">
        <v>4</v>
      </c>
      <c r="E342" s="4">
        <v>3</v>
      </c>
      <c r="F342" s="4">
        <v>3</v>
      </c>
      <c r="G342" s="4">
        <v>5</v>
      </c>
      <c r="H342" s="4">
        <v>5</v>
      </c>
      <c r="I342" s="4">
        <v>5</v>
      </c>
      <c r="J342" s="4">
        <v>4</v>
      </c>
      <c r="K342" s="4">
        <v>5</v>
      </c>
      <c r="L342" s="4">
        <v>4</v>
      </c>
      <c r="M342" s="4">
        <v>4</v>
      </c>
      <c r="N342" s="5">
        <v>5</v>
      </c>
    </row>
    <row r="343" spans="1:14" ht="13.2" x14ac:dyDescent="0.25">
      <c r="A343" s="6">
        <v>44222.675046377313</v>
      </c>
      <c r="B343" s="7" t="s">
        <v>355</v>
      </c>
      <c r="C343" s="7">
        <v>4</v>
      </c>
      <c r="D343" s="7">
        <v>4</v>
      </c>
      <c r="E343" s="7">
        <v>4</v>
      </c>
      <c r="F343" s="7">
        <v>4</v>
      </c>
      <c r="G343" s="7">
        <v>4</v>
      </c>
      <c r="H343" s="7">
        <v>5</v>
      </c>
      <c r="I343" s="7">
        <v>5</v>
      </c>
      <c r="J343" s="7">
        <v>1</v>
      </c>
      <c r="K343" s="7">
        <v>4</v>
      </c>
      <c r="L343" s="7">
        <v>4</v>
      </c>
      <c r="M343" s="7">
        <v>4</v>
      </c>
      <c r="N343" s="8">
        <v>1</v>
      </c>
    </row>
    <row r="344" spans="1:14" ht="13.2" x14ac:dyDescent="0.25">
      <c r="A344" s="3">
        <v>44223.410844525468</v>
      </c>
      <c r="B344" s="4" t="s">
        <v>356</v>
      </c>
      <c r="C344" s="4">
        <v>5</v>
      </c>
      <c r="D344" s="4">
        <v>5</v>
      </c>
      <c r="E344" s="4">
        <v>5</v>
      </c>
      <c r="F344" s="4">
        <v>5</v>
      </c>
      <c r="G344" s="4">
        <v>3</v>
      </c>
      <c r="H344" s="4">
        <v>5</v>
      </c>
      <c r="I344" s="4">
        <v>5</v>
      </c>
      <c r="J344" s="4">
        <v>1</v>
      </c>
      <c r="K344" s="4">
        <v>5</v>
      </c>
      <c r="L344" s="4">
        <v>4</v>
      </c>
      <c r="M344" s="4">
        <v>5</v>
      </c>
      <c r="N344" s="5">
        <v>5</v>
      </c>
    </row>
    <row r="345" spans="1:14" ht="13.2" x14ac:dyDescent="0.25">
      <c r="A345" s="6">
        <v>44223.419216967595</v>
      </c>
      <c r="B345" s="7" t="s">
        <v>357</v>
      </c>
      <c r="C345" s="7">
        <v>4</v>
      </c>
      <c r="D345" s="7">
        <v>4</v>
      </c>
      <c r="E345" s="7">
        <v>4</v>
      </c>
      <c r="F345" s="7">
        <v>4</v>
      </c>
      <c r="G345" s="7">
        <v>4</v>
      </c>
      <c r="H345" s="7">
        <v>4</v>
      </c>
      <c r="I345" s="7">
        <v>4</v>
      </c>
      <c r="J345" s="7">
        <v>1</v>
      </c>
      <c r="K345" s="7">
        <v>4</v>
      </c>
      <c r="L345" s="7">
        <v>4</v>
      </c>
      <c r="M345" s="7">
        <v>4</v>
      </c>
      <c r="N345" s="8">
        <v>4</v>
      </c>
    </row>
    <row r="346" spans="1:14" ht="13.2" x14ac:dyDescent="0.25">
      <c r="A346" s="3">
        <v>44223.612114733798</v>
      </c>
      <c r="B346" s="4" t="s">
        <v>358</v>
      </c>
      <c r="C346" s="4">
        <v>5</v>
      </c>
      <c r="D346" s="4">
        <v>4</v>
      </c>
      <c r="E346" s="4">
        <v>4</v>
      </c>
      <c r="F346" s="4">
        <v>4</v>
      </c>
      <c r="G346" s="4">
        <v>5</v>
      </c>
      <c r="H346" s="4">
        <v>5</v>
      </c>
      <c r="I346" s="4">
        <v>5</v>
      </c>
      <c r="J346" s="4">
        <v>1</v>
      </c>
      <c r="K346" s="4">
        <v>5</v>
      </c>
      <c r="L346" s="4">
        <v>5</v>
      </c>
      <c r="M346" s="4">
        <v>4</v>
      </c>
      <c r="N346" s="5">
        <v>2</v>
      </c>
    </row>
    <row r="347" spans="1:14" ht="13.2" x14ac:dyDescent="0.25">
      <c r="A347" s="6">
        <v>44224.648413379633</v>
      </c>
      <c r="B347" s="7" t="s">
        <v>359</v>
      </c>
      <c r="C347" s="7">
        <v>4</v>
      </c>
      <c r="D347" s="7">
        <v>4</v>
      </c>
      <c r="E347" s="7">
        <v>4</v>
      </c>
      <c r="F347" s="7">
        <v>4</v>
      </c>
      <c r="G347" s="7">
        <v>4</v>
      </c>
      <c r="H347" s="7">
        <v>5</v>
      </c>
      <c r="I347" s="7">
        <v>4</v>
      </c>
      <c r="J347" s="7">
        <v>2</v>
      </c>
      <c r="K347" s="7">
        <v>5</v>
      </c>
      <c r="L347" s="7">
        <v>4</v>
      </c>
      <c r="M347" s="7">
        <v>4</v>
      </c>
      <c r="N347" s="8">
        <v>1</v>
      </c>
    </row>
    <row r="348" spans="1:14" ht="13.2" x14ac:dyDescent="0.25">
      <c r="A348" s="3">
        <v>44224.723920601857</v>
      </c>
      <c r="B348" s="4" t="s">
        <v>360</v>
      </c>
      <c r="C348" s="4">
        <v>4</v>
      </c>
      <c r="D348" s="4">
        <v>4</v>
      </c>
      <c r="E348" s="4">
        <v>4</v>
      </c>
      <c r="F348" s="4">
        <v>4</v>
      </c>
      <c r="G348" s="4">
        <v>4</v>
      </c>
      <c r="H348" s="4">
        <v>4</v>
      </c>
      <c r="I348" s="4">
        <v>4</v>
      </c>
      <c r="J348" s="4">
        <v>1</v>
      </c>
      <c r="K348" s="4">
        <v>4</v>
      </c>
      <c r="L348" s="4">
        <v>4</v>
      </c>
      <c r="M348" s="4">
        <v>4</v>
      </c>
      <c r="N348" s="5">
        <v>4</v>
      </c>
    </row>
    <row r="349" spans="1:14" ht="13.2" x14ac:dyDescent="0.25">
      <c r="A349" s="6">
        <v>44224.832488888889</v>
      </c>
      <c r="B349" s="7" t="s">
        <v>361</v>
      </c>
      <c r="C349" s="7">
        <v>4</v>
      </c>
      <c r="D349" s="7">
        <v>5</v>
      </c>
      <c r="E349" s="7">
        <v>4</v>
      </c>
      <c r="F349" s="7">
        <v>4</v>
      </c>
      <c r="G349" s="7">
        <v>4</v>
      </c>
      <c r="H349" s="7">
        <v>5</v>
      </c>
      <c r="I349" s="7">
        <v>5</v>
      </c>
      <c r="J349" s="7">
        <v>2</v>
      </c>
      <c r="K349" s="7">
        <v>5</v>
      </c>
      <c r="L349" s="7">
        <v>5</v>
      </c>
      <c r="M349" s="7">
        <v>5</v>
      </c>
      <c r="N349" s="8">
        <v>2</v>
      </c>
    </row>
    <row r="350" spans="1:14" ht="13.2" x14ac:dyDescent="0.25">
      <c r="A350" s="3">
        <v>44225.123467557874</v>
      </c>
      <c r="B350" s="4" t="s">
        <v>362</v>
      </c>
      <c r="C350" s="4">
        <v>2</v>
      </c>
      <c r="D350" s="4">
        <v>2</v>
      </c>
      <c r="E350" s="4">
        <v>1</v>
      </c>
      <c r="F350" s="4">
        <v>1</v>
      </c>
      <c r="G350" s="4">
        <v>5</v>
      </c>
      <c r="H350" s="4">
        <v>2</v>
      </c>
      <c r="I350" s="4">
        <v>3</v>
      </c>
      <c r="J350" s="4">
        <v>4</v>
      </c>
      <c r="K350" s="4">
        <v>3</v>
      </c>
      <c r="L350" s="4">
        <v>3</v>
      </c>
      <c r="M350" s="4">
        <v>2</v>
      </c>
      <c r="N350" s="5">
        <v>1</v>
      </c>
    </row>
    <row r="351" spans="1:14" ht="13.2" x14ac:dyDescent="0.25">
      <c r="A351" s="6">
        <v>44225.123687743057</v>
      </c>
      <c r="B351" s="7" t="s">
        <v>363</v>
      </c>
      <c r="C351" s="7">
        <v>5</v>
      </c>
      <c r="D351" s="7">
        <v>5</v>
      </c>
      <c r="E351" s="7">
        <v>2</v>
      </c>
      <c r="F351" s="7">
        <v>2</v>
      </c>
      <c r="G351" s="7">
        <v>5</v>
      </c>
      <c r="H351" s="7">
        <v>4</v>
      </c>
      <c r="I351" s="7">
        <v>3</v>
      </c>
      <c r="J351" s="7">
        <v>3</v>
      </c>
      <c r="K351" s="7">
        <v>4</v>
      </c>
      <c r="L351" s="7">
        <v>3</v>
      </c>
      <c r="M351" s="7">
        <v>5</v>
      </c>
      <c r="N351" s="8">
        <v>2</v>
      </c>
    </row>
    <row r="352" spans="1:14" ht="13.2" x14ac:dyDescent="0.25">
      <c r="A352" s="3">
        <v>44225.146287557873</v>
      </c>
      <c r="B352" s="4" t="s">
        <v>364</v>
      </c>
      <c r="C352" s="4">
        <v>3</v>
      </c>
      <c r="D352" s="4">
        <v>4</v>
      </c>
      <c r="E352" s="4">
        <v>4</v>
      </c>
      <c r="F352" s="4">
        <v>3</v>
      </c>
      <c r="G352" s="4">
        <v>4</v>
      </c>
      <c r="H352" s="4">
        <v>4</v>
      </c>
      <c r="I352" s="4">
        <v>5</v>
      </c>
      <c r="J352" s="4">
        <v>1</v>
      </c>
      <c r="K352" s="4">
        <v>4</v>
      </c>
      <c r="L352" s="4">
        <v>4</v>
      </c>
      <c r="M352" s="4">
        <v>5</v>
      </c>
      <c r="N352" s="5">
        <v>5</v>
      </c>
    </row>
    <row r="353" spans="1:14" ht="13.2" x14ac:dyDescent="0.25">
      <c r="A353" s="6">
        <v>44225.666518784725</v>
      </c>
      <c r="B353" s="7" t="s">
        <v>365</v>
      </c>
      <c r="C353" s="7">
        <v>4</v>
      </c>
      <c r="D353" s="7">
        <v>5</v>
      </c>
      <c r="E353" s="7">
        <v>4</v>
      </c>
      <c r="F353" s="7">
        <v>3</v>
      </c>
      <c r="G353" s="7">
        <v>5</v>
      </c>
      <c r="H353" s="7">
        <v>5</v>
      </c>
      <c r="I353" s="7">
        <v>5</v>
      </c>
      <c r="J353" s="7">
        <v>1</v>
      </c>
      <c r="K353" s="7">
        <v>3</v>
      </c>
      <c r="L353" s="7">
        <v>4</v>
      </c>
      <c r="M353" s="7">
        <v>5</v>
      </c>
      <c r="N353" s="8">
        <v>4</v>
      </c>
    </row>
    <row r="354" spans="1:14" ht="13.2" x14ac:dyDescent="0.25">
      <c r="A354" s="3">
        <v>44225.76534327546</v>
      </c>
      <c r="B354" s="4" t="s">
        <v>366</v>
      </c>
      <c r="C354" s="4">
        <v>3</v>
      </c>
      <c r="D354" s="4">
        <v>3</v>
      </c>
      <c r="E354" s="4">
        <v>3</v>
      </c>
      <c r="F354" s="4">
        <v>3</v>
      </c>
      <c r="G354" s="4">
        <v>1</v>
      </c>
      <c r="H354" s="4">
        <v>5</v>
      </c>
      <c r="I354" s="4">
        <v>5</v>
      </c>
      <c r="J354" s="4">
        <v>2</v>
      </c>
      <c r="K354" s="4">
        <v>4</v>
      </c>
      <c r="L354" s="4">
        <v>4</v>
      </c>
      <c r="M354" s="4">
        <v>4</v>
      </c>
      <c r="N354" s="5">
        <v>1</v>
      </c>
    </row>
    <row r="355" spans="1:14" ht="13.2" x14ac:dyDescent="0.25">
      <c r="A355" s="6">
        <v>44225.844523842592</v>
      </c>
      <c r="B355" s="7" t="s">
        <v>367</v>
      </c>
      <c r="C355" s="7">
        <v>4</v>
      </c>
      <c r="D355" s="7">
        <v>4</v>
      </c>
      <c r="E355" s="7">
        <v>3</v>
      </c>
      <c r="F355" s="7">
        <v>3</v>
      </c>
      <c r="G355" s="7">
        <v>4</v>
      </c>
      <c r="H355" s="7">
        <v>4</v>
      </c>
      <c r="I355" s="7">
        <v>4</v>
      </c>
      <c r="J355" s="7">
        <v>1</v>
      </c>
      <c r="K355" s="7">
        <v>4</v>
      </c>
      <c r="L355" s="7">
        <v>4</v>
      </c>
      <c r="M355" s="7">
        <v>4</v>
      </c>
      <c r="N355" s="8">
        <v>3</v>
      </c>
    </row>
    <row r="356" spans="1:14" ht="13.2" x14ac:dyDescent="0.25">
      <c r="A356" s="3">
        <v>44225.851681307875</v>
      </c>
      <c r="B356" s="4" t="s">
        <v>368</v>
      </c>
      <c r="C356" s="4">
        <v>3</v>
      </c>
      <c r="D356" s="4">
        <v>5</v>
      </c>
      <c r="E356" s="4">
        <v>4</v>
      </c>
      <c r="F356" s="4">
        <v>3</v>
      </c>
      <c r="G356" s="4">
        <v>3</v>
      </c>
      <c r="H356" s="4">
        <v>5</v>
      </c>
      <c r="I356" s="4">
        <v>5</v>
      </c>
      <c r="J356" s="4">
        <v>1</v>
      </c>
      <c r="K356" s="4">
        <v>4</v>
      </c>
      <c r="L356" s="4">
        <v>2</v>
      </c>
      <c r="M356" s="4">
        <v>5</v>
      </c>
      <c r="N356" s="5">
        <v>4</v>
      </c>
    </row>
    <row r="357" spans="1:14" ht="13.2" x14ac:dyDescent="0.25">
      <c r="A357" s="6">
        <v>44225.869291099538</v>
      </c>
      <c r="B357" s="7" t="s">
        <v>369</v>
      </c>
      <c r="C357" s="7">
        <v>5</v>
      </c>
      <c r="D357" s="7">
        <v>4</v>
      </c>
      <c r="E357" s="7">
        <v>4</v>
      </c>
      <c r="F357" s="7">
        <v>4</v>
      </c>
      <c r="G357" s="7">
        <v>3</v>
      </c>
      <c r="H357" s="7">
        <v>5</v>
      </c>
      <c r="I357" s="7">
        <v>5</v>
      </c>
      <c r="J357" s="7">
        <v>2</v>
      </c>
      <c r="K357" s="7">
        <v>5</v>
      </c>
      <c r="L357" s="7">
        <v>5</v>
      </c>
      <c r="M357" s="7">
        <v>5</v>
      </c>
      <c r="N357" s="8">
        <v>5</v>
      </c>
    </row>
    <row r="358" spans="1:14" ht="13.2" x14ac:dyDescent="0.25">
      <c r="A358" s="3">
        <v>44225.980404085647</v>
      </c>
      <c r="B358" s="4" t="s">
        <v>370</v>
      </c>
      <c r="C358" s="4">
        <v>4</v>
      </c>
      <c r="D358" s="4">
        <v>4</v>
      </c>
      <c r="E358" s="4">
        <v>4</v>
      </c>
      <c r="F358" s="4">
        <v>4</v>
      </c>
      <c r="G358" s="4">
        <v>4</v>
      </c>
      <c r="H358" s="4">
        <v>4</v>
      </c>
      <c r="I358" s="4">
        <v>4</v>
      </c>
      <c r="J358" s="4">
        <v>2</v>
      </c>
      <c r="K358" s="4">
        <v>4</v>
      </c>
      <c r="L358" s="4">
        <v>4</v>
      </c>
      <c r="M358" s="4">
        <v>4</v>
      </c>
      <c r="N358" s="5">
        <v>4</v>
      </c>
    </row>
    <row r="359" spans="1:14" ht="13.2" x14ac:dyDescent="0.25">
      <c r="A359" s="9">
        <v>44226.776960000003</v>
      </c>
      <c r="B359" s="10" t="s">
        <v>371</v>
      </c>
      <c r="C359" s="10">
        <v>4</v>
      </c>
      <c r="D359" s="10">
        <v>4</v>
      </c>
      <c r="E359" s="10">
        <v>4</v>
      </c>
      <c r="F359" s="10">
        <v>4</v>
      </c>
      <c r="G359" s="10">
        <v>3</v>
      </c>
      <c r="H359" s="10">
        <v>5</v>
      </c>
      <c r="I359" s="10">
        <v>5</v>
      </c>
      <c r="J359" s="10">
        <v>2</v>
      </c>
      <c r="K359" s="10">
        <v>5</v>
      </c>
      <c r="L359" s="10">
        <v>4</v>
      </c>
      <c r="M359" s="10">
        <v>5</v>
      </c>
      <c r="N359" s="11">
        <v>5</v>
      </c>
    </row>
    <row r="360" spans="1:14" ht="15.75" customHeight="1" x14ac:dyDescent="0.25">
      <c r="C360">
        <f t="shared" ref="C360:N360" si="0">COUNTIF(C$2:C$359,1)</f>
        <v>4</v>
      </c>
      <c r="D360">
        <f t="shared" si="0"/>
        <v>2</v>
      </c>
      <c r="E360">
        <f t="shared" si="0"/>
        <v>9</v>
      </c>
      <c r="F360">
        <f t="shared" si="0"/>
        <v>35</v>
      </c>
      <c r="G360">
        <f t="shared" si="0"/>
        <v>18</v>
      </c>
      <c r="H360">
        <f t="shared" si="0"/>
        <v>1</v>
      </c>
      <c r="I360">
        <f t="shared" si="0"/>
        <v>3</v>
      </c>
      <c r="J360">
        <f t="shared" si="0"/>
        <v>155</v>
      </c>
      <c r="K360">
        <f t="shared" si="0"/>
        <v>1</v>
      </c>
      <c r="L360">
        <f t="shared" si="0"/>
        <v>2</v>
      </c>
      <c r="M360">
        <f t="shared" si="0"/>
        <v>3</v>
      </c>
      <c r="N360">
        <f t="shared" si="0"/>
        <v>42</v>
      </c>
    </row>
    <row r="361" spans="1:14" ht="15.75" customHeight="1" x14ac:dyDescent="0.25">
      <c r="C361">
        <f t="shared" ref="C361:N361" si="1">COUNTIF(C$2:C$359,2)</f>
        <v>26</v>
      </c>
      <c r="D361">
        <f t="shared" si="1"/>
        <v>12</v>
      </c>
      <c r="E361">
        <f t="shared" si="1"/>
        <v>36</v>
      </c>
      <c r="F361">
        <f t="shared" si="1"/>
        <v>60</v>
      </c>
      <c r="G361">
        <f t="shared" si="1"/>
        <v>31</v>
      </c>
      <c r="H361">
        <f t="shared" si="1"/>
        <v>7</v>
      </c>
      <c r="I361">
        <f t="shared" si="1"/>
        <v>4</v>
      </c>
      <c r="J361">
        <f t="shared" si="1"/>
        <v>122</v>
      </c>
      <c r="K361">
        <f t="shared" si="1"/>
        <v>2</v>
      </c>
      <c r="L361">
        <f t="shared" si="1"/>
        <v>8</v>
      </c>
      <c r="M361">
        <f t="shared" si="1"/>
        <v>11</v>
      </c>
      <c r="N361">
        <f t="shared" si="1"/>
        <v>47</v>
      </c>
    </row>
    <row r="362" spans="1:14" ht="15.75" customHeight="1" x14ac:dyDescent="0.25">
      <c r="C362">
        <f t="shared" ref="C362:N362" si="2">COUNTIF(C$2:C$359,3)</f>
        <v>123</v>
      </c>
      <c r="D362">
        <f t="shared" si="2"/>
        <v>69</v>
      </c>
      <c r="E362">
        <f t="shared" si="2"/>
        <v>121</v>
      </c>
      <c r="F362">
        <f t="shared" si="2"/>
        <v>139</v>
      </c>
      <c r="G362">
        <f t="shared" si="2"/>
        <v>96</v>
      </c>
      <c r="H362">
        <f t="shared" si="2"/>
        <v>38</v>
      </c>
      <c r="I362">
        <f t="shared" si="2"/>
        <v>38</v>
      </c>
      <c r="J362">
        <f t="shared" si="2"/>
        <v>57</v>
      </c>
      <c r="K362">
        <f t="shared" si="2"/>
        <v>58</v>
      </c>
      <c r="L362">
        <f t="shared" si="2"/>
        <v>85</v>
      </c>
      <c r="M362">
        <f t="shared" si="2"/>
        <v>38</v>
      </c>
      <c r="N362">
        <f t="shared" si="2"/>
        <v>53</v>
      </c>
    </row>
    <row r="363" spans="1:14" ht="15.75" customHeight="1" x14ac:dyDescent="0.25">
      <c r="C363">
        <f t="shared" ref="C363:N363" si="3">COUNTIF(C$2:C$359,4)</f>
        <v>145</v>
      </c>
      <c r="D363">
        <f t="shared" si="3"/>
        <v>130</v>
      </c>
      <c r="E363">
        <f t="shared" si="3"/>
        <v>135</v>
      </c>
      <c r="F363">
        <f t="shared" si="3"/>
        <v>86</v>
      </c>
      <c r="G363">
        <f t="shared" si="3"/>
        <v>115</v>
      </c>
      <c r="H363">
        <f t="shared" si="3"/>
        <v>110</v>
      </c>
      <c r="I363">
        <f t="shared" si="3"/>
        <v>100</v>
      </c>
      <c r="J363">
        <f t="shared" si="3"/>
        <v>16</v>
      </c>
      <c r="K363">
        <f t="shared" si="3"/>
        <v>146</v>
      </c>
      <c r="L363">
        <f t="shared" si="3"/>
        <v>159</v>
      </c>
      <c r="M363">
        <f t="shared" si="3"/>
        <v>104</v>
      </c>
      <c r="N363">
        <f t="shared" si="3"/>
        <v>74</v>
      </c>
    </row>
    <row r="364" spans="1:14" ht="15.75" customHeight="1" x14ac:dyDescent="0.25">
      <c r="C364">
        <f t="shared" ref="C364:N364" si="4">COUNTIF(C$2:C$359,5)</f>
        <v>60</v>
      </c>
      <c r="D364">
        <f t="shared" si="4"/>
        <v>145</v>
      </c>
      <c r="E364">
        <f t="shared" si="4"/>
        <v>57</v>
      </c>
      <c r="F364">
        <f t="shared" si="4"/>
        <v>38</v>
      </c>
      <c r="G364">
        <f t="shared" si="4"/>
        <v>98</v>
      </c>
      <c r="H364">
        <f t="shared" si="4"/>
        <v>202</v>
      </c>
      <c r="I364">
        <f t="shared" si="4"/>
        <v>213</v>
      </c>
      <c r="J364">
        <f t="shared" si="4"/>
        <v>8</v>
      </c>
      <c r="K364">
        <f t="shared" si="4"/>
        <v>151</v>
      </c>
      <c r="L364">
        <f t="shared" si="4"/>
        <v>104</v>
      </c>
      <c r="M364">
        <f t="shared" si="4"/>
        <v>202</v>
      </c>
      <c r="N364">
        <f t="shared" si="4"/>
        <v>142</v>
      </c>
    </row>
    <row r="365" spans="1:14" ht="15.75" customHeight="1" x14ac:dyDescent="0.25">
      <c r="C365" s="12">
        <f t="shared" ref="C365:N365" si="5">SUM(C360:C364)</f>
        <v>358</v>
      </c>
      <c r="D365" s="12">
        <f t="shared" si="5"/>
        <v>358</v>
      </c>
      <c r="E365" s="12">
        <f t="shared" si="5"/>
        <v>358</v>
      </c>
      <c r="F365" s="12">
        <f t="shared" si="5"/>
        <v>358</v>
      </c>
      <c r="G365" s="12">
        <f t="shared" si="5"/>
        <v>358</v>
      </c>
      <c r="H365" s="12">
        <f t="shared" si="5"/>
        <v>358</v>
      </c>
      <c r="I365" s="12">
        <f t="shared" si="5"/>
        <v>358</v>
      </c>
      <c r="J365" s="12">
        <f t="shared" si="5"/>
        <v>358</v>
      </c>
      <c r="K365" s="12">
        <f t="shared" si="5"/>
        <v>358</v>
      </c>
      <c r="L365" s="12">
        <f t="shared" si="5"/>
        <v>358</v>
      </c>
      <c r="M365" s="12">
        <f t="shared" si="5"/>
        <v>358</v>
      </c>
      <c r="N365" s="12">
        <f t="shared" si="5"/>
        <v>358</v>
      </c>
    </row>
    <row r="366" spans="1:14" ht="15.75" customHeight="1" x14ac:dyDescent="0.25">
      <c r="C366">
        <f>C363+C364</f>
        <v>205</v>
      </c>
      <c r="D366">
        <f t="shared" ref="D366:N366" si="6">D363+D364</f>
        <v>275</v>
      </c>
      <c r="E366">
        <f t="shared" si="6"/>
        <v>192</v>
      </c>
      <c r="F366">
        <f t="shared" si="6"/>
        <v>124</v>
      </c>
      <c r="G366">
        <f t="shared" si="6"/>
        <v>213</v>
      </c>
      <c r="H366">
        <f t="shared" si="6"/>
        <v>312</v>
      </c>
      <c r="I366">
        <f t="shared" si="6"/>
        <v>313</v>
      </c>
      <c r="J366">
        <f t="shared" si="6"/>
        <v>24</v>
      </c>
      <c r="K366">
        <f t="shared" si="6"/>
        <v>297</v>
      </c>
      <c r="L366">
        <f t="shared" si="6"/>
        <v>263</v>
      </c>
      <c r="M366">
        <f t="shared" si="6"/>
        <v>306</v>
      </c>
      <c r="N366">
        <f t="shared" si="6"/>
        <v>216</v>
      </c>
    </row>
    <row r="367" spans="1:14" ht="15.75" customHeight="1" x14ac:dyDescent="0.25">
      <c r="C367">
        <f t="shared" ref="C367:N367" si="7">C362+C363+C364</f>
        <v>328</v>
      </c>
      <c r="D367">
        <f t="shared" si="7"/>
        <v>344</v>
      </c>
      <c r="E367">
        <f t="shared" si="7"/>
        <v>313</v>
      </c>
      <c r="F367">
        <f t="shared" si="7"/>
        <v>263</v>
      </c>
      <c r="G367">
        <f t="shared" si="7"/>
        <v>309</v>
      </c>
      <c r="H367">
        <f t="shared" si="7"/>
        <v>350</v>
      </c>
      <c r="I367">
        <f t="shared" si="7"/>
        <v>351</v>
      </c>
      <c r="J367">
        <f t="shared" si="7"/>
        <v>81</v>
      </c>
      <c r="K367">
        <f t="shared" si="7"/>
        <v>355</v>
      </c>
      <c r="L367">
        <f t="shared" si="7"/>
        <v>348</v>
      </c>
      <c r="M367">
        <f t="shared" si="7"/>
        <v>344</v>
      </c>
      <c r="N367">
        <f t="shared" si="7"/>
        <v>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5DFF-35DC-4138-9821-DB086B6647D7}">
  <sheetPr>
    <outlinePr summaryBelow="0" summaryRight="0"/>
  </sheetPr>
  <dimension ref="A1:Q283"/>
  <sheetViews>
    <sheetView topLeftCell="N1" zoomScale="90" zoomScaleNormal="90" workbookViewId="0">
      <pane ySplit="1" topLeftCell="A2" activePane="bottomLeft" state="frozen"/>
      <selection pane="bottomLeft" activeCell="Y1" sqref="Y1"/>
    </sheetView>
  </sheetViews>
  <sheetFormatPr defaultColWidth="12.5546875" defaultRowHeight="15.75" customHeight="1" x14ac:dyDescent="0.25"/>
  <cols>
    <col min="1" max="23" width="18.88671875" style="20" customWidth="1"/>
    <col min="24" max="16384" width="12.5546875" style="20"/>
  </cols>
  <sheetData>
    <row r="1" spans="1:17" ht="13.2" x14ac:dyDescent="0.25">
      <c r="A1" s="22" t="s">
        <v>0</v>
      </c>
      <c r="B1" s="22" t="s">
        <v>419</v>
      </c>
      <c r="C1" s="22" t="s">
        <v>418</v>
      </c>
      <c r="D1" s="22" t="s">
        <v>417</v>
      </c>
      <c r="E1" s="22" t="s">
        <v>416</v>
      </c>
      <c r="F1" s="22" t="s">
        <v>415</v>
      </c>
      <c r="G1" s="22" t="s">
        <v>414</v>
      </c>
      <c r="H1" s="22" t="s">
        <v>413</v>
      </c>
      <c r="I1" s="22" t="s">
        <v>412</v>
      </c>
      <c r="J1" s="22" t="s">
        <v>411</v>
      </c>
      <c r="K1" s="22" t="s">
        <v>410</v>
      </c>
      <c r="L1" s="22" t="s">
        <v>409</v>
      </c>
      <c r="M1" s="22" t="s">
        <v>408</v>
      </c>
      <c r="N1" s="22" t="s">
        <v>407</v>
      </c>
      <c r="O1" s="22" t="s">
        <v>406</v>
      </c>
      <c r="P1" s="22" t="s">
        <v>405</v>
      </c>
      <c r="Q1" s="22" t="s">
        <v>404</v>
      </c>
    </row>
    <row r="2" spans="1:17" ht="13.2" x14ac:dyDescent="0.25">
      <c r="A2" s="23">
        <v>44642.376435185186</v>
      </c>
      <c r="B2" s="22" t="s">
        <v>392</v>
      </c>
      <c r="C2" s="22" t="s">
        <v>392</v>
      </c>
      <c r="D2" s="22" t="s">
        <v>392</v>
      </c>
      <c r="E2" s="22" t="s">
        <v>398</v>
      </c>
      <c r="F2" s="22" t="s">
        <v>397</v>
      </c>
      <c r="G2" s="22" t="s">
        <v>395</v>
      </c>
      <c r="H2" s="22" t="s">
        <v>397</v>
      </c>
      <c r="I2" s="22" t="s">
        <v>396</v>
      </c>
      <c r="J2" s="22" t="s">
        <v>397</v>
      </c>
      <c r="K2" s="22" t="s">
        <v>397</v>
      </c>
      <c r="L2" s="22" t="s">
        <v>389</v>
      </c>
      <c r="M2" s="22" t="s">
        <v>388</v>
      </c>
      <c r="N2" s="22" t="s">
        <v>386</v>
      </c>
      <c r="O2" s="22" t="s">
        <v>385</v>
      </c>
      <c r="P2" s="22" t="s">
        <v>386</v>
      </c>
      <c r="Q2" s="22" t="s">
        <v>386</v>
      </c>
    </row>
    <row r="3" spans="1:17" ht="13.2" x14ac:dyDescent="0.25">
      <c r="A3" s="23">
        <v>44642.378171296295</v>
      </c>
      <c r="B3" s="22" t="s">
        <v>393</v>
      </c>
      <c r="C3" s="22" t="s">
        <v>394</v>
      </c>
      <c r="D3" s="22" t="s">
        <v>393</v>
      </c>
      <c r="E3" s="22" t="s">
        <v>393</v>
      </c>
      <c r="F3" s="22" t="s">
        <v>390</v>
      </c>
      <c r="G3" s="22" t="s">
        <v>390</v>
      </c>
      <c r="H3" s="22" t="s">
        <v>390</v>
      </c>
      <c r="I3" s="22" t="s">
        <v>391</v>
      </c>
      <c r="J3" s="22" t="s">
        <v>390</v>
      </c>
      <c r="K3" s="22" t="s">
        <v>390</v>
      </c>
      <c r="L3" s="22" t="s">
        <v>389</v>
      </c>
      <c r="M3" s="22" t="s">
        <v>388</v>
      </c>
      <c r="N3" s="22" t="s">
        <v>385</v>
      </c>
      <c r="O3" s="22" t="s">
        <v>386</v>
      </c>
      <c r="P3" s="22" t="s">
        <v>385</v>
      </c>
      <c r="Q3" s="22" t="s">
        <v>386</v>
      </c>
    </row>
    <row r="4" spans="1:17" ht="13.2" x14ac:dyDescent="0.25">
      <c r="A4" s="23">
        <v>44642.378321759257</v>
      </c>
      <c r="B4" s="22" t="s">
        <v>394</v>
      </c>
      <c r="C4" s="22" t="s">
        <v>394</v>
      </c>
      <c r="D4" s="22" t="s">
        <v>394</v>
      </c>
      <c r="E4" s="22" t="s">
        <v>394</v>
      </c>
      <c r="F4" s="22" t="s">
        <v>390</v>
      </c>
      <c r="G4" s="22" t="s">
        <v>390</v>
      </c>
      <c r="H4" s="22" t="s">
        <v>390</v>
      </c>
      <c r="I4" s="22" t="s">
        <v>391</v>
      </c>
      <c r="J4" s="22" t="s">
        <v>390</v>
      </c>
      <c r="K4" s="22" t="s">
        <v>390</v>
      </c>
      <c r="L4" s="22" t="s">
        <v>389</v>
      </c>
      <c r="M4" s="22" t="s">
        <v>388</v>
      </c>
      <c r="N4" s="22" t="s">
        <v>385</v>
      </c>
      <c r="O4" s="22" t="s">
        <v>385</v>
      </c>
      <c r="P4" s="22" t="s">
        <v>385</v>
      </c>
      <c r="Q4" s="22" t="s">
        <v>385</v>
      </c>
    </row>
    <row r="5" spans="1:17" ht="13.2" x14ac:dyDescent="0.25">
      <c r="A5" s="23">
        <v>44642.381238425929</v>
      </c>
      <c r="B5" s="22" t="s">
        <v>392</v>
      </c>
      <c r="C5" s="22" t="s">
        <v>394</v>
      </c>
      <c r="D5" s="22" t="s">
        <v>392</v>
      </c>
      <c r="E5" s="22" t="s">
        <v>398</v>
      </c>
      <c r="F5" s="22" t="s">
        <v>397</v>
      </c>
      <c r="G5" s="22" t="s">
        <v>395</v>
      </c>
      <c r="H5" s="22" t="s">
        <v>395</v>
      </c>
      <c r="I5" s="22" t="s">
        <v>396</v>
      </c>
      <c r="J5" s="22" t="s">
        <v>390</v>
      </c>
      <c r="K5" s="22" t="s">
        <v>397</v>
      </c>
      <c r="L5" s="22" t="s">
        <v>389</v>
      </c>
      <c r="M5" s="22" t="s">
        <v>388</v>
      </c>
      <c r="N5" s="22" t="s">
        <v>387</v>
      </c>
      <c r="O5" s="22" t="s">
        <v>386</v>
      </c>
      <c r="P5" s="22" t="s">
        <v>387</v>
      </c>
      <c r="Q5" s="22" t="s">
        <v>387</v>
      </c>
    </row>
    <row r="6" spans="1:17" ht="13.2" x14ac:dyDescent="0.25">
      <c r="A6" s="23">
        <v>44642.382743055554</v>
      </c>
      <c r="B6" s="22" t="s">
        <v>398</v>
      </c>
      <c r="C6" s="22" t="s">
        <v>398</v>
      </c>
      <c r="D6" s="22" t="s">
        <v>402</v>
      </c>
      <c r="E6" s="22" t="s">
        <v>402</v>
      </c>
      <c r="F6" s="22" t="s">
        <v>395</v>
      </c>
      <c r="G6" s="22" t="s">
        <v>397</v>
      </c>
      <c r="H6" s="22" t="s">
        <v>396</v>
      </c>
      <c r="I6" s="22" t="s">
        <v>395</v>
      </c>
      <c r="J6" s="22" t="s">
        <v>395</v>
      </c>
      <c r="K6" s="22" t="s">
        <v>397</v>
      </c>
      <c r="L6" s="22" t="s">
        <v>389</v>
      </c>
      <c r="M6" s="22" t="s">
        <v>399</v>
      </c>
      <c r="N6" s="22" t="s">
        <v>386</v>
      </c>
      <c r="O6" s="22" t="s">
        <v>400</v>
      </c>
      <c r="P6" s="22" t="s">
        <v>386</v>
      </c>
      <c r="Q6" s="22" t="s">
        <v>387</v>
      </c>
    </row>
    <row r="7" spans="1:17" ht="13.2" x14ac:dyDescent="0.25">
      <c r="A7" s="23">
        <v>44642.383217592593</v>
      </c>
      <c r="B7" s="22" t="s">
        <v>392</v>
      </c>
      <c r="C7" s="22" t="s">
        <v>392</v>
      </c>
      <c r="D7" s="22" t="s">
        <v>398</v>
      </c>
      <c r="E7" s="22" t="s">
        <v>398</v>
      </c>
      <c r="F7" s="22" t="s">
        <v>397</v>
      </c>
      <c r="G7" s="22" t="s">
        <v>397</v>
      </c>
      <c r="H7" s="22" t="s">
        <v>397</v>
      </c>
      <c r="I7" s="22" t="s">
        <v>396</v>
      </c>
      <c r="J7" s="22" t="s">
        <v>397</v>
      </c>
      <c r="K7" s="22" t="s">
        <v>397</v>
      </c>
      <c r="L7" s="22" t="s">
        <v>389</v>
      </c>
      <c r="M7" s="22" t="s">
        <v>399</v>
      </c>
      <c r="N7" s="22" t="s">
        <v>400</v>
      </c>
      <c r="O7" s="22" t="s">
        <v>400</v>
      </c>
      <c r="P7" s="22" t="s">
        <v>400</v>
      </c>
      <c r="Q7" s="22" t="s">
        <v>400</v>
      </c>
    </row>
    <row r="8" spans="1:17" ht="13.2" x14ac:dyDescent="0.25">
      <c r="A8" s="23">
        <v>44642.384155092594</v>
      </c>
      <c r="B8" s="22" t="s">
        <v>392</v>
      </c>
      <c r="C8" s="22" t="s">
        <v>398</v>
      </c>
      <c r="D8" s="22" t="s">
        <v>402</v>
      </c>
      <c r="E8" s="22" t="s">
        <v>402</v>
      </c>
      <c r="F8" s="22" t="s">
        <v>397</v>
      </c>
      <c r="G8" s="22" t="s">
        <v>397</v>
      </c>
      <c r="H8" s="22" t="s">
        <v>390</v>
      </c>
      <c r="I8" s="22" t="s">
        <v>396</v>
      </c>
      <c r="J8" s="22" t="s">
        <v>397</v>
      </c>
      <c r="K8" s="22" t="s">
        <v>396</v>
      </c>
      <c r="L8" s="22" t="s">
        <v>389</v>
      </c>
      <c r="M8" s="22" t="s">
        <v>388</v>
      </c>
      <c r="N8" s="22" t="s">
        <v>387</v>
      </c>
      <c r="O8" s="22" t="s">
        <v>403</v>
      </c>
      <c r="P8" s="22" t="s">
        <v>400</v>
      </c>
      <c r="Q8" s="22" t="s">
        <v>400</v>
      </c>
    </row>
    <row r="9" spans="1:17" ht="13.2" x14ac:dyDescent="0.25">
      <c r="A9" s="23">
        <v>44642.384502314817</v>
      </c>
      <c r="B9" s="22" t="s">
        <v>394</v>
      </c>
      <c r="C9" s="22" t="s">
        <v>394</v>
      </c>
      <c r="D9" s="22" t="s">
        <v>393</v>
      </c>
      <c r="E9" s="22" t="s">
        <v>392</v>
      </c>
      <c r="F9" s="22" t="s">
        <v>390</v>
      </c>
      <c r="G9" s="22" t="s">
        <v>390</v>
      </c>
      <c r="H9" s="22" t="s">
        <v>390</v>
      </c>
      <c r="I9" s="22" t="s">
        <v>391</v>
      </c>
      <c r="J9" s="22" t="s">
        <v>390</v>
      </c>
      <c r="K9" s="22" t="s">
        <v>390</v>
      </c>
      <c r="L9" s="22" t="s">
        <v>389</v>
      </c>
      <c r="M9" s="22" t="s">
        <v>388</v>
      </c>
      <c r="N9" s="22" t="s">
        <v>387</v>
      </c>
      <c r="O9" s="22" t="s">
        <v>386</v>
      </c>
      <c r="P9" s="22" t="s">
        <v>386</v>
      </c>
      <c r="Q9" s="22" t="s">
        <v>385</v>
      </c>
    </row>
    <row r="10" spans="1:17" ht="13.2" x14ac:dyDescent="0.25">
      <c r="A10" s="23">
        <v>44642.384918981479</v>
      </c>
      <c r="B10" s="22" t="s">
        <v>394</v>
      </c>
      <c r="C10" s="22" t="s">
        <v>394</v>
      </c>
      <c r="D10" s="22" t="s">
        <v>394</v>
      </c>
      <c r="E10" s="22" t="s">
        <v>394</v>
      </c>
      <c r="F10" s="22" t="s">
        <v>395</v>
      </c>
      <c r="G10" s="22" t="s">
        <v>390</v>
      </c>
      <c r="H10" s="22" t="s">
        <v>390</v>
      </c>
      <c r="I10" s="22" t="s">
        <v>391</v>
      </c>
      <c r="J10" s="22" t="s">
        <v>390</v>
      </c>
      <c r="K10" s="22" t="s">
        <v>390</v>
      </c>
      <c r="L10" s="22" t="s">
        <v>389</v>
      </c>
      <c r="M10" s="22" t="s">
        <v>388</v>
      </c>
      <c r="N10" s="22" t="s">
        <v>385</v>
      </c>
      <c r="O10" s="22" t="s">
        <v>386</v>
      </c>
      <c r="P10" s="22" t="s">
        <v>385</v>
      </c>
      <c r="Q10" s="22" t="s">
        <v>385</v>
      </c>
    </row>
    <row r="11" spans="1:17" ht="13.2" x14ac:dyDescent="0.25">
      <c r="A11" s="23">
        <v>44642.385416666664</v>
      </c>
      <c r="B11" s="22" t="s">
        <v>398</v>
      </c>
      <c r="C11" s="22" t="s">
        <v>398</v>
      </c>
      <c r="D11" s="22" t="s">
        <v>398</v>
      </c>
      <c r="E11" s="22" t="s">
        <v>398</v>
      </c>
      <c r="F11" s="22" t="s">
        <v>390</v>
      </c>
      <c r="G11" s="22" t="s">
        <v>390</v>
      </c>
      <c r="H11" s="22" t="s">
        <v>390</v>
      </c>
      <c r="I11" s="22" t="s">
        <v>397</v>
      </c>
      <c r="J11" s="22" t="s">
        <v>396</v>
      </c>
      <c r="K11" s="22" t="s">
        <v>396</v>
      </c>
      <c r="L11" s="22" t="s">
        <v>389</v>
      </c>
      <c r="M11" s="22" t="s">
        <v>399</v>
      </c>
      <c r="N11" s="22" t="s">
        <v>387</v>
      </c>
      <c r="O11" s="22" t="s">
        <v>400</v>
      </c>
      <c r="P11" s="22" t="s">
        <v>400</v>
      </c>
      <c r="Q11" s="22" t="s">
        <v>400</v>
      </c>
    </row>
    <row r="12" spans="1:17" ht="13.2" x14ac:dyDescent="0.25">
      <c r="A12" s="23">
        <v>44642.385509259257</v>
      </c>
      <c r="B12" s="22" t="s">
        <v>398</v>
      </c>
      <c r="C12" s="22" t="s">
        <v>398</v>
      </c>
      <c r="D12" s="22" t="s">
        <v>398</v>
      </c>
      <c r="E12" s="22" t="s">
        <v>402</v>
      </c>
      <c r="F12" s="22" t="s">
        <v>391</v>
      </c>
      <c r="G12" s="22" t="s">
        <v>397</v>
      </c>
      <c r="H12" s="22" t="s">
        <v>397</v>
      </c>
      <c r="I12" s="22" t="s">
        <v>396</v>
      </c>
      <c r="J12" s="22" t="s">
        <v>397</v>
      </c>
      <c r="K12" s="22" t="s">
        <v>396</v>
      </c>
      <c r="L12" s="22" t="s">
        <v>389</v>
      </c>
      <c r="M12" s="22" t="s">
        <v>399</v>
      </c>
      <c r="N12" s="22" t="s">
        <v>387</v>
      </c>
      <c r="O12" s="22" t="s">
        <v>400</v>
      </c>
      <c r="P12" s="22" t="s">
        <v>387</v>
      </c>
      <c r="Q12" s="22" t="s">
        <v>387</v>
      </c>
    </row>
    <row r="13" spans="1:17" ht="13.2" x14ac:dyDescent="0.25">
      <c r="A13" s="23">
        <v>44642.385798611111</v>
      </c>
      <c r="B13" s="22" t="s">
        <v>393</v>
      </c>
      <c r="C13" s="22" t="s">
        <v>394</v>
      </c>
      <c r="D13" s="22" t="s">
        <v>393</v>
      </c>
      <c r="E13" s="22" t="s">
        <v>392</v>
      </c>
      <c r="F13" s="22" t="s">
        <v>397</v>
      </c>
      <c r="G13" s="22" t="s">
        <v>390</v>
      </c>
      <c r="H13" s="22" t="s">
        <v>390</v>
      </c>
      <c r="I13" s="22" t="s">
        <v>391</v>
      </c>
      <c r="J13" s="22" t="s">
        <v>390</v>
      </c>
      <c r="K13" s="22" t="s">
        <v>390</v>
      </c>
      <c r="L13" s="22" t="s">
        <v>389</v>
      </c>
      <c r="M13" s="22" t="s">
        <v>388</v>
      </c>
      <c r="N13" s="22" t="s">
        <v>387</v>
      </c>
      <c r="O13" s="22" t="s">
        <v>387</v>
      </c>
      <c r="P13" s="22" t="s">
        <v>386</v>
      </c>
      <c r="Q13" s="22" t="s">
        <v>386</v>
      </c>
    </row>
    <row r="14" spans="1:17" ht="13.2" x14ac:dyDescent="0.25">
      <c r="A14" s="23">
        <v>44642.386087962965</v>
      </c>
      <c r="B14" s="22" t="s">
        <v>392</v>
      </c>
      <c r="C14" s="22" t="s">
        <v>392</v>
      </c>
      <c r="D14" s="22" t="s">
        <v>392</v>
      </c>
      <c r="E14" s="22" t="s">
        <v>398</v>
      </c>
      <c r="F14" s="22" t="s">
        <v>397</v>
      </c>
      <c r="G14" s="22" t="s">
        <v>397</v>
      </c>
      <c r="H14" s="22" t="s">
        <v>390</v>
      </c>
      <c r="I14" s="22" t="s">
        <v>391</v>
      </c>
      <c r="J14" s="22" t="s">
        <v>397</v>
      </c>
      <c r="K14" s="22" t="s">
        <v>397</v>
      </c>
      <c r="L14" s="22" t="s">
        <v>401</v>
      </c>
      <c r="M14" s="22" t="s">
        <v>399</v>
      </c>
      <c r="N14" s="22" t="s">
        <v>387</v>
      </c>
      <c r="O14" s="22" t="s">
        <v>387</v>
      </c>
      <c r="P14" s="22" t="s">
        <v>386</v>
      </c>
      <c r="Q14" s="22" t="s">
        <v>386</v>
      </c>
    </row>
    <row r="15" spans="1:17" ht="13.2" x14ac:dyDescent="0.25">
      <c r="A15" s="23">
        <v>44642.386481481481</v>
      </c>
      <c r="B15" s="22" t="s">
        <v>394</v>
      </c>
      <c r="C15" s="22" t="s">
        <v>393</v>
      </c>
      <c r="D15" s="22" t="s">
        <v>392</v>
      </c>
      <c r="E15" s="22" t="s">
        <v>398</v>
      </c>
      <c r="F15" s="22" t="s">
        <v>396</v>
      </c>
      <c r="G15" s="22" t="s">
        <v>390</v>
      </c>
      <c r="H15" s="22" t="s">
        <v>396</v>
      </c>
      <c r="I15" s="22" t="s">
        <v>395</v>
      </c>
      <c r="J15" s="22" t="s">
        <v>396</v>
      </c>
      <c r="K15" s="22" t="s">
        <v>391</v>
      </c>
      <c r="L15" s="22" t="s">
        <v>389</v>
      </c>
      <c r="M15" s="22" t="s">
        <v>399</v>
      </c>
      <c r="N15" s="22" t="s">
        <v>387</v>
      </c>
      <c r="O15" s="22" t="s">
        <v>400</v>
      </c>
      <c r="P15" s="22" t="s">
        <v>387</v>
      </c>
      <c r="Q15" s="22" t="s">
        <v>400</v>
      </c>
    </row>
    <row r="16" spans="1:17" ht="13.2" x14ac:dyDescent="0.25">
      <c r="A16" s="23">
        <v>44642.38790509259</v>
      </c>
      <c r="B16" s="22" t="s">
        <v>393</v>
      </c>
      <c r="C16" s="22" t="s">
        <v>394</v>
      </c>
      <c r="D16" s="22" t="s">
        <v>392</v>
      </c>
      <c r="E16" s="22" t="s">
        <v>392</v>
      </c>
      <c r="F16" s="22" t="s">
        <v>397</v>
      </c>
      <c r="G16" s="22" t="s">
        <v>390</v>
      </c>
      <c r="H16" s="22" t="s">
        <v>390</v>
      </c>
      <c r="I16" s="22" t="s">
        <v>396</v>
      </c>
      <c r="J16" s="22" t="s">
        <v>390</v>
      </c>
      <c r="K16" s="22" t="s">
        <v>390</v>
      </c>
      <c r="L16" s="22" t="s">
        <v>389</v>
      </c>
      <c r="M16" s="22" t="s">
        <v>399</v>
      </c>
      <c r="N16" s="22" t="s">
        <v>386</v>
      </c>
      <c r="O16" s="22" t="s">
        <v>386</v>
      </c>
      <c r="P16" s="22" t="s">
        <v>385</v>
      </c>
      <c r="Q16" s="22" t="s">
        <v>386</v>
      </c>
    </row>
    <row r="17" spans="1:17" ht="13.2" x14ac:dyDescent="0.25">
      <c r="A17" s="23">
        <v>44642.387997685182</v>
      </c>
      <c r="B17" s="22" t="s">
        <v>393</v>
      </c>
      <c r="C17" s="22" t="s">
        <v>392</v>
      </c>
      <c r="D17" s="22" t="s">
        <v>392</v>
      </c>
      <c r="E17" s="22" t="s">
        <v>398</v>
      </c>
      <c r="F17" s="22" t="s">
        <v>395</v>
      </c>
      <c r="G17" s="22" t="s">
        <v>390</v>
      </c>
      <c r="H17" s="22" t="s">
        <v>395</v>
      </c>
      <c r="I17" s="22" t="s">
        <v>396</v>
      </c>
      <c r="J17" s="22" t="s">
        <v>396</v>
      </c>
      <c r="K17" s="22" t="s">
        <v>391</v>
      </c>
      <c r="L17" s="22" t="s">
        <v>389</v>
      </c>
      <c r="M17" s="22" t="s">
        <v>399</v>
      </c>
      <c r="N17" s="22" t="s">
        <v>387</v>
      </c>
      <c r="O17" s="22" t="s">
        <v>403</v>
      </c>
      <c r="P17" s="22" t="s">
        <v>387</v>
      </c>
      <c r="Q17" s="22" t="s">
        <v>400</v>
      </c>
    </row>
    <row r="18" spans="1:17" ht="13.2" x14ac:dyDescent="0.25">
      <c r="A18" s="23">
        <v>44642.388182870367</v>
      </c>
      <c r="B18" s="22" t="s">
        <v>392</v>
      </c>
      <c r="C18" s="22" t="s">
        <v>398</v>
      </c>
      <c r="D18" s="22" t="s">
        <v>398</v>
      </c>
      <c r="E18" s="22" t="s">
        <v>398</v>
      </c>
      <c r="F18" s="22" t="s">
        <v>396</v>
      </c>
      <c r="G18" s="22" t="s">
        <v>397</v>
      </c>
      <c r="H18" s="22" t="s">
        <v>390</v>
      </c>
      <c r="I18" s="22" t="s">
        <v>396</v>
      </c>
      <c r="J18" s="22" t="s">
        <v>390</v>
      </c>
      <c r="K18" s="22" t="s">
        <v>395</v>
      </c>
      <c r="L18" s="22" t="s">
        <v>389</v>
      </c>
      <c r="M18" s="22" t="s">
        <v>388</v>
      </c>
      <c r="N18" s="22" t="s">
        <v>387</v>
      </c>
      <c r="O18" s="22" t="s">
        <v>387</v>
      </c>
      <c r="P18" s="22" t="s">
        <v>387</v>
      </c>
      <c r="Q18" s="22" t="s">
        <v>387</v>
      </c>
    </row>
    <row r="19" spans="1:17" ht="13.2" x14ac:dyDescent="0.25">
      <c r="A19" s="23">
        <v>44642.38826388889</v>
      </c>
      <c r="B19" s="22" t="s">
        <v>398</v>
      </c>
      <c r="C19" s="22" t="s">
        <v>392</v>
      </c>
      <c r="D19" s="22" t="s">
        <v>398</v>
      </c>
      <c r="E19" s="22" t="s">
        <v>402</v>
      </c>
      <c r="F19" s="22" t="s">
        <v>396</v>
      </c>
      <c r="G19" s="22" t="s">
        <v>390</v>
      </c>
      <c r="H19" s="22" t="s">
        <v>390</v>
      </c>
      <c r="I19" s="22" t="s">
        <v>397</v>
      </c>
      <c r="J19" s="22" t="s">
        <v>396</v>
      </c>
      <c r="K19" s="22" t="s">
        <v>396</v>
      </c>
      <c r="L19" s="22" t="s">
        <v>389</v>
      </c>
      <c r="M19" s="22" t="s">
        <v>399</v>
      </c>
      <c r="N19" s="22" t="s">
        <v>403</v>
      </c>
      <c r="O19" s="22" t="s">
        <v>400</v>
      </c>
      <c r="P19" s="22" t="s">
        <v>400</v>
      </c>
      <c r="Q19" s="22" t="s">
        <v>400</v>
      </c>
    </row>
    <row r="20" spans="1:17" ht="13.2" x14ac:dyDescent="0.25">
      <c r="A20" s="23">
        <v>44642.388379629629</v>
      </c>
      <c r="B20" s="22" t="s">
        <v>402</v>
      </c>
      <c r="C20" s="22" t="s">
        <v>402</v>
      </c>
      <c r="D20" s="22" t="s">
        <v>402</v>
      </c>
      <c r="E20" s="22" t="s">
        <v>402</v>
      </c>
      <c r="F20" s="22" t="s">
        <v>390</v>
      </c>
      <c r="G20" s="22" t="s">
        <v>390</v>
      </c>
      <c r="H20" s="22" t="s">
        <v>397</v>
      </c>
      <c r="I20" s="22" t="s">
        <v>395</v>
      </c>
      <c r="J20" s="22" t="s">
        <v>390</v>
      </c>
      <c r="K20" s="22" t="s">
        <v>396</v>
      </c>
      <c r="L20" s="22" t="s">
        <v>389</v>
      </c>
      <c r="M20" s="22" t="s">
        <v>399</v>
      </c>
      <c r="N20" s="22" t="s">
        <v>400</v>
      </c>
      <c r="O20" s="22" t="s">
        <v>386</v>
      </c>
      <c r="P20" s="22" t="s">
        <v>400</v>
      </c>
      <c r="Q20" s="22" t="s">
        <v>400</v>
      </c>
    </row>
    <row r="21" spans="1:17" ht="13.2" x14ac:dyDescent="0.25">
      <c r="A21" s="23">
        <v>44642.388472222221</v>
      </c>
      <c r="B21" s="22" t="s">
        <v>392</v>
      </c>
      <c r="C21" s="22" t="s">
        <v>392</v>
      </c>
      <c r="D21" s="22" t="s">
        <v>392</v>
      </c>
      <c r="E21" s="22" t="s">
        <v>398</v>
      </c>
      <c r="F21" s="22" t="s">
        <v>397</v>
      </c>
      <c r="G21" s="22" t="s">
        <v>397</v>
      </c>
      <c r="H21" s="22" t="s">
        <v>397</v>
      </c>
      <c r="I21" s="22" t="s">
        <v>396</v>
      </c>
      <c r="J21" s="22" t="s">
        <v>397</v>
      </c>
      <c r="K21" s="22" t="s">
        <v>397</v>
      </c>
      <c r="L21" s="22" t="s">
        <v>389</v>
      </c>
      <c r="M21" s="22" t="s">
        <v>399</v>
      </c>
      <c r="N21" s="22" t="s">
        <v>387</v>
      </c>
      <c r="O21" s="22" t="s">
        <v>387</v>
      </c>
      <c r="P21" s="22" t="s">
        <v>387</v>
      </c>
      <c r="Q21" s="22" t="s">
        <v>387</v>
      </c>
    </row>
    <row r="22" spans="1:17" ht="13.2" x14ac:dyDescent="0.25">
      <c r="A22" s="23">
        <v>44642.388773148145</v>
      </c>
      <c r="B22" s="22" t="s">
        <v>393</v>
      </c>
      <c r="C22" s="22" t="s">
        <v>393</v>
      </c>
      <c r="D22" s="22" t="s">
        <v>392</v>
      </c>
      <c r="E22" s="22" t="s">
        <v>392</v>
      </c>
      <c r="F22" s="22" t="s">
        <v>397</v>
      </c>
      <c r="G22" s="22" t="s">
        <v>390</v>
      </c>
      <c r="H22" s="22" t="s">
        <v>397</v>
      </c>
      <c r="I22" s="22" t="s">
        <v>396</v>
      </c>
      <c r="J22" s="22" t="s">
        <v>395</v>
      </c>
      <c r="K22" s="22" t="s">
        <v>395</v>
      </c>
      <c r="L22" s="22" t="s">
        <v>389</v>
      </c>
      <c r="M22" s="22" t="s">
        <v>388</v>
      </c>
      <c r="N22" s="22" t="s">
        <v>387</v>
      </c>
      <c r="O22" s="22" t="s">
        <v>387</v>
      </c>
      <c r="P22" s="22" t="s">
        <v>387</v>
      </c>
      <c r="Q22" s="22" t="s">
        <v>387</v>
      </c>
    </row>
    <row r="23" spans="1:17" ht="13.2" x14ac:dyDescent="0.25">
      <c r="A23" s="23">
        <v>44642.389687499999</v>
      </c>
      <c r="B23" s="22" t="s">
        <v>393</v>
      </c>
      <c r="C23" s="22" t="s">
        <v>394</v>
      </c>
      <c r="D23" s="22" t="s">
        <v>393</v>
      </c>
      <c r="E23" s="22" t="s">
        <v>393</v>
      </c>
      <c r="F23" s="22" t="s">
        <v>395</v>
      </c>
      <c r="G23" s="22" t="s">
        <v>390</v>
      </c>
      <c r="H23" s="22" t="s">
        <v>390</v>
      </c>
      <c r="I23" s="22" t="s">
        <v>391</v>
      </c>
      <c r="J23" s="22" t="s">
        <v>390</v>
      </c>
      <c r="K23" s="22" t="s">
        <v>395</v>
      </c>
      <c r="L23" s="22" t="s">
        <v>389</v>
      </c>
      <c r="M23" s="22" t="s">
        <v>399</v>
      </c>
      <c r="N23" s="22" t="s">
        <v>386</v>
      </c>
      <c r="O23" s="22" t="s">
        <v>386</v>
      </c>
      <c r="P23" s="22" t="s">
        <v>386</v>
      </c>
      <c r="Q23" s="22" t="s">
        <v>386</v>
      </c>
    </row>
    <row r="24" spans="1:17" ht="13.2" x14ac:dyDescent="0.25">
      <c r="A24" s="23">
        <v>44642.390127314815</v>
      </c>
      <c r="B24" s="22" t="s">
        <v>402</v>
      </c>
      <c r="C24" s="22" t="s">
        <v>402</v>
      </c>
      <c r="D24" s="22" t="s">
        <v>402</v>
      </c>
      <c r="E24" s="22" t="s">
        <v>402</v>
      </c>
      <c r="F24" s="22" t="s">
        <v>391</v>
      </c>
      <c r="G24" s="22" t="s">
        <v>391</v>
      </c>
      <c r="H24" s="22" t="s">
        <v>391</v>
      </c>
      <c r="I24" s="22" t="s">
        <v>391</v>
      </c>
      <c r="J24" s="22" t="s">
        <v>391</v>
      </c>
      <c r="K24" s="22" t="s">
        <v>391</v>
      </c>
      <c r="L24" s="22" t="s">
        <v>401</v>
      </c>
      <c r="M24" s="22" t="s">
        <v>399</v>
      </c>
      <c r="N24" s="22" t="s">
        <v>403</v>
      </c>
      <c r="O24" s="22" t="s">
        <v>403</v>
      </c>
      <c r="P24" s="22" t="s">
        <v>403</v>
      </c>
      <c r="Q24" s="22" t="s">
        <v>403</v>
      </c>
    </row>
    <row r="25" spans="1:17" ht="13.2" x14ac:dyDescent="0.25">
      <c r="A25" s="23">
        <v>44642.390497685185</v>
      </c>
      <c r="B25" s="22" t="s">
        <v>392</v>
      </c>
      <c r="C25" s="22" t="s">
        <v>393</v>
      </c>
      <c r="D25" s="22" t="s">
        <v>398</v>
      </c>
      <c r="E25" s="22" t="s">
        <v>398</v>
      </c>
      <c r="F25" s="22" t="s">
        <v>397</v>
      </c>
      <c r="G25" s="22" t="s">
        <v>390</v>
      </c>
      <c r="H25" s="22" t="s">
        <v>395</v>
      </c>
      <c r="I25" s="22" t="s">
        <v>395</v>
      </c>
      <c r="J25" s="22" t="s">
        <v>390</v>
      </c>
      <c r="K25" s="22" t="s">
        <v>390</v>
      </c>
      <c r="L25" s="22" t="s">
        <v>389</v>
      </c>
      <c r="M25" s="22" t="s">
        <v>388</v>
      </c>
      <c r="N25" s="22" t="s">
        <v>385</v>
      </c>
      <c r="O25" s="22" t="s">
        <v>386</v>
      </c>
      <c r="P25" s="22" t="s">
        <v>386</v>
      </c>
      <c r="Q25" s="22" t="s">
        <v>385</v>
      </c>
    </row>
    <row r="26" spans="1:17" ht="13.2" x14ac:dyDescent="0.25">
      <c r="A26" s="23">
        <v>44642.391863425924</v>
      </c>
      <c r="B26" s="22" t="s">
        <v>392</v>
      </c>
      <c r="C26" s="22" t="s">
        <v>393</v>
      </c>
      <c r="D26" s="22" t="s">
        <v>392</v>
      </c>
      <c r="E26" s="22" t="s">
        <v>392</v>
      </c>
      <c r="F26" s="22" t="s">
        <v>397</v>
      </c>
      <c r="G26" s="22" t="s">
        <v>397</v>
      </c>
      <c r="H26" s="22" t="s">
        <v>395</v>
      </c>
      <c r="I26" s="22" t="s">
        <v>397</v>
      </c>
      <c r="J26" s="22" t="s">
        <v>395</v>
      </c>
      <c r="K26" s="22" t="s">
        <v>397</v>
      </c>
      <c r="L26" s="22" t="s">
        <v>389</v>
      </c>
      <c r="M26" s="22" t="s">
        <v>399</v>
      </c>
      <c r="N26" s="22" t="s">
        <v>387</v>
      </c>
      <c r="O26" s="22" t="s">
        <v>387</v>
      </c>
      <c r="P26" s="22" t="s">
        <v>387</v>
      </c>
      <c r="Q26" s="22" t="s">
        <v>387</v>
      </c>
    </row>
    <row r="27" spans="1:17" ht="13.2" x14ac:dyDescent="0.25">
      <c r="A27" s="23">
        <v>44642.394803240742</v>
      </c>
      <c r="B27" s="22" t="s">
        <v>393</v>
      </c>
      <c r="C27" s="22" t="s">
        <v>392</v>
      </c>
      <c r="D27" s="22" t="s">
        <v>393</v>
      </c>
      <c r="E27" s="22" t="s">
        <v>394</v>
      </c>
      <c r="F27" s="22" t="s">
        <v>395</v>
      </c>
      <c r="G27" s="22" t="s">
        <v>397</v>
      </c>
      <c r="H27" s="22" t="s">
        <v>395</v>
      </c>
      <c r="I27" s="22" t="s">
        <v>395</v>
      </c>
      <c r="J27" s="22" t="s">
        <v>397</v>
      </c>
      <c r="K27" s="22" t="s">
        <v>397</v>
      </c>
      <c r="L27" s="22" t="s">
        <v>389</v>
      </c>
      <c r="M27" s="22" t="s">
        <v>399</v>
      </c>
      <c r="N27" s="22" t="s">
        <v>387</v>
      </c>
      <c r="O27" s="22" t="s">
        <v>386</v>
      </c>
      <c r="P27" s="22" t="s">
        <v>387</v>
      </c>
      <c r="Q27" s="22" t="s">
        <v>387</v>
      </c>
    </row>
    <row r="28" spans="1:17" ht="13.2" x14ac:dyDescent="0.25">
      <c r="A28" s="23">
        <v>44642.395671296297</v>
      </c>
      <c r="B28" s="22" t="s">
        <v>392</v>
      </c>
      <c r="C28" s="22" t="s">
        <v>393</v>
      </c>
      <c r="D28" s="22" t="s">
        <v>392</v>
      </c>
      <c r="E28" s="22" t="s">
        <v>402</v>
      </c>
      <c r="F28" s="22" t="s">
        <v>397</v>
      </c>
      <c r="G28" s="22" t="s">
        <v>395</v>
      </c>
      <c r="H28" s="22" t="s">
        <v>390</v>
      </c>
      <c r="I28" s="22" t="s">
        <v>391</v>
      </c>
      <c r="J28" s="22" t="s">
        <v>397</v>
      </c>
      <c r="K28" s="22" t="s">
        <v>395</v>
      </c>
      <c r="L28" s="22" t="s">
        <v>389</v>
      </c>
      <c r="M28" s="22" t="s">
        <v>399</v>
      </c>
      <c r="N28" s="22" t="s">
        <v>386</v>
      </c>
      <c r="O28" s="22" t="s">
        <v>387</v>
      </c>
      <c r="P28" s="22" t="s">
        <v>386</v>
      </c>
      <c r="Q28" s="22" t="s">
        <v>387</v>
      </c>
    </row>
    <row r="29" spans="1:17" ht="13.2" x14ac:dyDescent="0.25">
      <c r="A29" s="23">
        <v>44642.397245370368</v>
      </c>
      <c r="B29" s="22" t="s">
        <v>398</v>
      </c>
      <c r="C29" s="22" t="s">
        <v>398</v>
      </c>
      <c r="D29" s="22" t="s">
        <v>398</v>
      </c>
      <c r="E29" s="22" t="s">
        <v>398</v>
      </c>
      <c r="F29" s="22" t="s">
        <v>390</v>
      </c>
      <c r="G29" s="22" t="s">
        <v>390</v>
      </c>
      <c r="H29" s="22" t="s">
        <v>395</v>
      </c>
      <c r="I29" s="22" t="s">
        <v>395</v>
      </c>
      <c r="J29" s="22" t="s">
        <v>397</v>
      </c>
      <c r="K29" s="22" t="s">
        <v>395</v>
      </c>
      <c r="L29" s="22" t="s">
        <v>389</v>
      </c>
      <c r="M29" s="22" t="s">
        <v>399</v>
      </c>
      <c r="N29" s="22" t="s">
        <v>400</v>
      </c>
      <c r="O29" s="22" t="s">
        <v>387</v>
      </c>
      <c r="P29" s="22" t="s">
        <v>387</v>
      </c>
      <c r="Q29" s="22" t="s">
        <v>387</v>
      </c>
    </row>
    <row r="30" spans="1:17" ht="13.2" x14ac:dyDescent="0.25">
      <c r="A30" s="23">
        <v>44642.403634259259</v>
      </c>
      <c r="B30" s="22" t="s">
        <v>402</v>
      </c>
      <c r="C30" s="22" t="s">
        <v>398</v>
      </c>
      <c r="D30" s="22" t="s">
        <v>402</v>
      </c>
      <c r="E30" s="22" t="s">
        <v>402</v>
      </c>
      <c r="F30" s="22" t="s">
        <v>397</v>
      </c>
      <c r="G30" s="22" t="s">
        <v>395</v>
      </c>
      <c r="H30" s="22" t="s">
        <v>395</v>
      </c>
      <c r="I30" s="22" t="s">
        <v>397</v>
      </c>
      <c r="J30" s="22" t="s">
        <v>397</v>
      </c>
      <c r="K30" s="22" t="s">
        <v>396</v>
      </c>
      <c r="L30" s="22" t="s">
        <v>389</v>
      </c>
      <c r="M30" s="22" t="s">
        <v>399</v>
      </c>
      <c r="N30" s="22" t="s">
        <v>400</v>
      </c>
      <c r="O30" s="22" t="s">
        <v>400</v>
      </c>
      <c r="P30" s="22" t="s">
        <v>403</v>
      </c>
      <c r="Q30" s="22" t="s">
        <v>400</v>
      </c>
    </row>
    <row r="31" spans="1:17" ht="13.2" x14ac:dyDescent="0.25">
      <c r="A31" s="23">
        <v>44642.406527777777</v>
      </c>
      <c r="B31" s="22" t="s">
        <v>393</v>
      </c>
      <c r="C31" s="22" t="s">
        <v>393</v>
      </c>
      <c r="D31" s="22" t="s">
        <v>398</v>
      </c>
      <c r="E31" s="22" t="s">
        <v>398</v>
      </c>
      <c r="F31" s="22" t="s">
        <v>396</v>
      </c>
      <c r="G31" s="22" t="s">
        <v>396</v>
      </c>
      <c r="H31" s="22" t="s">
        <v>396</v>
      </c>
      <c r="I31" s="22" t="s">
        <v>396</v>
      </c>
      <c r="J31" s="22" t="s">
        <v>395</v>
      </c>
      <c r="K31" s="22" t="s">
        <v>395</v>
      </c>
      <c r="L31" s="22" t="s">
        <v>389</v>
      </c>
      <c r="M31" s="22" t="s">
        <v>399</v>
      </c>
      <c r="N31" s="22" t="s">
        <v>386</v>
      </c>
      <c r="O31" s="22" t="s">
        <v>400</v>
      </c>
      <c r="P31" s="22" t="s">
        <v>386</v>
      </c>
      <c r="Q31" s="22" t="s">
        <v>386</v>
      </c>
    </row>
    <row r="32" spans="1:17" ht="13.2" x14ac:dyDescent="0.25">
      <c r="A32" s="23">
        <v>44642.406956018516</v>
      </c>
      <c r="B32" s="22" t="s">
        <v>394</v>
      </c>
      <c r="C32" s="22" t="s">
        <v>394</v>
      </c>
      <c r="D32" s="22" t="s">
        <v>394</v>
      </c>
      <c r="E32" s="22" t="s">
        <v>393</v>
      </c>
      <c r="F32" s="22" t="s">
        <v>395</v>
      </c>
      <c r="G32" s="22" t="s">
        <v>390</v>
      </c>
      <c r="H32" s="22" t="s">
        <v>390</v>
      </c>
      <c r="I32" s="22" t="s">
        <v>391</v>
      </c>
      <c r="J32" s="22" t="s">
        <v>395</v>
      </c>
      <c r="K32" s="22" t="s">
        <v>395</v>
      </c>
      <c r="L32" s="22" t="s">
        <v>389</v>
      </c>
      <c r="M32" s="22" t="s">
        <v>388</v>
      </c>
      <c r="N32" s="22" t="s">
        <v>385</v>
      </c>
      <c r="O32" s="22" t="s">
        <v>386</v>
      </c>
      <c r="P32" s="22" t="s">
        <v>385</v>
      </c>
      <c r="Q32" s="22" t="s">
        <v>385</v>
      </c>
    </row>
    <row r="33" spans="1:17" ht="13.2" x14ac:dyDescent="0.25">
      <c r="A33" s="23">
        <v>44642.407824074071</v>
      </c>
      <c r="B33" s="22" t="s">
        <v>393</v>
      </c>
      <c r="C33" s="22" t="s">
        <v>393</v>
      </c>
      <c r="D33" s="22" t="s">
        <v>393</v>
      </c>
      <c r="E33" s="22" t="s">
        <v>392</v>
      </c>
      <c r="F33" s="22" t="s">
        <v>391</v>
      </c>
      <c r="G33" s="22" t="s">
        <v>397</v>
      </c>
      <c r="H33" s="22" t="s">
        <v>397</v>
      </c>
      <c r="I33" s="22" t="s">
        <v>396</v>
      </c>
      <c r="J33" s="22" t="s">
        <v>395</v>
      </c>
      <c r="K33" s="22" t="s">
        <v>397</v>
      </c>
      <c r="L33" s="22" t="s">
        <v>389</v>
      </c>
      <c r="M33" s="22" t="s">
        <v>399</v>
      </c>
      <c r="N33" s="22" t="s">
        <v>387</v>
      </c>
      <c r="O33" s="22" t="s">
        <v>387</v>
      </c>
      <c r="P33" s="22" t="s">
        <v>387</v>
      </c>
      <c r="Q33" s="22" t="s">
        <v>387</v>
      </c>
    </row>
    <row r="34" spans="1:17" ht="13.2" x14ac:dyDescent="0.25">
      <c r="A34" s="23">
        <v>44642.408784722225</v>
      </c>
      <c r="B34" s="22" t="s">
        <v>394</v>
      </c>
      <c r="C34" s="22" t="s">
        <v>394</v>
      </c>
      <c r="D34" s="22" t="s">
        <v>394</v>
      </c>
      <c r="E34" s="22" t="s">
        <v>394</v>
      </c>
      <c r="F34" s="22" t="s">
        <v>390</v>
      </c>
      <c r="G34" s="22" t="s">
        <v>390</v>
      </c>
      <c r="H34" s="22" t="s">
        <v>390</v>
      </c>
      <c r="I34" s="22" t="s">
        <v>390</v>
      </c>
      <c r="J34" s="22" t="s">
        <v>390</v>
      </c>
      <c r="K34" s="22" t="s">
        <v>390</v>
      </c>
      <c r="L34" s="22" t="s">
        <v>389</v>
      </c>
      <c r="M34" s="22" t="s">
        <v>388</v>
      </c>
      <c r="N34" s="22" t="s">
        <v>385</v>
      </c>
      <c r="O34" s="22" t="s">
        <v>385</v>
      </c>
      <c r="P34" s="22" t="s">
        <v>385</v>
      </c>
      <c r="Q34" s="22" t="s">
        <v>385</v>
      </c>
    </row>
    <row r="35" spans="1:17" ht="13.2" x14ac:dyDescent="0.25">
      <c r="A35" s="23">
        <v>44642.409791666665</v>
      </c>
      <c r="B35" s="22" t="s">
        <v>392</v>
      </c>
      <c r="C35" s="22" t="s">
        <v>398</v>
      </c>
      <c r="D35" s="22" t="s">
        <v>398</v>
      </c>
      <c r="E35" s="22" t="s">
        <v>402</v>
      </c>
      <c r="F35" s="22" t="s">
        <v>395</v>
      </c>
      <c r="G35" s="22" t="s">
        <v>390</v>
      </c>
      <c r="H35" s="22" t="s">
        <v>397</v>
      </c>
      <c r="I35" s="22" t="s">
        <v>397</v>
      </c>
      <c r="J35" s="22" t="s">
        <v>395</v>
      </c>
      <c r="K35" s="22" t="s">
        <v>395</v>
      </c>
      <c r="L35" s="22" t="s">
        <v>389</v>
      </c>
      <c r="M35" s="22" t="s">
        <v>388</v>
      </c>
      <c r="N35" s="22" t="s">
        <v>386</v>
      </c>
      <c r="O35" s="22" t="s">
        <v>387</v>
      </c>
      <c r="P35" s="22" t="s">
        <v>386</v>
      </c>
      <c r="Q35" s="22" t="s">
        <v>385</v>
      </c>
    </row>
    <row r="36" spans="1:17" ht="13.2" x14ac:dyDescent="0.25">
      <c r="A36" s="23">
        <v>44642.412986111114</v>
      </c>
      <c r="B36" s="22" t="s">
        <v>392</v>
      </c>
      <c r="C36" s="22" t="s">
        <v>392</v>
      </c>
      <c r="D36" s="22" t="s">
        <v>392</v>
      </c>
      <c r="E36" s="22" t="s">
        <v>392</v>
      </c>
      <c r="F36" s="22" t="s">
        <v>397</v>
      </c>
      <c r="G36" s="22" t="s">
        <v>397</v>
      </c>
      <c r="H36" s="22" t="s">
        <v>397</v>
      </c>
      <c r="I36" s="22" t="s">
        <v>397</v>
      </c>
      <c r="J36" s="22" t="s">
        <v>397</v>
      </c>
      <c r="K36" s="22" t="s">
        <v>397</v>
      </c>
      <c r="L36" s="22" t="s">
        <v>389</v>
      </c>
      <c r="M36" s="22" t="s">
        <v>399</v>
      </c>
      <c r="N36" s="22" t="s">
        <v>387</v>
      </c>
      <c r="O36" s="22" t="s">
        <v>387</v>
      </c>
      <c r="P36" s="22" t="s">
        <v>387</v>
      </c>
      <c r="Q36" s="22" t="s">
        <v>387</v>
      </c>
    </row>
    <row r="37" spans="1:17" ht="13.2" x14ac:dyDescent="0.25">
      <c r="A37" s="23">
        <v>44642.413113425922</v>
      </c>
      <c r="B37" s="22" t="s">
        <v>398</v>
      </c>
      <c r="C37" s="22" t="s">
        <v>398</v>
      </c>
      <c r="D37" s="22" t="s">
        <v>398</v>
      </c>
      <c r="E37" s="22" t="s">
        <v>402</v>
      </c>
      <c r="F37" s="22" t="s">
        <v>395</v>
      </c>
      <c r="G37" s="22" t="s">
        <v>390</v>
      </c>
      <c r="H37" s="22" t="s">
        <v>390</v>
      </c>
      <c r="I37" s="22" t="s">
        <v>395</v>
      </c>
      <c r="J37" s="22" t="s">
        <v>396</v>
      </c>
      <c r="K37" s="22" t="s">
        <v>395</v>
      </c>
      <c r="L37" s="22" t="s">
        <v>401</v>
      </c>
      <c r="M37" s="22" t="s">
        <v>399</v>
      </c>
      <c r="N37" s="22" t="s">
        <v>400</v>
      </c>
      <c r="O37" s="22" t="s">
        <v>400</v>
      </c>
      <c r="P37" s="22" t="s">
        <v>400</v>
      </c>
      <c r="Q37" s="22" t="s">
        <v>400</v>
      </c>
    </row>
    <row r="38" spans="1:17" ht="13.2" x14ac:dyDescent="0.25">
      <c r="A38" s="23">
        <v>44642.413414351853</v>
      </c>
      <c r="B38" s="22" t="s">
        <v>392</v>
      </c>
      <c r="C38" s="22" t="s">
        <v>392</v>
      </c>
      <c r="D38" s="22" t="s">
        <v>392</v>
      </c>
      <c r="E38" s="22" t="s">
        <v>392</v>
      </c>
      <c r="F38" s="22" t="s">
        <v>397</v>
      </c>
      <c r="G38" s="22" t="s">
        <v>390</v>
      </c>
      <c r="H38" s="22" t="s">
        <v>390</v>
      </c>
      <c r="I38" s="22" t="s">
        <v>396</v>
      </c>
      <c r="J38" s="22" t="s">
        <v>395</v>
      </c>
      <c r="K38" s="22" t="s">
        <v>395</v>
      </c>
      <c r="L38" s="22" t="s">
        <v>389</v>
      </c>
      <c r="M38" s="22" t="s">
        <v>399</v>
      </c>
      <c r="N38" s="22" t="s">
        <v>387</v>
      </c>
      <c r="O38" s="22" t="s">
        <v>387</v>
      </c>
      <c r="P38" s="22" t="s">
        <v>387</v>
      </c>
      <c r="Q38" s="22" t="s">
        <v>387</v>
      </c>
    </row>
    <row r="39" spans="1:17" ht="13.2" x14ac:dyDescent="0.25">
      <c r="A39" s="23">
        <v>44642.413518518515</v>
      </c>
      <c r="B39" s="22" t="s">
        <v>394</v>
      </c>
      <c r="C39" s="22" t="s">
        <v>394</v>
      </c>
      <c r="D39" s="22" t="s">
        <v>394</v>
      </c>
      <c r="E39" s="22" t="s">
        <v>394</v>
      </c>
      <c r="F39" s="22" t="s">
        <v>391</v>
      </c>
      <c r="G39" s="22" t="s">
        <v>395</v>
      </c>
      <c r="H39" s="22" t="s">
        <v>390</v>
      </c>
      <c r="I39" s="22" t="s">
        <v>391</v>
      </c>
      <c r="J39" s="22" t="s">
        <v>397</v>
      </c>
      <c r="K39" s="22" t="s">
        <v>397</v>
      </c>
      <c r="L39" s="22" t="s">
        <v>389</v>
      </c>
      <c r="M39" s="22" t="s">
        <v>388</v>
      </c>
      <c r="N39" s="22" t="s">
        <v>386</v>
      </c>
      <c r="O39" s="22" t="s">
        <v>386</v>
      </c>
      <c r="P39" s="22" t="s">
        <v>386</v>
      </c>
      <c r="Q39" s="22" t="s">
        <v>387</v>
      </c>
    </row>
    <row r="40" spans="1:17" ht="13.2" x14ac:dyDescent="0.25">
      <c r="A40" s="23">
        <v>44642.413530092592</v>
      </c>
      <c r="B40" s="22" t="s">
        <v>394</v>
      </c>
      <c r="C40" s="22" t="s">
        <v>394</v>
      </c>
      <c r="D40" s="22" t="s">
        <v>394</v>
      </c>
      <c r="E40" s="22" t="s">
        <v>394</v>
      </c>
      <c r="F40" s="22" t="s">
        <v>397</v>
      </c>
      <c r="G40" s="22" t="s">
        <v>390</v>
      </c>
      <c r="H40" s="22" t="s">
        <v>390</v>
      </c>
      <c r="I40" s="22" t="s">
        <v>390</v>
      </c>
      <c r="J40" s="22" t="s">
        <v>395</v>
      </c>
      <c r="K40" s="22" t="s">
        <v>395</v>
      </c>
      <c r="L40" s="22" t="s">
        <v>389</v>
      </c>
      <c r="M40" s="22" t="s">
        <v>388</v>
      </c>
      <c r="N40" s="22" t="s">
        <v>385</v>
      </c>
      <c r="O40" s="22" t="s">
        <v>385</v>
      </c>
      <c r="P40" s="22" t="s">
        <v>385</v>
      </c>
      <c r="Q40" s="22" t="s">
        <v>385</v>
      </c>
    </row>
    <row r="41" spans="1:17" ht="13.2" x14ac:dyDescent="0.25">
      <c r="A41" s="23">
        <v>44642.413564814815</v>
      </c>
      <c r="B41" s="22" t="s">
        <v>392</v>
      </c>
      <c r="C41" s="22" t="s">
        <v>392</v>
      </c>
      <c r="D41" s="22" t="s">
        <v>392</v>
      </c>
      <c r="E41" s="22" t="s">
        <v>392</v>
      </c>
      <c r="F41" s="22" t="s">
        <v>396</v>
      </c>
      <c r="G41" s="22" t="s">
        <v>390</v>
      </c>
      <c r="H41" s="22" t="s">
        <v>395</v>
      </c>
      <c r="I41" s="22" t="s">
        <v>396</v>
      </c>
      <c r="J41" s="22" t="s">
        <v>397</v>
      </c>
      <c r="K41" s="22" t="s">
        <v>397</v>
      </c>
      <c r="L41" s="22" t="s">
        <v>389</v>
      </c>
      <c r="M41" s="22" t="s">
        <v>388</v>
      </c>
      <c r="N41" s="22" t="s">
        <v>387</v>
      </c>
      <c r="O41" s="22" t="s">
        <v>386</v>
      </c>
      <c r="P41" s="22" t="s">
        <v>387</v>
      </c>
      <c r="Q41" s="22" t="s">
        <v>387</v>
      </c>
    </row>
    <row r="42" spans="1:17" ht="13.2" x14ac:dyDescent="0.25">
      <c r="A42" s="23">
        <v>44642.413611111115</v>
      </c>
      <c r="B42" s="22" t="s">
        <v>392</v>
      </c>
      <c r="C42" s="22" t="s">
        <v>392</v>
      </c>
      <c r="D42" s="22" t="s">
        <v>392</v>
      </c>
      <c r="E42" s="22" t="s">
        <v>398</v>
      </c>
      <c r="F42" s="22" t="s">
        <v>397</v>
      </c>
      <c r="G42" s="22" t="s">
        <v>390</v>
      </c>
      <c r="H42" s="22" t="s">
        <v>390</v>
      </c>
      <c r="I42" s="22" t="s">
        <v>396</v>
      </c>
      <c r="J42" s="22" t="s">
        <v>395</v>
      </c>
      <c r="K42" s="22" t="s">
        <v>395</v>
      </c>
      <c r="L42" s="22" t="s">
        <v>389</v>
      </c>
      <c r="M42" s="22" t="s">
        <v>388</v>
      </c>
      <c r="N42" s="22" t="s">
        <v>386</v>
      </c>
      <c r="O42" s="22" t="s">
        <v>386</v>
      </c>
      <c r="P42" s="22" t="s">
        <v>387</v>
      </c>
      <c r="Q42" s="22" t="s">
        <v>386</v>
      </c>
    </row>
    <row r="43" spans="1:17" ht="13.2" x14ac:dyDescent="0.25">
      <c r="A43" s="23">
        <v>44642.413645833331</v>
      </c>
      <c r="B43" s="22" t="s">
        <v>392</v>
      </c>
      <c r="C43" s="22" t="s">
        <v>392</v>
      </c>
      <c r="D43" s="22" t="s">
        <v>392</v>
      </c>
      <c r="E43" s="22" t="s">
        <v>392</v>
      </c>
      <c r="F43" s="22" t="s">
        <v>397</v>
      </c>
      <c r="G43" s="22" t="s">
        <v>397</v>
      </c>
      <c r="H43" s="22" t="s">
        <v>397</v>
      </c>
      <c r="I43" s="22" t="s">
        <v>397</v>
      </c>
      <c r="J43" s="22" t="s">
        <v>397</v>
      </c>
      <c r="K43" s="22" t="s">
        <v>397</v>
      </c>
      <c r="L43" s="22" t="s">
        <v>389</v>
      </c>
      <c r="M43" s="22" t="s">
        <v>399</v>
      </c>
      <c r="N43" s="22" t="s">
        <v>387</v>
      </c>
      <c r="O43" s="22" t="s">
        <v>387</v>
      </c>
      <c r="P43" s="22" t="s">
        <v>387</v>
      </c>
      <c r="Q43" s="22" t="s">
        <v>387</v>
      </c>
    </row>
    <row r="44" spans="1:17" ht="13.2" x14ac:dyDescent="0.25">
      <c r="A44" s="23">
        <v>44642.413912037038</v>
      </c>
      <c r="B44" s="22" t="s">
        <v>392</v>
      </c>
      <c r="C44" s="22" t="s">
        <v>392</v>
      </c>
      <c r="D44" s="22" t="s">
        <v>392</v>
      </c>
      <c r="E44" s="22" t="s">
        <v>392</v>
      </c>
      <c r="F44" s="22" t="s">
        <v>396</v>
      </c>
      <c r="G44" s="22" t="s">
        <v>390</v>
      </c>
      <c r="H44" s="22" t="s">
        <v>390</v>
      </c>
      <c r="I44" s="22" t="s">
        <v>396</v>
      </c>
      <c r="J44" s="22" t="s">
        <v>397</v>
      </c>
      <c r="K44" s="22" t="s">
        <v>397</v>
      </c>
      <c r="L44" s="22" t="s">
        <v>389</v>
      </c>
      <c r="M44" s="22" t="s">
        <v>399</v>
      </c>
      <c r="N44" s="22" t="s">
        <v>387</v>
      </c>
      <c r="O44" s="22" t="s">
        <v>387</v>
      </c>
      <c r="P44" s="22" t="s">
        <v>387</v>
      </c>
      <c r="Q44" s="22" t="s">
        <v>387</v>
      </c>
    </row>
    <row r="45" spans="1:17" ht="13.2" x14ac:dyDescent="0.25">
      <c r="A45" s="23">
        <v>44642.414050925923</v>
      </c>
      <c r="B45" s="22" t="s">
        <v>398</v>
      </c>
      <c r="C45" s="22" t="s">
        <v>398</v>
      </c>
      <c r="D45" s="22" t="s">
        <v>398</v>
      </c>
      <c r="E45" s="22" t="s">
        <v>398</v>
      </c>
      <c r="F45" s="22" t="s">
        <v>395</v>
      </c>
      <c r="G45" s="22" t="s">
        <v>396</v>
      </c>
      <c r="H45" s="22" t="s">
        <v>395</v>
      </c>
      <c r="I45" s="22" t="s">
        <v>397</v>
      </c>
      <c r="J45" s="22" t="s">
        <v>396</v>
      </c>
      <c r="K45" s="22" t="s">
        <v>396</v>
      </c>
      <c r="L45" s="22" t="s">
        <v>389</v>
      </c>
      <c r="M45" s="22" t="s">
        <v>388</v>
      </c>
      <c r="N45" s="22" t="s">
        <v>386</v>
      </c>
      <c r="O45" s="22" t="s">
        <v>387</v>
      </c>
      <c r="P45" s="22" t="s">
        <v>387</v>
      </c>
      <c r="Q45" s="22" t="s">
        <v>387</v>
      </c>
    </row>
    <row r="46" spans="1:17" ht="13.2" x14ac:dyDescent="0.25">
      <c r="A46" s="23">
        <v>44642.414293981485</v>
      </c>
      <c r="B46" s="22" t="s">
        <v>394</v>
      </c>
      <c r="C46" s="22" t="s">
        <v>393</v>
      </c>
      <c r="D46" s="22" t="s">
        <v>393</v>
      </c>
      <c r="E46" s="22" t="s">
        <v>393</v>
      </c>
      <c r="F46" s="22" t="s">
        <v>390</v>
      </c>
      <c r="G46" s="22" t="s">
        <v>390</v>
      </c>
      <c r="H46" s="22" t="s">
        <v>390</v>
      </c>
      <c r="I46" s="22" t="s">
        <v>396</v>
      </c>
      <c r="J46" s="22" t="s">
        <v>390</v>
      </c>
      <c r="K46" s="22" t="s">
        <v>390</v>
      </c>
      <c r="L46" s="22" t="s">
        <v>389</v>
      </c>
      <c r="M46" s="22" t="s">
        <v>388</v>
      </c>
      <c r="N46" s="22" t="s">
        <v>386</v>
      </c>
      <c r="O46" s="22" t="s">
        <v>386</v>
      </c>
      <c r="P46" s="22" t="s">
        <v>385</v>
      </c>
      <c r="Q46" s="22" t="s">
        <v>385</v>
      </c>
    </row>
    <row r="47" spans="1:17" ht="13.2" x14ac:dyDescent="0.25">
      <c r="A47" s="23">
        <v>44642.414293981485</v>
      </c>
      <c r="B47" s="22" t="s">
        <v>394</v>
      </c>
      <c r="C47" s="22" t="s">
        <v>394</v>
      </c>
      <c r="D47" s="22" t="s">
        <v>394</v>
      </c>
      <c r="E47" s="22" t="s">
        <v>398</v>
      </c>
      <c r="F47" s="22" t="s">
        <v>390</v>
      </c>
      <c r="G47" s="22" t="s">
        <v>390</v>
      </c>
      <c r="H47" s="22" t="s">
        <v>390</v>
      </c>
      <c r="I47" s="22" t="s">
        <v>390</v>
      </c>
      <c r="J47" s="22" t="s">
        <v>390</v>
      </c>
      <c r="K47" s="22" t="s">
        <v>390</v>
      </c>
      <c r="L47" s="22" t="s">
        <v>389</v>
      </c>
      <c r="M47" s="22" t="s">
        <v>388</v>
      </c>
      <c r="N47" s="22" t="s">
        <v>385</v>
      </c>
      <c r="O47" s="22" t="s">
        <v>385</v>
      </c>
      <c r="P47" s="22" t="s">
        <v>385</v>
      </c>
      <c r="Q47" s="22" t="s">
        <v>385</v>
      </c>
    </row>
    <row r="48" spans="1:17" ht="13.2" x14ac:dyDescent="0.25">
      <c r="A48" s="23">
        <v>44642.414305555554</v>
      </c>
      <c r="B48" s="22" t="s">
        <v>393</v>
      </c>
      <c r="C48" s="22" t="s">
        <v>394</v>
      </c>
      <c r="D48" s="22" t="s">
        <v>394</v>
      </c>
      <c r="E48" s="22" t="s">
        <v>393</v>
      </c>
      <c r="F48" s="22" t="s">
        <v>396</v>
      </c>
      <c r="G48" s="22" t="s">
        <v>390</v>
      </c>
      <c r="H48" s="22" t="s">
        <v>395</v>
      </c>
      <c r="I48" s="22" t="s">
        <v>391</v>
      </c>
      <c r="J48" s="22" t="s">
        <v>390</v>
      </c>
      <c r="K48" s="22" t="s">
        <v>390</v>
      </c>
      <c r="L48" s="22" t="s">
        <v>389</v>
      </c>
      <c r="M48" s="22" t="s">
        <v>399</v>
      </c>
      <c r="N48" s="22" t="s">
        <v>385</v>
      </c>
      <c r="O48" s="22" t="s">
        <v>385</v>
      </c>
      <c r="P48" s="22" t="s">
        <v>386</v>
      </c>
      <c r="Q48" s="22" t="s">
        <v>385</v>
      </c>
    </row>
    <row r="49" spans="1:17" ht="13.2" x14ac:dyDescent="0.25">
      <c r="A49" s="23">
        <v>44642.414317129631</v>
      </c>
      <c r="B49" s="22" t="s">
        <v>393</v>
      </c>
      <c r="C49" s="22" t="s">
        <v>393</v>
      </c>
      <c r="D49" s="22" t="s">
        <v>394</v>
      </c>
      <c r="E49" s="22" t="s">
        <v>393</v>
      </c>
      <c r="F49" s="22" t="s">
        <v>395</v>
      </c>
      <c r="G49" s="22" t="s">
        <v>390</v>
      </c>
      <c r="H49" s="22" t="s">
        <v>390</v>
      </c>
      <c r="I49" s="22" t="s">
        <v>391</v>
      </c>
      <c r="J49" s="22" t="s">
        <v>390</v>
      </c>
      <c r="K49" s="22" t="s">
        <v>395</v>
      </c>
      <c r="L49" s="22" t="s">
        <v>389</v>
      </c>
      <c r="M49" s="22" t="s">
        <v>388</v>
      </c>
      <c r="N49" s="22" t="s">
        <v>386</v>
      </c>
      <c r="O49" s="22" t="s">
        <v>386</v>
      </c>
      <c r="P49" s="22" t="s">
        <v>385</v>
      </c>
      <c r="Q49" s="22" t="s">
        <v>386</v>
      </c>
    </row>
    <row r="50" spans="1:17" ht="13.2" x14ac:dyDescent="0.25">
      <c r="A50" s="23">
        <v>44642.414398148147</v>
      </c>
      <c r="B50" s="22" t="s">
        <v>394</v>
      </c>
      <c r="C50" s="22" t="s">
        <v>394</v>
      </c>
      <c r="D50" s="22" t="s">
        <v>394</v>
      </c>
      <c r="E50" s="22" t="s">
        <v>393</v>
      </c>
      <c r="F50" s="22" t="s">
        <v>390</v>
      </c>
      <c r="G50" s="22" t="s">
        <v>395</v>
      </c>
      <c r="H50" s="22" t="s">
        <v>390</v>
      </c>
      <c r="I50" s="22" t="s">
        <v>391</v>
      </c>
      <c r="J50" s="22" t="s">
        <v>390</v>
      </c>
      <c r="K50" s="22" t="s">
        <v>390</v>
      </c>
      <c r="L50" s="22" t="s">
        <v>389</v>
      </c>
      <c r="M50" s="22" t="s">
        <v>388</v>
      </c>
      <c r="N50" s="22" t="s">
        <v>385</v>
      </c>
      <c r="O50" s="22" t="s">
        <v>385</v>
      </c>
      <c r="P50" s="22" t="s">
        <v>385</v>
      </c>
      <c r="Q50" s="22" t="s">
        <v>385</v>
      </c>
    </row>
    <row r="51" spans="1:17" ht="13.2" x14ac:dyDescent="0.25">
      <c r="A51" s="23">
        <v>44642.414606481485</v>
      </c>
      <c r="B51" s="22" t="s">
        <v>393</v>
      </c>
      <c r="C51" s="22" t="s">
        <v>393</v>
      </c>
      <c r="D51" s="22" t="s">
        <v>392</v>
      </c>
      <c r="E51" s="22" t="s">
        <v>392</v>
      </c>
      <c r="F51" s="22" t="s">
        <v>396</v>
      </c>
      <c r="G51" s="22" t="s">
        <v>395</v>
      </c>
      <c r="H51" s="22" t="s">
        <v>397</v>
      </c>
      <c r="I51" s="22" t="s">
        <v>391</v>
      </c>
      <c r="J51" s="22" t="s">
        <v>395</v>
      </c>
      <c r="K51" s="22" t="s">
        <v>395</v>
      </c>
      <c r="L51" s="22" t="s">
        <v>389</v>
      </c>
      <c r="M51" s="22" t="s">
        <v>388</v>
      </c>
      <c r="N51" s="22" t="s">
        <v>387</v>
      </c>
      <c r="O51" s="22" t="s">
        <v>386</v>
      </c>
      <c r="P51" s="22" t="s">
        <v>386</v>
      </c>
      <c r="Q51" s="22" t="s">
        <v>387</v>
      </c>
    </row>
    <row r="52" spans="1:17" ht="13.2" x14ac:dyDescent="0.25">
      <c r="A52" s="23">
        <v>44642.414768518516</v>
      </c>
      <c r="B52" s="22" t="s">
        <v>394</v>
      </c>
      <c r="C52" s="22" t="s">
        <v>394</v>
      </c>
      <c r="D52" s="22" t="s">
        <v>394</v>
      </c>
      <c r="E52" s="22" t="s">
        <v>393</v>
      </c>
      <c r="F52" s="22" t="s">
        <v>397</v>
      </c>
      <c r="G52" s="22" t="s">
        <v>390</v>
      </c>
      <c r="H52" s="22" t="s">
        <v>395</v>
      </c>
      <c r="I52" s="22" t="s">
        <v>396</v>
      </c>
      <c r="J52" s="22" t="s">
        <v>395</v>
      </c>
      <c r="K52" s="22" t="s">
        <v>395</v>
      </c>
      <c r="L52" s="22" t="s">
        <v>389</v>
      </c>
      <c r="M52" s="22" t="s">
        <v>399</v>
      </c>
      <c r="N52" s="22" t="s">
        <v>386</v>
      </c>
      <c r="O52" s="22" t="s">
        <v>386</v>
      </c>
      <c r="P52" s="22" t="s">
        <v>386</v>
      </c>
      <c r="Q52" s="22" t="s">
        <v>385</v>
      </c>
    </row>
    <row r="53" spans="1:17" ht="13.2" x14ac:dyDescent="0.25">
      <c r="A53" s="23">
        <v>44642.414872685185</v>
      </c>
      <c r="B53" s="22" t="s">
        <v>393</v>
      </c>
      <c r="C53" s="22" t="s">
        <v>394</v>
      </c>
      <c r="D53" s="22" t="s">
        <v>393</v>
      </c>
      <c r="E53" s="22" t="s">
        <v>394</v>
      </c>
      <c r="F53" s="22" t="s">
        <v>390</v>
      </c>
      <c r="G53" s="22" t="s">
        <v>390</v>
      </c>
      <c r="H53" s="22" t="s">
        <v>390</v>
      </c>
      <c r="I53" s="22" t="s">
        <v>391</v>
      </c>
      <c r="J53" s="22" t="s">
        <v>390</v>
      </c>
      <c r="K53" s="22" t="s">
        <v>390</v>
      </c>
      <c r="L53" s="22" t="s">
        <v>389</v>
      </c>
      <c r="M53" s="22" t="s">
        <v>399</v>
      </c>
      <c r="N53" s="22" t="s">
        <v>385</v>
      </c>
      <c r="O53" s="22" t="s">
        <v>385</v>
      </c>
      <c r="P53" s="22" t="s">
        <v>385</v>
      </c>
      <c r="Q53" s="22" t="s">
        <v>385</v>
      </c>
    </row>
    <row r="54" spans="1:17" ht="13.2" x14ac:dyDescent="0.25">
      <c r="A54" s="23">
        <v>44642.414907407408</v>
      </c>
      <c r="B54" s="22" t="s">
        <v>393</v>
      </c>
      <c r="C54" s="22" t="s">
        <v>393</v>
      </c>
      <c r="D54" s="22" t="s">
        <v>393</v>
      </c>
      <c r="E54" s="22" t="s">
        <v>398</v>
      </c>
      <c r="F54" s="22" t="s">
        <v>395</v>
      </c>
      <c r="G54" s="22" t="s">
        <v>395</v>
      </c>
      <c r="H54" s="22" t="s">
        <v>397</v>
      </c>
      <c r="I54" s="22" t="s">
        <v>396</v>
      </c>
      <c r="J54" s="22" t="s">
        <v>397</v>
      </c>
      <c r="K54" s="22" t="s">
        <v>397</v>
      </c>
      <c r="L54" s="22" t="s">
        <v>389</v>
      </c>
      <c r="M54" s="22" t="s">
        <v>388</v>
      </c>
      <c r="N54" s="22" t="s">
        <v>386</v>
      </c>
      <c r="O54" s="22" t="s">
        <v>387</v>
      </c>
      <c r="P54" s="22" t="s">
        <v>386</v>
      </c>
      <c r="Q54" s="22" t="s">
        <v>386</v>
      </c>
    </row>
    <row r="55" spans="1:17" ht="13.2" x14ac:dyDescent="0.25">
      <c r="A55" s="23">
        <v>44642.415011574078</v>
      </c>
      <c r="B55" s="22" t="s">
        <v>392</v>
      </c>
      <c r="C55" s="22" t="s">
        <v>392</v>
      </c>
      <c r="D55" s="22" t="s">
        <v>398</v>
      </c>
      <c r="E55" s="22" t="s">
        <v>398</v>
      </c>
      <c r="F55" s="22" t="s">
        <v>391</v>
      </c>
      <c r="G55" s="22" t="s">
        <v>390</v>
      </c>
      <c r="H55" s="22" t="s">
        <v>397</v>
      </c>
      <c r="I55" s="22" t="s">
        <v>397</v>
      </c>
      <c r="J55" s="22" t="s">
        <v>397</v>
      </c>
      <c r="K55" s="22" t="s">
        <v>397</v>
      </c>
      <c r="L55" s="22" t="s">
        <v>401</v>
      </c>
      <c r="M55" s="22" t="s">
        <v>399</v>
      </c>
      <c r="N55" s="22" t="s">
        <v>403</v>
      </c>
      <c r="O55" s="22" t="s">
        <v>403</v>
      </c>
      <c r="P55" s="22" t="s">
        <v>403</v>
      </c>
      <c r="Q55" s="22" t="s">
        <v>403</v>
      </c>
    </row>
    <row r="56" spans="1:17" ht="13.2" x14ac:dyDescent="0.25">
      <c r="A56" s="23">
        <v>44642.415277777778</v>
      </c>
      <c r="B56" s="22" t="s">
        <v>392</v>
      </c>
      <c r="C56" s="22" t="s">
        <v>392</v>
      </c>
      <c r="D56" s="22" t="s">
        <v>392</v>
      </c>
      <c r="E56" s="22" t="s">
        <v>392</v>
      </c>
      <c r="F56" s="22" t="s">
        <v>397</v>
      </c>
      <c r="G56" s="22" t="s">
        <v>390</v>
      </c>
      <c r="H56" s="22" t="s">
        <v>390</v>
      </c>
      <c r="I56" s="22" t="s">
        <v>391</v>
      </c>
      <c r="J56" s="22" t="s">
        <v>390</v>
      </c>
      <c r="K56" s="22" t="s">
        <v>390</v>
      </c>
      <c r="L56" s="22" t="s">
        <v>389</v>
      </c>
      <c r="M56" s="22" t="s">
        <v>388</v>
      </c>
      <c r="N56" s="22" t="s">
        <v>387</v>
      </c>
      <c r="O56" s="22" t="s">
        <v>387</v>
      </c>
      <c r="P56" s="22" t="s">
        <v>386</v>
      </c>
      <c r="Q56" s="22" t="s">
        <v>386</v>
      </c>
    </row>
    <row r="57" spans="1:17" ht="13.2" x14ac:dyDescent="0.25">
      <c r="A57" s="23">
        <v>44642.415289351855</v>
      </c>
      <c r="B57" s="22" t="s">
        <v>393</v>
      </c>
      <c r="C57" s="22" t="s">
        <v>394</v>
      </c>
      <c r="D57" s="22" t="s">
        <v>393</v>
      </c>
      <c r="E57" s="22" t="s">
        <v>392</v>
      </c>
      <c r="F57" s="22" t="s">
        <v>395</v>
      </c>
      <c r="G57" s="22" t="s">
        <v>397</v>
      </c>
      <c r="H57" s="22" t="s">
        <v>397</v>
      </c>
      <c r="I57" s="22" t="s">
        <v>391</v>
      </c>
      <c r="J57" s="22" t="s">
        <v>390</v>
      </c>
      <c r="K57" s="22" t="s">
        <v>395</v>
      </c>
      <c r="L57" s="22" t="s">
        <v>389</v>
      </c>
      <c r="M57" s="22" t="s">
        <v>388</v>
      </c>
      <c r="N57" s="22" t="s">
        <v>385</v>
      </c>
      <c r="O57" s="22" t="s">
        <v>385</v>
      </c>
      <c r="P57" s="22" t="s">
        <v>385</v>
      </c>
      <c r="Q57" s="22" t="s">
        <v>385</v>
      </c>
    </row>
    <row r="58" spans="1:17" ht="13.2" x14ac:dyDescent="0.25">
      <c r="A58" s="23">
        <v>44642.415347222224</v>
      </c>
      <c r="B58" s="22" t="s">
        <v>394</v>
      </c>
      <c r="C58" s="22" t="s">
        <v>394</v>
      </c>
      <c r="D58" s="22" t="s">
        <v>394</v>
      </c>
      <c r="E58" s="22" t="s">
        <v>394</v>
      </c>
      <c r="F58" s="22" t="s">
        <v>395</v>
      </c>
      <c r="G58" s="22" t="s">
        <v>390</v>
      </c>
      <c r="H58" s="22" t="s">
        <v>395</v>
      </c>
      <c r="I58" s="22" t="s">
        <v>391</v>
      </c>
      <c r="J58" s="22" t="s">
        <v>390</v>
      </c>
      <c r="K58" s="22" t="s">
        <v>390</v>
      </c>
      <c r="L58" s="22" t="s">
        <v>389</v>
      </c>
      <c r="M58" s="22" t="s">
        <v>388</v>
      </c>
      <c r="N58" s="22" t="s">
        <v>385</v>
      </c>
      <c r="O58" s="22" t="s">
        <v>385</v>
      </c>
      <c r="P58" s="22" t="s">
        <v>385</v>
      </c>
      <c r="Q58" s="22" t="s">
        <v>385</v>
      </c>
    </row>
    <row r="59" spans="1:17" ht="13.2" x14ac:dyDescent="0.25">
      <c r="A59" s="23">
        <v>44642.415393518517</v>
      </c>
      <c r="B59" s="22" t="s">
        <v>394</v>
      </c>
      <c r="C59" s="22" t="s">
        <v>393</v>
      </c>
      <c r="D59" s="22" t="s">
        <v>393</v>
      </c>
      <c r="E59" s="22" t="s">
        <v>392</v>
      </c>
      <c r="F59" s="22" t="s">
        <v>397</v>
      </c>
      <c r="G59" s="22" t="s">
        <v>390</v>
      </c>
      <c r="H59" s="22" t="s">
        <v>395</v>
      </c>
      <c r="I59" s="22" t="s">
        <v>396</v>
      </c>
      <c r="J59" s="22" t="s">
        <v>397</v>
      </c>
      <c r="K59" s="22" t="s">
        <v>397</v>
      </c>
      <c r="L59" s="22" t="s">
        <v>389</v>
      </c>
      <c r="M59" s="22" t="s">
        <v>388</v>
      </c>
      <c r="N59" s="22" t="s">
        <v>387</v>
      </c>
      <c r="O59" s="22" t="s">
        <v>387</v>
      </c>
      <c r="P59" s="22" t="s">
        <v>387</v>
      </c>
      <c r="Q59" s="22" t="s">
        <v>387</v>
      </c>
    </row>
    <row r="60" spans="1:17" ht="13.2" x14ac:dyDescent="0.25">
      <c r="A60" s="23">
        <v>44642.415486111109</v>
      </c>
      <c r="B60" s="22" t="s">
        <v>392</v>
      </c>
      <c r="C60" s="22" t="s">
        <v>394</v>
      </c>
      <c r="D60" s="22" t="s">
        <v>394</v>
      </c>
      <c r="E60" s="22" t="s">
        <v>392</v>
      </c>
      <c r="F60" s="22" t="s">
        <v>397</v>
      </c>
      <c r="G60" s="22" t="s">
        <v>390</v>
      </c>
      <c r="H60" s="22" t="s">
        <v>390</v>
      </c>
      <c r="I60" s="22" t="s">
        <v>391</v>
      </c>
      <c r="J60" s="22" t="s">
        <v>397</v>
      </c>
      <c r="K60" s="22" t="s">
        <v>397</v>
      </c>
      <c r="L60" s="22" t="s">
        <v>389</v>
      </c>
      <c r="M60" s="22" t="s">
        <v>388</v>
      </c>
      <c r="N60" s="22" t="s">
        <v>387</v>
      </c>
      <c r="O60" s="22" t="s">
        <v>385</v>
      </c>
      <c r="P60" s="22" t="s">
        <v>385</v>
      </c>
      <c r="Q60" s="22" t="s">
        <v>385</v>
      </c>
    </row>
    <row r="61" spans="1:17" ht="13.2" x14ac:dyDescent="0.25">
      <c r="A61" s="23">
        <v>44642.417662037034</v>
      </c>
      <c r="B61" s="22" t="s">
        <v>392</v>
      </c>
      <c r="C61" s="22" t="s">
        <v>392</v>
      </c>
      <c r="D61" s="22" t="s">
        <v>392</v>
      </c>
      <c r="E61" s="22" t="s">
        <v>392</v>
      </c>
      <c r="F61" s="22" t="s">
        <v>397</v>
      </c>
      <c r="G61" s="22" t="s">
        <v>397</v>
      </c>
      <c r="H61" s="22" t="s">
        <v>397</v>
      </c>
      <c r="I61" s="22" t="s">
        <v>396</v>
      </c>
      <c r="J61" s="22" t="s">
        <v>397</v>
      </c>
      <c r="K61" s="22" t="s">
        <v>397</v>
      </c>
      <c r="L61" s="22" t="s">
        <v>389</v>
      </c>
      <c r="M61" s="22" t="s">
        <v>388</v>
      </c>
      <c r="N61" s="22" t="s">
        <v>387</v>
      </c>
      <c r="O61" s="22" t="s">
        <v>387</v>
      </c>
      <c r="P61" s="22" t="s">
        <v>387</v>
      </c>
      <c r="Q61" s="22" t="s">
        <v>387</v>
      </c>
    </row>
    <row r="62" spans="1:17" ht="13.2" x14ac:dyDescent="0.25">
      <c r="A62" s="23">
        <v>44642.418912037036</v>
      </c>
      <c r="B62" s="22" t="s">
        <v>392</v>
      </c>
      <c r="C62" s="22" t="s">
        <v>392</v>
      </c>
      <c r="D62" s="22" t="s">
        <v>393</v>
      </c>
      <c r="E62" s="22" t="s">
        <v>393</v>
      </c>
      <c r="F62" s="22" t="s">
        <v>397</v>
      </c>
      <c r="G62" s="22" t="s">
        <v>397</v>
      </c>
      <c r="H62" s="22" t="s">
        <v>395</v>
      </c>
      <c r="I62" s="22" t="s">
        <v>391</v>
      </c>
      <c r="J62" s="22" t="s">
        <v>397</v>
      </c>
      <c r="K62" s="22" t="s">
        <v>397</v>
      </c>
      <c r="L62" s="22" t="s">
        <v>389</v>
      </c>
      <c r="M62" s="22" t="s">
        <v>388</v>
      </c>
      <c r="N62" s="22" t="s">
        <v>386</v>
      </c>
      <c r="O62" s="22" t="s">
        <v>385</v>
      </c>
      <c r="P62" s="22" t="s">
        <v>386</v>
      </c>
      <c r="Q62" s="22" t="s">
        <v>386</v>
      </c>
    </row>
    <row r="63" spans="1:17" ht="13.2" x14ac:dyDescent="0.25">
      <c r="A63" s="23">
        <v>44642.424490740741</v>
      </c>
      <c r="B63" s="22" t="s">
        <v>392</v>
      </c>
      <c r="C63" s="22" t="s">
        <v>392</v>
      </c>
      <c r="D63" s="22" t="s">
        <v>398</v>
      </c>
      <c r="E63" s="22" t="s">
        <v>398</v>
      </c>
      <c r="F63" s="22" t="s">
        <v>390</v>
      </c>
      <c r="G63" s="22" t="s">
        <v>390</v>
      </c>
      <c r="H63" s="22" t="s">
        <v>395</v>
      </c>
      <c r="I63" s="22" t="s">
        <v>396</v>
      </c>
      <c r="J63" s="22" t="s">
        <v>397</v>
      </c>
      <c r="K63" s="22" t="s">
        <v>397</v>
      </c>
      <c r="L63" s="22" t="s">
        <v>389</v>
      </c>
      <c r="M63" s="22" t="s">
        <v>399</v>
      </c>
      <c r="N63" s="22" t="s">
        <v>387</v>
      </c>
      <c r="O63" s="22" t="s">
        <v>400</v>
      </c>
      <c r="P63" s="22" t="s">
        <v>387</v>
      </c>
      <c r="Q63" s="22" t="s">
        <v>400</v>
      </c>
    </row>
    <row r="64" spans="1:17" ht="13.2" x14ac:dyDescent="0.25">
      <c r="A64" s="23">
        <v>44642.42465277778</v>
      </c>
      <c r="B64" s="22" t="s">
        <v>398</v>
      </c>
      <c r="C64" s="22" t="s">
        <v>398</v>
      </c>
      <c r="D64" s="22" t="s">
        <v>398</v>
      </c>
      <c r="E64" s="22" t="s">
        <v>398</v>
      </c>
      <c r="F64" s="22" t="s">
        <v>396</v>
      </c>
      <c r="G64" s="22" t="s">
        <v>390</v>
      </c>
      <c r="H64" s="22" t="s">
        <v>395</v>
      </c>
      <c r="I64" s="22" t="s">
        <v>396</v>
      </c>
      <c r="J64" s="22" t="s">
        <v>397</v>
      </c>
      <c r="K64" s="22" t="s">
        <v>396</v>
      </c>
      <c r="L64" s="22" t="s">
        <v>389</v>
      </c>
      <c r="M64" s="22" t="s">
        <v>388</v>
      </c>
      <c r="N64" s="22" t="s">
        <v>387</v>
      </c>
      <c r="O64" s="22" t="s">
        <v>400</v>
      </c>
      <c r="P64" s="22" t="s">
        <v>387</v>
      </c>
      <c r="Q64" s="22" t="s">
        <v>386</v>
      </c>
    </row>
    <row r="65" spans="1:17" ht="13.2" x14ac:dyDescent="0.25">
      <c r="A65" s="23">
        <v>44642.424745370372</v>
      </c>
      <c r="B65" s="22" t="s">
        <v>393</v>
      </c>
      <c r="C65" s="22" t="s">
        <v>393</v>
      </c>
      <c r="D65" s="22" t="s">
        <v>393</v>
      </c>
      <c r="E65" s="22" t="s">
        <v>393</v>
      </c>
      <c r="F65" s="22" t="s">
        <v>395</v>
      </c>
      <c r="G65" s="22" t="s">
        <v>397</v>
      </c>
      <c r="H65" s="22" t="s">
        <v>395</v>
      </c>
      <c r="I65" s="22" t="s">
        <v>396</v>
      </c>
      <c r="J65" s="22" t="s">
        <v>395</v>
      </c>
      <c r="K65" s="22" t="s">
        <v>395</v>
      </c>
      <c r="L65" s="22" t="s">
        <v>389</v>
      </c>
      <c r="M65" s="22" t="s">
        <v>388</v>
      </c>
      <c r="N65" s="22" t="s">
        <v>386</v>
      </c>
      <c r="O65" s="22" t="s">
        <v>387</v>
      </c>
      <c r="P65" s="22" t="s">
        <v>387</v>
      </c>
      <c r="Q65" s="22" t="s">
        <v>387</v>
      </c>
    </row>
    <row r="66" spans="1:17" ht="13.2" x14ac:dyDescent="0.25">
      <c r="A66" s="23">
        <v>44642.425763888888</v>
      </c>
      <c r="B66" s="22" t="s">
        <v>398</v>
      </c>
      <c r="C66" s="22" t="s">
        <v>398</v>
      </c>
      <c r="D66" s="22" t="s">
        <v>398</v>
      </c>
      <c r="E66" s="22" t="s">
        <v>402</v>
      </c>
      <c r="F66" s="22" t="s">
        <v>397</v>
      </c>
      <c r="G66" s="22" t="s">
        <v>397</v>
      </c>
      <c r="H66" s="22" t="s">
        <v>397</v>
      </c>
      <c r="I66" s="22" t="s">
        <v>397</v>
      </c>
      <c r="J66" s="22" t="s">
        <v>397</v>
      </c>
      <c r="K66" s="22" t="s">
        <v>397</v>
      </c>
      <c r="L66" s="22" t="s">
        <v>401</v>
      </c>
      <c r="M66" s="22" t="s">
        <v>399</v>
      </c>
      <c r="N66" s="22" t="s">
        <v>387</v>
      </c>
      <c r="O66" s="22" t="s">
        <v>400</v>
      </c>
      <c r="P66" s="22" t="s">
        <v>387</v>
      </c>
      <c r="Q66" s="22" t="s">
        <v>387</v>
      </c>
    </row>
    <row r="67" spans="1:17" ht="13.2" x14ac:dyDescent="0.25">
      <c r="A67" s="23">
        <v>44642.426157407404</v>
      </c>
      <c r="B67" s="22" t="s">
        <v>392</v>
      </c>
      <c r="C67" s="22" t="s">
        <v>392</v>
      </c>
      <c r="D67" s="22" t="s">
        <v>392</v>
      </c>
      <c r="E67" s="22" t="s">
        <v>392</v>
      </c>
      <c r="F67" s="22" t="s">
        <v>397</v>
      </c>
      <c r="G67" s="22" t="s">
        <v>390</v>
      </c>
      <c r="H67" s="22" t="s">
        <v>390</v>
      </c>
      <c r="I67" s="22" t="s">
        <v>397</v>
      </c>
      <c r="J67" s="22" t="s">
        <v>390</v>
      </c>
      <c r="K67" s="22" t="s">
        <v>390</v>
      </c>
      <c r="L67" s="22" t="s">
        <v>389</v>
      </c>
      <c r="M67" s="22" t="s">
        <v>399</v>
      </c>
      <c r="N67" s="22" t="s">
        <v>387</v>
      </c>
      <c r="O67" s="22" t="s">
        <v>387</v>
      </c>
      <c r="P67" s="22" t="s">
        <v>400</v>
      </c>
      <c r="Q67" s="22" t="s">
        <v>387</v>
      </c>
    </row>
    <row r="68" spans="1:17" ht="13.2" x14ac:dyDescent="0.25">
      <c r="A68" s="23">
        <v>44642.426666666666</v>
      </c>
      <c r="B68" s="22" t="s">
        <v>398</v>
      </c>
      <c r="C68" s="22" t="s">
        <v>392</v>
      </c>
      <c r="D68" s="22" t="s">
        <v>392</v>
      </c>
      <c r="E68" s="22" t="s">
        <v>398</v>
      </c>
      <c r="F68" s="22" t="s">
        <v>396</v>
      </c>
      <c r="G68" s="22" t="s">
        <v>390</v>
      </c>
      <c r="H68" s="22" t="s">
        <v>390</v>
      </c>
      <c r="I68" s="22" t="s">
        <v>391</v>
      </c>
      <c r="J68" s="22" t="s">
        <v>390</v>
      </c>
      <c r="K68" s="22" t="s">
        <v>395</v>
      </c>
      <c r="L68" s="22" t="s">
        <v>389</v>
      </c>
      <c r="M68" s="22" t="s">
        <v>388</v>
      </c>
      <c r="N68" s="22" t="s">
        <v>387</v>
      </c>
      <c r="O68" s="22" t="s">
        <v>387</v>
      </c>
      <c r="P68" s="22" t="s">
        <v>387</v>
      </c>
      <c r="Q68" s="22" t="s">
        <v>387</v>
      </c>
    </row>
    <row r="69" spans="1:17" ht="13.2" x14ac:dyDescent="0.25">
      <c r="A69" s="23">
        <v>44642.426689814813</v>
      </c>
      <c r="B69" s="22" t="s">
        <v>393</v>
      </c>
      <c r="C69" s="22" t="s">
        <v>394</v>
      </c>
      <c r="D69" s="22" t="s">
        <v>393</v>
      </c>
      <c r="E69" s="22" t="s">
        <v>393</v>
      </c>
      <c r="F69" s="22" t="s">
        <v>396</v>
      </c>
      <c r="G69" s="22" t="s">
        <v>395</v>
      </c>
      <c r="H69" s="22" t="s">
        <v>390</v>
      </c>
      <c r="I69" s="22" t="s">
        <v>396</v>
      </c>
      <c r="J69" s="22" t="s">
        <v>390</v>
      </c>
      <c r="K69" s="22" t="s">
        <v>390</v>
      </c>
      <c r="L69" s="22" t="s">
        <v>389</v>
      </c>
      <c r="M69" s="22" t="s">
        <v>388</v>
      </c>
      <c r="N69" s="22" t="s">
        <v>386</v>
      </c>
      <c r="O69" s="22" t="s">
        <v>386</v>
      </c>
      <c r="P69" s="22" t="s">
        <v>386</v>
      </c>
      <c r="Q69" s="22" t="s">
        <v>387</v>
      </c>
    </row>
    <row r="70" spans="1:17" ht="13.2" x14ac:dyDescent="0.25">
      <c r="A70" s="23">
        <v>44642.426770833335</v>
      </c>
      <c r="B70" s="22" t="s">
        <v>392</v>
      </c>
      <c r="C70" s="22" t="s">
        <v>392</v>
      </c>
      <c r="D70" s="22" t="s">
        <v>392</v>
      </c>
      <c r="E70" s="22" t="s">
        <v>392</v>
      </c>
      <c r="F70" s="22" t="s">
        <v>396</v>
      </c>
      <c r="G70" s="22" t="s">
        <v>390</v>
      </c>
      <c r="H70" s="22" t="s">
        <v>390</v>
      </c>
      <c r="I70" s="22" t="s">
        <v>391</v>
      </c>
      <c r="J70" s="22" t="s">
        <v>397</v>
      </c>
      <c r="K70" s="22" t="s">
        <v>397</v>
      </c>
      <c r="L70" s="22" t="s">
        <v>389</v>
      </c>
      <c r="M70" s="22" t="s">
        <v>388</v>
      </c>
      <c r="N70" s="22" t="s">
        <v>387</v>
      </c>
      <c r="O70" s="22" t="s">
        <v>387</v>
      </c>
      <c r="P70" s="22" t="s">
        <v>387</v>
      </c>
      <c r="Q70" s="22" t="s">
        <v>387</v>
      </c>
    </row>
    <row r="71" spans="1:17" ht="13.2" x14ac:dyDescent="0.25">
      <c r="A71" s="23">
        <v>44642.427210648151</v>
      </c>
      <c r="B71" s="22" t="s">
        <v>398</v>
      </c>
      <c r="C71" s="22" t="s">
        <v>402</v>
      </c>
      <c r="D71" s="22" t="s">
        <v>402</v>
      </c>
      <c r="E71" s="22" t="s">
        <v>402</v>
      </c>
      <c r="F71" s="22" t="s">
        <v>397</v>
      </c>
      <c r="G71" s="22" t="s">
        <v>390</v>
      </c>
      <c r="H71" s="22" t="s">
        <v>397</v>
      </c>
      <c r="I71" s="22" t="s">
        <v>396</v>
      </c>
      <c r="J71" s="22" t="s">
        <v>390</v>
      </c>
      <c r="K71" s="22" t="s">
        <v>395</v>
      </c>
      <c r="L71" s="22" t="s">
        <v>389</v>
      </c>
      <c r="M71" s="22" t="s">
        <v>399</v>
      </c>
      <c r="N71" s="22" t="s">
        <v>400</v>
      </c>
      <c r="O71" s="22" t="s">
        <v>386</v>
      </c>
      <c r="P71" s="22" t="s">
        <v>400</v>
      </c>
      <c r="Q71" s="22" t="s">
        <v>387</v>
      </c>
    </row>
    <row r="72" spans="1:17" ht="13.2" x14ac:dyDescent="0.25">
      <c r="A72" s="23">
        <v>44642.428333333337</v>
      </c>
      <c r="B72" s="22" t="s">
        <v>392</v>
      </c>
      <c r="C72" s="22" t="s">
        <v>393</v>
      </c>
      <c r="D72" s="22" t="s">
        <v>392</v>
      </c>
      <c r="E72" s="22" t="s">
        <v>392</v>
      </c>
      <c r="F72" s="22" t="s">
        <v>391</v>
      </c>
      <c r="G72" s="22" t="s">
        <v>390</v>
      </c>
      <c r="H72" s="22" t="s">
        <v>390</v>
      </c>
      <c r="I72" s="22" t="s">
        <v>396</v>
      </c>
      <c r="J72" s="22" t="s">
        <v>397</v>
      </c>
      <c r="K72" s="22" t="s">
        <v>396</v>
      </c>
      <c r="L72" s="22" t="s">
        <v>389</v>
      </c>
      <c r="M72" s="22" t="s">
        <v>388</v>
      </c>
      <c r="N72" s="22" t="s">
        <v>400</v>
      </c>
      <c r="O72" s="22" t="s">
        <v>400</v>
      </c>
      <c r="P72" s="22" t="s">
        <v>400</v>
      </c>
      <c r="Q72" s="22" t="s">
        <v>387</v>
      </c>
    </row>
    <row r="73" spans="1:17" ht="13.2" x14ac:dyDescent="0.25">
      <c r="A73" s="23">
        <v>44642.428865740738</v>
      </c>
      <c r="B73" s="22" t="s">
        <v>392</v>
      </c>
      <c r="C73" s="22" t="s">
        <v>392</v>
      </c>
      <c r="D73" s="22" t="s">
        <v>392</v>
      </c>
      <c r="E73" s="22" t="s">
        <v>392</v>
      </c>
      <c r="F73" s="22" t="s">
        <v>397</v>
      </c>
      <c r="G73" s="22" t="s">
        <v>395</v>
      </c>
      <c r="H73" s="22" t="s">
        <v>395</v>
      </c>
      <c r="I73" s="22" t="s">
        <v>396</v>
      </c>
      <c r="J73" s="22" t="s">
        <v>395</v>
      </c>
      <c r="K73" s="22" t="s">
        <v>395</v>
      </c>
      <c r="L73" s="22" t="s">
        <v>389</v>
      </c>
      <c r="M73" s="22" t="s">
        <v>388</v>
      </c>
      <c r="N73" s="22" t="s">
        <v>387</v>
      </c>
      <c r="O73" s="22" t="s">
        <v>386</v>
      </c>
      <c r="P73" s="22" t="s">
        <v>386</v>
      </c>
      <c r="Q73" s="22" t="s">
        <v>386</v>
      </c>
    </row>
    <row r="74" spans="1:17" ht="13.2" x14ac:dyDescent="0.25">
      <c r="A74" s="23">
        <v>44642.429039351853</v>
      </c>
      <c r="B74" s="22" t="s">
        <v>398</v>
      </c>
      <c r="C74" s="22" t="s">
        <v>398</v>
      </c>
      <c r="D74" s="22" t="s">
        <v>402</v>
      </c>
      <c r="E74" s="22" t="s">
        <v>402</v>
      </c>
      <c r="F74" s="22" t="s">
        <v>391</v>
      </c>
      <c r="G74" s="22" t="s">
        <v>390</v>
      </c>
      <c r="H74" s="22" t="s">
        <v>395</v>
      </c>
      <c r="I74" s="22" t="s">
        <v>395</v>
      </c>
      <c r="J74" s="22" t="s">
        <v>390</v>
      </c>
      <c r="K74" s="22" t="s">
        <v>390</v>
      </c>
      <c r="L74" s="22" t="s">
        <v>389</v>
      </c>
      <c r="M74" s="22" t="s">
        <v>388</v>
      </c>
      <c r="N74" s="22" t="s">
        <v>400</v>
      </c>
      <c r="O74" s="22" t="s">
        <v>387</v>
      </c>
      <c r="P74" s="22" t="s">
        <v>400</v>
      </c>
      <c r="Q74" s="22" t="s">
        <v>400</v>
      </c>
    </row>
    <row r="75" spans="1:17" ht="13.2" x14ac:dyDescent="0.25">
      <c r="A75" s="23">
        <v>44642.429675925923</v>
      </c>
      <c r="B75" s="22" t="s">
        <v>398</v>
      </c>
      <c r="C75" s="22" t="s">
        <v>392</v>
      </c>
      <c r="D75" s="22" t="s">
        <v>398</v>
      </c>
      <c r="E75" s="22" t="s">
        <v>398</v>
      </c>
      <c r="F75" s="22" t="s">
        <v>391</v>
      </c>
      <c r="G75" s="22" t="s">
        <v>395</v>
      </c>
      <c r="H75" s="22" t="s">
        <v>395</v>
      </c>
      <c r="I75" s="22" t="s">
        <v>396</v>
      </c>
      <c r="J75" s="22" t="s">
        <v>395</v>
      </c>
      <c r="K75" s="22" t="s">
        <v>397</v>
      </c>
      <c r="L75" s="22" t="s">
        <v>389</v>
      </c>
      <c r="M75" s="22" t="s">
        <v>399</v>
      </c>
      <c r="N75" s="22" t="s">
        <v>400</v>
      </c>
      <c r="O75" s="22" t="s">
        <v>400</v>
      </c>
      <c r="P75" s="22" t="s">
        <v>400</v>
      </c>
      <c r="Q75" s="22" t="s">
        <v>400</v>
      </c>
    </row>
    <row r="76" spans="1:17" ht="13.2" x14ac:dyDescent="0.25">
      <c r="A76" s="23">
        <v>44642.431388888886</v>
      </c>
      <c r="B76" s="22" t="s">
        <v>398</v>
      </c>
      <c r="C76" s="22" t="s">
        <v>394</v>
      </c>
      <c r="D76" s="22" t="s">
        <v>393</v>
      </c>
      <c r="E76" s="22" t="s">
        <v>398</v>
      </c>
      <c r="F76" s="22" t="s">
        <v>396</v>
      </c>
      <c r="G76" s="22" t="s">
        <v>390</v>
      </c>
      <c r="H76" s="22" t="s">
        <v>390</v>
      </c>
      <c r="I76" s="22" t="s">
        <v>391</v>
      </c>
      <c r="J76" s="22" t="s">
        <v>390</v>
      </c>
      <c r="K76" s="22" t="s">
        <v>397</v>
      </c>
      <c r="L76" s="22" t="s">
        <v>389</v>
      </c>
      <c r="M76" s="22" t="s">
        <v>388</v>
      </c>
      <c r="N76" s="22" t="s">
        <v>387</v>
      </c>
      <c r="O76" s="22" t="s">
        <v>387</v>
      </c>
      <c r="P76" s="22" t="s">
        <v>387</v>
      </c>
      <c r="Q76" s="22" t="s">
        <v>387</v>
      </c>
    </row>
    <row r="77" spans="1:17" ht="13.2" x14ac:dyDescent="0.25">
      <c r="A77" s="23">
        <v>44642.431944444441</v>
      </c>
      <c r="B77" s="22" t="s">
        <v>402</v>
      </c>
      <c r="C77" s="22" t="s">
        <v>398</v>
      </c>
      <c r="D77" s="22" t="s">
        <v>402</v>
      </c>
      <c r="E77" s="22" t="s">
        <v>402</v>
      </c>
      <c r="F77" s="22" t="s">
        <v>396</v>
      </c>
      <c r="G77" s="22" t="s">
        <v>397</v>
      </c>
      <c r="H77" s="22" t="s">
        <v>390</v>
      </c>
      <c r="I77" s="22" t="s">
        <v>396</v>
      </c>
      <c r="J77" s="22" t="s">
        <v>390</v>
      </c>
      <c r="K77" s="22" t="s">
        <v>390</v>
      </c>
      <c r="L77" s="22" t="s">
        <v>389</v>
      </c>
      <c r="M77" s="22" t="s">
        <v>388</v>
      </c>
      <c r="N77" s="22" t="s">
        <v>400</v>
      </c>
      <c r="O77" s="22" t="s">
        <v>386</v>
      </c>
      <c r="P77" s="22" t="s">
        <v>387</v>
      </c>
      <c r="Q77" s="22" t="s">
        <v>386</v>
      </c>
    </row>
    <row r="78" spans="1:17" ht="13.2" x14ac:dyDescent="0.25">
      <c r="A78" s="23">
        <v>44642.434050925927</v>
      </c>
      <c r="B78" s="22" t="s">
        <v>392</v>
      </c>
      <c r="C78" s="22" t="s">
        <v>394</v>
      </c>
      <c r="D78" s="22" t="s">
        <v>393</v>
      </c>
      <c r="E78" s="22" t="s">
        <v>392</v>
      </c>
      <c r="F78" s="22" t="s">
        <v>397</v>
      </c>
      <c r="G78" s="22" t="s">
        <v>390</v>
      </c>
      <c r="H78" s="22" t="s">
        <v>397</v>
      </c>
      <c r="I78" s="22" t="s">
        <v>391</v>
      </c>
      <c r="J78" s="22" t="s">
        <v>397</v>
      </c>
      <c r="K78" s="22" t="s">
        <v>397</v>
      </c>
      <c r="L78" s="22" t="s">
        <v>389</v>
      </c>
      <c r="M78" s="22" t="s">
        <v>388</v>
      </c>
      <c r="N78" s="22" t="s">
        <v>387</v>
      </c>
      <c r="O78" s="22" t="s">
        <v>386</v>
      </c>
      <c r="P78" s="22" t="s">
        <v>387</v>
      </c>
      <c r="Q78" s="22" t="s">
        <v>386</v>
      </c>
    </row>
    <row r="79" spans="1:17" ht="13.2" x14ac:dyDescent="0.25">
      <c r="A79" s="23">
        <v>44642.442488425928</v>
      </c>
      <c r="B79" s="22" t="s">
        <v>392</v>
      </c>
      <c r="C79" s="22" t="s">
        <v>394</v>
      </c>
      <c r="D79" s="22" t="s">
        <v>398</v>
      </c>
      <c r="E79" s="22" t="s">
        <v>402</v>
      </c>
      <c r="F79" s="22" t="s">
        <v>395</v>
      </c>
      <c r="G79" s="22" t="s">
        <v>390</v>
      </c>
      <c r="H79" s="22" t="s">
        <v>391</v>
      </c>
      <c r="I79" s="22" t="s">
        <v>396</v>
      </c>
      <c r="J79" s="22" t="s">
        <v>390</v>
      </c>
      <c r="K79" s="22" t="s">
        <v>396</v>
      </c>
      <c r="L79" s="22" t="s">
        <v>389</v>
      </c>
      <c r="M79" s="22" t="s">
        <v>399</v>
      </c>
      <c r="N79" s="22" t="s">
        <v>387</v>
      </c>
      <c r="O79" s="22" t="s">
        <v>386</v>
      </c>
      <c r="P79" s="22" t="s">
        <v>400</v>
      </c>
      <c r="Q79" s="22" t="s">
        <v>387</v>
      </c>
    </row>
    <row r="80" spans="1:17" ht="13.2" x14ac:dyDescent="0.25">
      <c r="A80" s="23">
        <v>44642.442870370367</v>
      </c>
      <c r="B80" s="22" t="s">
        <v>392</v>
      </c>
      <c r="C80" s="22" t="s">
        <v>394</v>
      </c>
      <c r="D80" s="22" t="s">
        <v>393</v>
      </c>
      <c r="E80" s="22" t="s">
        <v>392</v>
      </c>
      <c r="F80" s="22" t="s">
        <v>390</v>
      </c>
      <c r="G80" s="22" t="s">
        <v>390</v>
      </c>
      <c r="H80" s="22" t="s">
        <v>390</v>
      </c>
      <c r="I80" s="22" t="s">
        <v>397</v>
      </c>
      <c r="J80" s="22" t="s">
        <v>390</v>
      </c>
      <c r="K80" s="22" t="s">
        <v>390</v>
      </c>
      <c r="L80" s="22" t="s">
        <v>389</v>
      </c>
      <c r="M80" s="22" t="s">
        <v>399</v>
      </c>
      <c r="N80" s="22" t="s">
        <v>386</v>
      </c>
      <c r="O80" s="22" t="s">
        <v>386</v>
      </c>
      <c r="P80" s="22" t="s">
        <v>386</v>
      </c>
      <c r="Q80" s="22" t="s">
        <v>387</v>
      </c>
    </row>
    <row r="81" spans="1:17" ht="13.2" x14ac:dyDescent="0.25">
      <c r="A81" s="23">
        <v>44642.442870370367</v>
      </c>
      <c r="B81" s="22" t="s">
        <v>392</v>
      </c>
      <c r="C81" s="22" t="s">
        <v>392</v>
      </c>
      <c r="D81" s="22" t="s">
        <v>392</v>
      </c>
      <c r="E81" s="22" t="s">
        <v>392</v>
      </c>
      <c r="F81" s="22" t="s">
        <v>397</v>
      </c>
      <c r="G81" s="22" t="s">
        <v>397</v>
      </c>
      <c r="H81" s="22" t="s">
        <v>397</v>
      </c>
      <c r="I81" s="22" t="s">
        <v>397</v>
      </c>
      <c r="J81" s="22" t="s">
        <v>397</v>
      </c>
      <c r="K81" s="22" t="s">
        <v>397</v>
      </c>
      <c r="L81" s="22" t="s">
        <v>401</v>
      </c>
      <c r="M81" s="22" t="s">
        <v>399</v>
      </c>
      <c r="N81" s="22" t="s">
        <v>387</v>
      </c>
      <c r="O81" s="22" t="s">
        <v>387</v>
      </c>
      <c r="P81" s="22" t="s">
        <v>387</v>
      </c>
      <c r="Q81" s="22" t="s">
        <v>387</v>
      </c>
    </row>
    <row r="82" spans="1:17" ht="13.2" x14ac:dyDescent="0.25">
      <c r="A82" s="23">
        <v>44642.442962962959</v>
      </c>
      <c r="B82" s="22" t="s">
        <v>398</v>
      </c>
      <c r="C82" s="22" t="s">
        <v>398</v>
      </c>
      <c r="D82" s="22" t="s">
        <v>398</v>
      </c>
      <c r="E82" s="22" t="s">
        <v>402</v>
      </c>
      <c r="F82" s="22" t="s">
        <v>396</v>
      </c>
      <c r="G82" s="22" t="s">
        <v>395</v>
      </c>
      <c r="H82" s="22" t="s">
        <v>397</v>
      </c>
      <c r="I82" s="22" t="s">
        <v>397</v>
      </c>
      <c r="J82" s="22" t="s">
        <v>397</v>
      </c>
      <c r="K82" s="22" t="s">
        <v>397</v>
      </c>
      <c r="L82" s="22" t="s">
        <v>401</v>
      </c>
      <c r="M82" s="22" t="s">
        <v>399</v>
      </c>
      <c r="N82" s="22" t="s">
        <v>400</v>
      </c>
      <c r="O82" s="22" t="s">
        <v>400</v>
      </c>
      <c r="P82" s="22" t="s">
        <v>400</v>
      </c>
      <c r="Q82" s="22" t="s">
        <v>400</v>
      </c>
    </row>
    <row r="83" spans="1:17" ht="13.2" x14ac:dyDescent="0.25">
      <c r="A83" s="23">
        <v>44642.443113425928</v>
      </c>
      <c r="B83" s="22" t="s">
        <v>398</v>
      </c>
      <c r="C83" s="22" t="s">
        <v>398</v>
      </c>
      <c r="D83" s="22" t="s">
        <v>398</v>
      </c>
      <c r="E83" s="22" t="s">
        <v>402</v>
      </c>
      <c r="F83" s="22" t="s">
        <v>397</v>
      </c>
      <c r="G83" s="22" t="s">
        <v>390</v>
      </c>
      <c r="H83" s="22" t="s">
        <v>396</v>
      </c>
      <c r="I83" s="22" t="s">
        <v>390</v>
      </c>
      <c r="J83" s="22" t="s">
        <v>397</v>
      </c>
      <c r="K83" s="22" t="s">
        <v>397</v>
      </c>
      <c r="L83" s="22" t="s">
        <v>389</v>
      </c>
      <c r="M83" s="22" t="s">
        <v>399</v>
      </c>
      <c r="N83" s="22" t="s">
        <v>400</v>
      </c>
      <c r="O83" s="22" t="s">
        <v>386</v>
      </c>
      <c r="P83" s="22" t="s">
        <v>387</v>
      </c>
      <c r="Q83" s="22" t="s">
        <v>387</v>
      </c>
    </row>
    <row r="84" spans="1:17" ht="13.2" x14ac:dyDescent="0.25">
      <c r="A84" s="23">
        <v>44642.443124999998</v>
      </c>
      <c r="B84" s="22" t="s">
        <v>398</v>
      </c>
      <c r="C84" s="22" t="s">
        <v>398</v>
      </c>
      <c r="D84" s="22" t="s">
        <v>398</v>
      </c>
      <c r="E84" s="22" t="s">
        <v>398</v>
      </c>
      <c r="F84" s="22" t="s">
        <v>397</v>
      </c>
      <c r="G84" s="22" t="s">
        <v>390</v>
      </c>
      <c r="H84" s="22" t="s">
        <v>396</v>
      </c>
      <c r="I84" s="22" t="s">
        <v>397</v>
      </c>
      <c r="J84" s="22" t="s">
        <v>397</v>
      </c>
      <c r="K84" s="22" t="s">
        <v>397</v>
      </c>
      <c r="L84" s="22" t="s">
        <v>401</v>
      </c>
      <c r="M84" s="22" t="s">
        <v>388</v>
      </c>
      <c r="N84" s="22" t="s">
        <v>400</v>
      </c>
      <c r="O84" s="22" t="s">
        <v>387</v>
      </c>
      <c r="P84" s="22" t="s">
        <v>400</v>
      </c>
      <c r="Q84" s="22" t="s">
        <v>400</v>
      </c>
    </row>
    <row r="85" spans="1:17" ht="13.2" x14ac:dyDescent="0.25">
      <c r="A85" s="23">
        <v>44642.443310185183</v>
      </c>
      <c r="B85" s="22" t="s">
        <v>398</v>
      </c>
      <c r="C85" s="22" t="s">
        <v>392</v>
      </c>
      <c r="D85" s="22" t="s">
        <v>398</v>
      </c>
      <c r="E85" s="22" t="s">
        <v>398</v>
      </c>
      <c r="F85" s="22" t="s">
        <v>391</v>
      </c>
      <c r="G85" s="22" t="s">
        <v>390</v>
      </c>
      <c r="H85" s="22" t="s">
        <v>397</v>
      </c>
      <c r="I85" s="22" t="s">
        <v>396</v>
      </c>
      <c r="J85" s="22" t="s">
        <v>396</v>
      </c>
      <c r="K85" s="22" t="s">
        <v>397</v>
      </c>
      <c r="L85" s="22" t="s">
        <v>389</v>
      </c>
      <c r="M85" s="22" t="s">
        <v>399</v>
      </c>
      <c r="N85" s="22" t="s">
        <v>387</v>
      </c>
      <c r="O85" s="22" t="s">
        <v>387</v>
      </c>
      <c r="P85" s="22" t="s">
        <v>387</v>
      </c>
      <c r="Q85" s="22" t="s">
        <v>387</v>
      </c>
    </row>
    <row r="86" spans="1:17" ht="13.2" x14ac:dyDescent="0.25">
      <c r="A86" s="23">
        <v>44642.443333333336</v>
      </c>
      <c r="B86" s="22" t="s">
        <v>398</v>
      </c>
      <c r="C86" s="22" t="s">
        <v>402</v>
      </c>
      <c r="D86" s="22" t="s">
        <v>398</v>
      </c>
      <c r="E86" s="22" t="s">
        <v>398</v>
      </c>
      <c r="F86" s="22" t="s">
        <v>396</v>
      </c>
      <c r="G86" s="22" t="s">
        <v>395</v>
      </c>
      <c r="H86" s="22" t="s">
        <v>397</v>
      </c>
      <c r="I86" s="22" t="s">
        <v>397</v>
      </c>
      <c r="J86" s="22" t="s">
        <v>397</v>
      </c>
      <c r="K86" s="22" t="s">
        <v>396</v>
      </c>
      <c r="L86" s="22" t="s">
        <v>389</v>
      </c>
      <c r="M86" s="22" t="s">
        <v>399</v>
      </c>
      <c r="N86" s="22" t="s">
        <v>400</v>
      </c>
      <c r="O86" s="22" t="s">
        <v>400</v>
      </c>
      <c r="P86" s="22" t="s">
        <v>400</v>
      </c>
      <c r="Q86" s="22" t="s">
        <v>400</v>
      </c>
    </row>
    <row r="87" spans="1:17" ht="13.2" x14ac:dyDescent="0.25">
      <c r="A87" s="23">
        <v>44642.443506944444</v>
      </c>
      <c r="B87" s="22" t="s">
        <v>398</v>
      </c>
      <c r="C87" s="22" t="s">
        <v>398</v>
      </c>
      <c r="D87" s="22" t="s">
        <v>398</v>
      </c>
      <c r="E87" s="22" t="s">
        <v>402</v>
      </c>
      <c r="F87" s="22" t="s">
        <v>391</v>
      </c>
      <c r="G87" s="22" t="s">
        <v>390</v>
      </c>
      <c r="H87" s="22" t="s">
        <v>390</v>
      </c>
      <c r="I87" s="22" t="s">
        <v>397</v>
      </c>
      <c r="J87" s="22" t="s">
        <v>390</v>
      </c>
      <c r="K87" s="22" t="s">
        <v>395</v>
      </c>
      <c r="L87" s="22" t="s">
        <v>401</v>
      </c>
      <c r="M87" s="22" t="s">
        <v>399</v>
      </c>
      <c r="N87" s="22" t="s">
        <v>400</v>
      </c>
      <c r="O87" s="22" t="s">
        <v>400</v>
      </c>
      <c r="P87" s="22" t="s">
        <v>400</v>
      </c>
      <c r="Q87" s="22" t="s">
        <v>400</v>
      </c>
    </row>
    <row r="88" spans="1:17" ht="13.2" x14ac:dyDescent="0.25">
      <c r="A88" s="23">
        <v>44642.443576388891</v>
      </c>
      <c r="B88" s="22" t="s">
        <v>398</v>
      </c>
      <c r="C88" s="22" t="s">
        <v>393</v>
      </c>
      <c r="D88" s="22" t="s">
        <v>392</v>
      </c>
      <c r="E88" s="22" t="s">
        <v>398</v>
      </c>
      <c r="F88" s="22" t="s">
        <v>396</v>
      </c>
      <c r="G88" s="22" t="s">
        <v>390</v>
      </c>
      <c r="H88" s="22" t="s">
        <v>397</v>
      </c>
      <c r="I88" s="22" t="s">
        <v>396</v>
      </c>
      <c r="J88" s="22" t="s">
        <v>390</v>
      </c>
      <c r="K88" s="22" t="s">
        <v>396</v>
      </c>
      <c r="L88" s="22" t="s">
        <v>389</v>
      </c>
      <c r="M88" s="22" t="s">
        <v>399</v>
      </c>
      <c r="N88" s="22" t="s">
        <v>400</v>
      </c>
      <c r="O88" s="22" t="s">
        <v>387</v>
      </c>
      <c r="P88" s="22" t="s">
        <v>400</v>
      </c>
      <c r="Q88" s="22" t="s">
        <v>400</v>
      </c>
    </row>
    <row r="89" spans="1:17" ht="13.2" x14ac:dyDescent="0.25">
      <c r="A89" s="23">
        <v>44642.443611111114</v>
      </c>
      <c r="B89" s="22" t="s">
        <v>398</v>
      </c>
      <c r="C89" s="22" t="s">
        <v>392</v>
      </c>
      <c r="D89" s="22" t="s">
        <v>398</v>
      </c>
      <c r="E89" s="22" t="s">
        <v>402</v>
      </c>
      <c r="F89" s="22" t="s">
        <v>396</v>
      </c>
      <c r="G89" s="22" t="s">
        <v>395</v>
      </c>
      <c r="H89" s="22" t="s">
        <v>390</v>
      </c>
      <c r="I89" s="22" t="s">
        <v>397</v>
      </c>
      <c r="J89" s="22" t="s">
        <v>397</v>
      </c>
      <c r="K89" s="22" t="s">
        <v>397</v>
      </c>
      <c r="L89" s="22" t="s">
        <v>389</v>
      </c>
      <c r="M89" s="22" t="s">
        <v>399</v>
      </c>
      <c r="N89" s="22" t="s">
        <v>400</v>
      </c>
      <c r="O89" s="22" t="s">
        <v>400</v>
      </c>
      <c r="P89" s="22" t="s">
        <v>400</v>
      </c>
      <c r="Q89" s="22" t="s">
        <v>400</v>
      </c>
    </row>
    <row r="90" spans="1:17" ht="13.2" x14ac:dyDescent="0.25">
      <c r="A90" s="23">
        <v>44642.443645833337</v>
      </c>
      <c r="B90" s="22" t="s">
        <v>392</v>
      </c>
      <c r="C90" s="22" t="s">
        <v>393</v>
      </c>
      <c r="D90" s="22" t="s">
        <v>392</v>
      </c>
      <c r="E90" s="22" t="s">
        <v>398</v>
      </c>
      <c r="F90" s="22" t="s">
        <v>396</v>
      </c>
      <c r="G90" s="22" t="s">
        <v>390</v>
      </c>
      <c r="H90" s="22" t="s">
        <v>397</v>
      </c>
      <c r="I90" s="22" t="s">
        <v>396</v>
      </c>
      <c r="J90" s="22" t="s">
        <v>390</v>
      </c>
      <c r="K90" s="22" t="s">
        <v>397</v>
      </c>
      <c r="L90" s="22" t="s">
        <v>389</v>
      </c>
      <c r="M90" s="22" t="s">
        <v>399</v>
      </c>
      <c r="N90" s="22" t="s">
        <v>400</v>
      </c>
      <c r="O90" s="22" t="s">
        <v>387</v>
      </c>
      <c r="P90" s="22" t="s">
        <v>400</v>
      </c>
      <c r="Q90" s="22" t="s">
        <v>400</v>
      </c>
    </row>
    <row r="91" spans="1:17" ht="13.2" x14ac:dyDescent="0.25">
      <c r="A91" s="23">
        <v>44642.443773148145</v>
      </c>
      <c r="B91" s="22" t="s">
        <v>398</v>
      </c>
      <c r="C91" s="22" t="s">
        <v>398</v>
      </c>
      <c r="D91" s="22" t="s">
        <v>398</v>
      </c>
      <c r="E91" s="22" t="s">
        <v>398</v>
      </c>
      <c r="F91" s="22" t="s">
        <v>396</v>
      </c>
      <c r="G91" s="22" t="s">
        <v>397</v>
      </c>
      <c r="H91" s="22" t="s">
        <v>390</v>
      </c>
      <c r="I91" s="22" t="s">
        <v>397</v>
      </c>
      <c r="J91" s="22" t="s">
        <v>395</v>
      </c>
      <c r="K91" s="22" t="s">
        <v>397</v>
      </c>
      <c r="L91" s="22" t="s">
        <v>389</v>
      </c>
      <c r="M91" s="22" t="s">
        <v>399</v>
      </c>
      <c r="N91" s="22" t="s">
        <v>400</v>
      </c>
      <c r="O91" s="22" t="s">
        <v>400</v>
      </c>
      <c r="P91" s="22" t="s">
        <v>387</v>
      </c>
      <c r="Q91" s="22" t="s">
        <v>387</v>
      </c>
    </row>
    <row r="92" spans="1:17" ht="13.2" x14ac:dyDescent="0.25">
      <c r="A92" s="23">
        <v>44642.444224537037</v>
      </c>
      <c r="B92" s="22" t="s">
        <v>398</v>
      </c>
      <c r="C92" s="22" t="s">
        <v>392</v>
      </c>
      <c r="D92" s="22" t="s">
        <v>392</v>
      </c>
      <c r="E92" s="22" t="s">
        <v>398</v>
      </c>
      <c r="F92" s="22" t="s">
        <v>397</v>
      </c>
      <c r="G92" s="22" t="s">
        <v>395</v>
      </c>
      <c r="H92" s="22" t="s">
        <v>395</v>
      </c>
      <c r="I92" s="22" t="s">
        <v>397</v>
      </c>
      <c r="J92" s="22" t="s">
        <v>397</v>
      </c>
      <c r="K92" s="22" t="s">
        <v>395</v>
      </c>
      <c r="L92" s="22" t="s">
        <v>401</v>
      </c>
      <c r="M92" s="22" t="s">
        <v>399</v>
      </c>
      <c r="N92" s="22" t="s">
        <v>400</v>
      </c>
      <c r="O92" s="22" t="s">
        <v>400</v>
      </c>
      <c r="P92" s="22" t="s">
        <v>387</v>
      </c>
      <c r="Q92" s="22" t="s">
        <v>387</v>
      </c>
    </row>
    <row r="93" spans="1:17" ht="13.2" x14ac:dyDescent="0.25">
      <c r="A93" s="23">
        <v>44642.444224537037</v>
      </c>
      <c r="B93" s="22" t="s">
        <v>398</v>
      </c>
      <c r="C93" s="22" t="s">
        <v>402</v>
      </c>
      <c r="D93" s="22" t="s">
        <v>402</v>
      </c>
      <c r="E93" s="22" t="s">
        <v>402</v>
      </c>
      <c r="F93" s="22" t="s">
        <v>396</v>
      </c>
      <c r="G93" s="22" t="s">
        <v>395</v>
      </c>
      <c r="H93" s="22" t="s">
        <v>397</v>
      </c>
      <c r="I93" s="22" t="s">
        <v>397</v>
      </c>
      <c r="J93" s="22" t="s">
        <v>397</v>
      </c>
      <c r="K93" s="22" t="s">
        <v>397</v>
      </c>
      <c r="L93" s="22" t="s">
        <v>389</v>
      </c>
      <c r="M93" s="22" t="s">
        <v>388</v>
      </c>
      <c r="N93" s="22" t="s">
        <v>400</v>
      </c>
      <c r="O93" s="22" t="s">
        <v>387</v>
      </c>
      <c r="P93" s="22" t="s">
        <v>400</v>
      </c>
      <c r="Q93" s="22" t="s">
        <v>387</v>
      </c>
    </row>
    <row r="94" spans="1:17" ht="13.2" x14ac:dyDescent="0.25">
      <c r="A94" s="23">
        <v>44642.444247685184</v>
      </c>
      <c r="B94" s="22" t="s">
        <v>392</v>
      </c>
      <c r="C94" s="22" t="s">
        <v>392</v>
      </c>
      <c r="D94" s="22" t="s">
        <v>398</v>
      </c>
      <c r="E94" s="22" t="s">
        <v>402</v>
      </c>
      <c r="F94" s="22" t="s">
        <v>396</v>
      </c>
      <c r="G94" s="22" t="s">
        <v>397</v>
      </c>
      <c r="H94" s="22" t="s">
        <v>396</v>
      </c>
      <c r="I94" s="22" t="s">
        <v>396</v>
      </c>
      <c r="J94" s="22" t="s">
        <v>390</v>
      </c>
      <c r="K94" s="22" t="s">
        <v>395</v>
      </c>
      <c r="L94" s="22" t="s">
        <v>389</v>
      </c>
      <c r="M94" s="22" t="s">
        <v>399</v>
      </c>
      <c r="N94" s="22" t="s">
        <v>387</v>
      </c>
      <c r="O94" s="22" t="s">
        <v>387</v>
      </c>
      <c r="P94" s="22" t="s">
        <v>387</v>
      </c>
      <c r="Q94" s="22" t="s">
        <v>387</v>
      </c>
    </row>
    <row r="95" spans="1:17" ht="13.2" x14ac:dyDescent="0.25">
      <c r="A95" s="23">
        <v>44642.444548611114</v>
      </c>
      <c r="B95" s="22" t="s">
        <v>392</v>
      </c>
      <c r="C95" s="22" t="s">
        <v>392</v>
      </c>
      <c r="D95" s="22" t="s">
        <v>393</v>
      </c>
      <c r="E95" s="22" t="s">
        <v>393</v>
      </c>
      <c r="F95" s="22" t="s">
        <v>395</v>
      </c>
      <c r="G95" s="22" t="s">
        <v>397</v>
      </c>
      <c r="H95" s="22" t="s">
        <v>397</v>
      </c>
      <c r="I95" s="22" t="s">
        <v>395</v>
      </c>
      <c r="J95" s="22" t="s">
        <v>395</v>
      </c>
      <c r="K95" s="22" t="s">
        <v>397</v>
      </c>
      <c r="L95" s="22" t="s">
        <v>389</v>
      </c>
      <c r="M95" s="22" t="s">
        <v>399</v>
      </c>
      <c r="N95" s="22" t="s">
        <v>387</v>
      </c>
      <c r="O95" s="22" t="s">
        <v>387</v>
      </c>
      <c r="P95" s="22" t="s">
        <v>387</v>
      </c>
      <c r="Q95" s="22" t="s">
        <v>386</v>
      </c>
    </row>
    <row r="96" spans="1:17" ht="13.2" x14ac:dyDescent="0.25">
      <c r="A96" s="23">
        <v>44642.444768518515</v>
      </c>
      <c r="B96" s="22" t="s">
        <v>392</v>
      </c>
      <c r="C96" s="22" t="s">
        <v>392</v>
      </c>
      <c r="D96" s="22" t="s">
        <v>398</v>
      </c>
      <c r="E96" s="22" t="s">
        <v>398</v>
      </c>
      <c r="F96" s="22" t="s">
        <v>397</v>
      </c>
      <c r="G96" s="22" t="s">
        <v>390</v>
      </c>
      <c r="H96" s="22" t="s">
        <v>397</v>
      </c>
      <c r="I96" s="22" t="s">
        <v>397</v>
      </c>
      <c r="J96" s="22" t="s">
        <v>395</v>
      </c>
      <c r="K96" s="22" t="s">
        <v>395</v>
      </c>
      <c r="L96" s="22" t="s">
        <v>401</v>
      </c>
      <c r="M96" s="22" t="s">
        <v>388</v>
      </c>
      <c r="N96" s="22" t="s">
        <v>400</v>
      </c>
      <c r="O96" s="22" t="s">
        <v>387</v>
      </c>
      <c r="P96" s="22" t="s">
        <v>400</v>
      </c>
      <c r="Q96" s="22" t="s">
        <v>387</v>
      </c>
    </row>
    <row r="97" spans="1:17" ht="13.2" x14ac:dyDescent="0.25">
      <c r="A97" s="23">
        <v>44642.444803240738</v>
      </c>
      <c r="B97" s="22" t="s">
        <v>392</v>
      </c>
      <c r="C97" s="22" t="s">
        <v>393</v>
      </c>
      <c r="D97" s="22" t="s">
        <v>393</v>
      </c>
      <c r="E97" s="22" t="s">
        <v>392</v>
      </c>
      <c r="F97" s="22" t="s">
        <v>397</v>
      </c>
      <c r="G97" s="22" t="s">
        <v>390</v>
      </c>
      <c r="H97" s="22" t="s">
        <v>395</v>
      </c>
      <c r="I97" s="22" t="s">
        <v>396</v>
      </c>
      <c r="J97" s="22" t="s">
        <v>395</v>
      </c>
      <c r="K97" s="22" t="s">
        <v>395</v>
      </c>
      <c r="L97" s="22" t="s">
        <v>389</v>
      </c>
      <c r="M97" s="22" t="s">
        <v>388</v>
      </c>
      <c r="N97" s="22" t="s">
        <v>387</v>
      </c>
      <c r="O97" s="22" t="s">
        <v>400</v>
      </c>
      <c r="P97" s="22" t="s">
        <v>387</v>
      </c>
      <c r="Q97" s="22" t="s">
        <v>387</v>
      </c>
    </row>
    <row r="98" spans="1:17" ht="13.2" x14ac:dyDescent="0.25">
      <c r="A98" s="23">
        <v>44642.444814814815</v>
      </c>
      <c r="B98" s="22" t="s">
        <v>398</v>
      </c>
      <c r="C98" s="22" t="s">
        <v>393</v>
      </c>
      <c r="D98" s="22" t="s">
        <v>398</v>
      </c>
      <c r="E98" s="22" t="s">
        <v>398</v>
      </c>
      <c r="F98" s="22" t="s">
        <v>396</v>
      </c>
      <c r="G98" s="22" t="s">
        <v>390</v>
      </c>
      <c r="H98" s="22" t="s">
        <v>395</v>
      </c>
      <c r="I98" s="22" t="s">
        <v>395</v>
      </c>
      <c r="J98" s="22" t="s">
        <v>395</v>
      </c>
      <c r="K98" s="22" t="s">
        <v>397</v>
      </c>
      <c r="L98" s="22" t="s">
        <v>389</v>
      </c>
      <c r="M98" s="22" t="s">
        <v>388</v>
      </c>
      <c r="N98" s="22" t="s">
        <v>400</v>
      </c>
      <c r="O98" s="22" t="s">
        <v>387</v>
      </c>
      <c r="P98" s="22" t="s">
        <v>400</v>
      </c>
      <c r="Q98" s="22" t="s">
        <v>387</v>
      </c>
    </row>
    <row r="99" spans="1:17" ht="13.2" x14ac:dyDescent="0.25">
      <c r="A99" s="23">
        <v>44642.444884259261</v>
      </c>
      <c r="B99" s="22" t="s">
        <v>398</v>
      </c>
      <c r="C99" s="22" t="s">
        <v>398</v>
      </c>
      <c r="D99" s="22" t="s">
        <v>398</v>
      </c>
      <c r="E99" s="22" t="s">
        <v>398</v>
      </c>
      <c r="F99" s="22" t="s">
        <v>396</v>
      </c>
      <c r="G99" s="22" t="s">
        <v>397</v>
      </c>
      <c r="H99" s="22" t="s">
        <v>397</v>
      </c>
      <c r="I99" s="22" t="s">
        <v>395</v>
      </c>
      <c r="J99" s="22" t="s">
        <v>395</v>
      </c>
      <c r="K99" s="22" t="s">
        <v>397</v>
      </c>
      <c r="L99" s="22" t="s">
        <v>389</v>
      </c>
      <c r="M99" s="22" t="s">
        <v>399</v>
      </c>
      <c r="N99" s="22" t="s">
        <v>400</v>
      </c>
      <c r="O99" s="22" t="s">
        <v>387</v>
      </c>
      <c r="P99" s="22" t="s">
        <v>400</v>
      </c>
      <c r="Q99" s="22" t="s">
        <v>387</v>
      </c>
    </row>
    <row r="100" spans="1:17" ht="13.2" x14ac:dyDescent="0.25">
      <c r="A100" s="23">
        <v>44642.444918981484</v>
      </c>
      <c r="B100" s="22" t="s">
        <v>392</v>
      </c>
      <c r="C100" s="22" t="s">
        <v>393</v>
      </c>
      <c r="D100" s="22" t="s">
        <v>398</v>
      </c>
      <c r="E100" s="22" t="s">
        <v>402</v>
      </c>
      <c r="F100" s="22" t="s">
        <v>396</v>
      </c>
      <c r="G100" s="22" t="s">
        <v>397</v>
      </c>
      <c r="H100" s="22" t="s">
        <v>395</v>
      </c>
      <c r="I100" s="22" t="s">
        <v>396</v>
      </c>
      <c r="J100" s="22" t="s">
        <v>395</v>
      </c>
      <c r="K100" s="22" t="s">
        <v>397</v>
      </c>
      <c r="L100" s="22" t="s">
        <v>389</v>
      </c>
      <c r="M100" s="22" t="s">
        <v>388</v>
      </c>
      <c r="N100" s="22" t="s">
        <v>386</v>
      </c>
      <c r="O100" s="22" t="s">
        <v>387</v>
      </c>
      <c r="P100" s="22" t="s">
        <v>387</v>
      </c>
      <c r="Q100" s="22" t="s">
        <v>386</v>
      </c>
    </row>
    <row r="101" spans="1:17" ht="13.2" x14ac:dyDescent="0.25">
      <c r="A101" s="23">
        <v>44642.444930555554</v>
      </c>
      <c r="B101" s="22" t="s">
        <v>398</v>
      </c>
      <c r="C101" s="22" t="s">
        <v>402</v>
      </c>
      <c r="D101" s="22" t="s">
        <v>398</v>
      </c>
      <c r="E101" s="22" t="s">
        <v>398</v>
      </c>
      <c r="F101" s="22" t="s">
        <v>396</v>
      </c>
      <c r="G101" s="22" t="s">
        <v>397</v>
      </c>
      <c r="H101" s="22" t="s">
        <v>396</v>
      </c>
      <c r="I101" s="22" t="s">
        <v>396</v>
      </c>
      <c r="J101" s="22" t="s">
        <v>391</v>
      </c>
      <c r="K101" s="22" t="s">
        <v>396</v>
      </c>
      <c r="L101" s="22" t="s">
        <v>401</v>
      </c>
      <c r="M101" s="22" t="s">
        <v>388</v>
      </c>
      <c r="N101" s="22" t="s">
        <v>400</v>
      </c>
      <c r="O101" s="22" t="s">
        <v>400</v>
      </c>
      <c r="P101" s="22" t="s">
        <v>400</v>
      </c>
      <c r="Q101" s="22" t="s">
        <v>400</v>
      </c>
    </row>
    <row r="102" spans="1:17" ht="13.2" x14ac:dyDescent="0.25">
      <c r="A102" s="23">
        <v>44642.444965277777</v>
      </c>
      <c r="B102" s="22" t="s">
        <v>392</v>
      </c>
      <c r="C102" s="22" t="s">
        <v>392</v>
      </c>
      <c r="D102" s="22" t="s">
        <v>398</v>
      </c>
      <c r="E102" s="22" t="s">
        <v>398</v>
      </c>
      <c r="F102" s="22" t="s">
        <v>397</v>
      </c>
      <c r="G102" s="22" t="s">
        <v>397</v>
      </c>
      <c r="H102" s="22" t="s">
        <v>390</v>
      </c>
      <c r="I102" s="22" t="s">
        <v>396</v>
      </c>
      <c r="J102" s="22" t="s">
        <v>397</v>
      </c>
      <c r="K102" s="22" t="s">
        <v>397</v>
      </c>
      <c r="L102" s="22" t="s">
        <v>389</v>
      </c>
      <c r="M102" s="22" t="s">
        <v>399</v>
      </c>
      <c r="N102" s="22" t="s">
        <v>387</v>
      </c>
      <c r="O102" s="22" t="s">
        <v>400</v>
      </c>
      <c r="P102" s="22" t="s">
        <v>387</v>
      </c>
      <c r="Q102" s="22" t="s">
        <v>387</v>
      </c>
    </row>
    <row r="103" spans="1:17" ht="13.2" x14ac:dyDescent="0.25">
      <c r="A103" s="23">
        <v>44642.445300925923</v>
      </c>
      <c r="B103" s="22" t="s">
        <v>393</v>
      </c>
      <c r="C103" s="22" t="s">
        <v>394</v>
      </c>
      <c r="D103" s="22" t="s">
        <v>393</v>
      </c>
      <c r="E103" s="22" t="s">
        <v>392</v>
      </c>
      <c r="F103" s="22" t="s">
        <v>395</v>
      </c>
      <c r="G103" s="22" t="s">
        <v>395</v>
      </c>
      <c r="H103" s="22" t="s">
        <v>390</v>
      </c>
      <c r="I103" s="22" t="s">
        <v>396</v>
      </c>
      <c r="J103" s="22" t="s">
        <v>395</v>
      </c>
      <c r="K103" s="22" t="s">
        <v>395</v>
      </c>
      <c r="L103" s="22" t="s">
        <v>389</v>
      </c>
      <c r="M103" s="22" t="s">
        <v>388</v>
      </c>
      <c r="N103" s="22" t="s">
        <v>387</v>
      </c>
      <c r="O103" s="22" t="s">
        <v>387</v>
      </c>
      <c r="P103" s="22" t="s">
        <v>386</v>
      </c>
      <c r="Q103" s="22" t="s">
        <v>387</v>
      </c>
    </row>
    <row r="104" spans="1:17" ht="13.2" x14ac:dyDescent="0.25">
      <c r="A104" s="23">
        <v>44642.445405092592</v>
      </c>
      <c r="B104" s="22" t="s">
        <v>393</v>
      </c>
      <c r="C104" s="22" t="s">
        <v>393</v>
      </c>
      <c r="D104" s="22" t="s">
        <v>392</v>
      </c>
      <c r="E104" s="22" t="s">
        <v>392</v>
      </c>
      <c r="F104" s="22" t="s">
        <v>396</v>
      </c>
      <c r="G104" s="22" t="s">
        <v>397</v>
      </c>
      <c r="H104" s="22" t="s">
        <v>397</v>
      </c>
      <c r="I104" s="22" t="s">
        <v>396</v>
      </c>
      <c r="J104" s="22" t="s">
        <v>397</v>
      </c>
      <c r="K104" s="22" t="s">
        <v>397</v>
      </c>
      <c r="L104" s="22" t="s">
        <v>389</v>
      </c>
      <c r="M104" s="22" t="s">
        <v>388</v>
      </c>
      <c r="N104" s="22" t="s">
        <v>387</v>
      </c>
      <c r="O104" s="22" t="s">
        <v>387</v>
      </c>
      <c r="P104" s="22" t="s">
        <v>387</v>
      </c>
      <c r="Q104" s="22" t="s">
        <v>387</v>
      </c>
    </row>
    <row r="105" spans="1:17" ht="13.2" x14ac:dyDescent="0.25">
      <c r="A105" s="23">
        <v>44642.445486111108</v>
      </c>
      <c r="B105" s="22" t="s">
        <v>402</v>
      </c>
      <c r="C105" s="22" t="s">
        <v>392</v>
      </c>
      <c r="D105" s="22" t="s">
        <v>392</v>
      </c>
      <c r="E105" s="22" t="s">
        <v>398</v>
      </c>
      <c r="F105" s="22" t="s">
        <v>390</v>
      </c>
      <c r="G105" s="22" t="s">
        <v>390</v>
      </c>
      <c r="H105" s="22" t="s">
        <v>391</v>
      </c>
      <c r="I105" s="22" t="s">
        <v>390</v>
      </c>
      <c r="J105" s="22" t="s">
        <v>395</v>
      </c>
      <c r="K105" s="22" t="s">
        <v>391</v>
      </c>
      <c r="L105" s="22" t="s">
        <v>401</v>
      </c>
      <c r="M105" s="22" t="s">
        <v>399</v>
      </c>
      <c r="N105" s="22" t="s">
        <v>403</v>
      </c>
      <c r="O105" s="22" t="s">
        <v>403</v>
      </c>
      <c r="P105" s="22" t="s">
        <v>403</v>
      </c>
      <c r="Q105" s="22" t="s">
        <v>403</v>
      </c>
    </row>
    <row r="106" spans="1:17" ht="13.2" x14ac:dyDescent="0.25">
      <c r="A106" s="23">
        <v>44642.445555555554</v>
      </c>
      <c r="B106" s="22" t="s">
        <v>393</v>
      </c>
      <c r="C106" s="22" t="s">
        <v>392</v>
      </c>
      <c r="D106" s="22" t="s">
        <v>398</v>
      </c>
      <c r="E106" s="22" t="s">
        <v>398</v>
      </c>
      <c r="F106" s="22" t="s">
        <v>395</v>
      </c>
      <c r="G106" s="22" t="s">
        <v>395</v>
      </c>
      <c r="H106" s="22" t="s">
        <v>397</v>
      </c>
      <c r="I106" s="22" t="s">
        <v>395</v>
      </c>
      <c r="J106" s="22" t="s">
        <v>390</v>
      </c>
      <c r="K106" s="22" t="s">
        <v>395</v>
      </c>
      <c r="L106" s="22" t="s">
        <v>389</v>
      </c>
      <c r="M106" s="22" t="s">
        <v>399</v>
      </c>
      <c r="N106" s="22" t="s">
        <v>386</v>
      </c>
      <c r="O106" s="22" t="s">
        <v>386</v>
      </c>
      <c r="P106" s="22" t="s">
        <v>386</v>
      </c>
      <c r="Q106" s="22" t="s">
        <v>386</v>
      </c>
    </row>
    <row r="107" spans="1:17" ht="13.2" x14ac:dyDescent="0.25">
      <c r="A107" s="23">
        <v>44642.4455787037</v>
      </c>
      <c r="B107" s="22" t="s">
        <v>398</v>
      </c>
      <c r="C107" s="22" t="s">
        <v>402</v>
      </c>
      <c r="D107" s="22" t="s">
        <v>402</v>
      </c>
      <c r="E107" s="22" t="s">
        <v>402</v>
      </c>
      <c r="F107" s="22" t="s">
        <v>396</v>
      </c>
      <c r="G107" s="22" t="s">
        <v>390</v>
      </c>
      <c r="H107" s="22" t="s">
        <v>390</v>
      </c>
      <c r="I107" s="22" t="s">
        <v>395</v>
      </c>
      <c r="J107" s="22" t="s">
        <v>390</v>
      </c>
      <c r="K107" s="22" t="s">
        <v>390</v>
      </c>
      <c r="L107" s="22" t="s">
        <v>389</v>
      </c>
      <c r="M107" s="22" t="s">
        <v>399</v>
      </c>
      <c r="N107" s="22" t="s">
        <v>400</v>
      </c>
      <c r="O107" s="22" t="s">
        <v>403</v>
      </c>
      <c r="P107" s="22" t="s">
        <v>400</v>
      </c>
      <c r="Q107" s="22" t="s">
        <v>400</v>
      </c>
    </row>
    <row r="108" spans="1:17" ht="13.2" x14ac:dyDescent="0.25">
      <c r="A108" s="23">
        <v>44642.445694444446</v>
      </c>
      <c r="B108" s="22" t="s">
        <v>398</v>
      </c>
      <c r="C108" s="22" t="s">
        <v>394</v>
      </c>
      <c r="D108" s="22" t="s">
        <v>392</v>
      </c>
      <c r="E108" s="22" t="s">
        <v>398</v>
      </c>
      <c r="F108" s="22" t="s">
        <v>397</v>
      </c>
      <c r="G108" s="22" t="s">
        <v>396</v>
      </c>
      <c r="H108" s="22" t="s">
        <v>396</v>
      </c>
      <c r="I108" s="22" t="s">
        <v>396</v>
      </c>
      <c r="J108" s="22" t="s">
        <v>397</v>
      </c>
      <c r="K108" s="22" t="s">
        <v>396</v>
      </c>
      <c r="L108" s="22" t="s">
        <v>389</v>
      </c>
      <c r="M108" s="22" t="s">
        <v>388</v>
      </c>
      <c r="N108" s="22" t="s">
        <v>387</v>
      </c>
      <c r="O108" s="22" t="s">
        <v>386</v>
      </c>
      <c r="P108" s="22" t="s">
        <v>386</v>
      </c>
      <c r="Q108" s="22" t="s">
        <v>386</v>
      </c>
    </row>
    <row r="109" spans="1:17" ht="13.2" x14ac:dyDescent="0.25">
      <c r="A109" s="23">
        <v>44642.445821759262</v>
      </c>
      <c r="B109" s="22" t="s">
        <v>393</v>
      </c>
      <c r="C109" s="22" t="s">
        <v>393</v>
      </c>
      <c r="D109" s="22" t="s">
        <v>393</v>
      </c>
      <c r="E109" s="22" t="s">
        <v>393</v>
      </c>
      <c r="F109" s="22" t="s">
        <v>395</v>
      </c>
      <c r="G109" s="22" t="s">
        <v>397</v>
      </c>
      <c r="H109" s="22" t="s">
        <v>390</v>
      </c>
      <c r="I109" s="22" t="s">
        <v>396</v>
      </c>
      <c r="J109" s="22" t="s">
        <v>397</v>
      </c>
      <c r="K109" s="22" t="s">
        <v>395</v>
      </c>
      <c r="L109" s="22" t="s">
        <v>389</v>
      </c>
      <c r="M109" s="22" t="s">
        <v>388</v>
      </c>
      <c r="N109" s="22" t="s">
        <v>386</v>
      </c>
      <c r="O109" s="22" t="s">
        <v>386</v>
      </c>
      <c r="P109" s="22" t="s">
        <v>386</v>
      </c>
      <c r="Q109" s="22" t="s">
        <v>386</v>
      </c>
    </row>
    <row r="110" spans="1:17" ht="13.2" x14ac:dyDescent="0.25">
      <c r="A110" s="23">
        <v>44642.445891203701</v>
      </c>
      <c r="B110" s="22" t="s">
        <v>402</v>
      </c>
      <c r="C110" s="22" t="s">
        <v>392</v>
      </c>
      <c r="D110" s="22" t="s">
        <v>402</v>
      </c>
      <c r="E110" s="22" t="s">
        <v>402</v>
      </c>
      <c r="F110" s="22" t="s">
        <v>391</v>
      </c>
      <c r="G110" s="22" t="s">
        <v>391</v>
      </c>
      <c r="H110" s="22" t="s">
        <v>391</v>
      </c>
      <c r="I110" s="22" t="s">
        <v>396</v>
      </c>
      <c r="J110" s="22" t="s">
        <v>396</v>
      </c>
      <c r="K110" s="22" t="s">
        <v>396</v>
      </c>
      <c r="L110" s="22" t="s">
        <v>401</v>
      </c>
      <c r="M110" s="22" t="s">
        <v>399</v>
      </c>
      <c r="N110" s="22" t="s">
        <v>403</v>
      </c>
      <c r="O110" s="22" t="s">
        <v>403</v>
      </c>
      <c r="P110" s="22" t="s">
        <v>403</v>
      </c>
      <c r="Q110" s="22" t="s">
        <v>403</v>
      </c>
    </row>
    <row r="111" spans="1:17" ht="13.2" x14ac:dyDescent="0.25">
      <c r="A111" s="23">
        <v>44642.445949074077</v>
      </c>
      <c r="B111" s="22" t="s">
        <v>398</v>
      </c>
      <c r="C111" s="22" t="s">
        <v>393</v>
      </c>
      <c r="D111" s="22" t="s">
        <v>398</v>
      </c>
      <c r="E111" s="22" t="s">
        <v>398</v>
      </c>
      <c r="F111" s="22" t="s">
        <v>396</v>
      </c>
      <c r="G111" s="22" t="s">
        <v>390</v>
      </c>
      <c r="H111" s="22" t="s">
        <v>395</v>
      </c>
      <c r="I111" s="22" t="s">
        <v>397</v>
      </c>
      <c r="J111" s="22" t="s">
        <v>390</v>
      </c>
      <c r="K111" s="22" t="s">
        <v>397</v>
      </c>
      <c r="L111" s="22" t="s">
        <v>389</v>
      </c>
      <c r="M111" s="22" t="s">
        <v>399</v>
      </c>
      <c r="N111" s="22" t="s">
        <v>400</v>
      </c>
      <c r="O111" s="22" t="s">
        <v>387</v>
      </c>
      <c r="P111" s="22" t="s">
        <v>400</v>
      </c>
      <c r="Q111" s="22" t="s">
        <v>400</v>
      </c>
    </row>
    <row r="112" spans="1:17" ht="13.2" x14ac:dyDescent="0.25">
      <c r="A112" s="23">
        <v>44642.44636574074</v>
      </c>
      <c r="B112" s="22" t="s">
        <v>392</v>
      </c>
      <c r="C112" s="22" t="s">
        <v>392</v>
      </c>
      <c r="D112" s="22" t="s">
        <v>392</v>
      </c>
      <c r="E112" s="22" t="s">
        <v>398</v>
      </c>
      <c r="F112" s="22" t="s">
        <v>396</v>
      </c>
      <c r="G112" s="22" t="s">
        <v>390</v>
      </c>
      <c r="H112" s="22" t="s">
        <v>390</v>
      </c>
      <c r="I112" s="22" t="s">
        <v>396</v>
      </c>
      <c r="J112" s="22" t="s">
        <v>390</v>
      </c>
      <c r="K112" s="22" t="s">
        <v>395</v>
      </c>
      <c r="L112" s="22" t="s">
        <v>389</v>
      </c>
      <c r="M112" s="22" t="s">
        <v>399</v>
      </c>
      <c r="N112" s="22" t="s">
        <v>387</v>
      </c>
      <c r="O112" s="22" t="s">
        <v>386</v>
      </c>
      <c r="P112" s="22" t="s">
        <v>387</v>
      </c>
      <c r="Q112" s="22" t="s">
        <v>386</v>
      </c>
    </row>
    <row r="113" spans="1:17" ht="13.2" x14ac:dyDescent="0.25">
      <c r="A113" s="23">
        <v>44642.44667824074</v>
      </c>
      <c r="B113" s="22" t="s">
        <v>402</v>
      </c>
      <c r="C113" s="22" t="s">
        <v>393</v>
      </c>
      <c r="D113" s="22" t="s">
        <v>402</v>
      </c>
      <c r="E113" s="22" t="s">
        <v>402</v>
      </c>
      <c r="F113" s="22" t="s">
        <v>395</v>
      </c>
      <c r="G113" s="22" t="s">
        <v>390</v>
      </c>
      <c r="H113" s="22" t="s">
        <v>390</v>
      </c>
      <c r="I113" s="22" t="s">
        <v>395</v>
      </c>
      <c r="J113" s="22" t="s">
        <v>395</v>
      </c>
      <c r="K113" s="22" t="s">
        <v>397</v>
      </c>
      <c r="L113" s="22" t="s">
        <v>401</v>
      </c>
      <c r="M113" s="22" t="s">
        <v>399</v>
      </c>
      <c r="N113" s="22" t="s">
        <v>403</v>
      </c>
      <c r="O113" s="22" t="s">
        <v>400</v>
      </c>
      <c r="P113" s="22" t="s">
        <v>400</v>
      </c>
      <c r="Q113" s="22" t="s">
        <v>400</v>
      </c>
    </row>
    <row r="114" spans="1:17" ht="13.2" x14ac:dyDescent="0.25">
      <c r="A114" s="23">
        <v>44642.446793981479</v>
      </c>
      <c r="B114" s="22" t="s">
        <v>402</v>
      </c>
      <c r="C114" s="22" t="s">
        <v>398</v>
      </c>
      <c r="D114" s="22" t="s">
        <v>402</v>
      </c>
      <c r="E114" s="22" t="s">
        <v>402</v>
      </c>
      <c r="F114" s="22" t="s">
        <v>396</v>
      </c>
      <c r="G114" s="22" t="s">
        <v>397</v>
      </c>
      <c r="H114" s="22" t="s">
        <v>397</v>
      </c>
      <c r="I114" s="22" t="s">
        <v>395</v>
      </c>
      <c r="J114" s="22" t="s">
        <v>395</v>
      </c>
      <c r="K114" s="22" t="s">
        <v>395</v>
      </c>
      <c r="L114" s="22" t="s">
        <v>401</v>
      </c>
      <c r="M114" s="22" t="s">
        <v>399</v>
      </c>
      <c r="N114" s="22" t="s">
        <v>400</v>
      </c>
      <c r="O114" s="22" t="s">
        <v>400</v>
      </c>
      <c r="P114" s="22" t="s">
        <v>400</v>
      </c>
      <c r="Q114" s="22" t="s">
        <v>387</v>
      </c>
    </row>
    <row r="115" spans="1:17" ht="13.2" x14ac:dyDescent="0.25">
      <c r="A115" s="23">
        <v>44642.446863425925</v>
      </c>
      <c r="B115" s="22" t="s">
        <v>392</v>
      </c>
      <c r="C115" s="22" t="s">
        <v>392</v>
      </c>
      <c r="D115" s="22" t="s">
        <v>392</v>
      </c>
      <c r="E115" s="22" t="s">
        <v>392</v>
      </c>
      <c r="F115" s="22" t="s">
        <v>396</v>
      </c>
      <c r="G115" s="22" t="s">
        <v>390</v>
      </c>
      <c r="H115" s="22" t="s">
        <v>390</v>
      </c>
      <c r="I115" s="22" t="s">
        <v>396</v>
      </c>
      <c r="J115" s="22" t="s">
        <v>390</v>
      </c>
      <c r="K115" s="22" t="s">
        <v>390</v>
      </c>
      <c r="L115" s="22" t="s">
        <v>389</v>
      </c>
      <c r="M115" s="22" t="s">
        <v>399</v>
      </c>
      <c r="N115" s="22" t="s">
        <v>386</v>
      </c>
      <c r="O115" s="22" t="s">
        <v>386</v>
      </c>
      <c r="P115" s="22" t="s">
        <v>386</v>
      </c>
      <c r="Q115" s="22" t="s">
        <v>385</v>
      </c>
    </row>
    <row r="116" spans="1:17" ht="13.2" x14ac:dyDescent="0.25">
      <c r="A116" s="23">
        <v>44642.447141203702</v>
      </c>
      <c r="B116" s="22" t="s">
        <v>398</v>
      </c>
      <c r="C116" s="22" t="s">
        <v>398</v>
      </c>
      <c r="D116" s="22" t="s">
        <v>398</v>
      </c>
      <c r="E116" s="22" t="s">
        <v>398</v>
      </c>
      <c r="F116" s="22" t="s">
        <v>397</v>
      </c>
      <c r="G116" s="22" t="s">
        <v>397</v>
      </c>
      <c r="H116" s="22" t="s">
        <v>397</v>
      </c>
      <c r="I116" s="22" t="s">
        <v>396</v>
      </c>
      <c r="J116" s="22" t="s">
        <v>397</v>
      </c>
      <c r="K116" s="22" t="s">
        <v>397</v>
      </c>
      <c r="L116" s="22" t="s">
        <v>389</v>
      </c>
      <c r="M116" s="22" t="s">
        <v>399</v>
      </c>
      <c r="N116" s="22" t="s">
        <v>400</v>
      </c>
      <c r="O116" s="22" t="s">
        <v>400</v>
      </c>
      <c r="P116" s="22" t="s">
        <v>400</v>
      </c>
      <c r="Q116" s="22" t="s">
        <v>400</v>
      </c>
    </row>
    <row r="117" spans="1:17" ht="13.2" x14ac:dyDescent="0.25">
      <c r="A117" s="23">
        <v>44642.447268518517</v>
      </c>
      <c r="B117" s="22" t="s">
        <v>393</v>
      </c>
      <c r="C117" s="22" t="s">
        <v>394</v>
      </c>
      <c r="D117" s="22" t="s">
        <v>394</v>
      </c>
      <c r="E117" s="22" t="s">
        <v>393</v>
      </c>
      <c r="F117" s="22" t="s">
        <v>397</v>
      </c>
      <c r="G117" s="22" t="s">
        <v>390</v>
      </c>
      <c r="H117" s="22" t="s">
        <v>390</v>
      </c>
      <c r="I117" s="22" t="s">
        <v>396</v>
      </c>
      <c r="J117" s="22" t="s">
        <v>390</v>
      </c>
      <c r="K117" s="22" t="s">
        <v>390</v>
      </c>
      <c r="L117" s="22" t="s">
        <v>389</v>
      </c>
      <c r="M117" s="22" t="s">
        <v>399</v>
      </c>
      <c r="N117" s="22" t="s">
        <v>386</v>
      </c>
      <c r="O117" s="22" t="s">
        <v>385</v>
      </c>
      <c r="P117" s="22" t="s">
        <v>386</v>
      </c>
      <c r="Q117" s="22" t="s">
        <v>385</v>
      </c>
    </row>
    <row r="118" spans="1:17" ht="13.2" x14ac:dyDescent="0.25">
      <c r="A118" s="23">
        <v>44642.44740740741</v>
      </c>
      <c r="B118" s="22" t="s">
        <v>392</v>
      </c>
      <c r="C118" s="22" t="s">
        <v>392</v>
      </c>
      <c r="D118" s="22" t="s">
        <v>392</v>
      </c>
      <c r="E118" s="22" t="s">
        <v>392</v>
      </c>
      <c r="F118" s="22" t="s">
        <v>396</v>
      </c>
      <c r="G118" s="22" t="s">
        <v>390</v>
      </c>
      <c r="H118" s="22" t="s">
        <v>395</v>
      </c>
      <c r="I118" s="22" t="s">
        <v>391</v>
      </c>
      <c r="J118" s="22" t="s">
        <v>397</v>
      </c>
      <c r="K118" s="22" t="s">
        <v>397</v>
      </c>
      <c r="L118" s="22" t="s">
        <v>389</v>
      </c>
      <c r="M118" s="22" t="s">
        <v>399</v>
      </c>
      <c r="N118" s="22" t="s">
        <v>387</v>
      </c>
      <c r="O118" s="22" t="s">
        <v>387</v>
      </c>
      <c r="P118" s="22" t="s">
        <v>387</v>
      </c>
      <c r="Q118" s="22" t="s">
        <v>387</v>
      </c>
    </row>
    <row r="119" spans="1:17" ht="13.2" x14ac:dyDescent="0.25">
      <c r="A119" s="23">
        <v>44642.447500000002</v>
      </c>
      <c r="B119" s="22" t="s">
        <v>392</v>
      </c>
      <c r="C119" s="22" t="s">
        <v>393</v>
      </c>
      <c r="D119" s="22" t="s">
        <v>393</v>
      </c>
      <c r="E119" s="22" t="s">
        <v>393</v>
      </c>
      <c r="F119" s="22" t="s">
        <v>397</v>
      </c>
      <c r="G119" s="22" t="s">
        <v>395</v>
      </c>
      <c r="H119" s="22" t="s">
        <v>397</v>
      </c>
      <c r="I119" s="22" t="s">
        <v>396</v>
      </c>
      <c r="J119" s="22" t="s">
        <v>397</v>
      </c>
      <c r="K119" s="22" t="s">
        <v>397</v>
      </c>
      <c r="L119" s="22" t="s">
        <v>389</v>
      </c>
      <c r="M119" s="22" t="s">
        <v>388</v>
      </c>
      <c r="N119" s="22" t="s">
        <v>386</v>
      </c>
      <c r="O119" s="22" t="s">
        <v>386</v>
      </c>
      <c r="P119" s="22" t="s">
        <v>387</v>
      </c>
      <c r="Q119" s="22" t="s">
        <v>387</v>
      </c>
    </row>
    <row r="120" spans="1:17" ht="13.2" x14ac:dyDescent="0.25">
      <c r="A120" s="23">
        <v>44642.447523148148</v>
      </c>
      <c r="B120" s="22" t="s">
        <v>393</v>
      </c>
      <c r="C120" s="22" t="s">
        <v>393</v>
      </c>
      <c r="D120" s="22" t="s">
        <v>393</v>
      </c>
      <c r="E120" s="22" t="s">
        <v>392</v>
      </c>
      <c r="F120" s="22" t="s">
        <v>397</v>
      </c>
      <c r="G120" s="22" t="s">
        <v>395</v>
      </c>
      <c r="H120" s="22" t="s">
        <v>390</v>
      </c>
      <c r="I120" s="22" t="s">
        <v>397</v>
      </c>
      <c r="J120" s="22" t="s">
        <v>395</v>
      </c>
      <c r="K120" s="22" t="s">
        <v>395</v>
      </c>
      <c r="L120" s="22" t="s">
        <v>389</v>
      </c>
      <c r="M120" s="22" t="s">
        <v>399</v>
      </c>
      <c r="N120" s="22" t="s">
        <v>386</v>
      </c>
      <c r="O120" s="22" t="s">
        <v>386</v>
      </c>
      <c r="P120" s="22" t="s">
        <v>386</v>
      </c>
      <c r="Q120" s="22" t="s">
        <v>387</v>
      </c>
    </row>
    <row r="121" spans="1:17" ht="13.2" x14ac:dyDescent="0.25">
      <c r="A121" s="23">
        <v>44642.448136574072</v>
      </c>
      <c r="B121" s="22" t="s">
        <v>392</v>
      </c>
      <c r="C121" s="22" t="s">
        <v>392</v>
      </c>
      <c r="D121" s="22" t="s">
        <v>392</v>
      </c>
      <c r="E121" s="22" t="s">
        <v>392</v>
      </c>
      <c r="F121" s="22" t="s">
        <v>395</v>
      </c>
      <c r="G121" s="22" t="s">
        <v>395</v>
      </c>
      <c r="H121" s="22" t="s">
        <v>397</v>
      </c>
      <c r="I121" s="22" t="s">
        <v>396</v>
      </c>
      <c r="J121" s="22" t="s">
        <v>395</v>
      </c>
      <c r="K121" s="22" t="s">
        <v>397</v>
      </c>
      <c r="L121" s="22" t="s">
        <v>389</v>
      </c>
      <c r="M121" s="22" t="s">
        <v>388</v>
      </c>
      <c r="N121" s="22" t="s">
        <v>386</v>
      </c>
      <c r="O121" s="22" t="s">
        <v>387</v>
      </c>
      <c r="P121" s="22" t="s">
        <v>387</v>
      </c>
      <c r="Q121" s="22" t="s">
        <v>387</v>
      </c>
    </row>
    <row r="122" spans="1:17" ht="13.2" x14ac:dyDescent="0.25">
      <c r="A122" s="23">
        <v>44642.448391203703</v>
      </c>
      <c r="B122" s="22" t="s">
        <v>398</v>
      </c>
      <c r="C122" s="22" t="s">
        <v>392</v>
      </c>
      <c r="D122" s="22" t="s">
        <v>398</v>
      </c>
      <c r="E122" s="22" t="s">
        <v>402</v>
      </c>
      <c r="F122" s="22" t="s">
        <v>397</v>
      </c>
      <c r="G122" s="22" t="s">
        <v>397</v>
      </c>
      <c r="H122" s="22" t="s">
        <v>397</v>
      </c>
      <c r="I122" s="22" t="s">
        <v>396</v>
      </c>
      <c r="J122" s="22" t="s">
        <v>397</v>
      </c>
      <c r="K122" s="22" t="s">
        <v>397</v>
      </c>
      <c r="L122" s="22" t="s">
        <v>389</v>
      </c>
      <c r="M122" s="22" t="s">
        <v>388</v>
      </c>
      <c r="N122" s="22" t="s">
        <v>400</v>
      </c>
      <c r="O122" s="22" t="s">
        <v>400</v>
      </c>
      <c r="P122" s="22" t="s">
        <v>387</v>
      </c>
      <c r="Q122" s="22" t="s">
        <v>386</v>
      </c>
    </row>
    <row r="123" spans="1:17" ht="13.2" x14ac:dyDescent="0.25">
      <c r="A123" s="23">
        <v>44642.448564814818</v>
      </c>
      <c r="B123" s="22" t="s">
        <v>393</v>
      </c>
      <c r="C123" s="22" t="s">
        <v>393</v>
      </c>
      <c r="D123" s="22" t="s">
        <v>392</v>
      </c>
      <c r="E123" s="22" t="s">
        <v>393</v>
      </c>
      <c r="F123" s="22" t="s">
        <v>391</v>
      </c>
      <c r="G123" s="22" t="s">
        <v>395</v>
      </c>
      <c r="H123" s="22" t="s">
        <v>397</v>
      </c>
      <c r="I123" s="22" t="s">
        <v>395</v>
      </c>
      <c r="J123" s="22" t="s">
        <v>390</v>
      </c>
      <c r="K123" s="22" t="s">
        <v>397</v>
      </c>
      <c r="L123" s="22" t="s">
        <v>389</v>
      </c>
      <c r="M123" s="22" t="s">
        <v>399</v>
      </c>
      <c r="N123" s="22" t="s">
        <v>400</v>
      </c>
      <c r="O123" s="22" t="s">
        <v>386</v>
      </c>
      <c r="P123" s="22" t="s">
        <v>386</v>
      </c>
      <c r="Q123" s="22" t="s">
        <v>386</v>
      </c>
    </row>
    <row r="124" spans="1:17" ht="13.2" x14ac:dyDescent="0.25">
      <c r="A124" s="23">
        <v>44642.448587962965</v>
      </c>
      <c r="B124" s="22" t="s">
        <v>392</v>
      </c>
      <c r="C124" s="22" t="s">
        <v>392</v>
      </c>
      <c r="D124" s="22" t="s">
        <v>392</v>
      </c>
      <c r="E124" s="22" t="s">
        <v>392</v>
      </c>
      <c r="F124" s="22" t="s">
        <v>397</v>
      </c>
      <c r="G124" s="22" t="s">
        <v>397</v>
      </c>
      <c r="H124" s="22" t="s">
        <v>397</v>
      </c>
      <c r="I124" s="22" t="s">
        <v>396</v>
      </c>
      <c r="J124" s="22" t="s">
        <v>397</v>
      </c>
      <c r="K124" s="22" t="s">
        <v>397</v>
      </c>
      <c r="L124" s="22" t="s">
        <v>389</v>
      </c>
      <c r="M124" s="22" t="s">
        <v>388</v>
      </c>
      <c r="N124" s="22" t="s">
        <v>387</v>
      </c>
      <c r="O124" s="22" t="s">
        <v>387</v>
      </c>
      <c r="P124" s="22" t="s">
        <v>387</v>
      </c>
      <c r="Q124" s="22" t="s">
        <v>387</v>
      </c>
    </row>
    <row r="125" spans="1:17" ht="13.2" x14ac:dyDescent="0.25">
      <c r="A125" s="23">
        <v>44642.449189814812</v>
      </c>
      <c r="B125" s="22" t="s">
        <v>393</v>
      </c>
      <c r="C125" s="22" t="s">
        <v>393</v>
      </c>
      <c r="D125" s="22" t="s">
        <v>392</v>
      </c>
      <c r="E125" s="22" t="s">
        <v>393</v>
      </c>
      <c r="F125" s="22" t="s">
        <v>396</v>
      </c>
      <c r="G125" s="22" t="s">
        <v>390</v>
      </c>
      <c r="H125" s="22" t="s">
        <v>395</v>
      </c>
      <c r="I125" s="22" t="s">
        <v>395</v>
      </c>
      <c r="J125" s="22" t="s">
        <v>390</v>
      </c>
      <c r="K125" s="22" t="s">
        <v>395</v>
      </c>
      <c r="L125" s="22" t="s">
        <v>389</v>
      </c>
      <c r="M125" s="22" t="s">
        <v>388</v>
      </c>
      <c r="N125" s="22" t="s">
        <v>386</v>
      </c>
      <c r="O125" s="22" t="s">
        <v>386</v>
      </c>
      <c r="P125" s="22" t="s">
        <v>385</v>
      </c>
      <c r="Q125" s="22" t="s">
        <v>385</v>
      </c>
    </row>
    <row r="126" spans="1:17" ht="13.2" x14ac:dyDescent="0.25">
      <c r="A126" s="23">
        <v>44642.449340277781</v>
      </c>
      <c r="B126" s="22" t="s">
        <v>393</v>
      </c>
      <c r="C126" s="22" t="s">
        <v>393</v>
      </c>
      <c r="D126" s="22" t="s">
        <v>393</v>
      </c>
      <c r="E126" s="22" t="s">
        <v>398</v>
      </c>
      <c r="F126" s="22" t="s">
        <v>397</v>
      </c>
      <c r="G126" s="22" t="s">
        <v>396</v>
      </c>
      <c r="H126" s="22" t="s">
        <v>390</v>
      </c>
      <c r="I126" s="22" t="s">
        <v>397</v>
      </c>
      <c r="J126" s="22" t="s">
        <v>395</v>
      </c>
      <c r="K126" s="22" t="s">
        <v>396</v>
      </c>
      <c r="L126" s="22" t="s">
        <v>389</v>
      </c>
      <c r="M126" s="22" t="s">
        <v>399</v>
      </c>
      <c r="N126" s="22" t="s">
        <v>387</v>
      </c>
      <c r="O126" s="22" t="s">
        <v>387</v>
      </c>
      <c r="P126" s="22" t="s">
        <v>387</v>
      </c>
      <c r="Q126" s="22" t="s">
        <v>387</v>
      </c>
    </row>
    <row r="127" spans="1:17" ht="13.2" x14ac:dyDescent="0.25">
      <c r="A127" s="23">
        <v>44642.44940972222</v>
      </c>
      <c r="B127" s="22" t="s">
        <v>392</v>
      </c>
      <c r="C127" s="22" t="s">
        <v>392</v>
      </c>
      <c r="D127" s="22" t="s">
        <v>398</v>
      </c>
      <c r="E127" s="22" t="s">
        <v>398</v>
      </c>
      <c r="F127" s="22" t="s">
        <v>397</v>
      </c>
      <c r="G127" s="22" t="s">
        <v>395</v>
      </c>
      <c r="H127" s="22" t="s">
        <v>397</v>
      </c>
      <c r="I127" s="22" t="s">
        <v>396</v>
      </c>
      <c r="J127" s="22" t="s">
        <v>397</v>
      </c>
      <c r="K127" s="22" t="s">
        <v>397</v>
      </c>
      <c r="L127" s="22" t="s">
        <v>389</v>
      </c>
      <c r="M127" s="22" t="s">
        <v>388</v>
      </c>
      <c r="N127" s="22" t="s">
        <v>387</v>
      </c>
      <c r="O127" s="22" t="s">
        <v>387</v>
      </c>
      <c r="P127" s="22" t="s">
        <v>387</v>
      </c>
      <c r="Q127" s="22" t="s">
        <v>387</v>
      </c>
    </row>
    <row r="128" spans="1:17" ht="13.2" x14ac:dyDescent="0.25">
      <c r="A128" s="23">
        <v>44642.449884259258</v>
      </c>
      <c r="B128" s="22" t="s">
        <v>393</v>
      </c>
      <c r="C128" s="22" t="s">
        <v>393</v>
      </c>
      <c r="D128" s="22" t="s">
        <v>393</v>
      </c>
      <c r="E128" s="22" t="s">
        <v>392</v>
      </c>
      <c r="F128" s="22" t="s">
        <v>395</v>
      </c>
      <c r="G128" s="22" t="s">
        <v>397</v>
      </c>
      <c r="H128" s="22" t="s">
        <v>397</v>
      </c>
      <c r="I128" s="22" t="s">
        <v>396</v>
      </c>
      <c r="J128" s="22" t="s">
        <v>397</v>
      </c>
      <c r="K128" s="22" t="s">
        <v>397</v>
      </c>
      <c r="L128" s="22" t="s">
        <v>389</v>
      </c>
      <c r="M128" s="22" t="s">
        <v>388</v>
      </c>
      <c r="N128" s="22" t="s">
        <v>387</v>
      </c>
      <c r="O128" s="22" t="s">
        <v>387</v>
      </c>
      <c r="P128" s="22" t="s">
        <v>387</v>
      </c>
      <c r="Q128" s="22" t="s">
        <v>387</v>
      </c>
    </row>
    <row r="129" spans="1:17" ht="13.2" x14ac:dyDescent="0.25">
      <c r="A129" s="23">
        <v>44642.449884259258</v>
      </c>
      <c r="B129" s="22" t="s">
        <v>392</v>
      </c>
      <c r="C129" s="22" t="s">
        <v>392</v>
      </c>
      <c r="D129" s="22" t="s">
        <v>398</v>
      </c>
      <c r="E129" s="22" t="s">
        <v>398</v>
      </c>
      <c r="F129" s="22" t="s">
        <v>397</v>
      </c>
      <c r="G129" s="22" t="s">
        <v>395</v>
      </c>
      <c r="H129" s="22" t="s">
        <v>397</v>
      </c>
      <c r="I129" s="22" t="s">
        <v>396</v>
      </c>
      <c r="J129" s="22" t="s">
        <v>397</v>
      </c>
      <c r="K129" s="22" t="s">
        <v>397</v>
      </c>
      <c r="L129" s="22" t="s">
        <v>389</v>
      </c>
      <c r="M129" s="22" t="s">
        <v>388</v>
      </c>
      <c r="N129" s="22" t="s">
        <v>387</v>
      </c>
      <c r="O129" s="22" t="s">
        <v>387</v>
      </c>
      <c r="P129" s="22" t="s">
        <v>387</v>
      </c>
      <c r="Q129" s="22" t="s">
        <v>387</v>
      </c>
    </row>
    <row r="130" spans="1:17" ht="13.2" x14ac:dyDescent="0.25">
      <c r="A130" s="23">
        <v>44642.450358796297</v>
      </c>
      <c r="B130" s="22" t="s">
        <v>392</v>
      </c>
      <c r="C130" s="22" t="s">
        <v>392</v>
      </c>
      <c r="D130" s="22" t="s">
        <v>392</v>
      </c>
      <c r="E130" s="22" t="s">
        <v>398</v>
      </c>
      <c r="F130" s="22" t="s">
        <v>397</v>
      </c>
      <c r="G130" s="22" t="s">
        <v>397</v>
      </c>
      <c r="H130" s="22" t="s">
        <v>397</v>
      </c>
      <c r="I130" s="22" t="s">
        <v>397</v>
      </c>
      <c r="J130" s="22" t="s">
        <v>397</v>
      </c>
      <c r="K130" s="22" t="s">
        <v>397</v>
      </c>
      <c r="L130" s="22" t="s">
        <v>389</v>
      </c>
      <c r="M130" s="22" t="s">
        <v>388</v>
      </c>
      <c r="N130" s="22" t="s">
        <v>387</v>
      </c>
      <c r="O130" s="22" t="s">
        <v>387</v>
      </c>
      <c r="P130" s="22" t="s">
        <v>387</v>
      </c>
      <c r="Q130" s="22" t="s">
        <v>387</v>
      </c>
    </row>
    <row r="131" spans="1:17" ht="13.2" x14ac:dyDescent="0.25">
      <c r="A131" s="23">
        <v>44642.450775462959</v>
      </c>
      <c r="B131" s="22" t="s">
        <v>393</v>
      </c>
      <c r="C131" s="22" t="s">
        <v>392</v>
      </c>
      <c r="D131" s="22" t="s">
        <v>393</v>
      </c>
      <c r="E131" s="22" t="s">
        <v>393</v>
      </c>
      <c r="F131" s="22" t="s">
        <v>396</v>
      </c>
      <c r="G131" s="22" t="s">
        <v>397</v>
      </c>
      <c r="H131" s="22" t="s">
        <v>395</v>
      </c>
      <c r="I131" s="22" t="s">
        <v>397</v>
      </c>
      <c r="J131" s="22" t="s">
        <v>397</v>
      </c>
      <c r="K131" s="22" t="s">
        <v>397</v>
      </c>
      <c r="L131" s="22" t="s">
        <v>389</v>
      </c>
      <c r="M131" s="22" t="s">
        <v>399</v>
      </c>
      <c r="N131" s="22" t="s">
        <v>387</v>
      </c>
      <c r="O131" s="22" t="s">
        <v>387</v>
      </c>
      <c r="P131" s="22" t="s">
        <v>387</v>
      </c>
      <c r="Q131" s="22" t="s">
        <v>386</v>
      </c>
    </row>
    <row r="132" spans="1:17" ht="13.2" x14ac:dyDescent="0.25">
      <c r="A132" s="23">
        <v>44642.450844907406</v>
      </c>
      <c r="B132" s="22" t="s">
        <v>392</v>
      </c>
      <c r="C132" s="22" t="s">
        <v>392</v>
      </c>
      <c r="D132" s="22" t="s">
        <v>398</v>
      </c>
      <c r="E132" s="22" t="s">
        <v>398</v>
      </c>
      <c r="F132" s="22" t="s">
        <v>390</v>
      </c>
      <c r="G132" s="22" t="s">
        <v>390</v>
      </c>
      <c r="H132" s="22" t="s">
        <v>397</v>
      </c>
      <c r="I132" s="22" t="s">
        <v>397</v>
      </c>
      <c r="J132" s="22" t="s">
        <v>395</v>
      </c>
      <c r="K132" s="22" t="s">
        <v>390</v>
      </c>
      <c r="L132" s="22" t="s">
        <v>389</v>
      </c>
      <c r="M132" s="22" t="s">
        <v>388</v>
      </c>
      <c r="N132" s="22" t="s">
        <v>386</v>
      </c>
      <c r="O132" s="22" t="s">
        <v>386</v>
      </c>
      <c r="P132" s="22" t="s">
        <v>386</v>
      </c>
      <c r="Q132" s="22" t="s">
        <v>386</v>
      </c>
    </row>
    <row r="133" spans="1:17" ht="13.2" x14ac:dyDescent="0.25">
      <c r="A133" s="23">
        <v>44642.450902777775</v>
      </c>
      <c r="B133" s="22" t="s">
        <v>398</v>
      </c>
      <c r="C133" s="22" t="s">
        <v>393</v>
      </c>
      <c r="D133" s="22" t="s">
        <v>398</v>
      </c>
      <c r="E133" s="22" t="s">
        <v>402</v>
      </c>
      <c r="F133" s="22" t="s">
        <v>397</v>
      </c>
      <c r="G133" s="22" t="s">
        <v>397</v>
      </c>
      <c r="H133" s="22" t="s">
        <v>395</v>
      </c>
      <c r="I133" s="22" t="s">
        <v>396</v>
      </c>
      <c r="J133" s="22" t="s">
        <v>395</v>
      </c>
      <c r="K133" s="22" t="s">
        <v>395</v>
      </c>
      <c r="L133" s="22" t="s">
        <v>389</v>
      </c>
      <c r="M133" s="22" t="s">
        <v>399</v>
      </c>
      <c r="N133" s="22" t="s">
        <v>400</v>
      </c>
      <c r="O133" s="22" t="s">
        <v>387</v>
      </c>
      <c r="P133" s="22" t="s">
        <v>387</v>
      </c>
      <c r="Q133" s="22" t="s">
        <v>400</v>
      </c>
    </row>
    <row r="134" spans="1:17" ht="13.2" x14ac:dyDescent="0.25">
      <c r="A134" s="23">
        <v>44642.450925925928</v>
      </c>
      <c r="B134" s="22" t="s">
        <v>398</v>
      </c>
      <c r="C134" s="22" t="s">
        <v>392</v>
      </c>
      <c r="D134" s="22" t="s">
        <v>398</v>
      </c>
      <c r="E134" s="22" t="s">
        <v>402</v>
      </c>
      <c r="F134" s="22" t="s">
        <v>397</v>
      </c>
      <c r="G134" s="22" t="s">
        <v>390</v>
      </c>
      <c r="H134" s="22" t="s">
        <v>390</v>
      </c>
      <c r="I134" s="22" t="s">
        <v>397</v>
      </c>
      <c r="J134" s="22" t="s">
        <v>395</v>
      </c>
      <c r="K134" s="22" t="s">
        <v>397</v>
      </c>
      <c r="L134" s="22" t="s">
        <v>389</v>
      </c>
      <c r="M134" s="22" t="s">
        <v>399</v>
      </c>
      <c r="N134" s="22" t="s">
        <v>387</v>
      </c>
      <c r="O134" s="22" t="s">
        <v>400</v>
      </c>
      <c r="P134" s="22" t="s">
        <v>400</v>
      </c>
      <c r="Q134" s="22" t="s">
        <v>400</v>
      </c>
    </row>
    <row r="135" spans="1:17" ht="13.2" x14ac:dyDescent="0.25">
      <c r="A135" s="23">
        <v>44642.451018518521</v>
      </c>
      <c r="B135" s="22" t="s">
        <v>398</v>
      </c>
      <c r="C135" s="22" t="s">
        <v>398</v>
      </c>
      <c r="D135" s="22" t="s">
        <v>398</v>
      </c>
      <c r="E135" s="22" t="s">
        <v>398</v>
      </c>
      <c r="F135" s="22" t="s">
        <v>397</v>
      </c>
      <c r="G135" s="22" t="s">
        <v>397</v>
      </c>
      <c r="H135" s="22" t="s">
        <v>397</v>
      </c>
      <c r="I135" s="22" t="s">
        <v>397</v>
      </c>
      <c r="J135" s="22" t="s">
        <v>397</v>
      </c>
      <c r="K135" s="22" t="s">
        <v>397</v>
      </c>
      <c r="L135" s="22" t="s">
        <v>389</v>
      </c>
      <c r="M135" s="22" t="s">
        <v>388</v>
      </c>
      <c r="N135" s="22" t="s">
        <v>400</v>
      </c>
      <c r="O135" s="22" t="s">
        <v>400</v>
      </c>
      <c r="P135" s="22" t="s">
        <v>400</v>
      </c>
      <c r="Q135" s="22" t="s">
        <v>400</v>
      </c>
    </row>
    <row r="136" spans="1:17" ht="13.2" x14ac:dyDescent="0.25">
      <c r="A136" s="23">
        <v>44642.451550925929</v>
      </c>
      <c r="B136" s="22" t="s">
        <v>393</v>
      </c>
      <c r="C136" s="22" t="s">
        <v>393</v>
      </c>
      <c r="D136" s="22" t="s">
        <v>393</v>
      </c>
      <c r="E136" s="22" t="s">
        <v>393</v>
      </c>
      <c r="F136" s="22" t="s">
        <v>397</v>
      </c>
      <c r="G136" s="22" t="s">
        <v>396</v>
      </c>
      <c r="H136" s="22" t="s">
        <v>397</v>
      </c>
      <c r="I136" s="22" t="s">
        <v>396</v>
      </c>
      <c r="J136" s="22" t="s">
        <v>397</v>
      </c>
      <c r="K136" s="22" t="s">
        <v>397</v>
      </c>
      <c r="L136" s="22" t="s">
        <v>389</v>
      </c>
      <c r="M136" s="22" t="s">
        <v>388</v>
      </c>
      <c r="N136" s="22" t="s">
        <v>387</v>
      </c>
      <c r="O136" s="22" t="s">
        <v>400</v>
      </c>
      <c r="P136" s="22" t="s">
        <v>387</v>
      </c>
      <c r="Q136" s="22" t="s">
        <v>387</v>
      </c>
    </row>
    <row r="137" spans="1:17" ht="13.2" x14ac:dyDescent="0.25">
      <c r="A137" s="23">
        <v>44642.451921296299</v>
      </c>
      <c r="B137" s="22" t="s">
        <v>392</v>
      </c>
      <c r="C137" s="22" t="s">
        <v>392</v>
      </c>
      <c r="D137" s="22" t="s">
        <v>392</v>
      </c>
      <c r="E137" s="22" t="s">
        <v>392</v>
      </c>
      <c r="F137" s="22" t="s">
        <v>397</v>
      </c>
      <c r="G137" s="22" t="s">
        <v>397</v>
      </c>
      <c r="H137" s="22" t="s">
        <v>397</v>
      </c>
      <c r="I137" s="22" t="s">
        <v>396</v>
      </c>
      <c r="J137" s="22" t="s">
        <v>397</v>
      </c>
      <c r="K137" s="22" t="s">
        <v>397</v>
      </c>
      <c r="L137" s="22" t="s">
        <v>389</v>
      </c>
      <c r="M137" s="22" t="s">
        <v>388</v>
      </c>
      <c r="N137" s="22" t="s">
        <v>387</v>
      </c>
      <c r="O137" s="22" t="s">
        <v>387</v>
      </c>
      <c r="P137" s="22" t="s">
        <v>387</v>
      </c>
      <c r="Q137" s="22" t="s">
        <v>387</v>
      </c>
    </row>
    <row r="138" spans="1:17" ht="13.2" x14ac:dyDescent="0.25">
      <c r="A138" s="23">
        <v>44642.452835648146</v>
      </c>
      <c r="B138" s="22" t="s">
        <v>392</v>
      </c>
      <c r="C138" s="22" t="s">
        <v>392</v>
      </c>
      <c r="D138" s="22" t="s">
        <v>398</v>
      </c>
      <c r="E138" s="22" t="s">
        <v>398</v>
      </c>
      <c r="F138" s="22" t="s">
        <v>396</v>
      </c>
      <c r="G138" s="22" t="s">
        <v>397</v>
      </c>
      <c r="H138" s="22" t="s">
        <v>395</v>
      </c>
      <c r="I138" s="22" t="s">
        <v>396</v>
      </c>
      <c r="J138" s="22" t="s">
        <v>395</v>
      </c>
      <c r="K138" s="22" t="s">
        <v>397</v>
      </c>
      <c r="L138" s="22" t="s">
        <v>401</v>
      </c>
      <c r="M138" s="22" t="s">
        <v>388</v>
      </c>
      <c r="N138" s="22" t="s">
        <v>400</v>
      </c>
      <c r="O138" s="22" t="s">
        <v>400</v>
      </c>
      <c r="P138" s="22" t="s">
        <v>387</v>
      </c>
      <c r="Q138" s="22" t="s">
        <v>387</v>
      </c>
    </row>
    <row r="139" spans="1:17" ht="13.2" x14ac:dyDescent="0.25">
      <c r="A139" s="23">
        <v>44642.453657407408</v>
      </c>
      <c r="B139" s="22" t="s">
        <v>392</v>
      </c>
      <c r="C139" s="22" t="s">
        <v>392</v>
      </c>
      <c r="D139" s="22" t="s">
        <v>392</v>
      </c>
      <c r="E139" s="22" t="s">
        <v>392</v>
      </c>
      <c r="F139" s="22" t="s">
        <v>397</v>
      </c>
      <c r="G139" s="22" t="s">
        <v>390</v>
      </c>
      <c r="H139" s="22" t="s">
        <v>397</v>
      </c>
      <c r="I139" s="22" t="s">
        <v>397</v>
      </c>
      <c r="J139" s="22" t="s">
        <v>397</v>
      </c>
      <c r="K139" s="22" t="s">
        <v>397</v>
      </c>
      <c r="L139" s="22" t="s">
        <v>389</v>
      </c>
      <c r="M139" s="22" t="s">
        <v>388</v>
      </c>
      <c r="N139" s="22" t="s">
        <v>387</v>
      </c>
      <c r="O139" s="22" t="s">
        <v>387</v>
      </c>
      <c r="P139" s="22" t="s">
        <v>387</v>
      </c>
      <c r="Q139" s="22" t="s">
        <v>387</v>
      </c>
    </row>
    <row r="140" spans="1:17" ht="13.2" x14ac:dyDescent="0.25">
      <c r="A140" s="23">
        <v>44642.453865740739</v>
      </c>
      <c r="B140" s="22" t="s">
        <v>398</v>
      </c>
      <c r="C140" s="22" t="s">
        <v>393</v>
      </c>
      <c r="D140" s="22" t="s">
        <v>393</v>
      </c>
      <c r="E140" s="22" t="s">
        <v>398</v>
      </c>
      <c r="F140" s="22" t="s">
        <v>396</v>
      </c>
      <c r="G140" s="22" t="s">
        <v>390</v>
      </c>
      <c r="H140" s="22" t="s">
        <v>395</v>
      </c>
      <c r="I140" s="22" t="s">
        <v>396</v>
      </c>
      <c r="J140" s="22" t="s">
        <v>390</v>
      </c>
      <c r="K140" s="22" t="s">
        <v>390</v>
      </c>
      <c r="L140" s="22" t="s">
        <v>389</v>
      </c>
      <c r="M140" s="22" t="s">
        <v>399</v>
      </c>
      <c r="N140" s="22" t="s">
        <v>386</v>
      </c>
      <c r="O140" s="22" t="s">
        <v>386</v>
      </c>
      <c r="P140" s="22" t="s">
        <v>386</v>
      </c>
      <c r="Q140" s="22" t="s">
        <v>386</v>
      </c>
    </row>
    <row r="141" spans="1:17" ht="13.2" x14ac:dyDescent="0.25">
      <c r="A141" s="23">
        <v>44642.453958333332</v>
      </c>
      <c r="B141" s="22" t="s">
        <v>393</v>
      </c>
      <c r="C141" s="22" t="s">
        <v>392</v>
      </c>
      <c r="D141" s="22" t="s">
        <v>393</v>
      </c>
      <c r="E141" s="22" t="s">
        <v>398</v>
      </c>
      <c r="F141" s="22" t="s">
        <v>390</v>
      </c>
      <c r="G141" s="22" t="s">
        <v>391</v>
      </c>
      <c r="H141" s="22" t="s">
        <v>390</v>
      </c>
      <c r="I141" s="22" t="s">
        <v>396</v>
      </c>
      <c r="J141" s="22" t="s">
        <v>390</v>
      </c>
      <c r="K141" s="22" t="s">
        <v>397</v>
      </c>
      <c r="L141" s="22" t="s">
        <v>389</v>
      </c>
      <c r="M141" s="22" t="s">
        <v>399</v>
      </c>
      <c r="N141" s="22" t="s">
        <v>400</v>
      </c>
      <c r="O141" s="22" t="s">
        <v>387</v>
      </c>
      <c r="P141" s="22" t="s">
        <v>400</v>
      </c>
      <c r="Q141" s="22" t="s">
        <v>386</v>
      </c>
    </row>
    <row r="142" spans="1:17" ht="13.2" x14ac:dyDescent="0.25">
      <c r="A142" s="23">
        <v>44642.453993055555</v>
      </c>
      <c r="B142" s="22" t="s">
        <v>394</v>
      </c>
      <c r="C142" s="22" t="s">
        <v>394</v>
      </c>
      <c r="D142" s="22" t="s">
        <v>393</v>
      </c>
      <c r="E142" s="22" t="s">
        <v>393</v>
      </c>
      <c r="F142" s="22" t="s">
        <v>397</v>
      </c>
      <c r="G142" s="22" t="s">
        <v>390</v>
      </c>
      <c r="H142" s="22" t="s">
        <v>395</v>
      </c>
      <c r="I142" s="22" t="s">
        <v>396</v>
      </c>
      <c r="J142" s="22" t="s">
        <v>395</v>
      </c>
      <c r="K142" s="22" t="s">
        <v>397</v>
      </c>
      <c r="L142" s="22" t="s">
        <v>389</v>
      </c>
      <c r="M142" s="22" t="s">
        <v>388</v>
      </c>
      <c r="N142" s="22" t="s">
        <v>386</v>
      </c>
      <c r="O142" s="22" t="s">
        <v>385</v>
      </c>
      <c r="P142" s="22" t="s">
        <v>386</v>
      </c>
      <c r="Q142" s="22" t="s">
        <v>387</v>
      </c>
    </row>
    <row r="143" spans="1:17" ht="13.2" x14ac:dyDescent="0.25">
      <c r="A143" s="23">
        <v>44642.454375000001</v>
      </c>
      <c r="B143" s="22" t="s">
        <v>394</v>
      </c>
      <c r="C143" s="22" t="s">
        <v>394</v>
      </c>
      <c r="D143" s="22" t="s">
        <v>394</v>
      </c>
      <c r="E143" s="22" t="s">
        <v>394</v>
      </c>
      <c r="F143" s="22" t="s">
        <v>396</v>
      </c>
      <c r="G143" s="22" t="s">
        <v>395</v>
      </c>
      <c r="H143" s="22" t="s">
        <v>390</v>
      </c>
      <c r="I143" s="22" t="s">
        <v>391</v>
      </c>
      <c r="J143" s="22" t="s">
        <v>390</v>
      </c>
      <c r="K143" s="22" t="s">
        <v>390</v>
      </c>
      <c r="L143" s="22" t="s">
        <v>389</v>
      </c>
      <c r="M143" s="22" t="s">
        <v>399</v>
      </c>
      <c r="N143" s="22" t="s">
        <v>385</v>
      </c>
      <c r="O143" s="22" t="s">
        <v>385</v>
      </c>
      <c r="P143" s="22" t="s">
        <v>386</v>
      </c>
      <c r="Q143" s="22" t="s">
        <v>385</v>
      </c>
    </row>
    <row r="144" spans="1:17" ht="13.2" x14ac:dyDescent="0.25">
      <c r="A144" s="23">
        <v>44642.454398148147</v>
      </c>
      <c r="B144" s="22" t="s">
        <v>392</v>
      </c>
      <c r="C144" s="22" t="s">
        <v>392</v>
      </c>
      <c r="D144" s="22" t="s">
        <v>398</v>
      </c>
      <c r="E144" s="22" t="s">
        <v>398</v>
      </c>
      <c r="F144" s="22" t="s">
        <v>391</v>
      </c>
      <c r="G144" s="22" t="s">
        <v>390</v>
      </c>
      <c r="H144" s="22" t="s">
        <v>390</v>
      </c>
      <c r="I144" s="22" t="s">
        <v>391</v>
      </c>
      <c r="J144" s="22" t="s">
        <v>390</v>
      </c>
      <c r="K144" s="22" t="s">
        <v>390</v>
      </c>
      <c r="L144" s="22" t="s">
        <v>389</v>
      </c>
      <c r="M144" s="22" t="s">
        <v>399</v>
      </c>
      <c r="N144" s="22" t="s">
        <v>386</v>
      </c>
      <c r="O144" s="22" t="s">
        <v>400</v>
      </c>
      <c r="P144" s="22" t="s">
        <v>385</v>
      </c>
      <c r="Q144" s="22" t="s">
        <v>386</v>
      </c>
    </row>
    <row r="145" spans="1:17" ht="13.2" x14ac:dyDescent="0.25">
      <c r="A145" s="23">
        <v>44642.454479166663</v>
      </c>
      <c r="B145" s="22" t="s">
        <v>393</v>
      </c>
      <c r="C145" s="22" t="s">
        <v>392</v>
      </c>
      <c r="D145" s="22" t="s">
        <v>398</v>
      </c>
      <c r="E145" s="22" t="s">
        <v>398</v>
      </c>
      <c r="F145" s="22" t="s">
        <v>396</v>
      </c>
      <c r="G145" s="22" t="s">
        <v>397</v>
      </c>
      <c r="H145" s="22" t="s">
        <v>397</v>
      </c>
      <c r="I145" s="22" t="s">
        <v>397</v>
      </c>
      <c r="J145" s="22" t="s">
        <v>397</v>
      </c>
      <c r="K145" s="22" t="s">
        <v>396</v>
      </c>
      <c r="L145" s="22" t="s">
        <v>389</v>
      </c>
      <c r="M145" s="22" t="s">
        <v>388</v>
      </c>
      <c r="N145" s="22" t="s">
        <v>386</v>
      </c>
      <c r="O145" s="22" t="s">
        <v>387</v>
      </c>
      <c r="P145" s="22" t="s">
        <v>386</v>
      </c>
      <c r="Q145" s="22" t="s">
        <v>386</v>
      </c>
    </row>
    <row r="146" spans="1:17" ht="13.2" x14ac:dyDescent="0.25">
      <c r="A146" s="23">
        <v>44642.454791666663</v>
      </c>
      <c r="B146" s="22" t="s">
        <v>392</v>
      </c>
      <c r="C146" s="22" t="s">
        <v>392</v>
      </c>
      <c r="D146" s="22" t="s">
        <v>392</v>
      </c>
      <c r="E146" s="22" t="s">
        <v>392</v>
      </c>
      <c r="F146" s="22" t="s">
        <v>396</v>
      </c>
      <c r="G146" s="22" t="s">
        <v>397</v>
      </c>
      <c r="H146" s="22" t="s">
        <v>396</v>
      </c>
      <c r="I146" s="22" t="s">
        <v>395</v>
      </c>
      <c r="J146" s="22" t="s">
        <v>397</v>
      </c>
      <c r="K146" s="22" t="s">
        <v>397</v>
      </c>
      <c r="L146" s="22" t="s">
        <v>401</v>
      </c>
      <c r="M146" s="22" t="s">
        <v>399</v>
      </c>
      <c r="N146" s="22" t="s">
        <v>400</v>
      </c>
      <c r="O146" s="22" t="s">
        <v>387</v>
      </c>
      <c r="P146" s="22" t="s">
        <v>400</v>
      </c>
      <c r="Q146" s="22" t="s">
        <v>387</v>
      </c>
    </row>
    <row r="147" spans="1:17" ht="13.2" x14ac:dyDescent="0.25">
      <c r="A147" s="23">
        <v>44642.455671296295</v>
      </c>
      <c r="B147" s="22" t="s">
        <v>398</v>
      </c>
      <c r="C147" s="22" t="s">
        <v>398</v>
      </c>
      <c r="D147" s="22" t="s">
        <v>398</v>
      </c>
      <c r="E147" s="22" t="s">
        <v>398</v>
      </c>
      <c r="F147" s="22" t="s">
        <v>396</v>
      </c>
      <c r="G147" s="22" t="s">
        <v>390</v>
      </c>
      <c r="H147" s="22" t="s">
        <v>397</v>
      </c>
      <c r="I147" s="22" t="s">
        <v>397</v>
      </c>
      <c r="J147" s="22" t="s">
        <v>397</v>
      </c>
      <c r="K147" s="22" t="s">
        <v>396</v>
      </c>
      <c r="L147" s="22" t="s">
        <v>389</v>
      </c>
      <c r="M147" s="22" t="s">
        <v>388</v>
      </c>
      <c r="N147" s="22" t="s">
        <v>386</v>
      </c>
      <c r="O147" s="22" t="s">
        <v>386</v>
      </c>
      <c r="P147" s="22" t="s">
        <v>386</v>
      </c>
      <c r="Q147" s="22" t="s">
        <v>386</v>
      </c>
    </row>
    <row r="148" spans="1:17" ht="13.2" x14ac:dyDescent="0.25">
      <c r="A148" s="23">
        <v>44642.456203703703</v>
      </c>
      <c r="B148" s="22" t="s">
        <v>392</v>
      </c>
      <c r="C148" s="22" t="s">
        <v>392</v>
      </c>
      <c r="D148" s="22" t="s">
        <v>392</v>
      </c>
      <c r="E148" s="22" t="s">
        <v>392</v>
      </c>
      <c r="F148" s="22" t="s">
        <v>397</v>
      </c>
      <c r="G148" s="22" t="s">
        <v>397</v>
      </c>
      <c r="H148" s="22" t="s">
        <v>397</v>
      </c>
      <c r="I148" s="22" t="s">
        <v>397</v>
      </c>
      <c r="J148" s="22" t="s">
        <v>397</v>
      </c>
      <c r="K148" s="22" t="s">
        <v>395</v>
      </c>
      <c r="L148" s="22" t="s">
        <v>389</v>
      </c>
      <c r="M148" s="22" t="s">
        <v>388</v>
      </c>
      <c r="N148" s="22" t="s">
        <v>387</v>
      </c>
      <c r="O148" s="22" t="s">
        <v>400</v>
      </c>
      <c r="P148" s="22" t="s">
        <v>400</v>
      </c>
      <c r="Q148" s="22" t="s">
        <v>400</v>
      </c>
    </row>
    <row r="149" spans="1:17" ht="13.2" x14ac:dyDescent="0.25">
      <c r="A149" s="23">
        <v>44642.456261574072</v>
      </c>
      <c r="B149" s="22" t="s">
        <v>392</v>
      </c>
      <c r="C149" s="22" t="s">
        <v>393</v>
      </c>
      <c r="D149" s="22" t="s">
        <v>392</v>
      </c>
      <c r="E149" s="22" t="s">
        <v>392</v>
      </c>
      <c r="F149" s="22" t="s">
        <v>396</v>
      </c>
      <c r="G149" s="22" t="s">
        <v>390</v>
      </c>
      <c r="H149" s="22" t="s">
        <v>390</v>
      </c>
      <c r="I149" s="22" t="s">
        <v>396</v>
      </c>
      <c r="J149" s="22" t="s">
        <v>390</v>
      </c>
      <c r="K149" s="22" t="s">
        <v>390</v>
      </c>
      <c r="L149" s="22" t="s">
        <v>389</v>
      </c>
      <c r="M149" s="22" t="s">
        <v>388</v>
      </c>
      <c r="N149" s="22" t="s">
        <v>387</v>
      </c>
      <c r="O149" s="22" t="s">
        <v>386</v>
      </c>
      <c r="P149" s="22" t="s">
        <v>386</v>
      </c>
      <c r="Q149" s="22" t="s">
        <v>385</v>
      </c>
    </row>
    <row r="150" spans="1:17" ht="13.2" x14ac:dyDescent="0.25">
      <c r="A150" s="23">
        <v>44642.456388888888</v>
      </c>
      <c r="B150" s="22" t="s">
        <v>398</v>
      </c>
      <c r="C150" s="22" t="s">
        <v>398</v>
      </c>
      <c r="D150" s="22" t="s">
        <v>402</v>
      </c>
      <c r="E150" s="22" t="s">
        <v>402</v>
      </c>
      <c r="F150" s="22" t="s">
        <v>396</v>
      </c>
      <c r="G150" s="22" t="s">
        <v>397</v>
      </c>
      <c r="H150" s="22" t="s">
        <v>397</v>
      </c>
      <c r="I150" s="22" t="s">
        <v>397</v>
      </c>
      <c r="J150" s="22" t="s">
        <v>397</v>
      </c>
      <c r="K150" s="22" t="s">
        <v>396</v>
      </c>
      <c r="L150" s="22" t="s">
        <v>389</v>
      </c>
      <c r="M150" s="22" t="s">
        <v>399</v>
      </c>
      <c r="N150" s="22" t="s">
        <v>400</v>
      </c>
      <c r="O150" s="22" t="s">
        <v>400</v>
      </c>
      <c r="P150" s="22" t="s">
        <v>400</v>
      </c>
      <c r="Q150" s="22" t="s">
        <v>400</v>
      </c>
    </row>
    <row r="151" spans="1:17" ht="13.2" x14ac:dyDescent="0.25">
      <c r="A151" s="23">
        <v>44642.456446759257</v>
      </c>
      <c r="B151" s="22" t="s">
        <v>398</v>
      </c>
      <c r="C151" s="22" t="s">
        <v>398</v>
      </c>
      <c r="D151" s="22" t="s">
        <v>402</v>
      </c>
      <c r="E151" s="22" t="s">
        <v>398</v>
      </c>
      <c r="F151" s="22" t="s">
        <v>391</v>
      </c>
      <c r="G151" s="22" t="s">
        <v>397</v>
      </c>
      <c r="H151" s="22" t="s">
        <v>397</v>
      </c>
      <c r="I151" s="22" t="s">
        <v>397</v>
      </c>
      <c r="J151" s="22" t="s">
        <v>396</v>
      </c>
      <c r="K151" s="22" t="s">
        <v>396</v>
      </c>
      <c r="L151" s="22" t="s">
        <v>389</v>
      </c>
      <c r="M151" s="22" t="s">
        <v>399</v>
      </c>
      <c r="N151" s="22" t="s">
        <v>400</v>
      </c>
      <c r="O151" s="22" t="s">
        <v>400</v>
      </c>
      <c r="P151" s="22" t="s">
        <v>400</v>
      </c>
      <c r="Q151" s="22" t="s">
        <v>400</v>
      </c>
    </row>
    <row r="152" spans="1:17" ht="13.2" x14ac:dyDescent="0.25">
      <c r="A152" s="23">
        <v>44642.456562500003</v>
      </c>
      <c r="B152" s="22" t="s">
        <v>398</v>
      </c>
      <c r="C152" s="22" t="s">
        <v>398</v>
      </c>
      <c r="D152" s="22" t="s">
        <v>398</v>
      </c>
      <c r="E152" s="22" t="s">
        <v>402</v>
      </c>
      <c r="F152" s="22" t="s">
        <v>396</v>
      </c>
      <c r="G152" s="22" t="s">
        <v>397</v>
      </c>
      <c r="H152" s="22" t="s">
        <v>397</v>
      </c>
      <c r="I152" s="22" t="s">
        <v>397</v>
      </c>
      <c r="J152" s="22" t="s">
        <v>397</v>
      </c>
      <c r="K152" s="22" t="s">
        <v>396</v>
      </c>
      <c r="L152" s="22" t="s">
        <v>389</v>
      </c>
      <c r="M152" s="22" t="s">
        <v>399</v>
      </c>
      <c r="N152" s="22" t="s">
        <v>400</v>
      </c>
      <c r="O152" s="22" t="s">
        <v>400</v>
      </c>
      <c r="P152" s="22" t="s">
        <v>400</v>
      </c>
      <c r="Q152" s="22" t="s">
        <v>400</v>
      </c>
    </row>
    <row r="153" spans="1:17" ht="13.2" x14ac:dyDescent="0.25">
      <c r="A153" s="23">
        <v>44642.456666666665</v>
      </c>
      <c r="B153" s="22" t="s">
        <v>392</v>
      </c>
      <c r="C153" s="22" t="s">
        <v>392</v>
      </c>
      <c r="D153" s="22" t="s">
        <v>398</v>
      </c>
      <c r="E153" s="22" t="s">
        <v>398</v>
      </c>
      <c r="F153" s="22" t="s">
        <v>395</v>
      </c>
      <c r="G153" s="22" t="s">
        <v>397</v>
      </c>
      <c r="H153" s="22" t="s">
        <v>397</v>
      </c>
      <c r="I153" s="22" t="s">
        <v>391</v>
      </c>
      <c r="J153" s="22" t="s">
        <v>397</v>
      </c>
      <c r="K153" s="22" t="s">
        <v>397</v>
      </c>
      <c r="L153" s="22" t="s">
        <v>389</v>
      </c>
      <c r="M153" s="22" t="s">
        <v>388</v>
      </c>
      <c r="N153" s="22" t="s">
        <v>386</v>
      </c>
      <c r="O153" s="22" t="s">
        <v>386</v>
      </c>
      <c r="P153" s="22" t="s">
        <v>386</v>
      </c>
      <c r="Q153" s="22" t="s">
        <v>386</v>
      </c>
    </row>
    <row r="154" spans="1:17" ht="13.2" x14ac:dyDescent="0.25">
      <c r="A154" s="23">
        <v>44642.456689814811</v>
      </c>
      <c r="B154" s="22" t="s">
        <v>392</v>
      </c>
      <c r="C154" s="22" t="s">
        <v>392</v>
      </c>
      <c r="D154" s="22" t="s">
        <v>398</v>
      </c>
      <c r="E154" s="22" t="s">
        <v>398</v>
      </c>
      <c r="F154" s="22" t="s">
        <v>397</v>
      </c>
      <c r="G154" s="22" t="s">
        <v>395</v>
      </c>
      <c r="H154" s="22" t="s">
        <v>397</v>
      </c>
      <c r="I154" s="22" t="s">
        <v>391</v>
      </c>
      <c r="J154" s="22" t="s">
        <v>397</v>
      </c>
      <c r="K154" s="22" t="s">
        <v>397</v>
      </c>
      <c r="L154" s="22" t="s">
        <v>389</v>
      </c>
      <c r="M154" s="22" t="s">
        <v>399</v>
      </c>
      <c r="N154" s="22" t="s">
        <v>386</v>
      </c>
      <c r="O154" s="22" t="s">
        <v>386</v>
      </c>
      <c r="P154" s="22" t="s">
        <v>386</v>
      </c>
      <c r="Q154" s="22" t="s">
        <v>386</v>
      </c>
    </row>
    <row r="155" spans="1:17" ht="13.2" x14ac:dyDescent="0.25">
      <c r="A155" s="23">
        <v>44642.45685185185</v>
      </c>
      <c r="B155" s="22" t="s">
        <v>394</v>
      </c>
      <c r="C155" s="22" t="s">
        <v>394</v>
      </c>
      <c r="D155" s="22" t="s">
        <v>394</v>
      </c>
      <c r="E155" s="22" t="s">
        <v>394</v>
      </c>
      <c r="F155" s="22" t="s">
        <v>390</v>
      </c>
      <c r="G155" s="22" t="s">
        <v>390</v>
      </c>
      <c r="H155" s="22" t="s">
        <v>390</v>
      </c>
      <c r="I155" s="22" t="s">
        <v>391</v>
      </c>
      <c r="J155" s="22" t="s">
        <v>390</v>
      </c>
      <c r="K155" s="22" t="s">
        <v>390</v>
      </c>
      <c r="L155" s="22" t="s">
        <v>389</v>
      </c>
      <c r="M155" s="22" t="s">
        <v>388</v>
      </c>
      <c r="N155" s="22" t="s">
        <v>385</v>
      </c>
      <c r="O155" s="22" t="s">
        <v>385</v>
      </c>
      <c r="P155" s="22" t="s">
        <v>385</v>
      </c>
      <c r="Q155" s="22" t="s">
        <v>385</v>
      </c>
    </row>
    <row r="156" spans="1:17" ht="13.2" x14ac:dyDescent="0.25">
      <c r="A156" s="23">
        <v>44642.45685185185</v>
      </c>
      <c r="B156" s="22" t="s">
        <v>392</v>
      </c>
      <c r="C156" s="22" t="s">
        <v>394</v>
      </c>
      <c r="D156" s="22" t="s">
        <v>393</v>
      </c>
      <c r="E156" s="22" t="s">
        <v>392</v>
      </c>
      <c r="F156" s="22" t="s">
        <v>396</v>
      </c>
      <c r="G156" s="22" t="s">
        <v>390</v>
      </c>
      <c r="H156" s="22" t="s">
        <v>395</v>
      </c>
      <c r="I156" s="22" t="s">
        <v>391</v>
      </c>
      <c r="J156" s="22" t="s">
        <v>397</v>
      </c>
      <c r="K156" s="22" t="s">
        <v>397</v>
      </c>
      <c r="L156" s="22" t="s">
        <v>389</v>
      </c>
      <c r="M156" s="22" t="s">
        <v>388</v>
      </c>
      <c r="N156" s="22" t="s">
        <v>387</v>
      </c>
      <c r="O156" s="22" t="s">
        <v>400</v>
      </c>
      <c r="P156" s="22" t="s">
        <v>387</v>
      </c>
      <c r="Q156" s="22" t="s">
        <v>387</v>
      </c>
    </row>
    <row r="157" spans="1:17" ht="13.2" x14ac:dyDescent="0.25">
      <c r="A157" s="23">
        <v>44642.457129629627</v>
      </c>
      <c r="B157" s="22" t="s">
        <v>392</v>
      </c>
      <c r="C157" s="22" t="s">
        <v>392</v>
      </c>
      <c r="D157" s="22" t="s">
        <v>392</v>
      </c>
      <c r="E157" s="22" t="s">
        <v>392</v>
      </c>
      <c r="F157" s="22" t="s">
        <v>396</v>
      </c>
      <c r="G157" s="22" t="s">
        <v>390</v>
      </c>
      <c r="H157" s="22" t="s">
        <v>390</v>
      </c>
      <c r="I157" s="22" t="s">
        <v>391</v>
      </c>
      <c r="J157" s="22" t="s">
        <v>395</v>
      </c>
      <c r="K157" s="22" t="s">
        <v>395</v>
      </c>
      <c r="L157" s="22" t="s">
        <v>389</v>
      </c>
      <c r="M157" s="22" t="s">
        <v>399</v>
      </c>
      <c r="N157" s="22" t="s">
        <v>386</v>
      </c>
      <c r="O157" s="22" t="s">
        <v>386</v>
      </c>
      <c r="P157" s="22" t="s">
        <v>386</v>
      </c>
      <c r="Q157" s="22" t="s">
        <v>386</v>
      </c>
    </row>
    <row r="158" spans="1:17" ht="13.2" x14ac:dyDescent="0.25">
      <c r="A158" s="23">
        <v>44642.457453703704</v>
      </c>
      <c r="B158" s="22" t="s">
        <v>392</v>
      </c>
      <c r="C158" s="22" t="s">
        <v>392</v>
      </c>
      <c r="D158" s="22" t="s">
        <v>402</v>
      </c>
      <c r="E158" s="22" t="s">
        <v>402</v>
      </c>
      <c r="F158" s="22" t="s">
        <v>397</v>
      </c>
      <c r="G158" s="22" t="s">
        <v>395</v>
      </c>
      <c r="H158" s="22" t="s">
        <v>395</v>
      </c>
      <c r="I158" s="22" t="s">
        <v>395</v>
      </c>
      <c r="J158" s="22" t="s">
        <v>390</v>
      </c>
      <c r="K158" s="22" t="s">
        <v>397</v>
      </c>
      <c r="L158" s="22" t="s">
        <v>389</v>
      </c>
      <c r="M158" s="22" t="s">
        <v>399</v>
      </c>
      <c r="N158" s="22" t="s">
        <v>400</v>
      </c>
      <c r="O158" s="22" t="s">
        <v>400</v>
      </c>
      <c r="P158" s="22" t="s">
        <v>400</v>
      </c>
      <c r="Q158" s="22" t="s">
        <v>400</v>
      </c>
    </row>
    <row r="159" spans="1:17" ht="13.2" x14ac:dyDescent="0.25">
      <c r="A159" s="23">
        <v>44642.457476851851</v>
      </c>
      <c r="B159" s="22" t="s">
        <v>392</v>
      </c>
      <c r="C159" s="22" t="s">
        <v>398</v>
      </c>
      <c r="D159" s="22" t="s">
        <v>402</v>
      </c>
      <c r="E159" s="22" t="s">
        <v>402</v>
      </c>
      <c r="F159" s="22" t="s">
        <v>397</v>
      </c>
      <c r="G159" s="22" t="s">
        <v>390</v>
      </c>
      <c r="H159" s="22" t="s">
        <v>390</v>
      </c>
      <c r="I159" s="22" t="s">
        <v>395</v>
      </c>
      <c r="J159" s="22" t="s">
        <v>390</v>
      </c>
      <c r="K159" s="22" t="s">
        <v>397</v>
      </c>
      <c r="L159" s="22" t="s">
        <v>389</v>
      </c>
      <c r="M159" s="22" t="s">
        <v>399</v>
      </c>
      <c r="N159" s="22" t="s">
        <v>400</v>
      </c>
      <c r="O159" s="22" t="s">
        <v>400</v>
      </c>
      <c r="P159" s="22" t="s">
        <v>400</v>
      </c>
      <c r="Q159" s="22" t="s">
        <v>400</v>
      </c>
    </row>
    <row r="160" spans="1:17" ht="13.2" x14ac:dyDescent="0.25">
      <c r="A160" s="23">
        <v>44642.457604166666</v>
      </c>
      <c r="B160" s="22" t="s">
        <v>398</v>
      </c>
      <c r="C160" s="22" t="s">
        <v>398</v>
      </c>
      <c r="D160" s="22" t="s">
        <v>398</v>
      </c>
      <c r="E160" s="22" t="s">
        <v>398</v>
      </c>
      <c r="F160" s="22" t="s">
        <v>396</v>
      </c>
      <c r="G160" s="22" t="s">
        <v>395</v>
      </c>
      <c r="H160" s="22" t="s">
        <v>390</v>
      </c>
      <c r="I160" s="22" t="s">
        <v>397</v>
      </c>
      <c r="J160" s="22" t="s">
        <v>397</v>
      </c>
      <c r="K160" s="22" t="s">
        <v>395</v>
      </c>
      <c r="L160" s="22" t="s">
        <v>389</v>
      </c>
      <c r="M160" s="22" t="s">
        <v>388</v>
      </c>
      <c r="N160" s="22" t="s">
        <v>387</v>
      </c>
      <c r="O160" s="22" t="s">
        <v>400</v>
      </c>
      <c r="P160" s="22" t="s">
        <v>400</v>
      </c>
      <c r="Q160" s="22" t="s">
        <v>386</v>
      </c>
    </row>
    <row r="161" spans="1:17" ht="13.2" x14ac:dyDescent="0.25">
      <c r="A161" s="23">
        <v>44642.457731481481</v>
      </c>
      <c r="B161" s="22" t="s">
        <v>393</v>
      </c>
      <c r="C161" s="22" t="s">
        <v>392</v>
      </c>
      <c r="D161" s="22" t="s">
        <v>392</v>
      </c>
      <c r="E161" s="22" t="s">
        <v>392</v>
      </c>
      <c r="F161" s="22" t="s">
        <v>397</v>
      </c>
      <c r="G161" s="22" t="s">
        <v>395</v>
      </c>
      <c r="H161" s="22" t="s">
        <v>395</v>
      </c>
      <c r="I161" s="22" t="s">
        <v>397</v>
      </c>
      <c r="J161" s="22" t="s">
        <v>397</v>
      </c>
      <c r="K161" s="22" t="s">
        <v>395</v>
      </c>
      <c r="L161" s="22" t="s">
        <v>389</v>
      </c>
      <c r="M161" s="22" t="s">
        <v>388</v>
      </c>
      <c r="N161" s="22" t="s">
        <v>387</v>
      </c>
      <c r="O161" s="22" t="s">
        <v>387</v>
      </c>
      <c r="P161" s="22" t="s">
        <v>387</v>
      </c>
      <c r="Q161" s="22" t="s">
        <v>387</v>
      </c>
    </row>
    <row r="162" spans="1:17" ht="13.2" x14ac:dyDescent="0.25">
      <c r="A162" s="23">
        <v>44642.457835648151</v>
      </c>
      <c r="B162" s="22" t="s">
        <v>393</v>
      </c>
      <c r="C162" s="22" t="s">
        <v>393</v>
      </c>
      <c r="D162" s="22" t="s">
        <v>392</v>
      </c>
      <c r="E162" s="22" t="s">
        <v>392</v>
      </c>
      <c r="F162" s="22" t="s">
        <v>390</v>
      </c>
      <c r="G162" s="22" t="s">
        <v>390</v>
      </c>
      <c r="H162" s="22" t="s">
        <v>395</v>
      </c>
      <c r="I162" s="22" t="s">
        <v>396</v>
      </c>
      <c r="J162" s="22" t="s">
        <v>397</v>
      </c>
      <c r="K162" s="22" t="s">
        <v>395</v>
      </c>
      <c r="L162" s="22" t="s">
        <v>389</v>
      </c>
      <c r="M162" s="22" t="s">
        <v>388</v>
      </c>
      <c r="N162" s="22" t="s">
        <v>386</v>
      </c>
      <c r="O162" s="22" t="s">
        <v>387</v>
      </c>
      <c r="P162" s="22" t="s">
        <v>387</v>
      </c>
      <c r="Q162" s="22" t="s">
        <v>387</v>
      </c>
    </row>
    <row r="163" spans="1:17" ht="13.2" x14ac:dyDescent="0.25">
      <c r="A163" s="23">
        <v>44642.458032407405</v>
      </c>
      <c r="B163" s="22" t="s">
        <v>392</v>
      </c>
      <c r="C163" s="22" t="s">
        <v>392</v>
      </c>
      <c r="D163" s="22" t="s">
        <v>398</v>
      </c>
      <c r="E163" s="22" t="s">
        <v>402</v>
      </c>
      <c r="F163" s="22" t="s">
        <v>397</v>
      </c>
      <c r="G163" s="22" t="s">
        <v>395</v>
      </c>
      <c r="H163" s="22" t="s">
        <v>395</v>
      </c>
      <c r="I163" s="22" t="s">
        <v>390</v>
      </c>
      <c r="J163" s="22" t="s">
        <v>390</v>
      </c>
      <c r="K163" s="22" t="s">
        <v>397</v>
      </c>
      <c r="L163" s="22" t="s">
        <v>389</v>
      </c>
      <c r="M163" s="22" t="s">
        <v>388</v>
      </c>
      <c r="N163" s="22" t="s">
        <v>386</v>
      </c>
      <c r="O163" s="22" t="s">
        <v>386</v>
      </c>
      <c r="P163" s="22" t="s">
        <v>400</v>
      </c>
      <c r="Q163" s="22" t="s">
        <v>386</v>
      </c>
    </row>
    <row r="164" spans="1:17" ht="13.2" x14ac:dyDescent="0.25">
      <c r="A164" s="23">
        <v>44642.458310185182</v>
      </c>
      <c r="B164" s="22" t="s">
        <v>393</v>
      </c>
      <c r="C164" s="22" t="s">
        <v>393</v>
      </c>
      <c r="D164" s="22" t="s">
        <v>393</v>
      </c>
      <c r="E164" s="22" t="s">
        <v>393</v>
      </c>
      <c r="F164" s="22" t="s">
        <v>391</v>
      </c>
      <c r="G164" s="22" t="s">
        <v>395</v>
      </c>
      <c r="H164" s="22" t="s">
        <v>390</v>
      </c>
      <c r="I164" s="22" t="s">
        <v>396</v>
      </c>
      <c r="J164" s="22" t="s">
        <v>397</v>
      </c>
      <c r="K164" s="22" t="s">
        <v>397</v>
      </c>
      <c r="L164" s="22" t="s">
        <v>389</v>
      </c>
      <c r="M164" s="22" t="s">
        <v>388</v>
      </c>
      <c r="N164" s="22" t="s">
        <v>386</v>
      </c>
      <c r="O164" s="22" t="s">
        <v>386</v>
      </c>
      <c r="P164" s="22" t="s">
        <v>386</v>
      </c>
      <c r="Q164" s="22" t="s">
        <v>386</v>
      </c>
    </row>
    <row r="165" spans="1:17" ht="13.2" x14ac:dyDescent="0.25">
      <c r="A165" s="23">
        <v>44642.458460648151</v>
      </c>
      <c r="B165" s="22" t="s">
        <v>392</v>
      </c>
      <c r="C165" s="22" t="s">
        <v>392</v>
      </c>
      <c r="D165" s="22" t="s">
        <v>392</v>
      </c>
      <c r="E165" s="22" t="s">
        <v>392</v>
      </c>
      <c r="F165" s="22" t="s">
        <v>397</v>
      </c>
      <c r="G165" s="22" t="s">
        <v>397</v>
      </c>
      <c r="H165" s="22" t="s">
        <v>397</v>
      </c>
      <c r="I165" s="22" t="s">
        <v>397</v>
      </c>
      <c r="J165" s="22" t="s">
        <v>397</v>
      </c>
      <c r="K165" s="22" t="s">
        <v>397</v>
      </c>
      <c r="L165" s="22" t="s">
        <v>389</v>
      </c>
      <c r="M165" s="22" t="s">
        <v>388</v>
      </c>
      <c r="N165" s="22" t="s">
        <v>387</v>
      </c>
      <c r="O165" s="22" t="s">
        <v>387</v>
      </c>
      <c r="P165" s="22" t="s">
        <v>387</v>
      </c>
      <c r="Q165" s="22" t="s">
        <v>387</v>
      </c>
    </row>
    <row r="166" spans="1:17" ht="13.2" x14ac:dyDescent="0.25">
      <c r="A166" s="23">
        <v>44642.458472222221</v>
      </c>
      <c r="B166" s="22" t="s">
        <v>392</v>
      </c>
      <c r="C166" s="22" t="s">
        <v>394</v>
      </c>
      <c r="D166" s="22" t="s">
        <v>392</v>
      </c>
      <c r="E166" s="22" t="s">
        <v>398</v>
      </c>
      <c r="F166" s="22" t="s">
        <v>397</v>
      </c>
      <c r="G166" s="22" t="s">
        <v>390</v>
      </c>
      <c r="H166" s="22" t="s">
        <v>397</v>
      </c>
      <c r="I166" s="22" t="s">
        <v>397</v>
      </c>
      <c r="J166" s="22" t="s">
        <v>397</v>
      </c>
      <c r="K166" s="22" t="s">
        <v>395</v>
      </c>
      <c r="L166" s="22" t="s">
        <v>389</v>
      </c>
      <c r="M166" s="22" t="s">
        <v>388</v>
      </c>
      <c r="N166" s="22" t="s">
        <v>387</v>
      </c>
      <c r="O166" s="22" t="s">
        <v>400</v>
      </c>
      <c r="P166" s="22" t="s">
        <v>387</v>
      </c>
      <c r="Q166" s="22" t="s">
        <v>387</v>
      </c>
    </row>
    <row r="167" spans="1:17" ht="13.2" x14ac:dyDescent="0.25">
      <c r="A167" s="23">
        <v>44642.459953703707</v>
      </c>
      <c r="B167" s="22" t="s">
        <v>393</v>
      </c>
      <c r="C167" s="22" t="s">
        <v>393</v>
      </c>
      <c r="D167" s="22" t="s">
        <v>393</v>
      </c>
      <c r="E167" s="22" t="s">
        <v>393</v>
      </c>
      <c r="F167" s="22" t="s">
        <v>396</v>
      </c>
      <c r="G167" s="22" t="s">
        <v>390</v>
      </c>
      <c r="H167" s="22" t="s">
        <v>390</v>
      </c>
      <c r="I167" s="22" t="s">
        <v>396</v>
      </c>
      <c r="J167" s="22" t="s">
        <v>390</v>
      </c>
      <c r="K167" s="22" t="s">
        <v>390</v>
      </c>
      <c r="L167" s="22" t="s">
        <v>389</v>
      </c>
      <c r="M167" s="22" t="s">
        <v>388</v>
      </c>
      <c r="N167" s="22" t="s">
        <v>387</v>
      </c>
      <c r="O167" s="22" t="s">
        <v>387</v>
      </c>
      <c r="P167" s="22" t="s">
        <v>387</v>
      </c>
      <c r="Q167" s="22" t="s">
        <v>387</v>
      </c>
    </row>
    <row r="168" spans="1:17" ht="13.2" x14ac:dyDescent="0.25">
      <c r="A168" s="23">
        <v>44642.460092592592</v>
      </c>
      <c r="B168" s="22" t="s">
        <v>393</v>
      </c>
      <c r="C168" s="22" t="s">
        <v>393</v>
      </c>
      <c r="D168" s="22" t="s">
        <v>393</v>
      </c>
      <c r="E168" s="22" t="s">
        <v>392</v>
      </c>
      <c r="F168" s="22" t="s">
        <v>396</v>
      </c>
      <c r="G168" s="22" t="s">
        <v>390</v>
      </c>
      <c r="H168" s="22" t="s">
        <v>397</v>
      </c>
      <c r="I168" s="22" t="s">
        <v>396</v>
      </c>
      <c r="J168" s="22" t="s">
        <v>397</v>
      </c>
      <c r="K168" s="22" t="s">
        <v>397</v>
      </c>
      <c r="L168" s="22" t="s">
        <v>389</v>
      </c>
      <c r="M168" s="22" t="s">
        <v>388</v>
      </c>
      <c r="N168" s="22" t="s">
        <v>387</v>
      </c>
      <c r="O168" s="22" t="s">
        <v>387</v>
      </c>
      <c r="P168" s="22" t="s">
        <v>387</v>
      </c>
      <c r="Q168" s="22" t="s">
        <v>387</v>
      </c>
    </row>
    <row r="169" spans="1:17" ht="13.2" x14ac:dyDescent="0.25">
      <c r="A169" s="23">
        <v>44642.461076388892</v>
      </c>
      <c r="B169" s="22" t="s">
        <v>392</v>
      </c>
      <c r="C169" s="22" t="s">
        <v>398</v>
      </c>
      <c r="D169" s="22" t="s">
        <v>398</v>
      </c>
      <c r="E169" s="22" t="s">
        <v>398</v>
      </c>
      <c r="F169" s="22" t="s">
        <v>397</v>
      </c>
      <c r="G169" s="22" t="s">
        <v>390</v>
      </c>
      <c r="H169" s="22" t="s">
        <v>395</v>
      </c>
      <c r="I169" s="22" t="s">
        <v>390</v>
      </c>
      <c r="J169" s="22" t="s">
        <v>390</v>
      </c>
      <c r="K169" s="22" t="s">
        <v>390</v>
      </c>
      <c r="L169" s="22" t="s">
        <v>401</v>
      </c>
      <c r="M169" s="22" t="s">
        <v>399</v>
      </c>
      <c r="N169" s="22" t="s">
        <v>400</v>
      </c>
      <c r="O169" s="22" t="s">
        <v>400</v>
      </c>
      <c r="P169" s="22" t="s">
        <v>400</v>
      </c>
      <c r="Q169" s="22" t="s">
        <v>387</v>
      </c>
    </row>
    <row r="170" spans="1:17" ht="13.2" x14ac:dyDescent="0.25">
      <c r="A170" s="23">
        <v>44642.46125</v>
      </c>
      <c r="B170" s="22" t="s">
        <v>398</v>
      </c>
      <c r="C170" s="22" t="s">
        <v>392</v>
      </c>
      <c r="D170" s="22" t="s">
        <v>398</v>
      </c>
      <c r="E170" s="22" t="s">
        <v>398</v>
      </c>
      <c r="F170" s="22" t="s">
        <v>397</v>
      </c>
      <c r="G170" s="22" t="s">
        <v>397</v>
      </c>
      <c r="H170" s="22" t="s">
        <v>397</v>
      </c>
      <c r="I170" s="22" t="s">
        <v>397</v>
      </c>
      <c r="J170" s="22" t="s">
        <v>397</v>
      </c>
      <c r="K170" s="22" t="s">
        <v>397</v>
      </c>
      <c r="L170" s="22" t="s">
        <v>389</v>
      </c>
      <c r="M170" s="22" t="s">
        <v>388</v>
      </c>
      <c r="N170" s="22" t="s">
        <v>387</v>
      </c>
      <c r="O170" s="22" t="s">
        <v>387</v>
      </c>
      <c r="P170" s="22" t="s">
        <v>387</v>
      </c>
      <c r="Q170" s="22" t="s">
        <v>387</v>
      </c>
    </row>
    <row r="171" spans="1:17" ht="13.2" x14ac:dyDescent="0.25">
      <c r="A171" s="23">
        <v>44642.461435185185</v>
      </c>
      <c r="B171" s="22" t="s">
        <v>398</v>
      </c>
      <c r="C171" s="22" t="s">
        <v>398</v>
      </c>
      <c r="D171" s="22" t="s">
        <v>398</v>
      </c>
      <c r="E171" s="22" t="s">
        <v>398</v>
      </c>
      <c r="F171" s="22" t="s">
        <v>395</v>
      </c>
      <c r="G171" s="22" t="s">
        <v>390</v>
      </c>
      <c r="H171" s="22" t="s">
        <v>395</v>
      </c>
      <c r="I171" s="22" t="s">
        <v>397</v>
      </c>
      <c r="J171" s="22" t="s">
        <v>397</v>
      </c>
      <c r="K171" s="22" t="s">
        <v>397</v>
      </c>
      <c r="L171" s="22" t="s">
        <v>389</v>
      </c>
      <c r="M171" s="22" t="s">
        <v>388</v>
      </c>
      <c r="N171" s="22" t="s">
        <v>387</v>
      </c>
      <c r="O171" s="22" t="s">
        <v>387</v>
      </c>
      <c r="P171" s="22" t="s">
        <v>387</v>
      </c>
      <c r="Q171" s="22" t="s">
        <v>387</v>
      </c>
    </row>
    <row r="172" spans="1:17" ht="13.2" x14ac:dyDescent="0.25">
      <c r="A172" s="23">
        <v>44642.461585648147</v>
      </c>
      <c r="B172" s="22" t="s">
        <v>392</v>
      </c>
      <c r="C172" s="22" t="s">
        <v>394</v>
      </c>
      <c r="D172" s="22" t="s">
        <v>393</v>
      </c>
      <c r="E172" s="22" t="s">
        <v>392</v>
      </c>
      <c r="F172" s="22" t="s">
        <v>396</v>
      </c>
      <c r="G172" s="22" t="s">
        <v>395</v>
      </c>
      <c r="H172" s="22" t="s">
        <v>390</v>
      </c>
      <c r="I172" s="22" t="s">
        <v>396</v>
      </c>
      <c r="J172" s="22" t="s">
        <v>390</v>
      </c>
      <c r="K172" s="22" t="s">
        <v>390</v>
      </c>
      <c r="L172" s="22" t="s">
        <v>389</v>
      </c>
      <c r="M172" s="22" t="s">
        <v>399</v>
      </c>
      <c r="N172" s="22" t="s">
        <v>386</v>
      </c>
      <c r="O172" s="22" t="s">
        <v>387</v>
      </c>
      <c r="P172" s="22" t="s">
        <v>387</v>
      </c>
      <c r="Q172" s="22" t="s">
        <v>387</v>
      </c>
    </row>
    <row r="173" spans="1:17" ht="13.2" x14ac:dyDescent="0.25">
      <c r="A173" s="23">
        <v>44642.461921296293</v>
      </c>
      <c r="B173" s="22" t="s">
        <v>392</v>
      </c>
      <c r="C173" s="22" t="s">
        <v>393</v>
      </c>
      <c r="D173" s="22" t="s">
        <v>392</v>
      </c>
      <c r="E173" s="22" t="s">
        <v>392</v>
      </c>
      <c r="F173" s="22" t="s">
        <v>397</v>
      </c>
      <c r="G173" s="22" t="s">
        <v>390</v>
      </c>
      <c r="H173" s="22" t="s">
        <v>390</v>
      </c>
      <c r="I173" s="22" t="s">
        <v>396</v>
      </c>
      <c r="J173" s="22" t="s">
        <v>395</v>
      </c>
      <c r="K173" s="22" t="s">
        <v>397</v>
      </c>
      <c r="L173" s="22" t="s">
        <v>389</v>
      </c>
      <c r="M173" s="22" t="s">
        <v>388</v>
      </c>
      <c r="N173" s="22" t="s">
        <v>387</v>
      </c>
      <c r="O173" s="22" t="s">
        <v>387</v>
      </c>
      <c r="P173" s="22" t="s">
        <v>386</v>
      </c>
      <c r="Q173" s="22" t="s">
        <v>386</v>
      </c>
    </row>
    <row r="174" spans="1:17" ht="13.2" x14ac:dyDescent="0.25">
      <c r="A174" s="23">
        <v>44642.461944444447</v>
      </c>
      <c r="B174" s="22" t="s">
        <v>398</v>
      </c>
      <c r="C174" s="22" t="s">
        <v>392</v>
      </c>
      <c r="D174" s="22" t="s">
        <v>398</v>
      </c>
      <c r="E174" s="22" t="s">
        <v>402</v>
      </c>
      <c r="F174" s="22" t="s">
        <v>396</v>
      </c>
      <c r="G174" s="22" t="s">
        <v>391</v>
      </c>
      <c r="H174" s="22" t="s">
        <v>396</v>
      </c>
      <c r="I174" s="22" t="s">
        <v>397</v>
      </c>
      <c r="J174" s="22" t="s">
        <v>396</v>
      </c>
      <c r="K174" s="22" t="s">
        <v>391</v>
      </c>
      <c r="L174" s="22" t="s">
        <v>389</v>
      </c>
      <c r="M174" s="22" t="s">
        <v>399</v>
      </c>
      <c r="N174" s="22" t="s">
        <v>400</v>
      </c>
      <c r="O174" s="22" t="s">
        <v>400</v>
      </c>
      <c r="P174" s="22" t="s">
        <v>400</v>
      </c>
      <c r="Q174" s="22" t="s">
        <v>400</v>
      </c>
    </row>
    <row r="175" spans="1:17" ht="13.2" x14ac:dyDescent="0.25">
      <c r="A175" s="23">
        <v>44642.462430555555</v>
      </c>
      <c r="B175" s="22" t="s">
        <v>392</v>
      </c>
      <c r="C175" s="22" t="s">
        <v>392</v>
      </c>
      <c r="D175" s="22" t="s">
        <v>392</v>
      </c>
      <c r="E175" s="22" t="s">
        <v>392</v>
      </c>
      <c r="F175" s="22" t="s">
        <v>397</v>
      </c>
      <c r="G175" s="22" t="s">
        <v>395</v>
      </c>
      <c r="H175" s="22" t="s">
        <v>391</v>
      </c>
      <c r="I175" s="22" t="s">
        <v>397</v>
      </c>
      <c r="J175" s="22" t="s">
        <v>395</v>
      </c>
      <c r="K175" s="22" t="s">
        <v>390</v>
      </c>
      <c r="L175" s="22" t="s">
        <v>389</v>
      </c>
      <c r="M175" s="22" t="s">
        <v>399</v>
      </c>
      <c r="N175" s="22" t="s">
        <v>387</v>
      </c>
      <c r="O175" s="22" t="s">
        <v>387</v>
      </c>
      <c r="P175" s="22" t="s">
        <v>387</v>
      </c>
      <c r="Q175" s="22" t="s">
        <v>387</v>
      </c>
    </row>
    <row r="176" spans="1:17" ht="13.2" x14ac:dyDescent="0.25">
      <c r="A176" s="23">
        <v>44642.462893518517</v>
      </c>
      <c r="B176" s="22" t="s">
        <v>402</v>
      </c>
      <c r="C176" s="22" t="s">
        <v>402</v>
      </c>
      <c r="D176" s="22" t="s">
        <v>402</v>
      </c>
      <c r="E176" s="22" t="s">
        <v>402</v>
      </c>
      <c r="F176" s="22" t="s">
        <v>391</v>
      </c>
      <c r="G176" s="22" t="s">
        <v>397</v>
      </c>
      <c r="H176" s="22" t="s">
        <v>397</v>
      </c>
      <c r="I176" s="22" t="s">
        <v>390</v>
      </c>
      <c r="J176" s="22" t="s">
        <v>397</v>
      </c>
      <c r="K176" s="22" t="s">
        <v>390</v>
      </c>
      <c r="L176" s="22" t="s">
        <v>401</v>
      </c>
      <c r="M176" s="22" t="s">
        <v>399</v>
      </c>
      <c r="N176" s="22" t="s">
        <v>403</v>
      </c>
      <c r="O176" s="22" t="s">
        <v>403</v>
      </c>
      <c r="P176" s="22" t="s">
        <v>403</v>
      </c>
      <c r="Q176" s="22" t="s">
        <v>403</v>
      </c>
    </row>
    <row r="177" spans="1:17" ht="13.2" x14ac:dyDescent="0.25">
      <c r="A177" s="23">
        <v>44642.463645833333</v>
      </c>
      <c r="B177" s="22" t="s">
        <v>393</v>
      </c>
      <c r="C177" s="22" t="s">
        <v>393</v>
      </c>
      <c r="D177" s="22" t="s">
        <v>392</v>
      </c>
      <c r="E177" s="22" t="s">
        <v>393</v>
      </c>
      <c r="F177" s="22" t="s">
        <v>396</v>
      </c>
      <c r="G177" s="22" t="s">
        <v>395</v>
      </c>
      <c r="H177" s="22" t="s">
        <v>390</v>
      </c>
      <c r="I177" s="22" t="s">
        <v>396</v>
      </c>
      <c r="J177" s="22" t="s">
        <v>395</v>
      </c>
      <c r="K177" s="22" t="s">
        <v>395</v>
      </c>
      <c r="L177" s="22" t="s">
        <v>389</v>
      </c>
      <c r="M177" s="22" t="s">
        <v>388</v>
      </c>
      <c r="N177" s="22" t="s">
        <v>387</v>
      </c>
      <c r="O177" s="22" t="s">
        <v>400</v>
      </c>
      <c r="P177" s="22" t="s">
        <v>387</v>
      </c>
      <c r="Q177" s="22" t="s">
        <v>386</v>
      </c>
    </row>
    <row r="178" spans="1:17" ht="13.2" x14ac:dyDescent="0.25">
      <c r="A178" s="23">
        <v>44642.464537037034</v>
      </c>
      <c r="B178" s="22" t="s">
        <v>398</v>
      </c>
      <c r="C178" s="22" t="s">
        <v>398</v>
      </c>
      <c r="D178" s="22" t="s">
        <v>398</v>
      </c>
      <c r="E178" s="22" t="s">
        <v>392</v>
      </c>
      <c r="F178" s="22" t="s">
        <v>397</v>
      </c>
      <c r="G178" s="22" t="s">
        <v>396</v>
      </c>
      <c r="H178" s="22" t="s">
        <v>397</v>
      </c>
      <c r="I178" s="22" t="s">
        <v>397</v>
      </c>
      <c r="J178" s="22" t="s">
        <v>397</v>
      </c>
      <c r="K178" s="22" t="s">
        <v>397</v>
      </c>
      <c r="L178" s="22" t="s">
        <v>389</v>
      </c>
      <c r="M178" s="22" t="s">
        <v>399</v>
      </c>
      <c r="N178" s="22" t="s">
        <v>400</v>
      </c>
      <c r="O178" s="22" t="s">
        <v>400</v>
      </c>
      <c r="P178" s="22" t="s">
        <v>386</v>
      </c>
      <c r="Q178" s="22" t="s">
        <v>386</v>
      </c>
    </row>
    <row r="179" spans="1:17" ht="13.2" x14ac:dyDescent="0.25">
      <c r="A179" s="23">
        <v>44642.464629629627</v>
      </c>
      <c r="B179" s="22" t="s">
        <v>398</v>
      </c>
      <c r="C179" s="22" t="s">
        <v>392</v>
      </c>
      <c r="D179" s="22" t="s">
        <v>392</v>
      </c>
      <c r="E179" s="22" t="s">
        <v>398</v>
      </c>
      <c r="F179" s="22" t="s">
        <v>396</v>
      </c>
      <c r="G179" s="22" t="s">
        <v>396</v>
      </c>
      <c r="H179" s="22" t="s">
        <v>397</v>
      </c>
      <c r="I179" s="22" t="s">
        <v>395</v>
      </c>
      <c r="J179" s="22" t="s">
        <v>397</v>
      </c>
      <c r="K179" s="22" t="s">
        <v>395</v>
      </c>
      <c r="L179" s="22" t="s">
        <v>389</v>
      </c>
      <c r="M179" s="22" t="s">
        <v>388</v>
      </c>
      <c r="N179" s="22" t="s">
        <v>400</v>
      </c>
      <c r="O179" s="22" t="s">
        <v>400</v>
      </c>
      <c r="P179" s="22" t="s">
        <v>400</v>
      </c>
      <c r="Q179" s="22" t="s">
        <v>403</v>
      </c>
    </row>
    <row r="180" spans="1:17" ht="13.2" x14ac:dyDescent="0.25">
      <c r="A180" s="23">
        <v>44642.464641203704</v>
      </c>
      <c r="B180" s="22" t="s">
        <v>398</v>
      </c>
      <c r="C180" s="22" t="s">
        <v>393</v>
      </c>
      <c r="D180" s="22" t="s">
        <v>392</v>
      </c>
      <c r="E180" s="22" t="s">
        <v>398</v>
      </c>
      <c r="F180" s="22" t="s">
        <v>397</v>
      </c>
      <c r="G180" s="22" t="s">
        <v>396</v>
      </c>
      <c r="H180" s="22" t="s">
        <v>390</v>
      </c>
      <c r="I180" s="22" t="s">
        <v>395</v>
      </c>
      <c r="J180" s="22" t="s">
        <v>390</v>
      </c>
      <c r="K180" s="22" t="s">
        <v>395</v>
      </c>
      <c r="L180" s="22" t="s">
        <v>389</v>
      </c>
      <c r="M180" s="22" t="s">
        <v>399</v>
      </c>
      <c r="N180" s="22" t="s">
        <v>400</v>
      </c>
      <c r="O180" s="22" t="s">
        <v>387</v>
      </c>
      <c r="P180" s="22" t="s">
        <v>400</v>
      </c>
      <c r="Q180" s="22" t="s">
        <v>400</v>
      </c>
    </row>
    <row r="181" spans="1:17" ht="13.2" x14ac:dyDescent="0.25">
      <c r="A181" s="23">
        <v>44642.464722222219</v>
      </c>
      <c r="B181" s="22" t="s">
        <v>392</v>
      </c>
      <c r="C181" s="22" t="s">
        <v>392</v>
      </c>
      <c r="D181" s="22" t="s">
        <v>392</v>
      </c>
      <c r="E181" s="22" t="s">
        <v>398</v>
      </c>
      <c r="F181" s="22" t="s">
        <v>397</v>
      </c>
      <c r="G181" s="22" t="s">
        <v>395</v>
      </c>
      <c r="H181" s="22" t="s">
        <v>395</v>
      </c>
      <c r="I181" s="22" t="s">
        <v>396</v>
      </c>
      <c r="J181" s="22" t="s">
        <v>397</v>
      </c>
      <c r="K181" s="22" t="s">
        <v>397</v>
      </c>
      <c r="L181" s="22" t="s">
        <v>389</v>
      </c>
      <c r="M181" s="22" t="s">
        <v>399</v>
      </c>
      <c r="N181" s="22" t="s">
        <v>387</v>
      </c>
      <c r="O181" s="22" t="s">
        <v>400</v>
      </c>
      <c r="P181" s="22" t="s">
        <v>387</v>
      </c>
      <c r="Q181" s="22" t="s">
        <v>400</v>
      </c>
    </row>
    <row r="182" spans="1:17" ht="13.2" x14ac:dyDescent="0.25">
      <c r="A182" s="23">
        <v>44642.464895833335</v>
      </c>
      <c r="B182" s="22" t="s">
        <v>398</v>
      </c>
      <c r="C182" s="22" t="s">
        <v>398</v>
      </c>
      <c r="D182" s="22" t="s">
        <v>398</v>
      </c>
      <c r="E182" s="22" t="s">
        <v>402</v>
      </c>
      <c r="F182" s="22" t="s">
        <v>395</v>
      </c>
      <c r="G182" s="22" t="s">
        <v>395</v>
      </c>
      <c r="H182" s="22" t="s">
        <v>396</v>
      </c>
      <c r="I182" s="22" t="s">
        <v>395</v>
      </c>
      <c r="J182" s="22" t="s">
        <v>395</v>
      </c>
      <c r="K182" s="22" t="s">
        <v>395</v>
      </c>
      <c r="L182" s="22" t="s">
        <v>389</v>
      </c>
      <c r="M182" s="22" t="s">
        <v>399</v>
      </c>
      <c r="N182" s="22" t="s">
        <v>400</v>
      </c>
      <c r="O182" s="22" t="s">
        <v>400</v>
      </c>
      <c r="P182" s="22" t="s">
        <v>400</v>
      </c>
      <c r="Q182" s="22" t="s">
        <v>400</v>
      </c>
    </row>
    <row r="183" spans="1:17" ht="13.2" x14ac:dyDescent="0.25">
      <c r="A183" s="23">
        <v>44642.464918981481</v>
      </c>
      <c r="B183" s="22" t="s">
        <v>392</v>
      </c>
      <c r="C183" s="22" t="s">
        <v>393</v>
      </c>
      <c r="D183" s="22" t="s">
        <v>392</v>
      </c>
      <c r="E183" s="22" t="s">
        <v>398</v>
      </c>
      <c r="F183" s="22" t="s">
        <v>396</v>
      </c>
      <c r="G183" s="22" t="s">
        <v>390</v>
      </c>
      <c r="H183" s="22" t="s">
        <v>397</v>
      </c>
      <c r="I183" s="22" t="s">
        <v>396</v>
      </c>
      <c r="J183" s="22" t="s">
        <v>397</v>
      </c>
      <c r="K183" s="22" t="s">
        <v>396</v>
      </c>
      <c r="L183" s="22" t="s">
        <v>389</v>
      </c>
      <c r="M183" s="22" t="s">
        <v>399</v>
      </c>
      <c r="N183" s="22" t="s">
        <v>387</v>
      </c>
      <c r="O183" s="22" t="s">
        <v>400</v>
      </c>
      <c r="P183" s="22" t="s">
        <v>386</v>
      </c>
      <c r="Q183" s="22" t="s">
        <v>387</v>
      </c>
    </row>
    <row r="184" spans="1:17" ht="13.2" x14ac:dyDescent="0.25">
      <c r="A184" s="23">
        <v>44642.465046296296</v>
      </c>
      <c r="B184" s="22" t="s">
        <v>398</v>
      </c>
      <c r="C184" s="22" t="s">
        <v>398</v>
      </c>
      <c r="D184" s="22" t="s">
        <v>402</v>
      </c>
      <c r="E184" s="22" t="s">
        <v>402</v>
      </c>
      <c r="F184" s="22" t="s">
        <v>397</v>
      </c>
      <c r="G184" s="22" t="s">
        <v>396</v>
      </c>
      <c r="H184" s="22" t="s">
        <v>395</v>
      </c>
      <c r="I184" s="22" t="s">
        <v>395</v>
      </c>
      <c r="J184" s="22" t="s">
        <v>397</v>
      </c>
      <c r="K184" s="22" t="s">
        <v>395</v>
      </c>
      <c r="L184" s="22" t="s">
        <v>389</v>
      </c>
      <c r="M184" s="22" t="s">
        <v>399</v>
      </c>
      <c r="N184" s="22" t="s">
        <v>400</v>
      </c>
      <c r="O184" s="22" t="s">
        <v>400</v>
      </c>
      <c r="P184" s="22" t="s">
        <v>400</v>
      </c>
      <c r="Q184" s="22" t="s">
        <v>400</v>
      </c>
    </row>
    <row r="185" spans="1:17" ht="13.2" x14ac:dyDescent="0.25">
      <c r="A185" s="23">
        <v>44642.465046296296</v>
      </c>
      <c r="B185" s="22" t="s">
        <v>393</v>
      </c>
      <c r="C185" s="22" t="s">
        <v>393</v>
      </c>
      <c r="D185" s="22" t="s">
        <v>393</v>
      </c>
      <c r="E185" s="22" t="s">
        <v>393</v>
      </c>
      <c r="F185" s="22" t="s">
        <v>397</v>
      </c>
      <c r="G185" s="22" t="s">
        <v>397</v>
      </c>
      <c r="H185" s="22" t="s">
        <v>397</v>
      </c>
      <c r="I185" s="22" t="s">
        <v>395</v>
      </c>
      <c r="J185" s="22" t="s">
        <v>397</v>
      </c>
      <c r="K185" s="22" t="s">
        <v>397</v>
      </c>
      <c r="L185" s="22" t="s">
        <v>389</v>
      </c>
      <c r="M185" s="22" t="s">
        <v>399</v>
      </c>
      <c r="N185" s="22" t="s">
        <v>400</v>
      </c>
      <c r="O185" s="22" t="s">
        <v>400</v>
      </c>
      <c r="P185" s="22" t="s">
        <v>400</v>
      </c>
      <c r="Q185" s="22" t="s">
        <v>400</v>
      </c>
    </row>
    <row r="186" spans="1:17" ht="13.2" x14ac:dyDescent="0.25">
      <c r="A186" s="23">
        <v>44642.465185185189</v>
      </c>
      <c r="B186" s="22" t="s">
        <v>398</v>
      </c>
      <c r="C186" s="22" t="s">
        <v>392</v>
      </c>
      <c r="D186" s="22" t="s">
        <v>398</v>
      </c>
      <c r="E186" s="22" t="s">
        <v>398</v>
      </c>
      <c r="F186" s="22" t="s">
        <v>397</v>
      </c>
      <c r="G186" s="22" t="s">
        <v>397</v>
      </c>
      <c r="H186" s="22" t="s">
        <v>397</v>
      </c>
      <c r="I186" s="22" t="s">
        <v>396</v>
      </c>
      <c r="J186" s="22" t="s">
        <v>397</v>
      </c>
      <c r="K186" s="22" t="s">
        <v>397</v>
      </c>
      <c r="L186" s="22" t="s">
        <v>389</v>
      </c>
      <c r="M186" s="22" t="s">
        <v>388</v>
      </c>
      <c r="N186" s="22" t="s">
        <v>387</v>
      </c>
      <c r="O186" s="22" t="s">
        <v>400</v>
      </c>
      <c r="P186" s="22" t="s">
        <v>387</v>
      </c>
      <c r="Q186" s="22" t="s">
        <v>400</v>
      </c>
    </row>
    <row r="187" spans="1:17" ht="13.2" x14ac:dyDescent="0.25">
      <c r="A187" s="23">
        <v>44642.465509259258</v>
      </c>
      <c r="B187" s="22" t="s">
        <v>392</v>
      </c>
      <c r="C187" s="22" t="s">
        <v>392</v>
      </c>
      <c r="D187" s="22" t="s">
        <v>392</v>
      </c>
      <c r="E187" s="22" t="s">
        <v>392</v>
      </c>
      <c r="F187" s="22" t="s">
        <v>397</v>
      </c>
      <c r="G187" s="22" t="s">
        <v>390</v>
      </c>
      <c r="H187" s="22" t="s">
        <v>395</v>
      </c>
      <c r="I187" s="22" t="s">
        <v>396</v>
      </c>
      <c r="J187" s="22" t="s">
        <v>397</v>
      </c>
      <c r="K187" s="22" t="s">
        <v>395</v>
      </c>
      <c r="L187" s="22" t="s">
        <v>389</v>
      </c>
      <c r="M187" s="22" t="s">
        <v>388</v>
      </c>
      <c r="N187" s="22" t="s">
        <v>387</v>
      </c>
      <c r="O187" s="22" t="s">
        <v>387</v>
      </c>
      <c r="P187" s="22" t="s">
        <v>387</v>
      </c>
      <c r="Q187" s="22" t="s">
        <v>387</v>
      </c>
    </row>
    <row r="188" spans="1:17" ht="13.2" x14ac:dyDescent="0.25">
      <c r="A188" s="23">
        <v>44642.466932870368</v>
      </c>
      <c r="B188" s="22" t="s">
        <v>398</v>
      </c>
      <c r="C188" s="22" t="s">
        <v>398</v>
      </c>
      <c r="D188" s="22" t="s">
        <v>398</v>
      </c>
      <c r="E188" s="22" t="s">
        <v>402</v>
      </c>
      <c r="F188" s="22" t="s">
        <v>391</v>
      </c>
      <c r="G188" s="22" t="s">
        <v>397</v>
      </c>
      <c r="H188" s="22" t="s">
        <v>396</v>
      </c>
      <c r="I188" s="22" t="s">
        <v>390</v>
      </c>
      <c r="J188" s="22" t="s">
        <v>396</v>
      </c>
      <c r="K188" s="22" t="s">
        <v>391</v>
      </c>
      <c r="L188" s="22" t="s">
        <v>401</v>
      </c>
      <c r="M188" s="22" t="s">
        <v>399</v>
      </c>
      <c r="N188" s="22" t="s">
        <v>400</v>
      </c>
      <c r="O188" s="22" t="s">
        <v>400</v>
      </c>
      <c r="P188" s="22" t="s">
        <v>403</v>
      </c>
      <c r="Q188" s="22" t="s">
        <v>400</v>
      </c>
    </row>
    <row r="189" spans="1:17" ht="13.2" x14ac:dyDescent="0.25">
      <c r="A189" s="23">
        <v>44642.467858796299</v>
      </c>
      <c r="B189" s="22" t="s">
        <v>392</v>
      </c>
      <c r="C189" s="22" t="s">
        <v>392</v>
      </c>
      <c r="D189" s="22" t="s">
        <v>398</v>
      </c>
      <c r="E189" s="22" t="s">
        <v>398</v>
      </c>
      <c r="F189" s="22" t="s">
        <v>396</v>
      </c>
      <c r="G189" s="22" t="s">
        <v>396</v>
      </c>
      <c r="H189" s="22" t="s">
        <v>390</v>
      </c>
      <c r="I189" s="22" t="s">
        <v>396</v>
      </c>
      <c r="J189" s="22" t="s">
        <v>397</v>
      </c>
      <c r="K189" s="22" t="s">
        <v>396</v>
      </c>
      <c r="L189" s="22" t="s">
        <v>389</v>
      </c>
      <c r="M189" s="22" t="s">
        <v>399</v>
      </c>
      <c r="N189" s="22" t="s">
        <v>400</v>
      </c>
      <c r="O189" s="22" t="s">
        <v>400</v>
      </c>
      <c r="P189" s="22" t="s">
        <v>400</v>
      </c>
      <c r="Q189" s="22" t="s">
        <v>400</v>
      </c>
    </row>
    <row r="190" spans="1:17" ht="13.2" x14ac:dyDescent="0.25">
      <c r="A190" s="23">
        <v>44642.470277777778</v>
      </c>
      <c r="B190" s="22" t="s">
        <v>392</v>
      </c>
      <c r="C190" s="22" t="s">
        <v>392</v>
      </c>
      <c r="D190" s="22" t="s">
        <v>392</v>
      </c>
      <c r="E190" s="22" t="s">
        <v>392</v>
      </c>
      <c r="F190" s="22" t="s">
        <v>396</v>
      </c>
      <c r="G190" s="22" t="s">
        <v>397</v>
      </c>
      <c r="H190" s="22" t="s">
        <v>397</v>
      </c>
      <c r="I190" s="22" t="s">
        <v>396</v>
      </c>
      <c r="J190" s="22" t="s">
        <v>397</v>
      </c>
      <c r="K190" s="22" t="s">
        <v>397</v>
      </c>
      <c r="L190" s="22" t="s">
        <v>389</v>
      </c>
      <c r="M190" s="22" t="s">
        <v>388</v>
      </c>
      <c r="N190" s="22" t="s">
        <v>387</v>
      </c>
      <c r="O190" s="22" t="s">
        <v>387</v>
      </c>
      <c r="P190" s="22" t="s">
        <v>387</v>
      </c>
      <c r="Q190" s="22" t="s">
        <v>387</v>
      </c>
    </row>
    <row r="191" spans="1:17" ht="13.2" x14ac:dyDescent="0.25">
      <c r="A191" s="23">
        <v>44642.470868055556</v>
      </c>
      <c r="B191" s="22" t="s">
        <v>393</v>
      </c>
      <c r="C191" s="22" t="s">
        <v>393</v>
      </c>
      <c r="D191" s="22" t="s">
        <v>393</v>
      </c>
      <c r="E191" s="22" t="s">
        <v>393</v>
      </c>
      <c r="F191" s="22" t="s">
        <v>395</v>
      </c>
      <c r="G191" s="22" t="s">
        <v>390</v>
      </c>
      <c r="H191" s="22" t="s">
        <v>390</v>
      </c>
      <c r="I191" s="22" t="s">
        <v>391</v>
      </c>
      <c r="J191" s="22" t="s">
        <v>395</v>
      </c>
      <c r="K191" s="22" t="s">
        <v>395</v>
      </c>
      <c r="L191" s="22" t="s">
        <v>389</v>
      </c>
      <c r="M191" s="22" t="s">
        <v>388</v>
      </c>
      <c r="N191" s="22" t="s">
        <v>386</v>
      </c>
      <c r="O191" s="22" t="s">
        <v>386</v>
      </c>
      <c r="P191" s="22" t="s">
        <v>386</v>
      </c>
      <c r="Q191" s="22" t="s">
        <v>386</v>
      </c>
    </row>
    <row r="192" spans="1:17" ht="13.2" x14ac:dyDescent="0.25">
      <c r="A192" s="23">
        <v>44642.471365740741</v>
      </c>
      <c r="B192" s="22" t="s">
        <v>398</v>
      </c>
      <c r="C192" s="22" t="s">
        <v>398</v>
      </c>
      <c r="D192" s="22" t="s">
        <v>398</v>
      </c>
      <c r="E192" s="22" t="s">
        <v>398</v>
      </c>
      <c r="F192" s="22" t="s">
        <v>396</v>
      </c>
      <c r="G192" s="22" t="s">
        <v>395</v>
      </c>
      <c r="H192" s="22" t="s">
        <v>395</v>
      </c>
      <c r="I192" s="22" t="s">
        <v>395</v>
      </c>
      <c r="J192" s="22" t="s">
        <v>397</v>
      </c>
      <c r="K192" s="22" t="s">
        <v>395</v>
      </c>
      <c r="L192" s="22" t="s">
        <v>389</v>
      </c>
      <c r="M192" s="22" t="s">
        <v>399</v>
      </c>
      <c r="N192" s="22" t="s">
        <v>400</v>
      </c>
      <c r="O192" s="22" t="s">
        <v>400</v>
      </c>
      <c r="P192" s="22" t="s">
        <v>400</v>
      </c>
      <c r="Q192" s="22" t="s">
        <v>386</v>
      </c>
    </row>
    <row r="193" spans="1:17" ht="13.2" x14ac:dyDescent="0.25">
      <c r="A193" s="23">
        <v>44642.471875000003</v>
      </c>
      <c r="B193" s="22" t="s">
        <v>402</v>
      </c>
      <c r="C193" s="22" t="s">
        <v>402</v>
      </c>
      <c r="D193" s="22" t="s">
        <v>402</v>
      </c>
      <c r="E193" s="22" t="s">
        <v>402</v>
      </c>
      <c r="F193" s="22" t="s">
        <v>395</v>
      </c>
      <c r="G193" s="22" t="s">
        <v>390</v>
      </c>
      <c r="H193" s="22" t="s">
        <v>390</v>
      </c>
      <c r="I193" s="22" t="s">
        <v>396</v>
      </c>
      <c r="J193" s="22" t="s">
        <v>397</v>
      </c>
      <c r="K193" s="22" t="s">
        <v>397</v>
      </c>
      <c r="L193" s="22" t="s">
        <v>389</v>
      </c>
      <c r="M193" s="22" t="s">
        <v>399</v>
      </c>
      <c r="N193" s="22" t="s">
        <v>403</v>
      </c>
      <c r="O193" s="22" t="s">
        <v>403</v>
      </c>
      <c r="P193" s="22" t="s">
        <v>403</v>
      </c>
      <c r="Q193" s="22" t="s">
        <v>403</v>
      </c>
    </row>
    <row r="194" spans="1:17" ht="13.2" x14ac:dyDescent="0.25">
      <c r="A194" s="23">
        <v>44642.473819444444</v>
      </c>
      <c r="B194" s="22" t="s">
        <v>402</v>
      </c>
      <c r="C194" s="22" t="s">
        <v>402</v>
      </c>
      <c r="D194" s="22" t="s">
        <v>402</v>
      </c>
      <c r="E194" s="22" t="s">
        <v>402</v>
      </c>
      <c r="F194" s="22" t="s">
        <v>397</v>
      </c>
      <c r="G194" s="22" t="s">
        <v>390</v>
      </c>
      <c r="H194" s="22" t="s">
        <v>397</v>
      </c>
      <c r="I194" s="22" t="s">
        <v>397</v>
      </c>
      <c r="J194" s="22" t="s">
        <v>390</v>
      </c>
      <c r="K194" s="22" t="s">
        <v>397</v>
      </c>
      <c r="L194" s="22" t="s">
        <v>389</v>
      </c>
      <c r="M194" s="22" t="s">
        <v>399</v>
      </c>
      <c r="N194" s="22" t="s">
        <v>386</v>
      </c>
      <c r="O194" s="22" t="s">
        <v>403</v>
      </c>
      <c r="P194" s="22" t="s">
        <v>400</v>
      </c>
      <c r="Q194" s="22" t="s">
        <v>386</v>
      </c>
    </row>
    <row r="195" spans="1:17" ht="13.2" x14ac:dyDescent="0.25">
      <c r="A195" s="23">
        <v>44642.47388888889</v>
      </c>
      <c r="B195" s="22" t="s">
        <v>392</v>
      </c>
      <c r="C195" s="22" t="s">
        <v>394</v>
      </c>
      <c r="D195" s="22" t="s">
        <v>394</v>
      </c>
      <c r="E195" s="22" t="s">
        <v>392</v>
      </c>
      <c r="F195" s="22" t="s">
        <v>395</v>
      </c>
      <c r="G195" s="22" t="s">
        <v>397</v>
      </c>
      <c r="H195" s="22" t="s">
        <v>390</v>
      </c>
      <c r="I195" s="22" t="s">
        <v>396</v>
      </c>
      <c r="J195" s="22" t="s">
        <v>397</v>
      </c>
      <c r="K195" s="22" t="s">
        <v>390</v>
      </c>
      <c r="L195" s="22" t="s">
        <v>389</v>
      </c>
      <c r="M195" s="22" t="s">
        <v>399</v>
      </c>
      <c r="N195" s="22" t="s">
        <v>386</v>
      </c>
      <c r="O195" s="22" t="s">
        <v>400</v>
      </c>
      <c r="P195" s="22" t="s">
        <v>386</v>
      </c>
      <c r="Q195" s="22" t="s">
        <v>386</v>
      </c>
    </row>
    <row r="196" spans="1:17" ht="13.2" x14ac:dyDescent="0.25">
      <c r="A196" s="23">
        <v>44642.47550925926</v>
      </c>
      <c r="B196" s="22" t="s">
        <v>393</v>
      </c>
      <c r="C196" s="22" t="s">
        <v>392</v>
      </c>
      <c r="D196" s="22" t="s">
        <v>392</v>
      </c>
      <c r="E196" s="22" t="s">
        <v>398</v>
      </c>
      <c r="F196" s="22" t="s">
        <v>397</v>
      </c>
      <c r="G196" s="22" t="s">
        <v>397</v>
      </c>
      <c r="H196" s="22" t="s">
        <v>395</v>
      </c>
      <c r="I196" s="22" t="s">
        <v>396</v>
      </c>
      <c r="J196" s="22" t="s">
        <v>395</v>
      </c>
      <c r="K196" s="22" t="s">
        <v>397</v>
      </c>
      <c r="L196" s="22" t="s">
        <v>389</v>
      </c>
      <c r="M196" s="22" t="s">
        <v>399</v>
      </c>
      <c r="N196" s="22" t="s">
        <v>387</v>
      </c>
      <c r="O196" s="22" t="s">
        <v>400</v>
      </c>
      <c r="P196" s="22" t="s">
        <v>386</v>
      </c>
      <c r="Q196" s="22" t="s">
        <v>387</v>
      </c>
    </row>
    <row r="197" spans="1:17" ht="13.2" x14ac:dyDescent="0.25">
      <c r="A197" s="23">
        <v>44642.478310185186</v>
      </c>
      <c r="B197" s="22" t="s">
        <v>393</v>
      </c>
      <c r="C197" s="22" t="s">
        <v>393</v>
      </c>
      <c r="D197" s="22" t="s">
        <v>393</v>
      </c>
      <c r="E197" s="22" t="s">
        <v>393</v>
      </c>
      <c r="F197" s="22" t="s">
        <v>395</v>
      </c>
      <c r="G197" s="22" t="s">
        <v>397</v>
      </c>
      <c r="H197" s="22" t="s">
        <v>397</v>
      </c>
      <c r="I197" s="22" t="s">
        <v>395</v>
      </c>
      <c r="J197" s="22" t="s">
        <v>397</v>
      </c>
      <c r="K197" s="22" t="s">
        <v>397</v>
      </c>
      <c r="L197" s="22" t="s">
        <v>389</v>
      </c>
      <c r="M197" s="22" t="s">
        <v>388</v>
      </c>
      <c r="N197" s="22" t="s">
        <v>386</v>
      </c>
      <c r="O197" s="22" t="s">
        <v>386</v>
      </c>
      <c r="P197" s="22" t="s">
        <v>386</v>
      </c>
      <c r="Q197" s="22" t="s">
        <v>386</v>
      </c>
    </row>
    <row r="198" spans="1:17" ht="13.2" x14ac:dyDescent="0.25">
      <c r="A198" s="23">
        <v>44642.478541666664</v>
      </c>
      <c r="B198" s="22" t="s">
        <v>393</v>
      </c>
      <c r="C198" s="22" t="s">
        <v>393</v>
      </c>
      <c r="D198" s="22" t="s">
        <v>393</v>
      </c>
      <c r="E198" s="22" t="s">
        <v>392</v>
      </c>
      <c r="F198" s="22" t="s">
        <v>397</v>
      </c>
      <c r="G198" s="22" t="s">
        <v>390</v>
      </c>
      <c r="H198" s="22" t="s">
        <v>390</v>
      </c>
      <c r="I198" s="22" t="s">
        <v>396</v>
      </c>
      <c r="J198" s="22" t="s">
        <v>395</v>
      </c>
      <c r="K198" s="22" t="s">
        <v>395</v>
      </c>
      <c r="L198" s="22" t="s">
        <v>389</v>
      </c>
      <c r="M198" s="22" t="s">
        <v>388</v>
      </c>
      <c r="N198" s="22" t="s">
        <v>386</v>
      </c>
      <c r="O198" s="22" t="s">
        <v>387</v>
      </c>
      <c r="P198" s="22" t="s">
        <v>386</v>
      </c>
      <c r="Q198" s="22" t="s">
        <v>386</v>
      </c>
    </row>
    <row r="199" spans="1:17" ht="13.2" x14ac:dyDescent="0.25">
      <c r="A199" s="23">
        <v>44642.481076388889</v>
      </c>
      <c r="B199" s="22" t="s">
        <v>393</v>
      </c>
      <c r="C199" s="22" t="s">
        <v>394</v>
      </c>
      <c r="D199" s="22" t="s">
        <v>393</v>
      </c>
      <c r="E199" s="22" t="s">
        <v>398</v>
      </c>
      <c r="F199" s="22" t="s">
        <v>396</v>
      </c>
      <c r="G199" s="22" t="s">
        <v>390</v>
      </c>
      <c r="H199" s="22" t="s">
        <v>395</v>
      </c>
      <c r="I199" s="22" t="s">
        <v>396</v>
      </c>
      <c r="J199" s="22" t="s">
        <v>395</v>
      </c>
      <c r="K199" s="22" t="s">
        <v>397</v>
      </c>
      <c r="L199" s="22" t="s">
        <v>389</v>
      </c>
      <c r="M199" s="22" t="s">
        <v>399</v>
      </c>
      <c r="N199" s="22" t="s">
        <v>387</v>
      </c>
      <c r="O199" s="22" t="s">
        <v>386</v>
      </c>
      <c r="P199" s="22" t="s">
        <v>386</v>
      </c>
      <c r="Q199" s="22" t="s">
        <v>386</v>
      </c>
    </row>
    <row r="200" spans="1:17" ht="13.2" x14ac:dyDescent="0.25">
      <c r="A200" s="23">
        <v>44642.482395833336</v>
      </c>
      <c r="B200" s="22" t="s">
        <v>398</v>
      </c>
      <c r="C200" s="22" t="s">
        <v>398</v>
      </c>
      <c r="D200" s="22" t="s">
        <v>398</v>
      </c>
      <c r="E200" s="22" t="s">
        <v>402</v>
      </c>
      <c r="F200" s="22" t="s">
        <v>397</v>
      </c>
      <c r="G200" s="22" t="s">
        <v>390</v>
      </c>
      <c r="H200" s="22" t="s">
        <v>390</v>
      </c>
      <c r="I200" s="22" t="s">
        <v>395</v>
      </c>
      <c r="J200" s="22" t="s">
        <v>395</v>
      </c>
      <c r="K200" s="22" t="s">
        <v>395</v>
      </c>
      <c r="L200" s="22" t="s">
        <v>389</v>
      </c>
      <c r="M200" s="22" t="s">
        <v>388</v>
      </c>
      <c r="N200" s="22" t="s">
        <v>387</v>
      </c>
      <c r="O200" s="22" t="s">
        <v>387</v>
      </c>
      <c r="P200" s="22" t="s">
        <v>387</v>
      </c>
      <c r="Q200" s="22" t="s">
        <v>387</v>
      </c>
    </row>
    <row r="201" spans="1:17" ht="13.2" x14ac:dyDescent="0.25">
      <c r="A201" s="23">
        <v>44642.486759259256</v>
      </c>
      <c r="B201" s="22" t="s">
        <v>394</v>
      </c>
      <c r="C201" s="22" t="s">
        <v>393</v>
      </c>
      <c r="D201" s="22" t="s">
        <v>393</v>
      </c>
      <c r="E201" s="22" t="s">
        <v>392</v>
      </c>
      <c r="F201" s="22" t="s">
        <v>390</v>
      </c>
      <c r="G201" s="22" t="s">
        <v>390</v>
      </c>
      <c r="H201" s="22" t="s">
        <v>390</v>
      </c>
      <c r="I201" s="22" t="s">
        <v>396</v>
      </c>
      <c r="J201" s="22" t="s">
        <v>390</v>
      </c>
      <c r="K201" s="22" t="s">
        <v>397</v>
      </c>
      <c r="L201" s="22" t="s">
        <v>389</v>
      </c>
      <c r="M201" s="22" t="s">
        <v>388</v>
      </c>
      <c r="N201" s="22" t="s">
        <v>386</v>
      </c>
      <c r="O201" s="22" t="s">
        <v>386</v>
      </c>
      <c r="P201" s="22" t="s">
        <v>386</v>
      </c>
      <c r="Q201" s="22" t="s">
        <v>386</v>
      </c>
    </row>
    <row r="202" spans="1:17" ht="13.2" x14ac:dyDescent="0.25">
      <c r="A202" s="23">
        <v>44642.49046296296</v>
      </c>
      <c r="B202" s="22" t="s">
        <v>392</v>
      </c>
      <c r="C202" s="22" t="s">
        <v>393</v>
      </c>
      <c r="D202" s="22" t="s">
        <v>398</v>
      </c>
      <c r="E202" s="22" t="s">
        <v>398</v>
      </c>
      <c r="F202" s="22" t="s">
        <v>395</v>
      </c>
      <c r="G202" s="22" t="s">
        <v>395</v>
      </c>
      <c r="H202" s="22" t="s">
        <v>397</v>
      </c>
      <c r="I202" s="22" t="s">
        <v>396</v>
      </c>
      <c r="J202" s="22" t="s">
        <v>395</v>
      </c>
      <c r="K202" s="22" t="s">
        <v>395</v>
      </c>
      <c r="L202" s="22" t="s">
        <v>389</v>
      </c>
      <c r="M202" s="22" t="s">
        <v>399</v>
      </c>
      <c r="N202" s="22" t="s">
        <v>386</v>
      </c>
      <c r="O202" s="22" t="s">
        <v>386</v>
      </c>
      <c r="P202" s="22" t="s">
        <v>400</v>
      </c>
      <c r="Q202" s="22" t="s">
        <v>400</v>
      </c>
    </row>
    <row r="203" spans="1:17" ht="13.2" x14ac:dyDescent="0.25">
      <c r="A203" s="23">
        <v>44642.492280092592</v>
      </c>
      <c r="B203" s="22" t="s">
        <v>392</v>
      </c>
      <c r="C203" s="22" t="s">
        <v>392</v>
      </c>
      <c r="D203" s="22" t="s">
        <v>392</v>
      </c>
      <c r="E203" s="22" t="s">
        <v>392</v>
      </c>
      <c r="F203" s="22" t="s">
        <v>396</v>
      </c>
      <c r="G203" s="22" t="s">
        <v>397</v>
      </c>
      <c r="H203" s="22" t="s">
        <v>395</v>
      </c>
      <c r="I203" s="22" t="s">
        <v>396</v>
      </c>
      <c r="J203" s="22" t="s">
        <v>397</v>
      </c>
      <c r="K203" s="22" t="s">
        <v>397</v>
      </c>
      <c r="L203" s="22" t="s">
        <v>389</v>
      </c>
      <c r="M203" s="22" t="s">
        <v>399</v>
      </c>
      <c r="N203" s="22" t="s">
        <v>400</v>
      </c>
      <c r="O203" s="22" t="s">
        <v>387</v>
      </c>
      <c r="P203" s="22" t="s">
        <v>387</v>
      </c>
      <c r="Q203" s="22" t="s">
        <v>387</v>
      </c>
    </row>
    <row r="204" spans="1:17" ht="13.2" x14ac:dyDescent="0.25">
      <c r="A204" s="23">
        <v>44642.495578703703</v>
      </c>
      <c r="B204" s="22" t="s">
        <v>392</v>
      </c>
      <c r="C204" s="22" t="s">
        <v>392</v>
      </c>
      <c r="D204" s="22" t="s">
        <v>392</v>
      </c>
      <c r="E204" s="22" t="s">
        <v>392</v>
      </c>
      <c r="F204" s="22" t="s">
        <v>397</v>
      </c>
      <c r="G204" s="22" t="s">
        <v>397</v>
      </c>
      <c r="H204" s="22" t="s">
        <v>397</v>
      </c>
      <c r="I204" s="22" t="s">
        <v>397</v>
      </c>
      <c r="J204" s="22" t="s">
        <v>397</v>
      </c>
      <c r="K204" s="22" t="s">
        <v>397</v>
      </c>
      <c r="L204" s="22" t="s">
        <v>389</v>
      </c>
      <c r="M204" s="22" t="s">
        <v>388</v>
      </c>
      <c r="N204" s="22" t="s">
        <v>387</v>
      </c>
      <c r="O204" s="22" t="s">
        <v>387</v>
      </c>
      <c r="P204" s="22" t="s">
        <v>387</v>
      </c>
      <c r="Q204" s="22" t="s">
        <v>387</v>
      </c>
    </row>
    <row r="205" spans="1:17" ht="13.2" x14ac:dyDescent="0.25">
      <c r="A205" s="23">
        <v>44642.49590277778</v>
      </c>
      <c r="B205" s="22" t="s">
        <v>398</v>
      </c>
      <c r="C205" s="22" t="s">
        <v>398</v>
      </c>
      <c r="D205" s="22" t="s">
        <v>398</v>
      </c>
      <c r="E205" s="22" t="s">
        <v>398</v>
      </c>
      <c r="F205" s="22" t="s">
        <v>397</v>
      </c>
      <c r="G205" s="22" t="s">
        <v>390</v>
      </c>
      <c r="H205" s="22" t="s">
        <v>397</v>
      </c>
      <c r="I205" s="22" t="s">
        <v>396</v>
      </c>
      <c r="J205" s="22" t="s">
        <v>397</v>
      </c>
      <c r="K205" s="22" t="s">
        <v>397</v>
      </c>
      <c r="L205" s="22" t="s">
        <v>389</v>
      </c>
      <c r="M205" s="22" t="s">
        <v>388</v>
      </c>
      <c r="N205" s="22" t="s">
        <v>387</v>
      </c>
      <c r="O205" s="22" t="s">
        <v>387</v>
      </c>
      <c r="P205" s="22" t="s">
        <v>400</v>
      </c>
      <c r="Q205" s="22" t="s">
        <v>387</v>
      </c>
    </row>
    <row r="206" spans="1:17" ht="13.2" x14ac:dyDescent="0.25">
      <c r="A206" s="23">
        <v>44642.499641203707</v>
      </c>
      <c r="B206" s="22" t="s">
        <v>393</v>
      </c>
      <c r="C206" s="22" t="s">
        <v>394</v>
      </c>
      <c r="D206" s="22" t="s">
        <v>394</v>
      </c>
      <c r="E206" s="22" t="s">
        <v>394</v>
      </c>
      <c r="F206" s="22" t="s">
        <v>390</v>
      </c>
      <c r="G206" s="22" t="s">
        <v>395</v>
      </c>
      <c r="H206" s="22" t="s">
        <v>390</v>
      </c>
      <c r="I206" s="22" t="s">
        <v>396</v>
      </c>
      <c r="J206" s="22" t="s">
        <v>390</v>
      </c>
      <c r="K206" s="22" t="s">
        <v>390</v>
      </c>
      <c r="L206" s="22" t="s">
        <v>389</v>
      </c>
      <c r="M206" s="22" t="s">
        <v>399</v>
      </c>
      <c r="N206" s="22" t="s">
        <v>387</v>
      </c>
      <c r="O206" s="22" t="s">
        <v>387</v>
      </c>
      <c r="P206" s="22" t="s">
        <v>387</v>
      </c>
      <c r="Q206" s="22" t="s">
        <v>387</v>
      </c>
    </row>
    <row r="207" spans="1:17" ht="13.2" x14ac:dyDescent="0.25">
      <c r="A207" s="23">
        <v>44642.503657407404</v>
      </c>
      <c r="B207" s="22" t="s">
        <v>392</v>
      </c>
      <c r="C207" s="22" t="s">
        <v>392</v>
      </c>
      <c r="D207" s="22" t="s">
        <v>393</v>
      </c>
      <c r="E207" s="22" t="s">
        <v>393</v>
      </c>
      <c r="F207" s="22" t="s">
        <v>395</v>
      </c>
      <c r="G207" s="22" t="s">
        <v>395</v>
      </c>
      <c r="H207" s="22" t="s">
        <v>397</v>
      </c>
      <c r="I207" s="22" t="s">
        <v>396</v>
      </c>
      <c r="J207" s="22" t="s">
        <v>390</v>
      </c>
      <c r="K207" s="22" t="s">
        <v>395</v>
      </c>
      <c r="L207" s="22" t="s">
        <v>389</v>
      </c>
      <c r="M207" s="22" t="s">
        <v>388</v>
      </c>
      <c r="N207" s="22" t="s">
        <v>386</v>
      </c>
      <c r="O207" s="22" t="s">
        <v>386</v>
      </c>
      <c r="P207" s="22" t="s">
        <v>386</v>
      </c>
      <c r="Q207" s="22" t="s">
        <v>386</v>
      </c>
    </row>
    <row r="208" spans="1:17" ht="13.2" x14ac:dyDescent="0.25">
      <c r="A208" s="23">
        <v>44642.515902777777</v>
      </c>
      <c r="B208" s="22" t="s">
        <v>392</v>
      </c>
      <c r="C208" s="22" t="s">
        <v>392</v>
      </c>
      <c r="D208" s="22" t="s">
        <v>392</v>
      </c>
      <c r="E208" s="22" t="s">
        <v>398</v>
      </c>
      <c r="F208" s="22" t="s">
        <v>396</v>
      </c>
      <c r="G208" s="22" t="s">
        <v>390</v>
      </c>
      <c r="H208" s="22" t="s">
        <v>390</v>
      </c>
      <c r="I208" s="22" t="s">
        <v>396</v>
      </c>
      <c r="J208" s="22" t="s">
        <v>390</v>
      </c>
      <c r="K208" s="22" t="s">
        <v>395</v>
      </c>
      <c r="L208" s="22" t="s">
        <v>389</v>
      </c>
      <c r="M208" s="22" t="s">
        <v>388</v>
      </c>
      <c r="N208" s="22" t="s">
        <v>400</v>
      </c>
      <c r="O208" s="22" t="s">
        <v>386</v>
      </c>
      <c r="P208" s="22" t="s">
        <v>386</v>
      </c>
      <c r="Q208" s="22" t="s">
        <v>387</v>
      </c>
    </row>
    <row r="209" spans="1:17" ht="13.2" x14ac:dyDescent="0.25">
      <c r="A209" s="23">
        <v>44642.519409722219</v>
      </c>
      <c r="B209" s="22" t="s">
        <v>393</v>
      </c>
      <c r="C209" s="22" t="s">
        <v>393</v>
      </c>
      <c r="D209" s="22" t="s">
        <v>393</v>
      </c>
      <c r="E209" s="22" t="s">
        <v>393</v>
      </c>
      <c r="F209" s="22" t="s">
        <v>397</v>
      </c>
      <c r="G209" s="22" t="s">
        <v>390</v>
      </c>
      <c r="H209" s="22" t="s">
        <v>397</v>
      </c>
      <c r="I209" s="22" t="s">
        <v>396</v>
      </c>
      <c r="J209" s="22" t="s">
        <v>397</v>
      </c>
      <c r="K209" s="22" t="s">
        <v>397</v>
      </c>
      <c r="L209" s="22" t="s">
        <v>389</v>
      </c>
      <c r="M209" s="22" t="s">
        <v>399</v>
      </c>
      <c r="N209" s="22" t="s">
        <v>386</v>
      </c>
      <c r="O209" s="22" t="s">
        <v>386</v>
      </c>
      <c r="P209" s="22" t="s">
        <v>386</v>
      </c>
      <c r="Q209" s="22" t="s">
        <v>387</v>
      </c>
    </row>
    <row r="210" spans="1:17" ht="13.2" x14ac:dyDescent="0.25">
      <c r="A210" s="23">
        <v>44642.520046296297</v>
      </c>
      <c r="B210" s="22" t="s">
        <v>392</v>
      </c>
      <c r="C210" s="22" t="s">
        <v>392</v>
      </c>
      <c r="D210" s="22" t="s">
        <v>398</v>
      </c>
      <c r="E210" s="22" t="s">
        <v>398</v>
      </c>
      <c r="F210" s="22" t="s">
        <v>397</v>
      </c>
      <c r="G210" s="22" t="s">
        <v>395</v>
      </c>
      <c r="H210" s="22" t="s">
        <v>395</v>
      </c>
      <c r="I210" s="22" t="s">
        <v>396</v>
      </c>
      <c r="J210" s="22" t="s">
        <v>395</v>
      </c>
      <c r="K210" s="22" t="s">
        <v>397</v>
      </c>
      <c r="L210" s="22" t="s">
        <v>389</v>
      </c>
      <c r="M210" s="22" t="s">
        <v>399</v>
      </c>
      <c r="N210" s="22" t="s">
        <v>387</v>
      </c>
      <c r="O210" s="22" t="s">
        <v>387</v>
      </c>
      <c r="P210" s="22" t="s">
        <v>387</v>
      </c>
      <c r="Q210" s="22" t="s">
        <v>387</v>
      </c>
    </row>
    <row r="211" spans="1:17" ht="13.2" x14ac:dyDescent="0.25">
      <c r="A211" s="23">
        <v>44642.520636574074</v>
      </c>
      <c r="B211" s="22" t="s">
        <v>394</v>
      </c>
      <c r="C211" s="22" t="s">
        <v>393</v>
      </c>
      <c r="D211" s="22" t="s">
        <v>393</v>
      </c>
      <c r="E211" s="22" t="s">
        <v>392</v>
      </c>
      <c r="F211" s="22" t="s">
        <v>396</v>
      </c>
      <c r="G211" s="22" t="s">
        <v>390</v>
      </c>
      <c r="H211" s="22" t="s">
        <v>390</v>
      </c>
      <c r="I211" s="22" t="s">
        <v>391</v>
      </c>
      <c r="J211" s="22" t="s">
        <v>390</v>
      </c>
      <c r="K211" s="22" t="s">
        <v>390</v>
      </c>
      <c r="L211" s="22" t="s">
        <v>389</v>
      </c>
      <c r="M211" s="22" t="s">
        <v>399</v>
      </c>
      <c r="N211" s="22" t="s">
        <v>387</v>
      </c>
      <c r="O211" s="22" t="s">
        <v>387</v>
      </c>
      <c r="P211" s="22" t="s">
        <v>386</v>
      </c>
      <c r="Q211" s="22" t="s">
        <v>386</v>
      </c>
    </row>
    <row r="212" spans="1:17" ht="13.2" x14ac:dyDescent="0.25">
      <c r="A212" s="23">
        <v>44642.520891203705</v>
      </c>
      <c r="B212" s="22" t="s">
        <v>392</v>
      </c>
      <c r="C212" s="22" t="s">
        <v>392</v>
      </c>
      <c r="D212" s="22" t="s">
        <v>392</v>
      </c>
      <c r="E212" s="22" t="s">
        <v>392</v>
      </c>
      <c r="F212" s="22" t="s">
        <v>396</v>
      </c>
      <c r="G212" s="22" t="s">
        <v>397</v>
      </c>
      <c r="H212" s="22" t="s">
        <v>395</v>
      </c>
      <c r="I212" s="22" t="s">
        <v>391</v>
      </c>
      <c r="J212" s="22" t="s">
        <v>390</v>
      </c>
      <c r="K212" s="22" t="s">
        <v>390</v>
      </c>
      <c r="L212" s="22" t="s">
        <v>389</v>
      </c>
      <c r="M212" s="22" t="s">
        <v>388</v>
      </c>
      <c r="N212" s="22" t="s">
        <v>387</v>
      </c>
      <c r="O212" s="22" t="s">
        <v>387</v>
      </c>
      <c r="P212" s="22" t="s">
        <v>386</v>
      </c>
      <c r="Q212" s="22" t="s">
        <v>386</v>
      </c>
    </row>
    <row r="213" spans="1:17" ht="13.2" x14ac:dyDescent="0.25">
      <c r="A213" s="23">
        <v>44642.529120370367</v>
      </c>
      <c r="B213" s="22" t="s">
        <v>392</v>
      </c>
      <c r="C213" s="22" t="s">
        <v>392</v>
      </c>
      <c r="D213" s="22" t="s">
        <v>392</v>
      </c>
      <c r="E213" s="22" t="s">
        <v>398</v>
      </c>
      <c r="F213" s="22" t="s">
        <v>397</v>
      </c>
      <c r="G213" s="22" t="s">
        <v>397</v>
      </c>
      <c r="H213" s="22" t="s">
        <v>397</v>
      </c>
      <c r="I213" s="22" t="s">
        <v>396</v>
      </c>
      <c r="J213" s="22" t="s">
        <v>397</v>
      </c>
      <c r="K213" s="22" t="s">
        <v>395</v>
      </c>
      <c r="L213" s="22" t="s">
        <v>389</v>
      </c>
      <c r="M213" s="22" t="s">
        <v>399</v>
      </c>
      <c r="N213" s="22" t="s">
        <v>387</v>
      </c>
      <c r="O213" s="22" t="s">
        <v>387</v>
      </c>
      <c r="P213" s="22" t="s">
        <v>400</v>
      </c>
      <c r="Q213" s="22" t="s">
        <v>387</v>
      </c>
    </row>
    <row r="214" spans="1:17" ht="13.2" x14ac:dyDescent="0.25">
      <c r="A214" s="23">
        <v>44642.545057870368</v>
      </c>
      <c r="B214" s="22" t="s">
        <v>398</v>
      </c>
      <c r="C214" s="22" t="s">
        <v>392</v>
      </c>
      <c r="D214" s="22" t="s">
        <v>392</v>
      </c>
      <c r="E214" s="22" t="s">
        <v>398</v>
      </c>
      <c r="F214" s="22" t="s">
        <v>397</v>
      </c>
      <c r="G214" s="22" t="s">
        <v>397</v>
      </c>
      <c r="H214" s="22" t="s">
        <v>397</v>
      </c>
      <c r="I214" s="22" t="s">
        <v>397</v>
      </c>
      <c r="J214" s="22" t="s">
        <v>395</v>
      </c>
      <c r="K214" s="22" t="s">
        <v>397</v>
      </c>
      <c r="L214" s="22" t="s">
        <v>389</v>
      </c>
      <c r="M214" s="22" t="s">
        <v>388</v>
      </c>
      <c r="N214" s="22" t="s">
        <v>387</v>
      </c>
      <c r="O214" s="22" t="s">
        <v>387</v>
      </c>
      <c r="P214" s="22" t="s">
        <v>387</v>
      </c>
      <c r="Q214" s="22" t="s">
        <v>387</v>
      </c>
    </row>
    <row r="215" spans="1:17" ht="13.2" x14ac:dyDescent="0.25">
      <c r="A215" s="23">
        <v>44642.552222222221</v>
      </c>
      <c r="B215" s="22" t="s">
        <v>392</v>
      </c>
      <c r="C215" s="22" t="s">
        <v>398</v>
      </c>
      <c r="D215" s="22" t="s">
        <v>398</v>
      </c>
      <c r="E215" s="22" t="s">
        <v>398</v>
      </c>
      <c r="F215" s="22" t="s">
        <v>397</v>
      </c>
      <c r="G215" s="22" t="s">
        <v>390</v>
      </c>
      <c r="H215" s="22" t="s">
        <v>390</v>
      </c>
      <c r="I215" s="22" t="s">
        <v>396</v>
      </c>
      <c r="J215" s="22" t="s">
        <v>397</v>
      </c>
      <c r="K215" s="22" t="s">
        <v>397</v>
      </c>
      <c r="L215" s="22" t="s">
        <v>389</v>
      </c>
      <c r="M215" s="22" t="s">
        <v>399</v>
      </c>
      <c r="N215" s="22" t="s">
        <v>387</v>
      </c>
      <c r="O215" s="22" t="s">
        <v>386</v>
      </c>
      <c r="P215" s="22" t="s">
        <v>387</v>
      </c>
      <c r="Q215" s="22" t="s">
        <v>387</v>
      </c>
    </row>
    <row r="216" spans="1:17" ht="13.2" x14ac:dyDescent="0.25">
      <c r="A216" s="23">
        <v>44642.554467592592</v>
      </c>
      <c r="B216" s="22" t="s">
        <v>398</v>
      </c>
      <c r="C216" s="22" t="s">
        <v>393</v>
      </c>
      <c r="D216" s="22" t="s">
        <v>398</v>
      </c>
      <c r="E216" s="22" t="s">
        <v>398</v>
      </c>
      <c r="F216" s="22" t="s">
        <v>391</v>
      </c>
      <c r="G216" s="22" t="s">
        <v>390</v>
      </c>
      <c r="H216" s="22" t="s">
        <v>390</v>
      </c>
      <c r="I216" s="22" t="s">
        <v>396</v>
      </c>
      <c r="J216" s="22" t="s">
        <v>395</v>
      </c>
      <c r="K216" s="22" t="s">
        <v>395</v>
      </c>
      <c r="L216" s="22" t="s">
        <v>389</v>
      </c>
      <c r="M216" s="22" t="s">
        <v>399</v>
      </c>
      <c r="N216" s="22" t="s">
        <v>387</v>
      </c>
      <c r="O216" s="22" t="s">
        <v>387</v>
      </c>
      <c r="P216" s="22" t="s">
        <v>386</v>
      </c>
      <c r="Q216" s="22" t="s">
        <v>386</v>
      </c>
    </row>
    <row r="217" spans="1:17" ht="13.2" x14ac:dyDescent="0.25">
      <c r="A217" s="23">
        <v>44642.564918981479</v>
      </c>
      <c r="B217" s="22" t="s">
        <v>393</v>
      </c>
      <c r="C217" s="22" t="s">
        <v>394</v>
      </c>
      <c r="D217" s="22" t="s">
        <v>394</v>
      </c>
      <c r="E217" s="22" t="s">
        <v>393</v>
      </c>
      <c r="F217" s="22" t="s">
        <v>397</v>
      </c>
      <c r="G217" s="22" t="s">
        <v>390</v>
      </c>
      <c r="H217" s="22" t="s">
        <v>397</v>
      </c>
      <c r="I217" s="22" t="s">
        <v>396</v>
      </c>
      <c r="J217" s="22" t="s">
        <v>395</v>
      </c>
      <c r="K217" s="22" t="s">
        <v>397</v>
      </c>
      <c r="L217" s="22" t="s">
        <v>389</v>
      </c>
      <c r="M217" s="22" t="s">
        <v>388</v>
      </c>
      <c r="N217" s="22" t="s">
        <v>386</v>
      </c>
      <c r="O217" s="22" t="s">
        <v>386</v>
      </c>
      <c r="P217" s="22" t="s">
        <v>387</v>
      </c>
      <c r="Q217" s="22" t="s">
        <v>386</v>
      </c>
    </row>
    <row r="218" spans="1:17" ht="13.2" x14ac:dyDescent="0.25">
      <c r="A218" s="23">
        <v>44642.61109953704</v>
      </c>
      <c r="B218" s="22" t="s">
        <v>393</v>
      </c>
      <c r="C218" s="22" t="s">
        <v>393</v>
      </c>
      <c r="D218" s="22" t="s">
        <v>393</v>
      </c>
      <c r="E218" s="22" t="s">
        <v>392</v>
      </c>
      <c r="F218" s="22" t="s">
        <v>390</v>
      </c>
      <c r="G218" s="22" t="s">
        <v>390</v>
      </c>
      <c r="H218" s="22" t="s">
        <v>390</v>
      </c>
      <c r="I218" s="22" t="s">
        <v>396</v>
      </c>
      <c r="J218" s="22" t="s">
        <v>390</v>
      </c>
      <c r="K218" s="22" t="s">
        <v>395</v>
      </c>
      <c r="L218" s="22" t="s">
        <v>389</v>
      </c>
      <c r="M218" s="22" t="s">
        <v>399</v>
      </c>
      <c r="N218" s="22" t="s">
        <v>387</v>
      </c>
      <c r="O218" s="22" t="s">
        <v>387</v>
      </c>
      <c r="P218" s="22" t="s">
        <v>387</v>
      </c>
      <c r="Q218" s="22" t="s">
        <v>387</v>
      </c>
    </row>
    <row r="219" spans="1:17" ht="13.2" x14ac:dyDescent="0.25">
      <c r="A219" s="23">
        <v>44642.615972222222</v>
      </c>
      <c r="B219" s="22" t="s">
        <v>393</v>
      </c>
      <c r="C219" s="22" t="s">
        <v>393</v>
      </c>
      <c r="D219" s="22" t="s">
        <v>392</v>
      </c>
      <c r="E219" s="22" t="s">
        <v>398</v>
      </c>
      <c r="F219" s="22" t="s">
        <v>397</v>
      </c>
      <c r="G219" s="22" t="s">
        <v>396</v>
      </c>
      <c r="H219" s="22" t="s">
        <v>397</v>
      </c>
      <c r="I219" s="22" t="s">
        <v>396</v>
      </c>
      <c r="J219" s="22" t="s">
        <v>395</v>
      </c>
      <c r="K219" s="22" t="s">
        <v>397</v>
      </c>
      <c r="L219" s="22" t="s">
        <v>389</v>
      </c>
      <c r="M219" s="22" t="s">
        <v>388</v>
      </c>
      <c r="N219" s="22" t="s">
        <v>386</v>
      </c>
      <c r="O219" s="22" t="s">
        <v>386</v>
      </c>
      <c r="P219" s="22" t="s">
        <v>386</v>
      </c>
      <c r="Q219" s="22" t="s">
        <v>387</v>
      </c>
    </row>
    <row r="220" spans="1:17" ht="13.2" x14ac:dyDescent="0.25">
      <c r="A220" s="23">
        <v>44642.632326388892</v>
      </c>
      <c r="B220" s="22" t="s">
        <v>398</v>
      </c>
      <c r="C220" s="22" t="s">
        <v>392</v>
      </c>
      <c r="D220" s="22" t="s">
        <v>398</v>
      </c>
      <c r="E220" s="22" t="s">
        <v>398</v>
      </c>
      <c r="F220" s="22" t="s">
        <v>396</v>
      </c>
      <c r="G220" s="22" t="s">
        <v>395</v>
      </c>
      <c r="H220" s="22" t="s">
        <v>397</v>
      </c>
      <c r="I220" s="22" t="s">
        <v>396</v>
      </c>
      <c r="J220" s="22" t="s">
        <v>397</v>
      </c>
      <c r="K220" s="22" t="s">
        <v>397</v>
      </c>
      <c r="L220" s="22" t="s">
        <v>389</v>
      </c>
      <c r="M220" s="22" t="s">
        <v>399</v>
      </c>
      <c r="N220" s="22" t="s">
        <v>400</v>
      </c>
      <c r="O220" s="22" t="s">
        <v>400</v>
      </c>
      <c r="P220" s="22" t="s">
        <v>400</v>
      </c>
      <c r="Q220" s="22" t="s">
        <v>400</v>
      </c>
    </row>
    <row r="221" spans="1:17" ht="13.2" x14ac:dyDescent="0.25">
      <c r="A221" s="23">
        <v>44642.635659722226</v>
      </c>
      <c r="B221" s="22" t="s">
        <v>393</v>
      </c>
      <c r="C221" s="22" t="s">
        <v>394</v>
      </c>
      <c r="D221" s="22" t="s">
        <v>392</v>
      </c>
      <c r="E221" s="22" t="s">
        <v>392</v>
      </c>
      <c r="F221" s="22" t="s">
        <v>397</v>
      </c>
      <c r="G221" s="22" t="s">
        <v>397</v>
      </c>
      <c r="H221" s="22" t="s">
        <v>397</v>
      </c>
      <c r="I221" s="22" t="s">
        <v>397</v>
      </c>
      <c r="J221" s="22" t="s">
        <v>397</v>
      </c>
      <c r="K221" s="22" t="s">
        <v>397</v>
      </c>
      <c r="L221" s="22" t="s">
        <v>389</v>
      </c>
      <c r="M221" s="22" t="s">
        <v>388</v>
      </c>
      <c r="N221" s="22" t="s">
        <v>387</v>
      </c>
      <c r="O221" s="22" t="s">
        <v>387</v>
      </c>
      <c r="P221" s="22" t="s">
        <v>387</v>
      </c>
      <c r="Q221" s="22" t="s">
        <v>387</v>
      </c>
    </row>
    <row r="222" spans="1:17" ht="13.2" x14ac:dyDescent="0.25">
      <c r="A222" s="23">
        <v>44642.662916666668</v>
      </c>
      <c r="B222" s="22" t="s">
        <v>392</v>
      </c>
      <c r="C222" s="22" t="s">
        <v>394</v>
      </c>
      <c r="D222" s="22" t="s">
        <v>392</v>
      </c>
      <c r="E222" s="22" t="s">
        <v>392</v>
      </c>
      <c r="F222" s="22" t="s">
        <v>396</v>
      </c>
      <c r="G222" s="22" t="s">
        <v>390</v>
      </c>
      <c r="H222" s="22" t="s">
        <v>390</v>
      </c>
      <c r="I222" s="22" t="s">
        <v>391</v>
      </c>
      <c r="J222" s="22" t="s">
        <v>390</v>
      </c>
      <c r="K222" s="22" t="s">
        <v>397</v>
      </c>
      <c r="L222" s="22" t="s">
        <v>389</v>
      </c>
      <c r="M222" s="22" t="s">
        <v>388</v>
      </c>
      <c r="N222" s="22" t="s">
        <v>386</v>
      </c>
      <c r="O222" s="22" t="s">
        <v>400</v>
      </c>
      <c r="P222" s="22" t="s">
        <v>386</v>
      </c>
      <c r="Q222" s="22" t="s">
        <v>386</v>
      </c>
    </row>
    <row r="223" spans="1:17" ht="13.2" x14ac:dyDescent="0.25">
      <c r="A223" s="23">
        <v>44642.679849537039</v>
      </c>
      <c r="B223" s="22" t="s">
        <v>394</v>
      </c>
      <c r="C223" s="22" t="s">
        <v>394</v>
      </c>
      <c r="D223" s="22" t="s">
        <v>394</v>
      </c>
      <c r="E223" s="22" t="s">
        <v>394</v>
      </c>
      <c r="F223" s="22" t="s">
        <v>390</v>
      </c>
      <c r="G223" s="22" t="s">
        <v>390</v>
      </c>
      <c r="H223" s="22" t="s">
        <v>390</v>
      </c>
      <c r="I223" s="22" t="s">
        <v>391</v>
      </c>
      <c r="J223" s="22" t="s">
        <v>390</v>
      </c>
      <c r="K223" s="22" t="s">
        <v>390</v>
      </c>
      <c r="L223" s="22" t="s">
        <v>389</v>
      </c>
      <c r="M223" s="22" t="s">
        <v>388</v>
      </c>
      <c r="N223" s="22" t="s">
        <v>385</v>
      </c>
      <c r="O223" s="22" t="s">
        <v>385</v>
      </c>
      <c r="P223" s="22" t="s">
        <v>385</v>
      </c>
      <c r="Q223" s="22" t="s">
        <v>385</v>
      </c>
    </row>
    <row r="224" spans="1:17" ht="13.2" x14ac:dyDescent="0.25">
      <c r="A224" s="23">
        <v>44642.7034375</v>
      </c>
      <c r="B224" s="22" t="s">
        <v>393</v>
      </c>
      <c r="C224" s="22" t="s">
        <v>393</v>
      </c>
      <c r="D224" s="22" t="s">
        <v>393</v>
      </c>
      <c r="E224" s="22" t="s">
        <v>393</v>
      </c>
      <c r="F224" s="22" t="s">
        <v>397</v>
      </c>
      <c r="G224" s="22" t="s">
        <v>390</v>
      </c>
      <c r="H224" s="22" t="s">
        <v>395</v>
      </c>
      <c r="I224" s="22" t="s">
        <v>396</v>
      </c>
      <c r="J224" s="22" t="s">
        <v>390</v>
      </c>
      <c r="K224" s="22" t="s">
        <v>397</v>
      </c>
      <c r="L224" s="22" t="s">
        <v>389</v>
      </c>
      <c r="M224" s="22" t="s">
        <v>388</v>
      </c>
      <c r="N224" s="22" t="s">
        <v>387</v>
      </c>
      <c r="O224" s="22" t="s">
        <v>387</v>
      </c>
      <c r="P224" s="22" t="s">
        <v>387</v>
      </c>
      <c r="Q224" s="22" t="s">
        <v>387</v>
      </c>
    </row>
    <row r="225" spans="1:17" ht="13.2" x14ac:dyDescent="0.25">
      <c r="A225" s="23">
        <v>44642.755925925929</v>
      </c>
      <c r="B225" s="22" t="s">
        <v>392</v>
      </c>
      <c r="C225" s="22" t="s">
        <v>392</v>
      </c>
      <c r="D225" s="22" t="s">
        <v>392</v>
      </c>
      <c r="E225" s="22" t="s">
        <v>392</v>
      </c>
      <c r="F225" s="22" t="s">
        <v>397</v>
      </c>
      <c r="G225" s="22" t="s">
        <v>396</v>
      </c>
      <c r="H225" s="22" t="s">
        <v>397</v>
      </c>
      <c r="I225" s="22" t="s">
        <v>396</v>
      </c>
      <c r="J225" s="22" t="s">
        <v>397</v>
      </c>
      <c r="K225" s="22" t="s">
        <v>397</v>
      </c>
      <c r="L225" s="22" t="s">
        <v>389</v>
      </c>
      <c r="M225" s="22" t="s">
        <v>388</v>
      </c>
      <c r="N225" s="22" t="s">
        <v>387</v>
      </c>
      <c r="O225" s="22" t="s">
        <v>400</v>
      </c>
      <c r="P225" s="22" t="s">
        <v>387</v>
      </c>
      <c r="Q225" s="22" t="s">
        <v>387</v>
      </c>
    </row>
    <row r="226" spans="1:17" ht="13.2" x14ac:dyDescent="0.25">
      <c r="A226" s="23">
        <v>44642.80400462963</v>
      </c>
      <c r="B226" s="22" t="s">
        <v>392</v>
      </c>
      <c r="C226" s="22" t="s">
        <v>392</v>
      </c>
      <c r="D226" s="22" t="s">
        <v>392</v>
      </c>
      <c r="E226" s="22" t="s">
        <v>392</v>
      </c>
      <c r="F226" s="22" t="s">
        <v>396</v>
      </c>
      <c r="G226" s="22" t="s">
        <v>395</v>
      </c>
      <c r="H226" s="22" t="s">
        <v>397</v>
      </c>
      <c r="I226" s="22" t="s">
        <v>396</v>
      </c>
      <c r="J226" s="22" t="s">
        <v>397</v>
      </c>
      <c r="K226" s="22" t="s">
        <v>397</v>
      </c>
      <c r="L226" s="22" t="s">
        <v>389</v>
      </c>
      <c r="M226" s="22" t="s">
        <v>388</v>
      </c>
      <c r="N226" s="22" t="s">
        <v>386</v>
      </c>
      <c r="O226" s="22" t="s">
        <v>387</v>
      </c>
      <c r="P226" s="22" t="s">
        <v>386</v>
      </c>
      <c r="Q226" s="22" t="s">
        <v>386</v>
      </c>
    </row>
    <row r="227" spans="1:17" ht="13.2" x14ac:dyDescent="0.25">
      <c r="A227" s="23">
        <v>44642.893993055557</v>
      </c>
      <c r="B227" s="22" t="s">
        <v>393</v>
      </c>
      <c r="C227" s="22" t="s">
        <v>393</v>
      </c>
      <c r="D227" s="22" t="s">
        <v>393</v>
      </c>
      <c r="E227" s="22" t="s">
        <v>393</v>
      </c>
      <c r="F227" s="22" t="s">
        <v>396</v>
      </c>
      <c r="G227" s="22" t="s">
        <v>390</v>
      </c>
      <c r="H227" s="22" t="s">
        <v>390</v>
      </c>
      <c r="I227" s="22" t="s">
        <v>396</v>
      </c>
      <c r="J227" s="22" t="s">
        <v>395</v>
      </c>
      <c r="K227" s="22" t="s">
        <v>395</v>
      </c>
      <c r="L227" s="22" t="s">
        <v>389</v>
      </c>
      <c r="M227" s="22" t="s">
        <v>388</v>
      </c>
      <c r="N227" s="22" t="s">
        <v>386</v>
      </c>
      <c r="O227" s="22" t="s">
        <v>386</v>
      </c>
      <c r="P227" s="22" t="s">
        <v>386</v>
      </c>
      <c r="Q227" s="22" t="s">
        <v>386</v>
      </c>
    </row>
    <row r="228" spans="1:17" ht="13.2" x14ac:dyDescent="0.25">
      <c r="A228" s="23">
        <v>44642.948807870373</v>
      </c>
      <c r="B228" s="22" t="s">
        <v>392</v>
      </c>
      <c r="C228" s="22" t="s">
        <v>392</v>
      </c>
      <c r="D228" s="22" t="s">
        <v>392</v>
      </c>
      <c r="E228" s="22" t="s">
        <v>392</v>
      </c>
      <c r="F228" s="22" t="s">
        <v>397</v>
      </c>
      <c r="G228" s="22" t="s">
        <v>390</v>
      </c>
      <c r="H228" s="22" t="s">
        <v>397</v>
      </c>
      <c r="I228" s="22" t="s">
        <v>391</v>
      </c>
      <c r="J228" s="22" t="s">
        <v>390</v>
      </c>
      <c r="K228" s="22" t="s">
        <v>397</v>
      </c>
      <c r="L228" s="22" t="s">
        <v>389</v>
      </c>
      <c r="M228" s="22" t="s">
        <v>388</v>
      </c>
      <c r="N228" s="22" t="s">
        <v>387</v>
      </c>
      <c r="O228" s="22" t="s">
        <v>400</v>
      </c>
      <c r="P228" s="22" t="s">
        <v>387</v>
      </c>
      <c r="Q228" s="22" t="s">
        <v>387</v>
      </c>
    </row>
    <row r="229" spans="1:17" ht="13.2" x14ac:dyDescent="0.25">
      <c r="A229" s="23">
        <v>44643.333553240744</v>
      </c>
      <c r="B229" s="22" t="s">
        <v>392</v>
      </c>
      <c r="C229" s="22" t="s">
        <v>398</v>
      </c>
      <c r="D229" s="22" t="s">
        <v>398</v>
      </c>
      <c r="E229" s="22" t="s">
        <v>398</v>
      </c>
      <c r="F229" s="22" t="s">
        <v>396</v>
      </c>
      <c r="G229" s="22" t="s">
        <v>390</v>
      </c>
      <c r="H229" s="22" t="s">
        <v>395</v>
      </c>
      <c r="I229" s="22" t="s">
        <v>397</v>
      </c>
      <c r="J229" s="22" t="s">
        <v>397</v>
      </c>
      <c r="K229" s="22" t="s">
        <v>397</v>
      </c>
      <c r="L229" s="22" t="s">
        <v>389</v>
      </c>
      <c r="M229" s="22" t="s">
        <v>399</v>
      </c>
      <c r="N229" s="22" t="s">
        <v>400</v>
      </c>
      <c r="O229" s="22" t="s">
        <v>400</v>
      </c>
      <c r="P229" s="22" t="s">
        <v>400</v>
      </c>
      <c r="Q229" s="22" t="s">
        <v>400</v>
      </c>
    </row>
    <row r="230" spans="1:17" ht="13.2" x14ac:dyDescent="0.25">
      <c r="A230" s="23">
        <v>44643.334074074075</v>
      </c>
      <c r="B230" s="22" t="s">
        <v>392</v>
      </c>
      <c r="C230" s="22" t="s">
        <v>392</v>
      </c>
      <c r="D230" s="22" t="s">
        <v>392</v>
      </c>
      <c r="E230" s="22" t="s">
        <v>392</v>
      </c>
      <c r="F230" s="22" t="s">
        <v>395</v>
      </c>
      <c r="G230" s="22" t="s">
        <v>390</v>
      </c>
      <c r="H230" s="22" t="s">
        <v>390</v>
      </c>
      <c r="I230" s="22" t="s">
        <v>397</v>
      </c>
      <c r="J230" s="22" t="s">
        <v>390</v>
      </c>
      <c r="K230" s="22" t="s">
        <v>390</v>
      </c>
      <c r="L230" s="22" t="s">
        <v>389</v>
      </c>
      <c r="M230" s="22" t="s">
        <v>388</v>
      </c>
      <c r="N230" s="22" t="s">
        <v>387</v>
      </c>
      <c r="O230" s="22" t="s">
        <v>387</v>
      </c>
      <c r="P230" s="22" t="s">
        <v>387</v>
      </c>
      <c r="Q230" s="22" t="s">
        <v>387</v>
      </c>
    </row>
    <row r="231" spans="1:17" ht="13.2" x14ac:dyDescent="0.25">
      <c r="A231" s="23">
        <v>44643.334768518522</v>
      </c>
      <c r="B231" s="22" t="s">
        <v>392</v>
      </c>
      <c r="C231" s="22" t="s">
        <v>393</v>
      </c>
      <c r="D231" s="22" t="s">
        <v>398</v>
      </c>
      <c r="E231" s="22" t="s">
        <v>398</v>
      </c>
      <c r="F231" s="22" t="s">
        <v>395</v>
      </c>
      <c r="G231" s="22" t="s">
        <v>390</v>
      </c>
      <c r="H231" s="22" t="s">
        <v>390</v>
      </c>
      <c r="I231" s="22" t="s">
        <v>397</v>
      </c>
      <c r="J231" s="22" t="s">
        <v>395</v>
      </c>
      <c r="K231" s="22" t="s">
        <v>397</v>
      </c>
      <c r="L231" s="22" t="s">
        <v>389</v>
      </c>
      <c r="M231" s="22" t="s">
        <v>399</v>
      </c>
      <c r="N231" s="22" t="s">
        <v>387</v>
      </c>
      <c r="O231" s="22" t="s">
        <v>386</v>
      </c>
      <c r="P231" s="22" t="s">
        <v>387</v>
      </c>
      <c r="Q231" s="22" t="s">
        <v>387</v>
      </c>
    </row>
    <row r="232" spans="1:17" ht="13.2" x14ac:dyDescent="0.25">
      <c r="A232" s="23">
        <v>44643.33494212963</v>
      </c>
      <c r="B232" s="22" t="s">
        <v>392</v>
      </c>
      <c r="C232" s="22" t="s">
        <v>392</v>
      </c>
      <c r="D232" s="22" t="s">
        <v>392</v>
      </c>
      <c r="E232" s="22" t="s">
        <v>392</v>
      </c>
      <c r="F232" s="22" t="s">
        <v>395</v>
      </c>
      <c r="G232" s="22" t="s">
        <v>395</v>
      </c>
      <c r="H232" s="22" t="s">
        <v>390</v>
      </c>
      <c r="I232" s="22" t="s">
        <v>391</v>
      </c>
      <c r="J232" s="22" t="s">
        <v>395</v>
      </c>
      <c r="K232" s="22" t="s">
        <v>395</v>
      </c>
      <c r="L232" s="22" t="s">
        <v>389</v>
      </c>
      <c r="M232" s="22" t="s">
        <v>388</v>
      </c>
      <c r="N232" s="22" t="s">
        <v>386</v>
      </c>
      <c r="O232" s="22" t="s">
        <v>386</v>
      </c>
      <c r="P232" s="22" t="s">
        <v>386</v>
      </c>
      <c r="Q232" s="22" t="s">
        <v>386</v>
      </c>
    </row>
    <row r="233" spans="1:17" ht="13.2" x14ac:dyDescent="0.25">
      <c r="A233" s="23">
        <v>44643.335185185184</v>
      </c>
      <c r="B233" s="22" t="s">
        <v>392</v>
      </c>
      <c r="C233" s="22" t="s">
        <v>392</v>
      </c>
      <c r="D233" s="22" t="s">
        <v>392</v>
      </c>
      <c r="E233" s="22" t="s">
        <v>392</v>
      </c>
      <c r="F233" s="22" t="s">
        <v>395</v>
      </c>
      <c r="G233" s="22" t="s">
        <v>395</v>
      </c>
      <c r="H233" s="22" t="s">
        <v>395</v>
      </c>
      <c r="I233" s="22" t="s">
        <v>396</v>
      </c>
      <c r="J233" s="22" t="s">
        <v>395</v>
      </c>
      <c r="K233" s="22" t="s">
        <v>395</v>
      </c>
      <c r="L233" s="22" t="s">
        <v>389</v>
      </c>
      <c r="M233" s="22" t="s">
        <v>388</v>
      </c>
      <c r="N233" s="22" t="s">
        <v>387</v>
      </c>
      <c r="O233" s="22" t="s">
        <v>387</v>
      </c>
      <c r="P233" s="22" t="s">
        <v>387</v>
      </c>
      <c r="Q233" s="22" t="s">
        <v>387</v>
      </c>
    </row>
    <row r="234" spans="1:17" ht="13.2" x14ac:dyDescent="0.25">
      <c r="A234" s="23">
        <v>44643.335636574076</v>
      </c>
      <c r="B234" s="22" t="s">
        <v>392</v>
      </c>
      <c r="C234" s="22" t="s">
        <v>393</v>
      </c>
      <c r="D234" s="22" t="s">
        <v>392</v>
      </c>
      <c r="E234" s="22" t="s">
        <v>398</v>
      </c>
      <c r="F234" s="22" t="s">
        <v>397</v>
      </c>
      <c r="G234" s="22" t="s">
        <v>397</v>
      </c>
      <c r="H234" s="22" t="s">
        <v>397</v>
      </c>
      <c r="I234" s="22" t="s">
        <v>397</v>
      </c>
      <c r="J234" s="22" t="s">
        <v>397</v>
      </c>
      <c r="K234" s="22" t="s">
        <v>397</v>
      </c>
      <c r="L234" s="22" t="s">
        <v>389</v>
      </c>
      <c r="M234" s="22" t="s">
        <v>388</v>
      </c>
      <c r="N234" s="22" t="s">
        <v>387</v>
      </c>
      <c r="O234" s="22" t="s">
        <v>400</v>
      </c>
      <c r="P234" s="22" t="s">
        <v>387</v>
      </c>
      <c r="Q234" s="22" t="s">
        <v>387</v>
      </c>
    </row>
    <row r="235" spans="1:17" ht="13.2" x14ac:dyDescent="0.25">
      <c r="A235" s="23">
        <v>44643.340266203704</v>
      </c>
      <c r="B235" s="22" t="s">
        <v>393</v>
      </c>
      <c r="C235" s="22" t="s">
        <v>393</v>
      </c>
      <c r="D235" s="22" t="s">
        <v>393</v>
      </c>
      <c r="E235" s="22" t="s">
        <v>393</v>
      </c>
      <c r="F235" s="22" t="s">
        <v>391</v>
      </c>
      <c r="G235" s="22" t="s">
        <v>390</v>
      </c>
      <c r="H235" s="22" t="s">
        <v>395</v>
      </c>
      <c r="I235" s="22" t="s">
        <v>391</v>
      </c>
      <c r="J235" s="22" t="s">
        <v>390</v>
      </c>
      <c r="K235" s="22" t="s">
        <v>390</v>
      </c>
      <c r="L235" s="22" t="s">
        <v>389</v>
      </c>
      <c r="M235" s="22" t="s">
        <v>388</v>
      </c>
      <c r="N235" s="22" t="s">
        <v>386</v>
      </c>
      <c r="O235" s="22" t="s">
        <v>386</v>
      </c>
      <c r="P235" s="22" t="s">
        <v>386</v>
      </c>
      <c r="Q235" s="22" t="s">
        <v>386</v>
      </c>
    </row>
    <row r="236" spans="1:17" ht="13.2" x14ac:dyDescent="0.25">
      <c r="A236" s="23">
        <v>44643.345370370371</v>
      </c>
      <c r="B236" s="22" t="s">
        <v>398</v>
      </c>
      <c r="C236" s="22" t="s">
        <v>394</v>
      </c>
      <c r="D236" s="22" t="s">
        <v>393</v>
      </c>
      <c r="E236" s="22" t="s">
        <v>398</v>
      </c>
      <c r="F236" s="22" t="s">
        <v>396</v>
      </c>
      <c r="G236" s="22" t="s">
        <v>395</v>
      </c>
      <c r="H236" s="22" t="s">
        <v>397</v>
      </c>
      <c r="I236" s="22" t="s">
        <v>396</v>
      </c>
      <c r="J236" s="22" t="s">
        <v>395</v>
      </c>
      <c r="K236" s="22" t="s">
        <v>395</v>
      </c>
      <c r="L236" s="22" t="s">
        <v>389</v>
      </c>
      <c r="M236" s="22" t="s">
        <v>399</v>
      </c>
      <c r="N236" s="22" t="s">
        <v>386</v>
      </c>
      <c r="O236" s="22" t="s">
        <v>387</v>
      </c>
      <c r="P236" s="22" t="s">
        <v>387</v>
      </c>
      <c r="Q236" s="22" t="s">
        <v>400</v>
      </c>
    </row>
    <row r="237" spans="1:17" ht="13.2" x14ac:dyDescent="0.25">
      <c r="A237" s="23">
        <v>44643.35460648148</v>
      </c>
      <c r="B237" s="22" t="s">
        <v>392</v>
      </c>
      <c r="C237" s="22" t="s">
        <v>392</v>
      </c>
      <c r="D237" s="22" t="s">
        <v>392</v>
      </c>
      <c r="E237" s="22" t="s">
        <v>392</v>
      </c>
      <c r="F237" s="22" t="s">
        <v>397</v>
      </c>
      <c r="G237" s="22" t="s">
        <v>390</v>
      </c>
      <c r="H237" s="22" t="s">
        <v>397</v>
      </c>
      <c r="I237" s="22" t="s">
        <v>396</v>
      </c>
      <c r="J237" s="22" t="s">
        <v>397</v>
      </c>
      <c r="K237" s="22" t="s">
        <v>396</v>
      </c>
      <c r="L237" s="22" t="s">
        <v>389</v>
      </c>
      <c r="M237" s="22" t="s">
        <v>388</v>
      </c>
      <c r="N237" s="22" t="s">
        <v>387</v>
      </c>
      <c r="O237" s="22" t="s">
        <v>387</v>
      </c>
      <c r="P237" s="22" t="s">
        <v>387</v>
      </c>
      <c r="Q237" s="22" t="s">
        <v>387</v>
      </c>
    </row>
    <row r="238" spans="1:17" ht="13.2" x14ac:dyDescent="0.25">
      <c r="A238" s="23">
        <v>44643.361539351848</v>
      </c>
      <c r="B238" s="22" t="s">
        <v>392</v>
      </c>
      <c r="C238" s="22" t="s">
        <v>392</v>
      </c>
      <c r="D238" s="22" t="s">
        <v>392</v>
      </c>
      <c r="E238" s="22" t="s">
        <v>392</v>
      </c>
      <c r="F238" s="22" t="s">
        <v>397</v>
      </c>
      <c r="G238" s="22" t="s">
        <v>397</v>
      </c>
      <c r="H238" s="22" t="s">
        <v>397</v>
      </c>
      <c r="I238" s="22" t="s">
        <v>396</v>
      </c>
      <c r="J238" s="22" t="s">
        <v>397</v>
      </c>
      <c r="K238" s="22" t="s">
        <v>397</v>
      </c>
      <c r="L238" s="22" t="s">
        <v>389</v>
      </c>
      <c r="M238" s="22" t="s">
        <v>399</v>
      </c>
      <c r="N238" s="22" t="s">
        <v>387</v>
      </c>
      <c r="O238" s="22" t="s">
        <v>387</v>
      </c>
      <c r="P238" s="22" t="s">
        <v>387</v>
      </c>
      <c r="Q238" s="22" t="s">
        <v>387</v>
      </c>
    </row>
    <row r="239" spans="1:17" ht="13.2" x14ac:dyDescent="0.25">
      <c r="A239" s="23">
        <v>44643.363807870373</v>
      </c>
      <c r="B239" s="22" t="s">
        <v>394</v>
      </c>
      <c r="C239" s="22" t="s">
        <v>394</v>
      </c>
      <c r="D239" s="22" t="s">
        <v>394</v>
      </c>
      <c r="E239" s="22" t="s">
        <v>394</v>
      </c>
      <c r="F239" s="22" t="s">
        <v>390</v>
      </c>
      <c r="G239" s="22" t="s">
        <v>390</v>
      </c>
      <c r="H239" s="22" t="s">
        <v>390</v>
      </c>
      <c r="I239" s="22" t="s">
        <v>390</v>
      </c>
      <c r="J239" s="22" t="s">
        <v>390</v>
      </c>
      <c r="K239" s="22" t="s">
        <v>390</v>
      </c>
      <c r="L239" s="22" t="s">
        <v>389</v>
      </c>
      <c r="M239" s="22" t="s">
        <v>388</v>
      </c>
      <c r="N239" s="22" t="s">
        <v>385</v>
      </c>
      <c r="O239" s="22" t="s">
        <v>385</v>
      </c>
      <c r="P239" s="22" t="s">
        <v>385</v>
      </c>
      <c r="Q239" s="22" t="s">
        <v>385</v>
      </c>
    </row>
    <row r="240" spans="1:17" ht="13.2" x14ac:dyDescent="0.25">
      <c r="A240" s="23">
        <v>44643.363819444443</v>
      </c>
      <c r="B240" s="22" t="s">
        <v>398</v>
      </c>
      <c r="C240" s="22" t="s">
        <v>398</v>
      </c>
      <c r="D240" s="22" t="s">
        <v>398</v>
      </c>
      <c r="E240" s="22" t="s">
        <v>398</v>
      </c>
      <c r="F240" s="22" t="s">
        <v>391</v>
      </c>
      <c r="G240" s="22" t="s">
        <v>397</v>
      </c>
      <c r="H240" s="22" t="s">
        <v>396</v>
      </c>
      <c r="I240" s="22" t="s">
        <v>396</v>
      </c>
      <c r="J240" s="22" t="s">
        <v>397</v>
      </c>
      <c r="K240" s="22" t="s">
        <v>396</v>
      </c>
      <c r="L240" s="22" t="s">
        <v>401</v>
      </c>
      <c r="M240" s="22" t="s">
        <v>399</v>
      </c>
      <c r="N240" s="22" t="s">
        <v>400</v>
      </c>
      <c r="O240" s="22" t="s">
        <v>400</v>
      </c>
      <c r="P240" s="22" t="s">
        <v>400</v>
      </c>
      <c r="Q240" s="22" t="s">
        <v>400</v>
      </c>
    </row>
    <row r="241" spans="1:17" ht="13.2" x14ac:dyDescent="0.25">
      <c r="A241" s="23">
        <v>44643.372754629629</v>
      </c>
      <c r="B241" s="22" t="s">
        <v>392</v>
      </c>
      <c r="C241" s="22" t="s">
        <v>392</v>
      </c>
      <c r="D241" s="22" t="s">
        <v>392</v>
      </c>
      <c r="E241" s="22" t="s">
        <v>392</v>
      </c>
      <c r="F241" s="22" t="s">
        <v>396</v>
      </c>
      <c r="G241" s="22" t="s">
        <v>397</v>
      </c>
      <c r="H241" s="22" t="s">
        <v>397</v>
      </c>
      <c r="I241" s="22" t="s">
        <v>396</v>
      </c>
      <c r="J241" s="22" t="s">
        <v>397</v>
      </c>
      <c r="K241" s="22" t="s">
        <v>397</v>
      </c>
      <c r="L241" s="22" t="s">
        <v>389</v>
      </c>
      <c r="M241" s="22" t="s">
        <v>388</v>
      </c>
      <c r="N241" s="22" t="s">
        <v>387</v>
      </c>
      <c r="O241" s="22" t="s">
        <v>387</v>
      </c>
      <c r="P241" s="22" t="s">
        <v>387</v>
      </c>
      <c r="Q241" s="22" t="s">
        <v>387</v>
      </c>
    </row>
    <row r="242" spans="1:17" ht="13.2" x14ac:dyDescent="0.25">
      <c r="A242" s="23">
        <v>44643.375405092593</v>
      </c>
      <c r="B242" s="22" t="s">
        <v>398</v>
      </c>
      <c r="C242" s="22" t="s">
        <v>398</v>
      </c>
      <c r="D242" s="22" t="s">
        <v>398</v>
      </c>
      <c r="E242" s="22" t="s">
        <v>398</v>
      </c>
      <c r="F242" s="22" t="s">
        <v>396</v>
      </c>
      <c r="G242" s="22" t="s">
        <v>396</v>
      </c>
      <c r="H242" s="22" t="s">
        <v>390</v>
      </c>
      <c r="I242" s="22" t="s">
        <v>391</v>
      </c>
      <c r="J242" s="22" t="s">
        <v>397</v>
      </c>
      <c r="K242" s="22" t="s">
        <v>397</v>
      </c>
      <c r="L242" s="22" t="s">
        <v>389</v>
      </c>
      <c r="M242" s="22" t="s">
        <v>399</v>
      </c>
      <c r="N242" s="22" t="s">
        <v>400</v>
      </c>
      <c r="O242" s="22" t="s">
        <v>400</v>
      </c>
      <c r="P242" s="22" t="s">
        <v>400</v>
      </c>
      <c r="Q242" s="22" t="s">
        <v>387</v>
      </c>
    </row>
    <row r="243" spans="1:17" ht="13.2" x14ac:dyDescent="0.25">
      <c r="A243" s="23">
        <v>44643.377569444441</v>
      </c>
      <c r="B243" s="22" t="s">
        <v>392</v>
      </c>
      <c r="C243" s="22" t="s">
        <v>392</v>
      </c>
      <c r="D243" s="22" t="s">
        <v>392</v>
      </c>
      <c r="E243" s="22" t="s">
        <v>392</v>
      </c>
      <c r="F243" s="22" t="s">
        <v>396</v>
      </c>
      <c r="G243" s="22" t="s">
        <v>397</v>
      </c>
      <c r="H243" s="22" t="s">
        <v>390</v>
      </c>
      <c r="I243" s="22" t="s">
        <v>391</v>
      </c>
      <c r="J243" s="22" t="s">
        <v>397</v>
      </c>
      <c r="K243" s="22" t="s">
        <v>390</v>
      </c>
      <c r="L243" s="22" t="s">
        <v>389</v>
      </c>
      <c r="M243" s="22" t="s">
        <v>388</v>
      </c>
      <c r="N243" s="22" t="s">
        <v>387</v>
      </c>
      <c r="O243" s="22" t="s">
        <v>387</v>
      </c>
      <c r="P243" s="22" t="s">
        <v>387</v>
      </c>
      <c r="Q243" s="22" t="s">
        <v>387</v>
      </c>
    </row>
    <row r="244" spans="1:17" ht="13.2" x14ac:dyDescent="0.25">
      <c r="A244" s="23">
        <v>44643.380497685182</v>
      </c>
      <c r="B244" s="22" t="s">
        <v>392</v>
      </c>
      <c r="C244" s="22" t="s">
        <v>394</v>
      </c>
      <c r="D244" s="22" t="s">
        <v>393</v>
      </c>
      <c r="E244" s="22" t="s">
        <v>392</v>
      </c>
      <c r="F244" s="22" t="s">
        <v>395</v>
      </c>
      <c r="G244" s="22" t="s">
        <v>397</v>
      </c>
      <c r="H244" s="22" t="s">
        <v>390</v>
      </c>
      <c r="I244" s="22" t="s">
        <v>396</v>
      </c>
      <c r="J244" s="22" t="s">
        <v>397</v>
      </c>
      <c r="K244" s="22" t="s">
        <v>397</v>
      </c>
      <c r="L244" s="22" t="s">
        <v>389</v>
      </c>
      <c r="M244" s="22" t="s">
        <v>399</v>
      </c>
      <c r="N244" s="22" t="s">
        <v>386</v>
      </c>
      <c r="O244" s="22" t="s">
        <v>400</v>
      </c>
      <c r="P244" s="22" t="s">
        <v>387</v>
      </c>
      <c r="Q244" s="22" t="s">
        <v>387</v>
      </c>
    </row>
    <row r="245" spans="1:17" ht="13.2" x14ac:dyDescent="0.25">
      <c r="A245" s="23">
        <v>44643.382905092592</v>
      </c>
      <c r="B245" s="22" t="s">
        <v>393</v>
      </c>
      <c r="C245" s="22" t="s">
        <v>394</v>
      </c>
      <c r="D245" s="22" t="s">
        <v>393</v>
      </c>
      <c r="E245" s="22" t="s">
        <v>392</v>
      </c>
      <c r="F245" s="22" t="s">
        <v>395</v>
      </c>
      <c r="G245" s="22" t="s">
        <v>390</v>
      </c>
      <c r="H245" s="22" t="s">
        <v>395</v>
      </c>
      <c r="I245" s="22" t="s">
        <v>396</v>
      </c>
      <c r="J245" s="22" t="s">
        <v>395</v>
      </c>
      <c r="K245" s="22" t="s">
        <v>395</v>
      </c>
      <c r="L245" s="22" t="s">
        <v>389</v>
      </c>
      <c r="M245" s="22" t="s">
        <v>399</v>
      </c>
      <c r="N245" s="22" t="s">
        <v>387</v>
      </c>
      <c r="O245" s="22" t="s">
        <v>386</v>
      </c>
      <c r="P245" s="22" t="s">
        <v>386</v>
      </c>
      <c r="Q245" s="22" t="s">
        <v>386</v>
      </c>
    </row>
    <row r="246" spans="1:17" ht="13.2" x14ac:dyDescent="0.25">
      <c r="A246" s="23">
        <v>44643.384791666664</v>
      </c>
      <c r="B246" s="22" t="s">
        <v>392</v>
      </c>
      <c r="C246" s="22" t="s">
        <v>392</v>
      </c>
      <c r="D246" s="22" t="s">
        <v>392</v>
      </c>
      <c r="E246" s="22" t="s">
        <v>392</v>
      </c>
      <c r="F246" s="22" t="s">
        <v>396</v>
      </c>
      <c r="G246" s="22" t="s">
        <v>391</v>
      </c>
      <c r="H246" s="22" t="s">
        <v>396</v>
      </c>
      <c r="I246" s="22" t="s">
        <v>396</v>
      </c>
      <c r="J246" s="22" t="s">
        <v>396</v>
      </c>
      <c r="K246" s="22" t="s">
        <v>397</v>
      </c>
      <c r="L246" s="22" t="s">
        <v>389</v>
      </c>
      <c r="M246" s="22" t="s">
        <v>399</v>
      </c>
      <c r="N246" s="22" t="s">
        <v>387</v>
      </c>
      <c r="O246" s="22" t="s">
        <v>400</v>
      </c>
      <c r="P246" s="22" t="s">
        <v>387</v>
      </c>
      <c r="Q246" s="22" t="s">
        <v>400</v>
      </c>
    </row>
    <row r="247" spans="1:17" ht="13.2" x14ac:dyDescent="0.25">
      <c r="A247" s="23">
        <v>44643.384942129633</v>
      </c>
      <c r="B247" s="22" t="s">
        <v>392</v>
      </c>
      <c r="C247" s="22" t="s">
        <v>392</v>
      </c>
      <c r="D247" s="22" t="s">
        <v>392</v>
      </c>
      <c r="E247" s="22" t="s">
        <v>392</v>
      </c>
      <c r="F247" s="22" t="s">
        <v>397</v>
      </c>
      <c r="G247" s="22" t="s">
        <v>395</v>
      </c>
      <c r="H247" s="22" t="s">
        <v>397</v>
      </c>
      <c r="I247" s="22" t="s">
        <v>396</v>
      </c>
      <c r="J247" s="22" t="s">
        <v>395</v>
      </c>
      <c r="K247" s="22" t="s">
        <v>396</v>
      </c>
      <c r="L247" s="22" t="s">
        <v>389</v>
      </c>
      <c r="M247" s="22" t="s">
        <v>388</v>
      </c>
      <c r="N247" s="22" t="s">
        <v>387</v>
      </c>
      <c r="O247" s="22" t="s">
        <v>387</v>
      </c>
      <c r="P247" s="22" t="s">
        <v>387</v>
      </c>
      <c r="Q247" s="22" t="s">
        <v>387</v>
      </c>
    </row>
    <row r="248" spans="1:17" ht="13.2" x14ac:dyDescent="0.25">
      <c r="A248" s="23">
        <v>44643.385150462964</v>
      </c>
      <c r="B248" s="22" t="s">
        <v>394</v>
      </c>
      <c r="C248" s="22" t="s">
        <v>394</v>
      </c>
      <c r="D248" s="22" t="s">
        <v>394</v>
      </c>
      <c r="E248" s="22" t="s">
        <v>394</v>
      </c>
      <c r="F248" s="22" t="s">
        <v>390</v>
      </c>
      <c r="G248" s="22" t="s">
        <v>390</v>
      </c>
      <c r="H248" s="22" t="s">
        <v>390</v>
      </c>
      <c r="I248" s="22" t="s">
        <v>395</v>
      </c>
      <c r="J248" s="22" t="s">
        <v>395</v>
      </c>
      <c r="K248" s="22" t="s">
        <v>395</v>
      </c>
      <c r="L248" s="22" t="s">
        <v>389</v>
      </c>
      <c r="M248" s="22" t="s">
        <v>388</v>
      </c>
      <c r="N248" s="22" t="s">
        <v>386</v>
      </c>
      <c r="O248" s="22" t="s">
        <v>386</v>
      </c>
      <c r="P248" s="22" t="s">
        <v>386</v>
      </c>
      <c r="Q248" s="22" t="s">
        <v>386</v>
      </c>
    </row>
    <row r="249" spans="1:17" ht="13.2" x14ac:dyDescent="0.25">
      <c r="A249" s="23">
        <v>44643.385891203703</v>
      </c>
      <c r="B249" s="22" t="s">
        <v>393</v>
      </c>
      <c r="C249" s="22" t="s">
        <v>393</v>
      </c>
      <c r="D249" s="22" t="s">
        <v>393</v>
      </c>
      <c r="E249" s="22" t="s">
        <v>393</v>
      </c>
      <c r="F249" s="22" t="s">
        <v>395</v>
      </c>
      <c r="G249" s="22" t="s">
        <v>395</v>
      </c>
      <c r="H249" s="22" t="s">
        <v>395</v>
      </c>
      <c r="I249" s="22" t="s">
        <v>396</v>
      </c>
      <c r="J249" s="22" t="s">
        <v>397</v>
      </c>
      <c r="K249" s="22" t="s">
        <v>395</v>
      </c>
      <c r="L249" s="22" t="s">
        <v>389</v>
      </c>
      <c r="M249" s="22" t="s">
        <v>399</v>
      </c>
      <c r="N249" s="22" t="s">
        <v>386</v>
      </c>
      <c r="O249" s="22" t="s">
        <v>386</v>
      </c>
      <c r="P249" s="22" t="s">
        <v>386</v>
      </c>
      <c r="Q249" s="22" t="s">
        <v>386</v>
      </c>
    </row>
    <row r="250" spans="1:17" ht="13.2" x14ac:dyDescent="0.25">
      <c r="A250" s="23">
        <v>44643.387002314812</v>
      </c>
      <c r="B250" s="22" t="s">
        <v>392</v>
      </c>
      <c r="C250" s="22" t="s">
        <v>392</v>
      </c>
      <c r="D250" s="22" t="s">
        <v>392</v>
      </c>
      <c r="E250" s="22" t="s">
        <v>392</v>
      </c>
      <c r="F250" s="22" t="s">
        <v>396</v>
      </c>
      <c r="G250" s="22" t="s">
        <v>395</v>
      </c>
      <c r="H250" s="22" t="s">
        <v>395</v>
      </c>
      <c r="I250" s="22" t="s">
        <v>396</v>
      </c>
      <c r="J250" s="22" t="s">
        <v>395</v>
      </c>
      <c r="K250" s="22" t="s">
        <v>395</v>
      </c>
      <c r="L250" s="22" t="s">
        <v>389</v>
      </c>
      <c r="M250" s="22" t="s">
        <v>388</v>
      </c>
      <c r="N250" s="22" t="s">
        <v>387</v>
      </c>
      <c r="O250" s="22" t="s">
        <v>387</v>
      </c>
      <c r="P250" s="22" t="s">
        <v>387</v>
      </c>
      <c r="Q250" s="22" t="s">
        <v>387</v>
      </c>
    </row>
    <row r="251" spans="1:17" ht="13.2" x14ac:dyDescent="0.25">
      <c r="A251" s="23">
        <v>44643.393206018518</v>
      </c>
      <c r="B251" s="22" t="s">
        <v>392</v>
      </c>
      <c r="C251" s="22" t="s">
        <v>393</v>
      </c>
      <c r="D251" s="22" t="s">
        <v>393</v>
      </c>
      <c r="E251" s="22" t="s">
        <v>398</v>
      </c>
      <c r="F251" s="22" t="s">
        <v>396</v>
      </c>
      <c r="G251" s="22" t="s">
        <v>397</v>
      </c>
      <c r="H251" s="22" t="s">
        <v>395</v>
      </c>
      <c r="I251" s="22" t="s">
        <v>391</v>
      </c>
      <c r="J251" s="22" t="s">
        <v>397</v>
      </c>
      <c r="K251" s="22" t="s">
        <v>397</v>
      </c>
      <c r="L251" s="22" t="s">
        <v>389</v>
      </c>
      <c r="M251" s="22" t="s">
        <v>399</v>
      </c>
      <c r="N251" s="22" t="s">
        <v>386</v>
      </c>
      <c r="O251" s="22" t="s">
        <v>400</v>
      </c>
      <c r="P251" s="22" t="s">
        <v>386</v>
      </c>
      <c r="Q251" s="22" t="s">
        <v>387</v>
      </c>
    </row>
    <row r="252" spans="1:17" ht="13.2" x14ac:dyDescent="0.25">
      <c r="A252" s="23">
        <v>44643.395057870373</v>
      </c>
      <c r="B252" s="22" t="s">
        <v>394</v>
      </c>
      <c r="C252" s="22" t="s">
        <v>394</v>
      </c>
      <c r="D252" s="22" t="s">
        <v>394</v>
      </c>
      <c r="E252" s="22" t="s">
        <v>394</v>
      </c>
      <c r="F252" s="22" t="s">
        <v>390</v>
      </c>
      <c r="G252" s="22" t="s">
        <v>390</v>
      </c>
      <c r="H252" s="22" t="s">
        <v>390</v>
      </c>
      <c r="I252" s="22" t="s">
        <v>390</v>
      </c>
      <c r="J252" s="22" t="s">
        <v>390</v>
      </c>
      <c r="K252" s="22" t="s">
        <v>390</v>
      </c>
      <c r="L252" s="22" t="s">
        <v>389</v>
      </c>
      <c r="M252" s="22" t="s">
        <v>388</v>
      </c>
      <c r="N252" s="22" t="s">
        <v>385</v>
      </c>
      <c r="O252" s="22" t="s">
        <v>385</v>
      </c>
      <c r="P252" s="22" t="s">
        <v>385</v>
      </c>
      <c r="Q252" s="22" t="s">
        <v>385</v>
      </c>
    </row>
    <row r="253" spans="1:17" ht="13.2" x14ac:dyDescent="0.25">
      <c r="A253" s="23">
        <v>44643.398842592593</v>
      </c>
      <c r="B253" s="22" t="s">
        <v>398</v>
      </c>
      <c r="C253" s="22" t="s">
        <v>398</v>
      </c>
      <c r="D253" s="22" t="s">
        <v>398</v>
      </c>
      <c r="E253" s="22" t="s">
        <v>398</v>
      </c>
      <c r="F253" s="22" t="s">
        <v>397</v>
      </c>
      <c r="G253" s="22" t="s">
        <v>390</v>
      </c>
      <c r="H253" s="22" t="s">
        <v>390</v>
      </c>
      <c r="I253" s="22" t="s">
        <v>397</v>
      </c>
      <c r="J253" s="22" t="s">
        <v>395</v>
      </c>
      <c r="K253" s="22" t="s">
        <v>397</v>
      </c>
      <c r="L253" s="22" t="s">
        <v>389</v>
      </c>
      <c r="M253" s="22" t="s">
        <v>388</v>
      </c>
      <c r="N253" s="22" t="s">
        <v>400</v>
      </c>
      <c r="O253" s="22" t="s">
        <v>387</v>
      </c>
      <c r="P253" s="22" t="s">
        <v>400</v>
      </c>
      <c r="Q253" s="22" t="s">
        <v>386</v>
      </c>
    </row>
    <row r="254" spans="1:17" ht="13.2" x14ac:dyDescent="0.25">
      <c r="A254" s="23">
        <v>44643.405231481483</v>
      </c>
      <c r="B254" s="22" t="s">
        <v>398</v>
      </c>
      <c r="C254" s="22" t="s">
        <v>392</v>
      </c>
      <c r="D254" s="22" t="s">
        <v>398</v>
      </c>
      <c r="E254" s="22" t="s">
        <v>398</v>
      </c>
      <c r="F254" s="22" t="s">
        <v>397</v>
      </c>
      <c r="G254" s="22" t="s">
        <v>395</v>
      </c>
      <c r="H254" s="22" t="s">
        <v>395</v>
      </c>
      <c r="I254" s="22" t="s">
        <v>396</v>
      </c>
      <c r="J254" s="22" t="s">
        <v>397</v>
      </c>
      <c r="K254" s="22" t="s">
        <v>397</v>
      </c>
      <c r="L254" s="22" t="s">
        <v>389</v>
      </c>
      <c r="M254" s="22" t="s">
        <v>388</v>
      </c>
      <c r="N254" s="22" t="s">
        <v>386</v>
      </c>
      <c r="O254" s="22" t="s">
        <v>386</v>
      </c>
      <c r="P254" s="22" t="s">
        <v>386</v>
      </c>
      <c r="Q254" s="22" t="s">
        <v>386</v>
      </c>
    </row>
    <row r="255" spans="1:17" ht="13.2" x14ac:dyDescent="0.25">
      <c r="A255" s="23">
        <v>44643.408078703702</v>
      </c>
      <c r="B255" s="22" t="s">
        <v>398</v>
      </c>
      <c r="C255" s="22" t="s">
        <v>392</v>
      </c>
      <c r="D255" s="22" t="s">
        <v>392</v>
      </c>
      <c r="E255" s="22" t="s">
        <v>398</v>
      </c>
      <c r="F255" s="22" t="s">
        <v>397</v>
      </c>
      <c r="G255" s="22" t="s">
        <v>397</v>
      </c>
      <c r="H255" s="22" t="s">
        <v>395</v>
      </c>
      <c r="I255" s="22" t="s">
        <v>396</v>
      </c>
      <c r="J255" s="22" t="s">
        <v>397</v>
      </c>
      <c r="K255" s="22" t="s">
        <v>397</v>
      </c>
      <c r="L255" s="22" t="s">
        <v>389</v>
      </c>
      <c r="M255" s="22" t="s">
        <v>388</v>
      </c>
      <c r="N255" s="22" t="s">
        <v>386</v>
      </c>
      <c r="O255" s="22" t="s">
        <v>386</v>
      </c>
      <c r="P255" s="22" t="s">
        <v>386</v>
      </c>
      <c r="Q255" s="22" t="s">
        <v>386</v>
      </c>
    </row>
    <row r="256" spans="1:17" ht="13.2" x14ac:dyDescent="0.25">
      <c r="A256" s="23">
        <v>44643.412187499998</v>
      </c>
      <c r="B256" s="22" t="s">
        <v>392</v>
      </c>
      <c r="C256" s="22" t="s">
        <v>392</v>
      </c>
      <c r="D256" s="22" t="s">
        <v>392</v>
      </c>
      <c r="E256" s="22" t="s">
        <v>398</v>
      </c>
      <c r="F256" s="22" t="s">
        <v>396</v>
      </c>
      <c r="G256" s="22" t="s">
        <v>397</v>
      </c>
      <c r="H256" s="22" t="s">
        <v>395</v>
      </c>
      <c r="I256" s="22" t="s">
        <v>397</v>
      </c>
      <c r="J256" s="22" t="s">
        <v>397</v>
      </c>
      <c r="K256" s="22" t="s">
        <v>396</v>
      </c>
      <c r="L256" s="22" t="s">
        <v>389</v>
      </c>
      <c r="M256" s="22" t="s">
        <v>399</v>
      </c>
      <c r="N256" s="22" t="s">
        <v>387</v>
      </c>
      <c r="O256" s="22" t="s">
        <v>400</v>
      </c>
      <c r="P256" s="22" t="s">
        <v>387</v>
      </c>
      <c r="Q256" s="22" t="s">
        <v>400</v>
      </c>
    </row>
    <row r="257" spans="1:17" ht="13.2" x14ac:dyDescent="0.25">
      <c r="A257" s="23">
        <v>44643.415763888886</v>
      </c>
      <c r="B257" s="22" t="s">
        <v>392</v>
      </c>
      <c r="C257" s="22" t="s">
        <v>394</v>
      </c>
      <c r="D257" s="22" t="s">
        <v>394</v>
      </c>
      <c r="E257" s="22" t="s">
        <v>393</v>
      </c>
      <c r="F257" s="22" t="s">
        <v>397</v>
      </c>
      <c r="G257" s="22" t="s">
        <v>395</v>
      </c>
      <c r="H257" s="22" t="s">
        <v>395</v>
      </c>
      <c r="I257" s="22" t="s">
        <v>396</v>
      </c>
      <c r="J257" s="22" t="s">
        <v>390</v>
      </c>
      <c r="K257" s="22" t="s">
        <v>390</v>
      </c>
      <c r="L257" s="22" t="s">
        <v>389</v>
      </c>
      <c r="M257" s="22" t="s">
        <v>399</v>
      </c>
      <c r="N257" s="22" t="s">
        <v>386</v>
      </c>
      <c r="O257" s="22" t="s">
        <v>386</v>
      </c>
      <c r="P257" s="22" t="s">
        <v>386</v>
      </c>
      <c r="Q257" s="22" t="s">
        <v>387</v>
      </c>
    </row>
    <row r="258" spans="1:17" ht="13.2" x14ac:dyDescent="0.25">
      <c r="A258" s="23">
        <v>44643.420104166667</v>
      </c>
      <c r="B258" s="22" t="s">
        <v>398</v>
      </c>
      <c r="C258" s="22" t="s">
        <v>393</v>
      </c>
      <c r="D258" s="22" t="s">
        <v>392</v>
      </c>
      <c r="E258" s="22" t="s">
        <v>398</v>
      </c>
      <c r="F258" s="22" t="s">
        <v>391</v>
      </c>
      <c r="G258" s="22" t="s">
        <v>390</v>
      </c>
      <c r="H258" s="22" t="s">
        <v>396</v>
      </c>
      <c r="I258" s="22" t="s">
        <v>391</v>
      </c>
      <c r="J258" s="22" t="s">
        <v>395</v>
      </c>
      <c r="K258" s="22" t="s">
        <v>396</v>
      </c>
      <c r="L258" s="22" t="s">
        <v>389</v>
      </c>
      <c r="M258" s="22" t="s">
        <v>388</v>
      </c>
      <c r="N258" s="22" t="s">
        <v>387</v>
      </c>
      <c r="O258" s="22" t="s">
        <v>386</v>
      </c>
      <c r="P258" s="22" t="s">
        <v>386</v>
      </c>
      <c r="Q258" s="22" t="s">
        <v>387</v>
      </c>
    </row>
    <row r="259" spans="1:17" ht="13.2" x14ac:dyDescent="0.25">
      <c r="A259" s="23">
        <v>44643.428043981483</v>
      </c>
      <c r="B259" s="22" t="s">
        <v>392</v>
      </c>
      <c r="C259" s="22" t="s">
        <v>392</v>
      </c>
      <c r="D259" s="22" t="s">
        <v>392</v>
      </c>
      <c r="E259" s="22" t="s">
        <v>392</v>
      </c>
      <c r="F259" s="22" t="s">
        <v>397</v>
      </c>
      <c r="G259" s="22" t="s">
        <v>397</v>
      </c>
      <c r="H259" s="22" t="s">
        <v>396</v>
      </c>
      <c r="I259" s="22" t="s">
        <v>396</v>
      </c>
      <c r="J259" s="22" t="s">
        <v>397</v>
      </c>
      <c r="K259" s="22" t="s">
        <v>397</v>
      </c>
      <c r="L259" s="22" t="s">
        <v>389</v>
      </c>
      <c r="M259" s="22" t="s">
        <v>388</v>
      </c>
      <c r="N259" s="22" t="s">
        <v>386</v>
      </c>
      <c r="O259" s="22" t="s">
        <v>387</v>
      </c>
      <c r="P259" s="22" t="s">
        <v>387</v>
      </c>
      <c r="Q259" s="22" t="s">
        <v>387</v>
      </c>
    </row>
    <row r="260" spans="1:17" ht="13.2" x14ac:dyDescent="0.25">
      <c r="A260" s="23">
        <v>44643.429537037038</v>
      </c>
      <c r="B260" s="22" t="s">
        <v>398</v>
      </c>
      <c r="C260" s="22" t="s">
        <v>398</v>
      </c>
      <c r="D260" s="22" t="s">
        <v>398</v>
      </c>
      <c r="E260" s="22" t="s">
        <v>398</v>
      </c>
      <c r="F260" s="22" t="s">
        <v>396</v>
      </c>
      <c r="G260" s="22" t="s">
        <v>390</v>
      </c>
      <c r="H260" s="22" t="s">
        <v>395</v>
      </c>
      <c r="I260" s="22" t="s">
        <v>396</v>
      </c>
      <c r="J260" s="22" t="s">
        <v>390</v>
      </c>
      <c r="K260" s="22" t="s">
        <v>396</v>
      </c>
      <c r="L260" s="22" t="s">
        <v>389</v>
      </c>
      <c r="M260" s="22" t="s">
        <v>399</v>
      </c>
      <c r="N260" s="22" t="s">
        <v>387</v>
      </c>
      <c r="O260" s="22" t="s">
        <v>400</v>
      </c>
      <c r="P260" s="22" t="s">
        <v>400</v>
      </c>
      <c r="Q260" s="22" t="s">
        <v>400</v>
      </c>
    </row>
    <row r="261" spans="1:17" ht="13.2" x14ac:dyDescent="0.25">
      <c r="A261" s="23">
        <v>44643.431967592594</v>
      </c>
      <c r="B261" s="22" t="s">
        <v>392</v>
      </c>
      <c r="C261" s="22" t="s">
        <v>392</v>
      </c>
      <c r="D261" s="22" t="s">
        <v>392</v>
      </c>
      <c r="E261" s="22" t="s">
        <v>392</v>
      </c>
      <c r="F261" s="22" t="s">
        <v>397</v>
      </c>
      <c r="G261" s="22" t="s">
        <v>397</v>
      </c>
      <c r="H261" s="22" t="s">
        <v>397</v>
      </c>
      <c r="I261" s="22" t="s">
        <v>396</v>
      </c>
      <c r="J261" s="22" t="s">
        <v>397</v>
      </c>
      <c r="K261" s="22" t="s">
        <v>397</v>
      </c>
      <c r="L261" s="22" t="s">
        <v>389</v>
      </c>
      <c r="M261" s="22" t="s">
        <v>388</v>
      </c>
      <c r="N261" s="22" t="s">
        <v>387</v>
      </c>
      <c r="O261" s="22" t="s">
        <v>387</v>
      </c>
      <c r="P261" s="22" t="s">
        <v>387</v>
      </c>
      <c r="Q261" s="22" t="s">
        <v>387</v>
      </c>
    </row>
    <row r="262" spans="1:17" ht="13.2" x14ac:dyDescent="0.25">
      <c r="A262" s="23">
        <v>44643.450023148151</v>
      </c>
      <c r="B262" s="22" t="s">
        <v>393</v>
      </c>
      <c r="C262" s="22" t="s">
        <v>393</v>
      </c>
      <c r="D262" s="22" t="s">
        <v>393</v>
      </c>
      <c r="E262" s="22" t="s">
        <v>393</v>
      </c>
      <c r="F262" s="22" t="s">
        <v>395</v>
      </c>
      <c r="G262" s="22" t="s">
        <v>395</v>
      </c>
      <c r="H262" s="22" t="s">
        <v>395</v>
      </c>
      <c r="I262" s="22" t="s">
        <v>395</v>
      </c>
      <c r="J262" s="22" t="s">
        <v>395</v>
      </c>
      <c r="K262" s="22" t="s">
        <v>395</v>
      </c>
      <c r="L262" s="22" t="s">
        <v>389</v>
      </c>
      <c r="M262" s="22" t="s">
        <v>388</v>
      </c>
      <c r="N262" s="22" t="s">
        <v>386</v>
      </c>
      <c r="O262" s="22" t="s">
        <v>386</v>
      </c>
      <c r="P262" s="22" t="s">
        <v>386</v>
      </c>
      <c r="Q262" s="22" t="s">
        <v>386</v>
      </c>
    </row>
    <row r="263" spans="1:17" ht="13.2" x14ac:dyDescent="0.25">
      <c r="A263" s="23">
        <v>44643.454097222224</v>
      </c>
      <c r="B263" s="22" t="s">
        <v>392</v>
      </c>
      <c r="C263" s="22" t="s">
        <v>392</v>
      </c>
      <c r="D263" s="22" t="s">
        <v>392</v>
      </c>
      <c r="E263" s="22" t="s">
        <v>392</v>
      </c>
      <c r="F263" s="22" t="s">
        <v>396</v>
      </c>
      <c r="G263" s="22" t="s">
        <v>397</v>
      </c>
      <c r="H263" s="22" t="s">
        <v>397</v>
      </c>
      <c r="I263" s="22" t="s">
        <v>396</v>
      </c>
      <c r="J263" s="22" t="s">
        <v>397</v>
      </c>
      <c r="K263" s="22" t="s">
        <v>397</v>
      </c>
      <c r="L263" s="22" t="s">
        <v>389</v>
      </c>
      <c r="M263" s="22" t="s">
        <v>388</v>
      </c>
      <c r="N263" s="22" t="s">
        <v>387</v>
      </c>
      <c r="O263" s="22" t="s">
        <v>387</v>
      </c>
      <c r="P263" s="22" t="s">
        <v>387</v>
      </c>
      <c r="Q263" s="22" t="s">
        <v>387</v>
      </c>
    </row>
    <row r="264" spans="1:17" ht="13.2" x14ac:dyDescent="0.25">
      <c r="A264" s="23">
        <v>44643.486574074072</v>
      </c>
      <c r="B264" s="22" t="s">
        <v>392</v>
      </c>
      <c r="C264" s="22" t="s">
        <v>392</v>
      </c>
      <c r="D264" s="22" t="s">
        <v>392</v>
      </c>
      <c r="E264" s="22" t="s">
        <v>392</v>
      </c>
      <c r="F264" s="22" t="s">
        <v>397</v>
      </c>
      <c r="G264" s="22" t="s">
        <v>397</v>
      </c>
      <c r="H264" s="22" t="s">
        <v>397</v>
      </c>
      <c r="I264" s="22" t="s">
        <v>397</v>
      </c>
      <c r="J264" s="22" t="s">
        <v>397</v>
      </c>
      <c r="K264" s="22" t="s">
        <v>397</v>
      </c>
      <c r="L264" s="22" t="s">
        <v>389</v>
      </c>
      <c r="M264" s="22" t="s">
        <v>388</v>
      </c>
      <c r="N264" s="22" t="s">
        <v>387</v>
      </c>
      <c r="O264" s="22" t="s">
        <v>387</v>
      </c>
      <c r="P264" s="22" t="s">
        <v>400</v>
      </c>
      <c r="Q264" s="22" t="s">
        <v>386</v>
      </c>
    </row>
    <row r="265" spans="1:17" ht="13.2" x14ac:dyDescent="0.25">
      <c r="A265" s="23">
        <v>44643.502789351849</v>
      </c>
      <c r="B265" s="22" t="s">
        <v>392</v>
      </c>
      <c r="C265" s="22" t="s">
        <v>394</v>
      </c>
      <c r="D265" s="22" t="s">
        <v>393</v>
      </c>
      <c r="E265" s="22" t="s">
        <v>392</v>
      </c>
      <c r="F265" s="22" t="s">
        <v>396</v>
      </c>
      <c r="G265" s="22" t="s">
        <v>397</v>
      </c>
      <c r="H265" s="22" t="s">
        <v>397</v>
      </c>
      <c r="I265" s="22" t="s">
        <v>396</v>
      </c>
      <c r="J265" s="22" t="s">
        <v>397</v>
      </c>
      <c r="K265" s="22" t="s">
        <v>397</v>
      </c>
      <c r="L265" s="22" t="s">
        <v>389</v>
      </c>
      <c r="M265" s="22" t="s">
        <v>388</v>
      </c>
      <c r="N265" s="22" t="s">
        <v>387</v>
      </c>
      <c r="O265" s="22" t="s">
        <v>400</v>
      </c>
      <c r="P265" s="22" t="s">
        <v>387</v>
      </c>
      <c r="Q265" s="22" t="s">
        <v>386</v>
      </c>
    </row>
    <row r="266" spans="1:17" ht="13.2" x14ac:dyDescent="0.25">
      <c r="A266" s="23">
        <v>44643.605185185188</v>
      </c>
      <c r="B266" s="22" t="s">
        <v>398</v>
      </c>
      <c r="C266" s="22" t="s">
        <v>392</v>
      </c>
      <c r="D266" s="22" t="s">
        <v>398</v>
      </c>
      <c r="E266" s="22" t="s">
        <v>398</v>
      </c>
      <c r="F266" s="22" t="s">
        <v>391</v>
      </c>
      <c r="G266" s="22" t="s">
        <v>397</v>
      </c>
      <c r="H266" s="22" t="s">
        <v>395</v>
      </c>
      <c r="I266" s="22" t="s">
        <v>396</v>
      </c>
      <c r="J266" s="22" t="s">
        <v>397</v>
      </c>
      <c r="K266" s="22" t="s">
        <v>397</v>
      </c>
      <c r="L266" s="22" t="s">
        <v>389</v>
      </c>
      <c r="M266" s="22" t="s">
        <v>388</v>
      </c>
      <c r="N266" s="22" t="s">
        <v>387</v>
      </c>
      <c r="O266" s="22" t="s">
        <v>387</v>
      </c>
      <c r="P266" s="22" t="s">
        <v>387</v>
      </c>
      <c r="Q266" s="22" t="s">
        <v>387</v>
      </c>
    </row>
    <row r="267" spans="1:17" ht="13.2" x14ac:dyDescent="0.25">
      <c r="A267" s="23">
        <v>44643.737187500003</v>
      </c>
      <c r="B267" s="22" t="s">
        <v>393</v>
      </c>
      <c r="C267" s="22" t="s">
        <v>393</v>
      </c>
      <c r="D267" s="22" t="s">
        <v>393</v>
      </c>
      <c r="E267" s="22" t="s">
        <v>393</v>
      </c>
      <c r="F267" s="22" t="s">
        <v>391</v>
      </c>
      <c r="G267" s="22" t="s">
        <v>397</v>
      </c>
      <c r="H267" s="22" t="s">
        <v>397</v>
      </c>
      <c r="I267" s="22" t="s">
        <v>391</v>
      </c>
      <c r="J267" s="22" t="s">
        <v>397</v>
      </c>
      <c r="K267" s="22" t="s">
        <v>397</v>
      </c>
      <c r="L267" s="22" t="s">
        <v>389</v>
      </c>
      <c r="M267" s="22" t="s">
        <v>399</v>
      </c>
      <c r="N267" s="22" t="s">
        <v>387</v>
      </c>
      <c r="O267" s="22" t="s">
        <v>387</v>
      </c>
      <c r="P267" s="22" t="s">
        <v>387</v>
      </c>
      <c r="Q267" s="22" t="s">
        <v>387</v>
      </c>
    </row>
    <row r="268" spans="1:17" ht="13.2" x14ac:dyDescent="0.25">
      <c r="A268" s="23">
        <v>44643.795451388891</v>
      </c>
      <c r="B268" s="22" t="s">
        <v>393</v>
      </c>
      <c r="C268" s="22" t="s">
        <v>394</v>
      </c>
      <c r="D268" s="22" t="s">
        <v>393</v>
      </c>
      <c r="E268" s="22" t="s">
        <v>393</v>
      </c>
      <c r="F268" s="22" t="s">
        <v>395</v>
      </c>
      <c r="G268" s="22" t="s">
        <v>390</v>
      </c>
      <c r="H268" s="22" t="s">
        <v>390</v>
      </c>
      <c r="I268" s="22" t="s">
        <v>397</v>
      </c>
      <c r="J268" s="22" t="s">
        <v>395</v>
      </c>
      <c r="K268" s="22" t="s">
        <v>390</v>
      </c>
      <c r="L268" s="22" t="s">
        <v>389</v>
      </c>
      <c r="M268" s="22" t="s">
        <v>399</v>
      </c>
      <c r="N268" s="22" t="s">
        <v>386</v>
      </c>
      <c r="O268" s="22" t="s">
        <v>386</v>
      </c>
      <c r="P268" s="22" t="s">
        <v>386</v>
      </c>
      <c r="Q268" s="22" t="s">
        <v>386</v>
      </c>
    </row>
    <row r="269" spans="1:17" ht="13.2" x14ac:dyDescent="0.25">
      <c r="A269" s="23">
        <v>44643.839259259257</v>
      </c>
      <c r="B269" s="22" t="s">
        <v>392</v>
      </c>
      <c r="C269" s="22" t="s">
        <v>392</v>
      </c>
      <c r="D269" s="22" t="s">
        <v>392</v>
      </c>
      <c r="E269" s="22" t="s">
        <v>392</v>
      </c>
      <c r="F269" s="22" t="s">
        <v>397</v>
      </c>
      <c r="G269" s="22" t="s">
        <v>397</v>
      </c>
      <c r="H269" s="22" t="s">
        <v>397</v>
      </c>
      <c r="I269" s="22" t="s">
        <v>397</v>
      </c>
      <c r="J269" s="22" t="s">
        <v>397</v>
      </c>
      <c r="K269" s="22" t="s">
        <v>397</v>
      </c>
      <c r="L269" s="22" t="s">
        <v>389</v>
      </c>
      <c r="M269" s="22" t="s">
        <v>388</v>
      </c>
      <c r="N269" s="22" t="s">
        <v>387</v>
      </c>
      <c r="O269" s="22" t="s">
        <v>387</v>
      </c>
      <c r="P269" s="22" t="s">
        <v>387</v>
      </c>
      <c r="Q269" s="22" t="s">
        <v>387</v>
      </c>
    </row>
    <row r="270" spans="1:17" ht="13.2" x14ac:dyDescent="0.25">
      <c r="A270" s="23">
        <v>44644.680625000001</v>
      </c>
      <c r="B270" s="22" t="s">
        <v>393</v>
      </c>
      <c r="C270" s="22" t="s">
        <v>392</v>
      </c>
      <c r="D270" s="22" t="s">
        <v>393</v>
      </c>
      <c r="E270" s="22" t="s">
        <v>392</v>
      </c>
      <c r="F270" s="22" t="s">
        <v>397</v>
      </c>
      <c r="G270" s="22" t="s">
        <v>397</v>
      </c>
      <c r="H270" s="22" t="s">
        <v>397</v>
      </c>
      <c r="I270" s="22" t="s">
        <v>396</v>
      </c>
      <c r="J270" s="22" t="s">
        <v>397</v>
      </c>
      <c r="K270" s="22" t="s">
        <v>397</v>
      </c>
      <c r="L270" s="22" t="s">
        <v>389</v>
      </c>
      <c r="M270" s="22" t="s">
        <v>388</v>
      </c>
      <c r="N270" s="22" t="s">
        <v>386</v>
      </c>
      <c r="O270" s="22" t="s">
        <v>386</v>
      </c>
      <c r="P270" s="22" t="s">
        <v>387</v>
      </c>
      <c r="Q270" s="22" t="s">
        <v>386</v>
      </c>
    </row>
    <row r="271" spans="1:17" ht="13.2" x14ac:dyDescent="0.25">
      <c r="A271" s="23">
        <v>44644.681030092594</v>
      </c>
      <c r="B271" s="22" t="s">
        <v>393</v>
      </c>
      <c r="C271" s="22" t="s">
        <v>393</v>
      </c>
      <c r="D271" s="22" t="s">
        <v>392</v>
      </c>
      <c r="E271" s="22" t="s">
        <v>392</v>
      </c>
      <c r="F271" s="22" t="s">
        <v>397</v>
      </c>
      <c r="G271" s="22" t="s">
        <v>390</v>
      </c>
      <c r="H271" s="22" t="s">
        <v>396</v>
      </c>
      <c r="I271" s="22" t="s">
        <v>391</v>
      </c>
      <c r="J271" s="22" t="s">
        <v>390</v>
      </c>
      <c r="K271" s="22" t="s">
        <v>390</v>
      </c>
      <c r="L271" s="22" t="s">
        <v>389</v>
      </c>
      <c r="M271" s="22" t="s">
        <v>388</v>
      </c>
      <c r="N271" s="22" t="s">
        <v>386</v>
      </c>
      <c r="O271" s="22" t="s">
        <v>387</v>
      </c>
      <c r="P271" s="22" t="s">
        <v>386</v>
      </c>
      <c r="Q271" s="22" t="s">
        <v>386</v>
      </c>
    </row>
    <row r="272" spans="1:17" ht="13.2" x14ac:dyDescent="0.25">
      <c r="A272" s="23">
        <v>44644.76834490741</v>
      </c>
      <c r="B272" s="22" t="s">
        <v>393</v>
      </c>
      <c r="C272" s="22" t="s">
        <v>393</v>
      </c>
      <c r="D272" s="22" t="s">
        <v>393</v>
      </c>
      <c r="E272" s="22" t="s">
        <v>393</v>
      </c>
      <c r="F272" s="22" t="s">
        <v>395</v>
      </c>
      <c r="G272" s="22" t="s">
        <v>395</v>
      </c>
      <c r="H272" s="22" t="s">
        <v>395</v>
      </c>
      <c r="I272" s="22" t="s">
        <v>396</v>
      </c>
      <c r="J272" s="22" t="s">
        <v>397</v>
      </c>
      <c r="K272" s="22" t="s">
        <v>397</v>
      </c>
      <c r="L272" s="22" t="s">
        <v>389</v>
      </c>
      <c r="M272" s="22" t="s">
        <v>388</v>
      </c>
      <c r="N272" s="22" t="s">
        <v>387</v>
      </c>
      <c r="O272" s="22" t="s">
        <v>387</v>
      </c>
      <c r="P272" s="22" t="s">
        <v>386</v>
      </c>
      <c r="Q272" s="22" t="s">
        <v>386</v>
      </c>
    </row>
    <row r="273" spans="1:17" ht="13.2" x14ac:dyDescent="0.25">
      <c r="A273" s="23">
        <v>44644.875902777778</v>
      </c>
      <c r="B273" s="22" t="s">
        <v>393</v>
      </c>
      <c r="C273" s="22" t="s">
        <v>394</v>
      </c>
      <c r="D273" s="22" t="s">
        <v>394</v>
      </c>
      <c r="E273" s="22" t="s">
        <v>393</v>
      </c>
      <c r="F273" s="22" t="s">
        <v>395</v>
      </c>
      <c r="G273" s="22" t="s">
        <v>390</v>
      </c>
      <c r="H273" s="22" t="s">
        <v>395</v>
      </c>
      <c r="I273" s="22" t="s">
        <v>396</v>
      </c>
      <c r="J273" s="22" t="s">
        <v>390</v>
      </c>
      <c r="K273" s="22" t="s">
        <v>390</v>
      </c>
      <c r="L273" s="22" t="s">
        <v>389</v>
      </c>
      <c r="M273" s="22" t="s">
        <v>388</v>
      </c>
      <c r="N273" s="22" t="s">
        <v>386</v>
      </c>
      <c r="O273" s="22" t="s">
        <v>386</v>
      </c>
      <c r="P273" s="22" t="s">
        <v>386</v>
      </c>
      <c r="Q273" s="22" t="s">
        <v>386</v>
      </c>
    </row>
    <row r="274" spans="1:17" ht="13.2" x14ac:dyDescent="0.25">
      <c r="A274" s="23">
        <v>44645.546099537038</v>
      </c>
      <c r="B274" s="22" t="s">
        <v>392</v>
      </c>
      <c r="C274" s="22" t="s">
        <v>393</v>
      </c>
      <c r="D274" s="22" t="s">
        <v>398</v>
      </c>
      <c r="E274" s="22" t="s">
        <v>398</v>
      </c>
      <c r="F274" s="22" t="s">
        <v>396</v>
      </c>
      <c r="G274" s="22" t="s">
        <v>397</v>
      </c>
      <c r="H274" s="22" t="s">
        <v>397</v>
      </c>
      <c r="I274" s="22" t="s">
        <v>396</v>
      </c>
      <c r="J274" s="22" t="s">
        <v>395</v>
      </c>
      <c r="K274" s="22" t="s">
        <v>390</v>
      </c>
      <c r="L274" s="22" t="s">
        <v>389</v>
      </c>
      <c r="M274" s="22" t="s">
        <v>388</v>
      </c>
      <c r="N274" s="22" t="s">
        <v>387</v>
      </c>
      <c r="O274" s="22" t="s">
        <v>387</v>
      </c>
      <c r="P274" s="22" t="s">
        <v>387</v>
      </c>
      <c r="Q274" s="22" t="s">
        <v>387</v>
      </c>
    </row>
    <row r="275" spans="1:17" ht="13.2" x14ac:dyDescent="0.25">
      <c r="A275" s="23">
        <v>44645.817303240743</v>
      </c>
      <c r="B275" s="22" t="s">
        <v>394</v>
      </c>
      <c r="C275" s="22" t="s">
        <v>394</v>
      </c>
      <c r="D275" s="22" t="s">
        <v>393</v>
      </c>
      <c r="E275" s="22" t="s">
        <v>392</v>
      </c>
      <c r="F275" s="22" t="s">
        <v>390</v>
      </c>
      <c r="G275" s="22" t="s">
        <v>390</v>
      </c>
      <c r="H275" s="22" t="s">
        <v>390</v>
      </c>
      <c r="I275" s="22" t="s">
        <v>391</v>
      </c>
      <c r="J275" s="22" t="s">
        <v>390</v>
      </c>
      <c r="K275" s="22" t="s">
        <v>390</v>
      </c>
      <c r="L275" s="22" t="s">
        <v>389</v>
      </c>
      <c r="M275" s="22" t="s">
        <v>388</v>
      </c>
      <c r="N275" s="22" t="s">
        <v>387</v>
      </c>
      <c r="O275" s="22" t="s">
        <v>386</v>
      </c>
      <c r="P275" s="22" t="s">
        <v>386</v>
      </c>
      <c r="Q275" s="22" t="s">
        <v>385</v>
      </c>
    </row>
    <row r="276" spans="1:17" ht="15.75" customHeight="1" x14ac:dyDescent="0.25">
      <c r="B276" s="20">
        <f>COUNTIF(B$2:B$275,"1 Sangat Mampu")</f>
        <v>24</v>
      </c>
      <c r="C276" s="20">
        <f>COUNTIF(C$2:C$275,"1 Sangat Mampu")</f>
        <v>52</v>
      </c>
      <c r="D276" s="20">
        <f>COUNTIF(D$2:D$275,"1 Sangat Mampu")</f>
        <v>25</v>
      </c>
      <c r="E276" s="20">
        <f>COUNTIF(E$2:E$275,"1 Sangat Mampu")</f>
        <v>15</v>
      </c>
      <c r="F276" s="20">
        <f t="shared" ref="F276:K276" si="0">COUNTIF(F$2:F$275,"1 Sangat Setuju")</f>
        <v>26</v>
      </c>
      <c r="G276" s="20">
        <f t="shared" si="0"/>
        <v>122</v>
      </c>
      <c r="H276" s="20">
        <f t="shared" si="0"/>
        <v>92</v>
      </c>
      <c r="I276" s="20">
        <f t="shared" si="0"/>
        <v>11</v>
      </c>
      <c r="J276" s="20">
        <f t="shared" si="0"/>
        <v>76</v>
      </c>
      <c r="K276" s="20">
        <f t="shared" si="0"/>
        <v>50</v>
      </c>
      <c r="L276" s="20">
        <f>COUNTIF(L$2:L$275,"Ya")</f>
        <v>252</v>
      </c>
      <c r="M276" s="20">
        <f>COUNTIF(M$2:M$275,"Pernah")</f>
        <v>146</v>
      </c>
      <c r="N276" s="20">
        <f>COUNTIF(N$2:N$275,"1 Sangat Tahu")</f>
        <v>18</v>
      </c>
      <c r="O276" s="20">
        <f>COUNTIF(O$2:O$275,"1 Sangat Tahu")</f>
        <v>19</v>
      </c>
      <c r="P276" s="20">
        <f>COUNTIF(P$2:P$275,"1 Sangat Tahu")</f>
        <v>21</v>
      </c>
      <c r="Q276" s="20">
        <f>COUNTIF(Q$2:Q$275,"1 Sangat Tahu")</f>
        <v>27</v>
      </c>
    </row>
    <row r="277" spans="1:17" ht="15.75" customHeight="1" x14ac:dyDescent="0.25">
      <c r="B277" s="20">
        <f>COUNTIF(B$2:B$275,"2 Cukup Mampu")</f>
        <v>61</v>
      </c>
      <c r="C277" s="20">
        <f>COUNTIF(C$2:C$275,"2 Cukup Mampu")</f>
        <v>65</v>
      </c>
      <c r="D277" s="20">
        <f>COUNTIF(D$2:D$275,"2 Cukup Mampu")</f>
        <v>60</v>
      </c>
      <c r="E277" s="20">
        <f>COUNTIF(E$2:E$275,"2 Cukup Mampu")</f>
        <v>39</v>
      </c>
      <c r="F277" s="20">
        <f t="shared" ref="F277:K277" si="1">COUNTIF(F$2:F$275,"2 Cukup Setuju")</f>
        <v>42</v>
      </c>
      <c r="G277" s="20">
        <f t="shared" si="1"/>
        <v>53</v>
      </c>
      <c r="H277" s="20">
        <f t="shared" si="1"/>
        <v>65</v>
      </c>
      <c r="I277" s="20">
        <f t="shared" si="1"/>
        <v>30</v>
      </c>
      <c r="J277" s="20">
        <f t="shared" si="1"/>
        <v>64</v>
      </c>
      <c r="K277" s="20">
        <f t="shared" si="1"/>
        <v>64</v>
      </c>
      <c r="L277" s="20">
        <f>COUNTIF(L$2:L$275,"Tidak")</f>
        <v>22</v>
      </c>
      <c r="M277" s="20">
        <f>COUNTIF(M$2:M$275,"Tidak Pernah")</f>
        <v>128</v>
      </c>
      <c r="N277" s="20">
        <f>COUNTIF(N$2:N$275,"2 Cukup Tahu")</f>
        <v>70</v>
      </c>
      <c r="O277" s="20">
        <f>COUNTIF(O$2:O$275,"2 Cukup Tahu")</f>
        <v>70</v>
      </c>
      <c r="P277" s="20">
        <f>COUNTIF(P$2:P$275,"2 Cukup Tahu")</f>
        <v>75</v>
      </c>
      <c r="Q277" s="20">
        <f>COUNTIF(Q$2:Q$275,"2 Cukup Tahu")</f>
        <v>72</v>
      </c>
    </row>
    <row r="278" spans="1:17" ht="15.75" customHeight="1" x14ac:dyDescent="0.25">
      <c r="B278" s="20">
        <f>COUNTIF(B$2:B$275,"3 Mampu")</f>
        <v>111</v>
      </c>
      <c r="C278" s="20">
        <f>COUNTIF(C$2:C$275,"3 Mampu")</f>
        <v>103</v>
      </c>
      <c r="D278" s="20">
        <f>COUNTIF(D$2:D$275,"3 Mampu")</f>
        <v>91</v>
      </c>
      <c r="E278" s="20">
        <f>COUNTIF(E$2:E$275,"3 Mampu")</f>
        <v>84</v>
      </c>
      <c r="F278" s="20">
        <f t="shared" ref="F278:K278" si="2">COUNTIF(F$2:F$275,"3 Setuju")</f>
        <v>104</v>
      </c>
      <c r="G278" s="20">
        <f t="shared" si="2"/>
        <v>81</v>
      </c>
      <c r="H278" s="20">
        <f t="shared" si="2"/>
        <v>95</v>
      </c>
      <c r="I278" s="20">
        <f t="shared" si="2"/>
        <v>59</v>
      </c>
      <c r="J278" s="20">
        <f t="shared" si="2"/>
        <v>120</v>
      </c>
      <c r="K278" s="20">
        <f t="shared" si="2"/>
        <v>125</v>
      </c>
      <c r="N278" s="20">
        <f>COUNTIF(N$2:N$275,"3 Mengetahui")</f>
        <v>119</v>
      </c>
      <c r="O278" s="20">
        <f>COUNTIF(O$2:O$275,"3 Mengetahui")</f>
        <v>104</v>
      </c>
      <c r="P278" s="20">
        <f>COUNTIF(P$2:P$275,"3 Mengetahui")</f>
        <v>109</v>
      </c>
      <c r="Q278" s="20">
        <f>COUNTIF(Q$2:Q$275,"3 Mengetahui")</f>
        <v>118</v>
      </c>
    </row>
    <row r="279" spans="1:17" ht="15.75" customHeight="1" x14ac:dyDescent="0.25">
      <c r="B279" s="20">
        <f>COUNTIF(B$2:B$275,"4 Kurang Mampu")</f>
        <v>67</v>
      </c>
      <c r="C279" s="20">
        <f>COUNTIF(C$2:C$275,"4 Kurang Mampu")</f>
        <v>44</v>
      </c>
      <c r="D279" s="20">
        <f>COUNTIF(D$2:D$275,"4 Kurang Mampu")</f>
        <v>77</v>
      </c>
      <c r="E279" s="20">
        <f>COUNTIF(E$2:E$275,"4 Kurang Mampu")</f>
        <v>94</v>
      </c>
      <c r="F279" s="20">
        <f t="shared" ref="F279:K279" si="3">COUNTIF(F$2:F$275,"4 Kurang Setuju")</f>
        <v>79</v>
      </c>
      <c r="G279" s="20">
        <f t="shared" si="3"/>
        <v>13</v>
      </c>
      <c r="H279" s="20">
        <f t="shared" si="3"/>
        <v>17</v>
      </c>
      <c r="I279" s="20">
        <f t="shared" si="3"/>
        <v>126</v>
      </c>
      <c r="J279" s="20">
        <f t="shared" si="3"/>
        <v>12</v>
      </c>
      <c r="K279" s="20">
        <f t="shared" si="3"/>
        <v>29</v>
      </c>
      <c r="N279" s="20">
        <f>COUNTIF(N$2:N$275,"4 Kurang Tahu")</f>
        <v>59</v>
      </c>
      <c r="O279" s="20">
        <f>COUNTIF(O$2:O$275,"4 Kurang Tahu")</f>
        <v>71</v>
      </c>
      <c r="P279" s="20">
        <f>COUNTIF(P$2:P$275,"4 Kurang Tahu")</f>
        <v>61</v>
      </c>
      <c r="Q279" s="20">
        <f>COUNTIF(Q$2:Q$275,"4 Kurang Tahu")</f>
        <v>50</v>
      </c>
    </row>
    <row r="280" spans="1:17" ht="15.75" customHeight="1" x14ac:dyDescent="0.25">
      <c r="B280" s="20">
        <f>COUNTIF(B$2:B$275,"5 Sangat Tidak Mampu")</f>
        <v>11</v>
      </c>
      <c r="C280" s="20">
        <f>COUNTIF(C$2:C$275,"5 Sangat Tidak Mampu")</f>
        <v>10</v>
      </c>
      <c r="D280" s="20">
        <f>COUNTIF(D$2:D$275,"5 Sangat Tidak Mampu")</f>
        <v>21</v>
      </c>
      <c r="E280" s="20">
        <f>COUNTIF(E$2:E$275,"5 Sangat Tidak Mampu")</f>
        <v>42</v>
      </c>
      <c r="F280" s="20">
        <f t="shared" ref="F280:K280" si="4">COUNTIF(F$2:F$275,"5 Sangat Tidak Setuju")</f>
        <v>23</v>
      </c>
      <c r="G280" s="20">
        <f t="shared" si="4"/>
        <v>5</v>
      </c>
      <c r="H280" s="20">
        <f t="shared" si="4"/>
        <v>5</v>
      </c>
      <c r="I280" s="20">
        <f t="shared" si="4"/>
        <v>48</v>
      </c>
      <c r="J280" s="20">
        <f t="shared" si="4"/>
        <v>2</v>
      </c>
      <c r="K280" s="20">
        <f t="shared" si="4"/>
        <v>6</v>
      </c>
      <c r="N280" s="20">
        <f>COUNTIF(N$2:N$275,"5 Sangat Tidak Tahu")</f>
        <v>8</v>
      </c>
      <c r="O280" s="20">
        <f>COUNTIF(O$2:O$275,"5 Sangat Tidak Tahu")</f>
        <v>10</v>
      </c>
      <c r="P280" s="20">
        <f>COUNTIF(P$2:P$275,"5 Sangat Tidak Tahu")</f>
        <v>8</v>
      </c>
      <c r="Q280" s="20">
        <f>COUNTIF(Q$2:Q$275,"5 Sangat Tidak Tahu")</f>
        <v>7</v>
      </c>
    </row>
    <row r="281" spans="1:17" ht="15.75" customHeight="1" x14ac:dyDescent="0.25">
      <c r="B281" s="21">
        <f t="shared" ref="B281:Q281" si="5">SUM(B276:B280)</f>
        <v>274</v>
      </c>
      <c r="C281" s="21">
        <f t="shared" si="5"/>
        <v>274</v>
      </c>
      <c r="D281" s="21">
        <f t="shared" si="5"/>
        <v>274</v>
      </c>
      <c r="E281" s="21">
        <f t="shared" si="5"/>
        <v>274</v>
      </c>
      <c r="F281" s="21">
        <f t="shared" si="5"/>
        <v>274</v>
      </c>
      <c r="G281" s="21">
        <f t="shared" si="5"/>
        <v>274</v>
      </c>
      <c r="H281" s="21">
        <f t="shared" si="5"/>
        <v>274</v>
      </c>
      <c r="I281" s="21">
        <f t="shared" si="5"/>
        <v>274</v>
      </c>
      <c r="J281" s="21">
        <f t="shared" si="5"/>
        <v>274</v>
      </c>
      <c r="K281" s="21">
        <f t="shared" si="5"/>
        <v>274</v>
      </c>
      <c r="L281" s="21">
        <f t="shared" si="5"/>
        <v>274</v>
      </c>
      <c r="M281" s="21">
        <f t="shared" si="5"/>
        <v>274</v>
      </c>
      <c r="N281" s="21">
        <f t="shared" si="5"/>
        <v>274</v>
      </c>
      <c r="O281" s="21">
        <f t="shared" si="5"/>
        <v>274</v>
      </c>
      <c r="P281" s="21">
        <f t="shared" si="5"/>
        <v>274</v>
      </c>
      <c r="Q281" s="21">
        <f t="shared" si="5"/>
        <v>274</v>
      </c>
    </row>
    <row r="282" spans="1:17" ht="15.75" customHeight="1" x14ac:dyDescent="0.25">
      <c r="B282" s="20">
        <f t="shared" ref="B282:K282" si="6">B276+B277</f>
        <v>85</v>
      </c>
      <c r="C282" s="20">
        <f t="shared" si="6"/>
        <v>117</v>
      </c>
      <c r="D282" s="20">
        <f t="shared" si="6"/>
        <v>85</v>
      </c>
      <c r="E282" s="20">
        <f t="shared" si="6"/>
        <v>54</v>
      </c>
      <c r="F282" s="20">
        <f t="shared" si="6"/>
        <v>68</v>
      </c>
      <c r="G282" s="20">
        <f t="shared" si="6"/>
        <v>175</v>
      </c>
      <c r="H282" s="20">
        <f t="shared" si="6"/>
        <v>157</v>
      </c>
      <c r="I282" s="20">
        <f t="shared" si="6"/>
        <v>41</v>
      </c>
      <c r="J282" s="20">
        <f t="shared" si="6"/>
        <v>140</v>
      </c>
      <c r="K282" s="20">
        <f t="shared" si="6"/>
        <v>114</v>
      </c>
      <c r="L282" s="20">
        <f>L276</f>
        <v>252</v>
      </c>
      <c r="M282" s="20">
        <f>M276</f>
        <v>146</v>
      </c>
      <c r="N282" s="20">
        <f>N276+N277</f>
        <v>88</v>
      </c>
      <c r="O282" s="20">
        <f>O276+O277</f>
        <v>89</v>
      </c>
      <c r="P282" s="20">
        <f>P276+P277</f>
        <v>96</v>
      </c>
      <c r="Q282" s="20">
        <f>Q276+Q277</f>
        <v>99</v>
      </c>
    </row>
    <row r="283" spans="1:17" ht="15.75" customHeight="1" x14ac:dyDescent="0.25">
      <c r="B283" s="20">
        <f t="shared" ref="B283:K283" si="7">B276+B277+B278</f>
        <v>196</v>
      </c>
      <c r="C283" s="20">
        <f t="shared" si="7"/>
        <v>220</v>
      </c>
      <c r="D283" s="20">
        <f t="shared" si="7"/>
        <v>176</v>
      </c>
      <c r="E283" s="20">
        <f t="shared" si="7"/>
        <v>138</v>
      </c>
      <c r="F283" s="20">
        <f t="shared" si="7"/>
        <v>172</v>
      </c>
      <c r="G283" s="20">
        <f t="shared" si="7"/>
        <v>256</v>
      </c>
      <c r="H283" s="20">
        <f t="shared" si="7"/>
        <v>252</v>
      </c>
      <c r="I283" s="20">
        <f t="shared" si="7"/>
        <v>100</v>
      </c>
      <c r="J283" s="20">
        <f t="shared" si="7"/>
        <v>260</v>
      </c>
      <c r="K283" s="20">
        <f t="shared" si="7"/>
        <v>239</v>
      </c>
      <c r="N283" s="20">
        <f>N276+N277+N278</f>
        <v>207</v>
      </c>
      <c r="O283" s="20">
        <f>O276+O277+O278</f>
        <v>193</v>
      </c>
      <c r="P283" s="20">
        <f>P276+P277+P278</f>
        <v>205</v>
      </c>
      <c r="Q283" s="20">
        <f>Q276+Q277+Q278</f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69AA-8871-4AC6-B600-956113DDC8F6}">
  <sheetPr>
    <outlinePr summaryBelow="0" summaryRight="0"/>
  </sheetPr>
  <dimension ref="A1:Q262"/>
  <sheetViews>
    <sheetView topLeftCell="O1" workbookViewId="0">
      <pane ySplit="1" topLeftCell="A2" activePane="bottomLeft" state="frozen"/>
      <selection pane="bottomLeft" activeCell="Y1" sqref="Y1"/>
    </sheetView>
  </sheetViews>
  <sheetFormatPr defaultColWidth="12.5546875" defaultRowHeight="15.75" customHeight="1" x14ac:dyDescent="0.25"/>
  <cols>
    <col min="1" max="23" width="18.88671875" style="20" customWidth="1"/>
    <col min="24" max="16384" width="12.5546875" style="20"/>
  </cols>
  <sheetData>
    <row r="1" spans="1:17" ht="13.2" x14ac:dyDescent="0.25">
      <c r="A1" s="22" t="s">
        <v>0</v>
      </c>
      <c r="B1" s="22" t="s">
        <v>419</v>
      </c>
      <c r="C1" s="22" t="s">
        <v>418</v>
      </c>
      <c r="D1" s="22" t="s">
        <v>417</v>
      </c>
      <c r="E1" s="22" t="s">
        <v>416</v>
      </c>
      <c r="F1" s="22" t="s">
        <v>415</v>
      </c>
      <c r="G1" s="22" t="s">
        <v>414</v>
      </c>
      <c r="H1" s="22" t="s">
        <v>413</v>
      </c>
      <c r="I1" s="22" t="s">
        <v>412</v>
      </c>
      <c r="J1" s="22" t="s">
        <v>411</v>
      </c>
      <c r="K1" s="22" t="s">
        <v>410</v>
      </c>
      <c r="L1" s="22" t="s">
        <v>409</v>
      </c>
      <c r="M1" s="22" t="s">
        <v>408</v>
      </c>
      <c r="N1" s="22" t="s">
        <v>407</v>
      </c>
      <c r="O1" s="22" t="s">
        <v>406</v>
      </c>
      <c r="P1" s="22" t="s">
        <v>405</v>
      </c>
      <c r="Q1" s="22" t="s">
        <v>404</v>
      </c>
    </row>
    <row r="2" spans="1:17" ht="13.2" x14ac:dyDescent="0.25">
      <c r="A2" s="23">
        <v>45075.428263888891</v>
      </c>
      <c r="B2" s="22" t="s">
        <v>398</v>
      </c>
      <c r="C2" s="22" t="s">
        <v>393</v>
      </c>
      <c r="D2" s="22" t="s">
        <v>398</v>
      </c>
      <c r="E2" s="22" t="s">
        <v>398</v>
      </c>
      <c r="F2" s="22" t="s">
        <v>396</v>
      </c>
      <c r="G2" s="22" t="s">
        <v>396</v>
      </c>
      <c r="H2" s="22" t="s">
        <v>395</v>
      </c>
      <c r="I2" s="22" t="s">
        <v>395</v>
      </c>
      <c r="J2" s="22" t="s">
        <v>395</v>
      </c>
      <c r="K2" s="22" t="s">
        <v>396</v>
      </c>
      <c r="L2" s="22" t="s">
        <v>389</v>
      </c>
      <c r="M2" s="22" t="s">
        <v>399</v>
      </c>
      <c r="N2" s="22" t="s">
        <v>386</v>
      </c>
      <c r="O2" s="22" t="s">
        <v>400</v>
      </c>
      <c r="P2" s="22" t="s">
        <v>386</v>
      </c>
      <c r="Q2" s="22" t="s">
        <v>400</v>
      </c>
    </row>
    <row r="3" spans="1:17" ht="13.2" x14ac:dyDescent="0.25">
      <c r="A3" s="23">
        <v>45076.601261574076</v>
      </c>
      <c r="B3" s="22" t="s">
        <v>392</v>
      </c>
      <c r="C3" s="22" t="s">
        <v>392</v>
      </c>
      <c r="D3" s="22" t="s">
        <v>398</v>
      </c>
      <c r="E3" s="22" t="s">
        <v>398</v>
      </c>
      <c r="F3" s="22" t="s">
        <v>396</v>
      </c>
      <c r="G3" s="22" t="s">
        <v>397</v>
      </c>
      <c r="H3" s="22" t="s">
        <v>397</v>
      </c>
      <c r="I3" s="22" t="s">
        <v>396</v>
      </c>
      <c r="J3" s="22" t="s">
        <v>397</v>
      </c>
      <c r="K3" s="22" t="s">
        <v>397</v>
      </c>
      <c r="L3" s="22" t="s">
        <v>389</v>
      </c>
      <c r="M3" s="22" t="s">
        <v>399</v>
      </c>
      <c r="N3" s="22" t="s">
        <v>387</v>
      </c>
      <c r="O3" s="22" t="s">
        <v>400</v>
      </c>
      <c r="P3" s="22" t="s">
        <v>386</v>
      </c>
      <c r="Q3" s="22" t="s">
        <v>387</v>
      </c>
    </row>
    <row r="4" spans="1:17" ht="13.2" x14ac:dyDescent="0.25">
      <c r="A4" s="23">
        <v>45077.328761574077</v>
      </c>
      <c r="B4" s="22" t="s">
        <v>393</v>
      </c>
      <c r="C4" s="22" t="s">
        <v>394</v>
      </c>
      <c r="D4" s="22" t="s">
        <v>392</v>
      </c>
      <c r="E4" s="22" t="s">
        <v>398</v>
      </c>
      <c r="F4" s="22" t="s">
        <v>390</v>
      </c>
      <c r="G4" s="22" t="s">
        <v>390</v>
      </c>
      <c r="H4" s="22" t="s">
        <v>397</v>
      </c>
      <c r="I4" s="22" t="s">
        <v>391</v>
      </c>
      <c r="J4" s="22" t="s">
        <v>395</v>
      </c>
      <c r="K4" s="22" t="s">
        <v>395</v>
      </c>
      <c r="L4" s="22" t="s">
        <v>389</v>
      </c>
      <c r="M4" s="22" t="s">
        <v>388</v>
      </c>
      <c r="N4" s="22" t="s">
        <v>400</v>
      </c>
      <c r="O4" s="22" t="s">
        <v>400</v>
      </c>
      <c r="P4" s="22" t="s">
        <v>400</v>
      </c>
      <c r="Q4" s="22" t="s">
        <v>400</v>
      </c>
    </row>
    <row r="5" spans="1:17" ht="13.2" x14ac:dyDescent="0.25">
      <c r="A5" s="23">
        <v>45077.333078703705</v>
      </c>
      <c r="B5" s="22" t="s">
        <v>398</v>
      </c>
      <c r="C5" s="22" t="s">
        <v>392</v>
      </c>
      <c r="D5" s="22" t="s">
        <v>398</v>
      </c>
      <c r="E5" s="22" t="s">
        <v>402</v>
      </c>
      <c r="F5" s="22" t="s">
        <v>396</v>
      </c>
      <c r="G5" s="22" t="s">
        <v>390</v>
      </c>
      <c r="H5" s="22" t="s">
        <v>397</v>
      </c>
      <c r="I5" s="22" t="s">
        <v>397</v>
      </c>
      <c r="J5" s="22" t="s">
        <v>397</v>
      </c>
      <c r="K5" s="22" t="s">
        <v>396</v>
      </c>
      <c r="L5" s="22" t="s">
        <v>389</v>
      </c>
      <c r="M5" s="22" t="s">
        <v>399</v>
      </c>
      <c r="N5" s="22" t="s">
        <v>400</v>
      </c>
      <c r="O5" s="22" t="s">
        <v>400</v>
      </c>
      <c r="P5" s="22" t="s">
        <v>400</v>
      </c>
      <c r="Q5" s="22" t="s">
        <v>400</v>
      </c>
    </row>
    <row r="6" spans="1:17" ht="13.2" x14ac:dyDescent="0.25">
      <c r="A6" s="23">
        <v>45077.336724537039</v>
      </c>
      <c r="B6" s="22" t="s">
        <v>392</v>
      </c>
      <c r="C6" s="22" t="s">
        <v>392</v>
      </c>
      <c r="D6" s="22" t="s">
        <v>398</v>
      </c>
      <c r="E6" s="22" t="s">
        <v>398</v>
      </c>
      <c r="F6" s="22" t="s">
        <v>396</v>
      </c>
      <c r="G6" s="22" t="s">
        <v>397</v>
      </c>
      <c r="H6" s="22" t="s">
        <v>397</v>
      </c>
      <c r="I6" s="22" t="s">
        <v>396</v>
      </c>
      <c r="J6" s="22" t="s">
        <v>395</v>
      </c>
      <c r="K6" s="22" t="s">
        <v>397</v>
      </c>
      <c r="L6" s="22" t="s">
        <v>389</v>
      </c>
      <c r="M6" s="22" t="s">
        <v>399</v>
      </c>
      <c r="N6" s="22" t="s">
        <v>387</v>
      </c>
      <c r="O6" s="22" t="s">
        <v>387</v>
      </c>
      <c r="P6" s="22" t="s">
        <v>387</v>
      </c>
      <c r="Q6" s="22" t="s">
        <v>387</v>
      </c>
    </row>
    <row r="7" spans="1:17" ht="13.2" x14ac:dyDescent="0.25">
      <c r="A7" s="23">
        <v>45077.352986111109</v>
      </c>
      <c r="B7" s="22" t="s">
        <v>392</v>
      </c>
      <c r="C7" s="22" t="s">
        <v>393</v>
      </c>
      <c r="D7" s="22" t="s">
        <v>392</v>
      </c>
      <c r="E7" s="22" t="s">
        <v>398</v>
      </c>
      <c r="F7" s="22" t="s">
        <v>397</v>
      </c>
      <c r="G7" s="22" t="s">
        <v>395</v>
      </c>
      <c r="H7" s="22" t="s">
        <v>395</v>
      </c>
      <c r="I7" s="22" t="s">
        <v>396</v>
      </c>
      <c r="J7" s="22" t="s">
        <v>390</v>
      </c>
      <c r="K7" s="22" t="s">
        <v>397</v>
      </c>
      <c r="L7" s="22" t="s">
        <v>389</v>
      </c>
      <c r="M7" s="22" t="s">
        <v>388</v>
      </c>
      <c r="N7" s="22" t="s">
        <v>387</v>
      </c>
      <c r="O7" s="22" t="s">
        <v>387</v>
      </c>
      <c r="P7" s="22" t="s">
        <v>387</v>
      </c>
      <c r="Q7" s="22" t="s">
        <v>387</v>
      </c>
    </row>
    <row r="8" spans="1:17" ht="13.2" x14ac:dyDescent="0.25">
      <c r="A8" s="23">
        <v>45077.373449074075</v>
      </c>
      <c r="B8" s="22" t="s">
        <v>394</v>
      </c>
      <c r="C8" s="22" t="s">
        <v>394</v>
      </c>
      <c r="D8" s="22" t="s">
        <v>393</v>
      </c>
      <c r="E8" s="22" t="s">
        <v>393</v>
      </c>
      <c r="F8" s="22" t="s">
        <v>395</v>
      </c>
      <c r="G8" s="22" t="s">
        <v>395</v>
      </c>
      <c r="H8" s="22" t="s">
        <v>395</v>
      </c>
      <c r="I8" s="22" t="s">
        <v>396</v>
      </c>
      <c r="J8" s="22" t="s">
        <v>395</v>
      </c>
      <c r="K8" s="22" t="s">
        <v>395</v>
      </c>
      <c r="L8" s="22" t="s">
        <v>389</v>
      </c>
      <c r="M8" s="22" t="s">
        <v>388</v>
      </c>
      <c r="N8" s="22" t="s">
        <v>385</v>
      </c>
      <c r="O8" s="22" t="s">
        <v>385</v>
      </c>
      <c r="P8" s="22" t="s">
        <v>386</v>
      </c>
      <c r="Q8" s="22" t="s">
        <v>386</v>
      </c>
    </row>
    <row r="9" spans="1:17" ht="13.2" x14ac:dyDescent="0.25">
      <c r="A9" s="23">
        <v>45077.388773148145</v>
      </c>
      <c r="B9" s="22" t="s">
        <v>393</v>
      </c>
      <c r="C9" s="22" t="s">
        <v>393</v>
      </c>
      <c r="D9" s="22" t="s">
        <v>393</v>
      </c>
      <c r="E9" s="22" t="s">
        <v>393</v>
      </c>
      <c r="F9" s="22" t="s">
        <v>390</v>
      </c>
      <c r="G9" s="22" t="s">
        <v>390</v>
      </c>
      <c r="H9" s="22" t="s">
        <v>390</v>
      </c>
      <c r="I9" s="22" t="s">
        <v>396</v>
      </c>
      <c r="J9" s="22" t="s">
        <v>390</v>
      </c>
      <c r="K9" s="22" t="s">
        <v>390</v>
      </c>
      <c r="L9" s="22" t="s">
        <v>389</v>
      </c>
      <c r="M9" s="22" t="s">
        <v>399</v>
      </c>
      <c r="N9" s="22" t="s">
        <v>387</v>
      </c>
      <c r="O9" s="22" t="s">
        <v>387</v>
      </c>
      <c r="P9" s="22" t="s">
        <v>387</v>
      </c>
      <c r="Q9" s="22" t="s">
        <v>385</v>
      </c>
    </row>
    <row r="10" spans="1:17" ht="13.2" x14ac:dyDescent="0.25">
      <c r="A10" s="23">
        <v>45077.391342592593</v>
      </c>
      <c r="B10" s="22" t="s">
        <v>394</v>
      </c>
      <c r="C10" s="22" t="s">
        <v>394</v>
      </c>
      <c r="D10" s="22" t="s">
        <v>394</v>
      </c>
      <c r="E10" s="22" t="s">
        <v>394</v>
      </c>
      <c r="F10" s="22" t="s">
        <v>390</v>
      </c>
      <c r="G10" s="22" t="s">
        <v>390</v>
      </c>
      <c r="H10" s="22" t="s">
        <v>390</v>
      </c>
      <c r="I10" s="22" t="s">
        <v>390</v>
      </c>
      <c r="J10" s="22" t="s">
        <v>390</v>
      </c>
      <c r="K10" s="22" t="s">
        <v>390</v>
      </c>
      <c r="L10" s="22" t="s">
        <v>389</v>
      </c>
      <c r="M10" s="22" t="s">
        <v>399</v>
      </c>
      <c r="N10" s="22" t="s">
        <v>385</v>
      </c>
      <c r="O10" s="22" t="s">
        <v>385</v>
      </c>
      <c r="P10" s="22" t="s">
        <v>385</v>
      </c>
      <c r="Q10" s="22" t="s">
        <v>385</v>
      </c>
    </row>
    <row r="11" spans="1:17" ht="13.2" x14ac:dyDescent="0.25">
      <c r="A11" s="23">
        <v>45077.391585648147</v>
      </c>
      <c r="B11" s="22" t="s">
        <v>393</v>
      </c>
      <c r="C11" s="22" t="s">
        <v>393</v>
      </c>
      <c r="D11" s="22" t="s">
        <v>398</v>
      </c>
      <c r="E11" s="22" t="s">
        <v>398</v>
      </c>
      <c r="F11" s="22" t="s">
        <v>391</v>
      </c>
      <c r="G11" s="22" t="s">
        <v>390</v>
      </c>
      <c r="H11" s="22" t="s">
        <v>390</v>
      </c>
      <c r="I11" s="22" t="s">
        <v>396</v>
      </c>
      <c r="J11" s="22" t="s">
        <v>395</v>
      </c>
      <c r="K11" s="22" t="s">
        <v>397</v>
      </c>
      <c r="L11" s="22" t="s">
        <v>389</v>
      </c>
      <c r="M11" s="22" t="s">
        <v>388</v>
      </c>
      <c r="N11" s="22" t="s">
        <v>387</v>
      </c>
      <c r="O11" s="22" t="s">
        <v>387</v>
      </c>
      <c r="P11" s="22" t="s">
        <v>386</v>
      </c>
      <c r="Q11" s="22" t="s">
        <v>386</v>
      </c>
    </row>
    <row r="12" spans="1:17" ht="13.2" x14ac:dyDescent="0.25">
      <c r="A12" s="23">
        <v>45077.397245370368</v>
      </c>
      <c r="B12" s="22" t="s">
        <v>392</v>
      </c>
      <c r="C12" s="22" t="s">
        <v>393</v>
      </c>
      <c r="D12" s="22" t="s">
        <v>393</v>
      </c>
      <c r="E12" s="22" t="s">
        <v>392</v>
      </c>
      <c r="F12" s="22" t="s">
        <v>396</v>
      </c>
      <c r="G12" s="22" t="s">
        <v>397</v>
      </c>
      <c r="H12" s="22" t="s">
        <v>395</v>
      </c>
      <c r="I12" s="22" t="s">
        <v>396</v>
      </c>
      <c r="J12" s="22" t="s">
        <v>397</v>
      </c>
      <c r="K12" s="22" t="s">
        <v>397</v>
      </c>
      <c r="L12" s="22" t="s">
        <v>389</v>
      </c>
      <c r="M12" s="22" t="s">
        <v>388</v>
      </c>
      <c r="N12" s="22" t="s">
        <v>387</v>
      </c>
      <c r="O12" s="22" t="s">
        <v>386</v>
      </c>
      <c r="P12" s="22" t="s">
        <v>387</v>
      </c>
      <c r="Q12" s="22" t="s">
        <v>400</v>
      </c>
    </row>
    <row r="13" spans="1:17" ht="13.2" x14ac:dyDescent="0.25">
      <c r="A13" s="23">
        <v>45077.412812499999</v>
      </c>
      <c r="B13" s="22" t="s">
        <v>398</v>
      </c>
      <c r="C13" s="22" t="s">
        <v>398</v>
      </c>
      <c r="D13" s="22" t="s">
        <v>398</v>
      </c>
      <c r="E13" s="22" t="s">
        <v>398</v>
      </c>
      <c r="F13" s="22" t="s">
        <v>391</v>
      </c>
      <c r="G13" s="22" t="s">
        <v>397</v>
      </c>
      <c r="H13" s="22" t="s">
        <v>390</v>
      </c>
      <c r="I13" s="22" t="s">
        <v>395</v>
      </c>
      <c r="J13" s="22" t="s">
        <v>395</v>
      </c>
      <c r="K13" s="22" t="s">
        <v>396</v>
      </c>
      <c r="L13" s="22" t="s">
        <v>389</v>
      </c>
      <c r="M13" s="22" t="s">
        <v>388</v>
      </c>
      <c r="N13" s="22" t="s">
        <v>400</v>
      </c>
      <c r="O13" s="22" t="s">
        <v>400</v>
      </c>
      <c r="P13" s="22" t="s">
        <v>400</v>
      </c>
      <c r="Q13" s="22" t="s">
        <v>400</v>
      </c>
    </row>
    <row r="14" spans="1:17" ht="13.2" x14ac:dyDescent="0.25">
      <c r="A14" s="23">
        <v>45077.418368055558</v>
      </c>
      <c r="B14" s="22" t="s">
        <v>393</v>
      </c>
      <c r="C14" s="22" t="s">
        <v>393</v>
      </c>
      <c r="D14" s="22" t="s">
        <v>393</v>
      </c>
      <c r="E14" s="22" t="s">
        <v>392</v>
      </c>
      <c r="F14" s="22" t="s">
        <v>395</v>
      </c>
      <c r="G14" s="22" t="s">
        <v>395</v>
      </c>
      <c r="H14" s="22" t="s">
        <v>395</v>
      </c>
      <c r="I14" s="22" t="s">
        <v>396</v>
      </c>
      <c r="J14" s="22" t="s">
        <v>397</v>
      </c>
      <c r="K14" s="22" t="s">
        <v>395</v>
      </c>
      <c r="L14" s="22" t="s">
        <v>389</v>
      </c>
      <c r="M14" s="22" t="s">
        <v>388</v>
      </c>
      <c r="N14" s="22" t="s">
        <v>386</v>
      </c>
      <c r="O14" s="22" t="s">
        <v>386</v>
      </c>
      <c r="P14" s="22" t="s">
        <v>386</v>
      </c>
      <c r="Q14" s="22" t="s">
        <v>386</v>
      </c>
    </row>
    <row r="15" spans="1:17" ht="13.2" x14ac:dyDescent="0.25">
      <c r="A15" s="23">
        <v>45077.426238425927</v>
      </c>
      <c r="B15" s="22" t="s">
        <v>392</v>
      </c>
      <c r="C15" s="22" t="s">
        <v>393</v>
      </c>
      <c r="D15" s="22" t="s">
        <v>392</v>
      </c>
      <c r="E15" s="22" t="s">
        <v>392</v>
      </c>
      <c r="F15" s="22" t="s">
        <v>397</v>
      </c>
      <c r="G15" s="22" t="s">
        <v>390</v>
      </c>
      <c r="H15" s="22" t="s">
        <v>395</v>
      </c>
      <c r="I15" s="22" t="s">
        <v>396</v>
      </c>
      <c r="J15" s="22" t="s">
        <v>395</v>
      </c>
      <c r="K15" s="22" t="s">
        <v>397</v>
      </c>
      <c r="L15" s="22" t="s">
        <v>389</v>
      </c>
      <c r="M15" s="22" t="s">
        <v>388</v>
      </c>
      <c r="N15" s="22" t="s">
        <v>387</v>
      </c>
      <c r="O15" s="22" t="s">
        <v>387</v>
      </c>
      <c r="P15" s="22" t="s">
        <v>386</v>
      </c>
      <c r="Q15" s="22" t="s">
        <v>386</v>
      </c>
    </row>
    <row r="16" spans="1:17" ht="13.2" x14ac:dyDescent="0.25">
      <c r="A16" s="23">
        <v>45077.427569444444</v>
      </c>
      <c r="B16" s="22" t="s">
        <v>393</v>
      </c>
      <c r="C16" s="22" t="s">
        <v>394</v>
      </c>
      <c r="D16" s="22" t="s">
        <v>394</v>
      </c>
      <c r="E16" s="22" t="s">
        <v>393</v>
      </c>
      <c r="F16" s="22" t="s">
        <v>396</v>
      </c>
      <c r="G16" s="22" t="s">
        <v>390</v>
      </c>
      <c r="H16" s="22" t="s">
        <v>390</v>
      </c>
      <c r="I16" s="22" t="s">
        <v>391</v>
      </c>
      <c r="J16" s="22" t="s">
        <v>390</v>
      </c>
      <c r="K16" s="22" t="s">
        <v>390</v>
      </c>
      <c r="L16" s="22" t="s">
        <v>389</v>
      </c>
      <c r="M16" s="22" t="s">
        <v>399</v>
      </c>
      <c r="N16" s="22" t="s">
        <v>386</v>
      </c>
      <c r="O16" s="22" t="s">
        <v>385</v>
      </c>
      <c r="P16" s="22" t="s">
        <v>386</v>
      </c>
      <c r="Q16" s="22" t="s">
        <v>386</v>
      </c>
    </row>
    <row r="17" spans="1:17" ht="13.2" x14ac:dyDescent="0.25">
      <c r="A17" s="23">
        <v>45077.427905092591</v>
      </c>
      <c r="B17" s="22" t="s">
        <v>392</v>
      </c>
      <c r="C17" s="22" t="s">
        <v>392</v>
      </c>
      <c r="D17" s="22" t="s">
        <v>392</v>
      </c>
      <c r="E17" s="22" t="s">
        <v>393</v>
      </c>
      <c r="F17" s="22" t="s">
        <v>397</v>
      </c>
      <c r="G17" s="22" t="s">
        <v>397</v>
      </c>
      <c r="H17" s="22" t="s">
        <v>397</v>
      </c>
      <c r="I17" s="22" t="s">
        <v>396</v>
      </c>
      <c r="J17" s="22" t="s">
        <v>397</v>
      </c>
      <c r="K17" s="22" t="s">
        <v>396</v>
      </c>
      <c r="L17" s="22" t="s">
        <v>389</v>
      </c>
      <c r="M17" s="22" t="s">
        <v>388</v>
      </c>
      <c r="N17" s="22" t="s">
        <v>387</v>
      </c>
      <c r="O17" s="22" t="s">
        <v>400</v>
      </c>
      <c r="P17" s="22" t="s">
        <v>387</v>
      </c>
      <c r="Q17" s="22" t="s">
        <v>387</v>
      </c>
    </row>
    <row r="18" spans="1:17" ht="13.2" x14ac:dyDescent="0.25">
      <c r="A18" s="23">
        <v>45077.427986111114</v>
      </c>
      <c r="B18" s="22" t="s">
        <v>393</v>
      </c>
      <c r="C18" s="22" t="s">
        <v>393</v>
      </c>
      <c r="D18" s="22" t="s">
        <v>392</v>
      </c>
      <c r="E18" s="22" t="s">
        <v>393</v>
      </c>
      <c r="F18" s="22" t="s">
        <v>397</v>
      </c>
      <c r="G18" s="22" t="s">
        <v>397</v>
      </c>
      <c r="H18" s="22" t="s">
        <v>397</v>
      </c>
      <c r="I18" s="22" t="s">
        <v>397</v>
      </c>
      <c r="J18" s="22" t="s">
        <v>397</v>
      </c>
      <c r="K18" s="22" t="s">
        <v>397</v>
      </c>
      <c r="L18" s="22" t="s">
        <v>389</v>
      </c>
      <c r="M18" s="22" t="s">
        <v>399</v>
      </c>
      <c r="N18" s="22" t="s">
        <v>387</v>
      </c>
      <c r="O18" s="22" t="s">
        <v>387</v>
      </c>
      <c r="P18" s="22" t="s">
        <v>387</v>
      </c>
      <c r="Q18" s="22" t="s">
        <v>387</v>
      </c>
    </row>
    <row r="19" spans="1:17" ht="13.2" x14ac:dyDescent="0.25">
      <c r="A19" s="23">
        <v>45077.428298611114</v>
      </c>
      <c r="B19" s="22" t="s">
        <v>398</v>
      </c>
      <c r="C19" s="22" t="s">
        <v>402</v>
      </c>
      <c r="D19" s="22" t="s">
        <v>402</v>
      </c>
      <c r="E19" s="22" t="s">
        <v>402</v>
      </c>
      <c r="F19" s="22" t="s">
        <v>396</v>
      </c>
      <c r="G19" s="22" t="s">
        <v>390</v>
      </c>
      <c r="H19" s="22" t="s">
        <v>390</v>
      </c>
      <c r="I19" s="22" t="s">
        <v>397</v>
      </c>
      <c r="J19" s="22" t="s">
        <v>397</v>
      </c>
      <c r="K19" s="22" t="s">
        <v>397</v>
      </c>
      <c r="L19" s="22" t="s">
        <v>389</v>
      </c>
      <c r="M19" s="22" t="s">
        <v>388</v>
      </c>
      <c r="N19" s="22" t="s">
        <v>400</v>
      </c>
      <c r="O19" s="22" t="s">
        <v>400</v>
      </c>
      <c r="P19" s="22" t="s">
        <v>400</v>
      </c>
      <c r="Q19" s="22" t="s">
        <v>387</v>
      </c>
    </row>
    <row r="20" spans="1:17" ht="13.2" x14ac:dyDescent="0.25">
      <c r="A20" s="23">
        <v>45077.428796296299</v>
      </c>
      <c r="B20" s="22" t="s">
        <v>392</v>
      </c>
      <c r="C20" s="22" t="s">
        <v>394</v>
      </c>
      <c r="D20" s="22" t="s">
        <v>392</v>
      </c>
      <c r="E20" s="22" t="s">
        <v>392</v>
      </c>
      <c r="F20" s="22" t="s">
        <v>397</v>
      </c>
      <c r="G20" s="22" t="s">
        <v>390</v>
      </c>
      <c r="H20" s="22" t="s">
        <v>395</v>
      </c>
      <c r="I20" s="22" t="s">
        <v>391</v>
      </c>
      <c r="J20" s="22" t="s">
        <v>390</v>
      </c>
      <c r="K20" s="22" t="s">
        <v>390</v>
      </c>
      <c r="L20" s="22" t="s">
        <v>389</v>
      </c>
      <c r="M20" s="22" t="s">
        <v>399</v>
      </c>
      <c r="N20" s="22" t="s">
        <v>385</v>
      </c>
      <c r="O20" s="22" t="s">
        <v>400</v>
      </c>
      <c r="P20" s="22" t="s">
        <v>386</v>
      </c>
      <c r="Q20" s="22" t="s">
        <v>386</v>
      </c>
    </row>
    <row r="21" spans="1:17" ht="13.2" x14ac:dyDescent="0.25">
      <c r="A21" s="23">
        <v>45077.429131944446</v>
      </c>
      <c r="B21" s="22" t="s">
        <v>392</v>
      </c>
      <c r="C21" s="22" t="s">
        <v>392</v>
      </c>
      <c r="D21" s="22" t="s">
        <v>392</v>
      </c>
      <c r="E21" s="22" t="s">
        <v>392</v>
      </c>
      <c r="F21" s="22" t="s">
        <v>397</v>
      </c>
      <c r="G21" s="22" t="s">
        <v>397</v>
      </c>
      <c r="H21" s="22" t="s">
        <v>397</v>
      </c>
      <c r="I21" s="22" t="s">
        <v>397</v>
      </c>
      <c r="J21" s="22" t="s">
        <v>397</v>
      </c>
      <c r="K21" s="22" t="s">
        <v>397</v>
      </c>
      <c r="L21" s="22" t="s">
        <v>389</v>
      </c>
      <c r="M21" s="22" t="s">
        <v>388</v>
      </c>
      <c r="N21" s="22" t="s">
        <v>386</v>
      </c>
      <c r="O21" s="22" t="s">
        <v>386</v>
      </c>
      <c r="P21" s="22" t="s">
        <v>387</v>
      </c>
      <c r="Q21" s="22" t="s">
        <v>386</v>
      </c>
    </row>
    <row r="22" spans="1:17" ht="13.2" x14ac:dyDescent="0.25">
      <c r="A22" s="23">
        <v>45077.429363425923</v>
      </c>
      <c r="B22" s="22" t="s">
        <v>392</v>
      </c>
      <c r="C22" s="22" t="s">
        <v>392</v>
      </c>
      <c r="D22" s="22" t="s">
        <v>392</v>
      </c>
      <c r="E22" s="22" t="s">
        <v>392</v>
      </c>
      <c r="F22" s="22" t="s">
        <v>397</v>
      </c>
      <c r="G22" s="22" t="s">
        <v>397</v>
      </c>
      <c r="H22" s="22" t="s">
        <v>397</v>
      </c>
      <c r="I22" s="22" t="s">
        <v>396</v>
      </c>
      <c r="J22" s="22" t="s">
        <v>397</v>
      </c>
      <c r="K22" s="22" t="s">
        <v>397</v>
      </c>
      <c r="L22" s="22" t="s">
        <v>389</v>
      </c>
      <c r="M22" s="22" t="s">
        <v>388</v>
      </c>
      <c r="N22" s="22" t="s">
        <v>387</v>
      </c>
      <c r="O22" s="22" t="s">
        <v>387</v>
      </c>
      <c r="P22" s="22" t="s">
        <v>387</v>
      </c>
      <c r="Q22" s="22" t="s">
        <v>387</v>
      </c>
    </row>
    <row r="23" spans="1:17" ht="13.2" x14ac:dyDescent="0.25">
      <c r="A23" s="23">
        <v>45077.429525462961</v>
      </c>
      <c r="B23" s="22" t="s">
        <v>393</v>
      </c>
      <c r="C23" s="22" t="s">
        <v>392</v>
      </c>
      <c r="D23" s="22" t="s">
        <v>398</v>
      </c>
      <c r="E23" s="22" t="s">
        <v>398</v>
      </c>
      <c r="F23" s="22" t="s">
        <v>390</v>
      </c>
      <c r="G23" s="22" t="s">
        <v>397</v>
      </c>
      <c r="H23" s="22" t="s">
        <v>396</v>
      </c>
      <c r="I23" s="22" t="s">
        <v>396</v>
      </c>
      <c r="J23" s="22" t="s">
        <v>397</v>
      </c>
      <c r="K23" s="22" t="s">
        <v>397</v>
      </c>
      <c r="L23" s="22" t="s">
        <v>389</v>
      </c>
      <c r="M23" s="22" t="s">
        <v>399</v>
      </c>
      <c r="N23" s="22" t="s">
        <v>386</v>
      </c>
      <c r="O23" s="22" t="s">
        <v>400</v>
      </c>
      <c r="P23" s="22" t="s">
        <v>387</v>
      </c>
      <c r="Q23" s="22" t="s">
        <v>386</v>
      </c>
    </row>
    <row r="24" spans="1:17" ht="13.2" x14ac:dyDescent="0.25">
      <c r="A24" s="23">
        <v>45077.429976851854</v>
      </c>
      <c r="B24" s="22" t="s">
        <v>398</v>
      </c>
      <c r="C24" s="22" t="s">
        <v>398</v>
      </c>
      <c r="D24" s="22" t="s">
        <v>398</v>
      </c>
      <c r="E24" s="22" t="s">
        <v>398</v>
      </c>
      <c r="F24" s="22" t="s">
        <v>395</v>
      </c>
      <c r="G24" s="22" t="s">
        <v>390</v>
      </c>
      <c r="H24" s="22" t="s">
        <v>395</v>
      </c>
      <c r="I24" s="22" t="s">
        <v>395</v>
      </c>
      <c r="J24" s="22" t="s">
        <v>390</v>
      </c>
      <c r="K24" s="22" t="s">
        <v>395</v>
      </c>
      <c r="L24" s="22" t="s">
        <v>389</v>
      </c>
      <c r="M24" s="22" t="s">
        <v>399</v>
      </c>
      <c r="N24" s="22" t="s">
        <v>400</v>
      </c>
      <c r="O24" s="22" t="s">
        <v>400</v>
      </c>
      <c r="P24" s="22" t="s">
        <v>400</v>
      </c>
      <c r="Q24" s="22" t="s">
        <v>387</v>
      </c>
    </row>
    <row r="25" spans="1:17" ht="13.2" x14ac:dyDescent="0.25">
      <c r="A25" s="23">
        <v>45077.43037037037</v>
      </c>
      <c r="B25" s="22" t="s">
        <v>392</v>
      </c>
      <c r="C25" s="22" t="s">
        <v>392</v>
      </c>
      <c r="D25" s="22" t="s">
        <v>392</v>
      </c>
      <c r="E25" s="22" t="s">
        <v>392</v>
      </c>
      <c r="F25" s="22" t="s">
        <v>397</v>
      </c>
      <c r="G25" s="22" t="s">
        <v>390</v>
      </c>
      <c r="H25" s="22" t="s">
        <v>390</v>
      </c>
      <c r="I25" s="22" t="s">
        <v>396</v>
      </c>
      <c r="J25" s="22" t="s">
        <v>397</v>
      </c>
      <c r="K25" s="22" t="s">
        <v>397</v>
      </c>
      <c r="L25" s="22" t="s">
        <v>389</v>
      </c>
      <c r="M25" s="22" t="s">
        <v>399</v>
      </c>
      <c r="N25" s="22" t="s">
        <v>387</v>
      </c>
      <c r="O25" s="22" t="s">
        <v>387</v>
      </c>
      <c r="P25" s="22" t="s">
        <v>387</v>
      </c>
      <c r="Q25" s="22" t="s">
        <v>387</v>
      </c>
    </row>
    <row r="26" spans="1:17" ht="13.2" x14ac:dyDescent="0.25">
      <c r="A26" s="23">
        <v>45077.43068287037</v>
      </c>
      <c r="B26" s="22" t="s">
        <v>393</v>
      </c>
      <c r="C26" s="22" t="s">
        <v>393</v>
      </c>
      <c r="D26" s="22" t="s">
        <v>393</v>
      </c>
      <c r="E26" s="22" t="s">
        <v>393</v>
      </c>
      <c r="F26" s="22" t="s">
        <v>397</v>
      </c>
      <c r="G26" s="22" t="s">
        <v>397</v>
      </c>
      <c r="H26" s="22" t="s">
        <v>397</v>
      </c>
      <c r="I26" s="22" t="s">
        <v>397</v>
      </c>
      <c r="J26" s="22" t="s">
        <v>397</v>
      </c>
      <c r="K26" s="22" t="s">
        <v>397</v>
      </c>
      <c r="L26" s="22" t="s">
        <v>389</v>
      </c>
      <c r="M26" s="22" t="s">
        <v>399</v>
      </c>
      <c r="N26" s="22" t="s">
        <v>387</v>
      </c>
      <c r="O26" s="22" t="s">
        <v>387</v>
      </c>
      <c r="P26" s="22" t="s">
        <v>387</v>
      </c>
      <c r="Q26" s="22" t="s">
        <v>387</v>
      </c>
    </row>
    <row r="27" spans="1:17" ht="13.2" x14ac:dyDescent="0.25">
      <c r="A27" s="23">
        <v>45077.430949074071</v>
      </c>
      <c r="B27" s="22" t="s">
        <v>393</v>
      </c>
      <c r="C27" s="22" t="s">
        <v>392</v>
      </c>
      <c r="D27" s="22" t="s">
        <v>398</v>
      </c>
      <c r="E27" s="22" t="s">
        <v>398</v>
      </c>
      <c r="F27" s="22" t="s">
        <v>390</v>
      </c>
      <c r="G27" s="22" t="s">
        <v>390</v>
      </c>
      <c r="H27" s="22" t="s">
        <v>390</v>
      </c>
      <c r="I27" s="22" t="s">
        <v>397</v>
      </c>
      <c r="J27" s="22" t="s">
        <v>390</v>
      </c>
      <c r="K27" s="22" t="s">
        <v>390</v>
      </c>
      <c r="L27" s="22" t="s">
        <v>389</v>
      </c>
      <c r="M27" s="22" t="s">
        <v>388</v>
      </c>
      <c r="N27" s="22" t="s">
        <v>400</v>
      </c>
      <c r="O27" s="22" t="s">
        <v>400</v>
      </c>
      <c r="P27" s="22" t="s">
        <v>400</v>
      </c>
      <c r="Q27" s="22" t="s">
        <v>400</v>
      </c>
    </row>
    <row r="28" spans="1:17" ht="13.2" x14ac:dyDescent="0.25">
      <c r="A28" s="23">
        <v>45077.431180555555</v>
      </c>
      <c r="B28" s="22" t="s">
        <v>392</v>
      </c>
      <c r="C28" s="22" t="s">
        <v>394</v>
      </c>
      <c r="D28" s="22" t="s">
        <v>393</v>
      </c>
      <c r="E28" s="22" t="s">
        <v>392</v>
      </c>
      <c r="F28" s="22" t="s">
        <v>397</v>
      </c>
      <c r="G28" s="22" t="s">
        <v>390</v>
      </c>
      <c r="H28" s="22" t="s">
        <v>390</v>
      </c>
      <c r="I28" s="22" t="s">
        <v>396</v>
      </c>
      <c r="J28" s="22" t="s">
        <v>390</v>
      </c>
      <c r="K28" s="22" t="s">
        <v>390</v>
      </c>
      <c r="L28" s="22" t="s">
        <v>389</v>
      </c>
      <c r="M28" s="22" t="s">
        <v>399</v>
      </c>
      <c r="N28" s="22" t="s">
        <v>386</v>
      </c>
      <c r="O28" s="22" t="s">
        <v>400</v>
      </c>
      <c r="P28" s="22" t="s">
        <v>387</v>
      </c>
      <c r="Q28" s="22" t="s">
        <v>386</v>
      </c>
    </row>
    <row r="29" spans="1:17" ht="13.2" x14ac:dyDescent="0.25">
      <c r="A29" s="23">
        <v>45077.431493055556</v>
      </c>
      <c r="B29" s="22" t="s">
        <v>393</v>
      </c>
      <c r="C29" s="22" t="s">
        <v>394</v>
      </c>
      <c r="D29" s="22" t="s">
        <v>394</v>
      </c>
      <c r="E29" s="22" t="s">
        <v>393</v>
      </c>
      <c r="F29" s="22" t="s">
        <v>390</v>
      </c>
      <c r="G29" s="22" t="s">
        <v>390</v>
      </c>
      <c r="H29" s="22" t="s">
        <v>390</v>
      </c>
      <c r="I29" s="22" t="s">
        <v>391</v>
      </c>
      <c r="J29" s="22" t="s">
        <v>397</v>
      </c>
      <c r="K29" s="22" t="s">
        <v>395</v>
      </c>
      <c r="L29" s="22" t="s">
        <v>389</v>
      </c>
      <c r="M29" s="22" t="s">
        <v>388</v>
      </c>
      <c r="N29" s="22" t="s">
        <v>386</v>
      </c>
      <c r="O29" s="22" t="s">
        <v>386</v>
      </c>
      <c r="P29" s="22" t="s">
        <v>386</v>
      </c>
      <c r="Q29" s="22" t="s">
        <v>387</v>
      </c>
    </row>
    <row r="30" spans="1:17" ht="13.2" x14ac:dyDescent="0.25">
      <c r="A30" s="23">
        <v>45077.431539351855</v>
      </c>
      <c r="B30" s="22" t="s">
        <v>402</v>
      </c>
      <c r="C30" s="22" t="s">
        <v>402</v>
      </c>
      <c r="D30" s="22" t="s">
        <v>402</v>
      </c>
      <c r="E30" s="22" t="s">
        <v>402</v>
      </c>
      <c r="F30" s="22" t="s">
        <v>397</v>
      </c>
      <c r="G30" s="22" t="s">
        <v>390</v>
      </c>
      <c r="H30" s="22" t="s">
        <v>397</v>
      </c>
      <c r="I30" s="22" t="s">
        <v>397</v>
      </c>
      <c r="J30" s="22" t="s">
        <v>395</v>
      </c>
      <c r="K30" s="22" t="s">
        <v>395</v>
      </c>
      <c r="L30" s="22" t="s">
        <v>389</v>
      </c>
      <c r="M30" s="22" t="s">
        <v>399</v>
      </c>
      <c r="N30" s="22" t="s">
        <v>387</v>
      </c>
      <c r="O30" s="22" t="s">
        <v>400</v>
      </c>
      <c r="P30" s="22" t="s">
        <v>387</v>
      </c>
      <c r="Q30" s="22" t="s">
        <v>387</v>
      </c>
    </row>
    <row r="31" spans="1:17" ht="13.2" x14ac:dyDescent="0.25">
      <c r="A31" s="23">
        <v>45077.431655092594</v>
      </c>
      <c r="B31" s="22" t="s">
        <v>398</v>
      </c>
      <c r="C31" s="22" t="s">
        <v>393</v>
      </c>
      <c r="D31" s="22" t="s">
        <v>392</v>
      </c>
      <c r="E31" s="22" t="s">
        <v>398</v>
      </c>
      <c r="F31" s="22" t="s">
        <v>396</v>
      </c>
      <c r="G31" s="22" t="s">
        <v>390</v>
      </c>
      <c r="H31" s="22" t="s">
        <v>390</v>
      </c>
      <c r="I31" s="22" t="s">
        <v>391</v>
      </c>
      <c r="J31" s="22" t="s">
        <v>390</v>
      </c>
      <c r="K31" s="22" t="s">
        <v>390</v>
      </c>
      <c r="L31" s="22" t="s">
        <v>389</v>
      </c>
      <c r="M31" s="22" t="s">
        <v>388</v>
      </c>
      <c r="N31" s="22" t="s">
        <v>387</v>
      </c>
      <c r="O31" s="22" t="s">
        <v>386</v>
      </c>
      <c r="P31" s="22" t="s">
        <v>386</v>
      </c>
      <c r="Q31" s="22" t="s">
        <v>386</v>
      </c>
    </row>
    <row r="32" spans="1:17" ht="13.2" x14ac:dyDescent="0.25">
      <c r="A32" s="23">
        <v>45077.431770833333</v>
      </c>
      <c r="B32" s="22" t="s">
        <v>393</v>
      </c>
      <c r="C32" s="22" t="s">
        <v>393</v>
      </c>
      <c r="D32" s="22" t="s">
        <v>393</v>
      </c>
      <c r="E32" s="22" t="s">
        <v>398</v>
      </c>
      <c r="F32" s="22" t="s">
        <v>396</v>
      </c>
      <c r="G32" s="22" t="s">
        <v>395</v>
      </c>
      <c r="H32" s="22" t="s">
        <v>395</v>
      </c>
      <c r="I32" s="22" t="s">
        <v>396</v>
      </c>
      <c r="J32" s="22" t="s">
        <v>395</v>
      </c>
      <c r="K32" s="22" t="s">
        <v>395</v>
      </c>
      <c r="L32" s="22" t="s">
        <v>389</v>
      </c>
      <c r="M32" s="22" t="s">
        <v>399</v>
      </c>
      <c r="N32" s="22" t="s">
        <v>387</v>
      </c>
      <c r="O32" s="22" t="s">
        <v>387</v>
      </c>
      <c r="P32" s="22" t="s">
        <v>387</v>
      </c>
      <c r="Q32" s="22" t="s">
        <v>386</v>
      </c>
    </row>
    <row r="33" spans="1:17" ht="13.2" x14ac:dyDescent="0.25">
      <c r="A33" s="23">
        <v>45077.431921296295</v>
      </c>
      <c r="B33" s="22" t="s">
        <v>392</v>
      </c>
      <c r="C33" s="22" t="s">
        <v>392</v>
      </c>
      <c r="D33" s="22" t="s">
        <v>398</v>
      </c>
      <c r="E33" s="22" t="s">
        <v>398</v>
      </c>
      <c r="F33" s="22" t="s">
        <v>397</v>
      </c>
      <c r="G33" s="22" t="s">
        <v>395</v>
      </c>
      <c r="H33" s="22" t="s">
        <v>390</v>
      </c>
      <c r="I33" s="22" t="s">
        <v>396</v>
      </c>
      <c r="J33" s="22" t="s">
        <v>397</v>
      </c>
      <c r="K33" s="22" t="s">
        <v>397</v>
      </c>
      <c r="L33" s="22" t="s">
        <v>389</v>
      </c>
      <c r="M33" s="22" t="s">
        <v>388</v>
      </c>
      <c r="N33" s="22" t="s">
        <v>387</v>
      </c>
      <c r="O33" s="22" t="s">
        <v>387</v>
      </c>
      <c r="P33" s="22" t="s">
        <v>387</v>
      </c>
      <c r="Q33" s="22" t="s">
        <v>387</v>
      </c>
    </row>
    <row r="34" spans="1:17" ht="13.2" x14ac:dyDescent="0.25">
      <c r="A34" s="23">
        <v>45077.432476851849</v>
      </c>
      <c r="B34" s="22" t="s">
        <v>398</v>
      </c>
      <c r="C34" s="22" t="s">
        <v>398</v>
      </c>
      <c r="D34" s="22" t="s">
        <v>402</v>
      </c>
      <c r="E34" s="22" t="s">
        <v>402</v>
      </c>
      <c r="F34" s="22" t="s">
        <v>396</v>
      </c>
      <c r="G34" s="22" t="s">
        <v>397</v>
      </c>
      <c r="H34" s="22" t="s">
        <v>397</v>
      </c>
      <c r="I34" s="22" t="s">
        <v>397</v>
      </c>
      <c r="J34" s="22" t="s">
        <v>397</v>
      </c>
      <c r="K34" s="22" t="s">
        <v>396</v>
      </c>
      <c r="L34" s="22" t="s">
        <v>401</v>
      </c>
      <c r="M34" s="22" t="s">
        <v>399</v>
      </c>
      <c r="N34" s="22" t="s">
        <v>400</v>
      </c>
      <c r="O34" s="22" t="s">
        <v>400</v>
      </c>
      <c r="P34" s="22" t="s">
        <v>400</v>
      </c>
      <c r="Q34" s="22" t="s">
        <v>400</v>
      </c>
    </row>
    <row r="35" spans="1:17" ht="13.2" x14ac:dyDescent="0.25">
      <c r="A35" s="23">
        <v>45077.432638888888</v>
      </c>
      <c r="B35" s="22" t="s">
        <v>392</v>
      </c>
      <c r="C35" s="22" t="s">
        <v>398</v>
      </c>
      <c r="D35" s="22" t="s">
        <v>402</v>
      </c>
      <c r="E35" s="22" t="s">
        <v>402</v>
      </c>
      <c r="F35" s="22" t="s">
        <v>397</v>
      </c>
      <c r="G35" s="22" t="s">
        <v>390</v>
      </c>
      <c r="H35" s="22" t="s">
        <v>397</v>
      </c>
      <c r="I35" s="22" t="s">
        <v>396</v>
      </c>
      <c r="J35" s="22" t="s">
        <v>397</v>
      </c>
      <c r="K35" s="22" t="s">
        <v>397</v>
      </c>
      <c r="L35" s="22" t="s">
        <v>401</v>
      </c>
      <c r="M35" s="22" t="s">
        <v>399</v>
      </c>
      <c r="N35" s="22" t="s">
        <v>400</v>
      </c>
      <c r="O35" s="22" t="s">
        <v>387</v>
      </c>
      <c r="P35" s="22" t="s">
        <v>400</v>
      </c>
      <c r="Q35" s="22" t="s">
        <v>400</v>
      </c>
    </row>
    <row r="36" spans="1:17" ht="13.2" x14ac:dyDescent="0.25">
      <c r="A36" s="23">
        <v>45077.432951388888</v>
      </c>
      <c r="B36" s="22" t="s">
        <v>398</v>
      </c>
      <c r="C36" s="22" t="s">
        <v>392</v>
      </c>
      <c r="D36" s="22" t="s">
        <v>398</v>
      </c>
      <c r="E36" s="22" t="s">
        <v>398</v>
      </c>
      <c r="F36" s="22" t="s">
        <v>395</v>
      </c>
      <c r="G36" s="22" t="s">
        <v>390</v>
      </c>
      <c r="H36" s="22" t="s">
        <v>395</v>
      </c>
      <c r="I36" s="22" t="s">
        <v>395</v>
      </c>
      <c r="J36" s="22" t="s">
        <v>395</v>
      </c>
      <c r="K36" s="22" t="s">
        <v>395</v>
      </c>
      <c r="L36" s="22" t="s">
        <v>389</v>
      </c>
      <c r="M36" s="22" t="s">
        <v>388</v>
      </c>
      <c r="N36" s="22" t="s">
        <v>385</v>
      </c>
      <c r="O36" s="22" t="s">
        <v>386</v>
      </c>
      <c r="P36" s="22" t="s">
        <v>386</v>
      </c>
      <c r="Q36" s="22" t="s">
        <v>386</v>
      </c>
    </row>
    <row r="37" spans="1:17" ht="13.2" x14ac:dyDescent="0.25">
      <c r="A37" s="23">
        <v>45077.43346064815</v>
      </c>
      <c r="B37" s="22" t="s">
        <v>402</v>
      </c>
      <c r="C37" s="22" t="s">
        <v>398</v>
      </c>
      <c r="D37" s="22" t="s">
        <v>398</v>
      </c>
      <c r="E37" s="22" t="s">
        <v>402</v>
      </c>
      <c r="F37" s="22" t="s">
        <v>397</v>
      </c>
      <c r="G37" s="22" t="s">
        <v>395</v>
      </c>
      <c r="H37" s="22" t="s">
        <v>397</v>
      </c>
      <c r="I37" s="22" t="s">
        <v>397</v>
      </c>
      <c r="J37" s="22" t="s">
        <v>397</v>
      </c>
      <c r="K37" s="22" t="s">
        <v>397</v>
      </c>
      <c r="L37" s="22" t="s">
        <v>389</v>
      </c>
      <c r="M37" s="22" t="s">
        <v>399</v>
      </c>
      <c r="N37" s="22" t="s">
        <v>400</v>
      </c>
      <c r="O37" s="22" t="s">
        <v>403</v>
      </c>
      <c r="P37" s="22" t="s">
        <v>400</v>
      </c>
      <c r="Q37" s="22" t="s">
        <v>400</v>
      </c>
    </row>
    <row r="38" spans="1:17" ht="13.2" x14ac:dyDescent="0.25">
      <c r="A38" s="23">
        <v>45077.433807870373</v>
      </c>
      <c r="B38" s="22" t="s">
        <v>393</v>
      </c>
      <c r="C38" s="22" t="s">
        <v>402</v>
      </c>
      <c r="D38" s="22" t="s">
        <v>402</v>
      </c>
      <c r="E38" s="22" t="s">
        <v>402</v>
      </c>
      <c r="F38" s="22" t="s">
        <v>390</v>
      </c>
      <c r="G38" s="22" t="s">
        <v>397</v>
      </c>
      <c r="H38" s="22" t="s">
        <v>397</v>
      </c>
      <c r="I38" s="22" t="s">
        <v>395</v>
      </c>
      <c r="J38" s="22" t="s">
        <v>390</v>
      </c>
      <c r="K38" s="22" t="s">
        <v>395</v>
      </c>
      <c r="L38" s="22" t="s">
        <v>389</v>
      </c>
      <c r="M38" s="22" t="s">
        <v>399</v>
      </c>
      <c r="N38" s="22" t="s">
        <v>400</v>
      </c>
      <c r="O38" s="22" t="s">
        <v>400</v>
      </c>
      <c r="P38" s="22" t="s">
        <v>400</v>
      </c>
      <c r="Q38" s="22" t="s">
        <v>386</v>
      </c>
    </row>
    <row r="39" spans="1:17" ht="13.2" x14ac:dyDescent="0.25">
      <c r="A39" s="23">
        <v>45077.433969907404</v>
      </c>
      <c r="B39" s="22" t="s">
        <v>398</v>
      </c>
      <c r="C39" s="22" t="s">
        <v>392</v>
      </c>
      <c r="D39" s="22" t="s">
        <v>392</v>
      </c>
      <c r="E39" s="22" t="s">
        <v>398</v>
      </c>
      <c r="F39" s="22" t="s">
        <v>397</v>
      </c>
      <c r="G39" s="22" t="s">
        <v>397</v>
      </c>
      <c r="H39" s="22" t="s">
        <v>397</v>
      </c>
      <c r="I39" s="22" t="s">
        <v>396</v>
      </c>
      <c r="J39" s="22" t="s">
        <v>397</v>
      </c>
      <c r="K39" s="22" t="s">
        <v>397</v>
      </c>
      <c r="L39" s="22" t="s">
        <v>389</v>
      </c>
      <c r="M39" s="22" t="s">
        <v>388</v>
      </c>
      <c r="N39" s="22" t="s">
        <v>387</v>
      </c>
      <c r="O39" s="22" t="s">
        <v>387</v>
      </c>
      <c r="P39" s="22" t="s">
        <v>400</v>
      </c>
      <c r="Q39" s="22" t="s">
        <v>400</v>
      </c>
    </row>
    <row r="40" spans="1:17" ht="13.2" x14ac:dyDescent="0.25">
      <c r="A40" s="23">
        <v>45077.434004629627</v>
      </c>
      <c r="B40" s="22" t="s">
        <v>392</v>
      </c>
      <c r="C40" s="22" t="s">
        <v>392</v>
      </c>
      <c r="D40" s="22" t="s">
        <v>392</v>
      </c>
      <c r="E40" s="22" t="s">
        <v>392</v>
      </c>
      <c r="F40" s="22" t="s">
        <v>397</v>
      </c>
      <c r="G40" s="22" t="s">
        <v>397</v>
      </c>
      <c r="H40" s="22" t="s">
        <v>397</v>
      </c>
      <c r="I40" s="22" t="s">
        <v>396</v>
      </c>
      <c r="J40" s="22" t="s">
        <v>397</v>
      </c>
      <c r="K40" s="22" t="s">
        <v>397</v>
      </c>
      <c r="L40" s="22" t="s">
        <v>389</v>
      </c>
      <c r="M40" s="22" t="s">
        <v>388</v>
      </c>
      <c r="N40" s="22" t="s">
        <v>387</v>
      </c>
      <c r="O40" s="22" t="s">
        <v>387</v>
      </c>
      <c r="P40" s="22" t="s">
        <v>387</v>
      </c>
      <c r="Q40" s="22" t="s">
        <v>387</v>
      </c>
    </row>
    <row r="41" spans="1:17" ht="13.2" x14ac:dyDescent="0.25">
      <c r="A41" s="23">
        <v>45077.434074074074</v>
      </c>
      <c r="B41" s="22" t="s">
        <v>393</v>
      </c>
      <c r="C41" s="22" t="s">
        <v>393</v>
      </c>
      <c r="D41" s="22" t="s">
        <v>398</v>
      </c>
      <c r="E41" s="22" t="s">
        <v>402</v>
      </c>
      <c r="F41" s="22" t="s">
        <v>391</v>
      </c>
      <c r="G41" s="22" t="s">
        <v>390</v>
      </c>
      <c r="H41" s="22" t="s">
        <v>395</v>
      </c>
      <c r="I41" s="22" t="s">
        <v>395</v>
      </c>
      <c r="J41" s="22" t="s">
        <v>397</v>
      </c>
      <c r="K41" s="22" t="s">
        <v>395</v>
      </c>
      <c r="L41" s="22" t="s">
        <v>389</v>
      </c>
      <c r="M41" s="22" t="s">
        <v>399</v>
      </c>
      <c r="N41" s="22" t="s">
        <v>386</v>
      </c>
      <c r="O41" s="22" t="s">
        <v>386</v>
      </c>
      <c r="P41" s="22" t="s">
        <v>386</v>
      </c>
      <c r="Q41" s="22" t="s">
        <v>386</v>
      </c>
    </row>
    <row r="42" spans="1:17" ht="13.2" x14ac:dyDescent="0.25">
      <c r="A42" s="23">
        <v>45077.434988425928</v>
      </c>
      <c r="B42" s="22" t="s">
        <v>392</v>
      </c>
      <c r="C42" s="22" t="s">
        <v>394</v>
      </c>
      <c r="D42" s="22" t="s">
        <v>393</v>
      </c>
      <c r="E42" s="22" t="s">
        <v>392</v>
      </c>
      <c r="F42" s="22" t="s">
        <v>397</v>
      </c>
      <c r="G42" s="22" t="s">
        <v>395</v>
      </c>
      <c r="H42" s="22" t="s">
        <v>395</v>
      </c>
      <c r="I42" s="22" t="s">
        <v>391</v>
      </c>
      <c r="J42" s="22" t="s">
        <v>390</v>
      </c>
      <c r="K42" s="22" t="s">
        <v>395</v>
      </c>
      <c r="L42" s="22" t="s">
        <v>389</v>
      </c>
      <c r="M42" s="22" t="s">
        <v>399</v>
      </c>
      <c r="N42" s="22" t="s">
        <v>387</v>
      </c>
      <c r="O42" s="22" t="s">
        <v>387</v>
      </c>
      <c r="P42" s="22" t="s">
        <v>387</v>
      </c>
      <c r="Q42" s="22" t="s">
        <v>386</v>
      </c>
    </row>
    <row r="43" spans="1:17" ht="13.2" x14ac:dyDescent="0.25">
      <c r="A43" s="23">
        <v>45077.435358796298</v>
      </c>
      <c r="B43" s="22" t="s">
        <v>398</v>
      </c>
      <c r="C43" s="22" t="s">
        <v>393</v>
      </c>
      <c r="D43" s="22" t="s">
        <v>398</v>
      </c>
      <c r="E43" s="22" t="s">
        <v>398</v>
      </c>
      <c r="F43" s="22" t="s">
        <v>391</v>
      </c>
      <c r="G43" s="22" t="s">
        <v>390</v>
      </c>
      <c r="H43" s="22" t="s">
        <v>390</v>
      </c>
      <c r="I43" s="22" t="s">
        <v>396</v>
      </c>
      <c r="J43" s="22" t="s">
        <v>396</v>
      </c>
      <c r="K43" s="22" t="s">
        <v>391</v>
      </c>
      <c r="L43" s="22" t="s">
        <v>389</v>
      </c>
      <c r="M43" s="22" t="s">
        <v>388</v>
      </c>
      <c r="N43" s="22" t="s">
        <v>387</v>
      </c>
      <c r="O43" s="22" t="s">
        <v>386</v>
      </c>
      <c r="P43" s="22" t="s">
        <v>386</v>
      </c>
      <c r="Q43" s="22" t="s">
        <v>386</v>
      </c>
    </row>
    <row r="44" spans="1:17" ht="13.2" x14ac:dyDescent="0.25">
      <c r="A44" s="23">
        <v>45077.435659722221</v>
      </c>
      <c r="B44" s="22" t="s">
        <v>393</v>
      </c>
      <c r="C44" s="22" t="s">
        <v>393</v>
      </c>
      <c r="D44" s="22" t="s">
        <v>393</v>
      </c>
      <c r="E44" s="22" t="s">
        <v>392</v>
      </c>
      <c r="F44" s="22" t="s">
        <v>390</v>
      </c>
      <c r="G44" s="22" t="s">
        <v>390</v>
      </c>
      <c r="H44" s="22" t="s">
        <v>395</v>
      </c>
      <c r="I44" s="22" t="s">
        <v>396</v>
      </c>
      <c r="J44" s="22" t="s">
        <v>390</v>
      </c>
      <c r="K44" s="22" t="s">
        <v>390</v>
      </c>
      <c r="L44" s="22" t="s">
        <v>389</v>
      </c>
      <c r="M44" s="22" t="s">
        <v>388</v>
      </c>
      <c r="N44" s="22" t="s">
        <v>386</v>
      </c>
      <c r="O44" s="22" t="s">
        <v>386</v>
      </c>
      <c r="P44" s="22" t="s">
        <v>385</v>
      </c>
      <c r="Q44" s="22" t="s">
        <v>386</v>
      </c>
    </row>
    <row r="45" spans="1:17" ht="13.2" x14ac:dyDescent="0.25">
      <c r="A45" s="23">
        <v>45077.435914351852</v>
      </c>
      <c r="B45" s="22" t="s">
        <v>393</v>
      </c>
      <c r="C45" s="22" t="s">
        <v>394</v>
      </c>
      <c r="D45" s="22" t="s">
        <v>393</v>
      </c>
      <c r="E45" s="22" t="s">
        <v>393</v>
      </c>
      <c r="F45" s="22" t="s">
        <v>397</v>
      </c>
      <c r="G45" s="22" t="s">
        <v>395</v>
      </c>
      <c r="H45" s="22" t="s">
        <v>395</v>
      </c>
      <c r="I45" s="22" t="s">
        <v>396</v>
      </c>
      <c r="J45" s="22" t="s">
        <v>390</v>
      </c>
      <c r="K45" s="22" t="s">
        <v>390</v>
      </c>
      <c r="L45" s="22" t="s">
        <v>389</v>
      </c>
      <c r="M45" s="22" t="s">
        <v>388</v>
      </c>
      <c r="N45" s="22" t="s">
        <v>386</v>
      </c>
      <c r="O45" s="22" t="s">
        <v>387</v>
      </c>
      <c r="P45" s="22" t="s">
        <v>386</v>
      </c>
      <c r="Q45" s="22" t="s">
        <v>385</v>
      </c>
    </row>
    <row r="46" spans="1:17" ht="13.2" x14ac:dyDescent="0.25">
      <c r="A46" s="23">
        <v>45077.436388888891</v>
      </c>
      <c r="B46" s="22" t="s">
        <v>392</v>
      </c>
      <c r="C46" s="22" t="s">
        <v>393</v>
      </c>
      <c r="D46" s="22" t="s">
        <v>392</v>
      </c>
      <c r="E46" s="22" t="s">
        <v>392</v>
      </c>
      <c r="F46" s="22" t="s">
        <v>397</v>
      </c>
      <c r="G46" s="22" t="s">
        <v>390</v>
      </c>
      <c r="H46" s="22" t="s">
        <v>390</v>
      </c>
      <c r="I46" s="22" t="s">
        <v>395</v>
      </c>
      <c r="J46" s="22" t="s">
        <v>397</v>
      </c>
      <c r="K46" s="22" t="s">
        <v>396</v>
      </c>
      <c r="L46" s="22" t="s">
        <v>389</v>
      </c>
      <c r="M46" s="22" t="s">
        <v>399</v>
      </c>
      <c r="N46" s="22" t="s">
        <v>387</v>
      </c>
      <c r="O46" s="22" t="s">
        <v>400</v>
      </c>
      <c r="P46" s="22" t="s">
        <v>387</v>
      </c>
      <c r="Q46" s="22" t="s">
        <v>400</v>
      </c>
    </row>
    <row r="47" spans="1:17" ht="13.2" x14ac:dyDescent="0.25">
      <c r="A47" s="23">
        <v>45077.43681712963</v>
      </c>
      <c r="B47" s="22" t="s">
        <v>393</v>
      </c>
      <c r="C47" s="22" t="s">
        <v>394</v>
      </c>
      <c r="D47" s="22" t="s">
        <v>394</v>
      </c>
      <c r="E47" s="22" t="s">
        <v>393</v>
      </c>
      <c r="F47" s="22" t="s">
        <v>390</v>
      </c>
      <c r="G47" s="22" t="s">
        <v>390</v>
      </c>
      <c r="H47" s="22" t="s">
        <v>395</v>
      </c>
      <c r="I47" s="22" t="s">
        <v>391</v>
      </c>
      <c r="J47" s="22" t="s">
        <v>390</v>
      </c>
      <c r="K47" s="22" t="s">
        <v>395</v>
      </c>
      <c r="L47" s="22" t="s">
        <v>389</v>
      </c>
      <c r="M47" s="22" t="s">
        <v>388</v>
      </c>
      <c r="N47" s="22" t="s">
        <v>386</v>
      </c>
      <c r="O47" s="22" t="s">
        <v>385</v>
      </c>
      <c r="P47" s="22" t="s">
        <v>385</v>
      </c>
      <c r="Q47" s="22" t="s">
        <v>385</v>
      </c>
    </row>
    <row r="48" spans="1:17" ht="13.2" x14ac:dyDescent="0.25">
      <c r="A48" s="23">
        <v>45077.436840277776</v>
      </c>
      <c r="B48" s="22" t="s">
        <v>398</v>
      </c>
      <c r="C48" s="22" t="s">
        <v>398</v>
      </c>
      <c r="D48" s="22" t="s">
        <v>398</v>
      </c>
      <c r="E48" s="22" t="s">
        <v>398</v>
      </c>
      <c r="F48" s="22" t="s">
        <v>397</v>
      </c>
      <c r="G48" s="22" t="s">
        <v>395</v>
      </c>
      <c r="H48" s="22" t="s">
        <v>397</v>
      </c>
      <c r="I48" s="22" t="s">
        <v>397</v>
      </c>
      <c r="J48" s="22" t="s">
        <v>395</v>
      </c>
      <c r="K48" s="22" t="s">
        <v>395</v>
      </c>
      <c r="L48" s="22" t="s">
        <v>389</v>
      </c>
      <c r="M48" s="22" t="s">
        <v>399</v>
      </c>
      <c r="N48" s="22" t="s">
        <v>387</v>
      </c>
      <c r="O48" s="22" t="s">
        <v>387</v>
      </c>
      <c r="P48" s="22" t="s">
        <v>387</v>
      </c>
      <c r="Q48" s="22" t="s">
        <v>400</v>
      </c>
    </row>
    <row r="49" spans="1:17" ht="13.2" x14ac:dyDescent="0.25">
      <c r="A49" s="23">
        <v>45077.437152777777</v>
      </c>
      <c r="B49" s="22" t="s">
        <v>392</v>
      </c>
      <c r="C49" s="22" t="s">
        <v>394</v>
      </c>
      <c r="D49" s="22" t="s">
        <v>393</v>
      </c>
      <c r="E49" s="22" t="s">
        <v>392</v>
      </c>
      <c r="F49" s="22" t="s">
        <v>397</v>
      </c>
      <c r="G49" s="22" t="s">
        <v>390</v>
      </c>
      <c r="H49" s="22" t="s">
        <v>390</v>
      </c>
      <c r="I49" s="22" t="s">
        <v>396</v>
      </c>
      <c r="J49" s="22" t="s">
        <v>395</v>
      </c>
      <c r="K49" s="22" t="s">
        <v>397</v>
      </c>
      <c r="L49" s="22" t="s">
        <v>389</v>
      </c>
      <c r="M49" s="22" t="s">
        <v>388</v>
      </c>
      <c r="N49" s="22" t="s">
        <v>386</v>
      </c>
      <c r="O49" s="22" t="s">
        <v>386</v>
      </c>
      <c r="P49" s="22" t="s">
        <v>386</v>
      </c>
      <c r="Q49" s="22" t="s">
        <v>386</v>
      </c>
    </row>
    <row r="50" spans="1:17" ht="13.2" x14ac:dyDescent="0.25">
      <c r="A50" s="23">
        <v>45077.437372685185</v>
      </c>
      <c r="B50" s="22" t="s">
        <v>393</v>
      </c>
      <c r="C50" s="22" t="s">
        <v>392</v>
      </c>
      <c r="D50" s="22" t="s">
        <v>392</v>
      </c>
      <c r="E50" s="22" t="s">
        <v>398</v>
      </c>
      <c r="F50" s="22" t="s">
        <v>397</v>
      </c>
      <c r="G50" s="22" t="s">
        <v>390</v>
      </c>
      <c r="H50" s="22" t="s">
        <v>390</v>
      </c>
      <c r="I50" s="22" t="s">
        <v>396</v>
      </c>
      <c r="J50" s="22" t="s">
        <v>390</v>
      </c>
      <c r="K50" s="22" t="s">
        <v>390</v>
      </c>
      <c r="L50" s="22" t="s">
        <v>389</v>
      </c>
      <c r="M50" s="22" t="s">
        <v>388</v>
      </c>
      <c r="N50" s="22" t="s">
        <v>386</v>
      </c>
      <c r="O50" s="22" t="s">
        <v>386</v>
      </c>
      <c r="P50" s="22" t="s">
        <v>386</v>
      </c>
      <c r="Q50" s="22" t="s">
        <v>386</v>
      </c>
    </row>
    <row r="51" spans="1:17" ht="13.2" x14ac:dyDescent="0.25">
      <c r="A51" s="23">
        <v>45077.437974537039</v>
      </c>
      <c r="B51" s="22" t="s">
        <v>392</v>
      </c>
      <c r="C51" s="22" t="s">
        <v>392</v>
      </c>
      <c r="D51" s="22" t="s">
        <v>392</v>
      </c>
      <c r="E51" s="22" t="s">
        <v>392</v>
      </c>
      <c r="F51" s="22" t="s">
        <v>397</v>
      </c>
      <c r="G51" s="22" t="s">
        <v>397</v>
      </c>
      <c r="H51" s="22" t="s">
        <v>397</v>
      </c>
      <c r="I51" s="22" t="s">
        <v>397</v>
      </c>
      <c r="J51" s="22" t="s">
        <v>397</v>
      </c>
      <c r="K51" s="22" t="s">
        <v>397</v>
      </c>
      <c r="L51" s="22" t="s">
        <v>389</v>
      </c>
      <c r="M51" s="22" t="s">
        <v>388</v>
      </c>
      <c r="N51" s="22" t="s">
        <v>387</v>
      </c>
      <c r="O51" s="22" t="s">
        <v>387</v>
      </c>
      <c r="P51" s="22" t="s">
        <v>387</v>
      </c>
      <c r="Q51" s="22" t="s">
        <v>387</v>
      </c>
    </row>
    <row r="52" spans="1:17" ht="13.2" x14ac:dyDescent="0.25">
      <c r="A52" s="23">
        <v>45077.438402777778</v>
      </c>
      <c r="B52" s="22" t="s">
        <v>398</v>
      </c>
      <c r="C52" s="22" t="s">
        <v>392</v>
      </c>
      <c r="D52" s="22" t="s">
        <v>393</v>
      </c>
      <c r="E52" s="22" t="s">
        <v>393</v>
      </c>
      <c r="F52" s="22" t="s">
        <v>390</v>
      </c>
      <c r="G52" s="22" t="s">
        <v>395</v>
      </c>
      <c r="H52" s="22" t="s">
        <v>395</v>
      </c>
      <c r="I52" s="22" t="s">
        <v>395</v>
      </c>
      <c r="J52" s="22" t="s">
        <v>395</v>
      </c>
      <c r="K52" s="22" t="s">
        <v>395</v>
      </c>
      <c r="L52" s="22" t="s">
        <v>389</v>
      </c>
      <c r="M52" s="22" t="s">
        <v>388</v>
      </c>
      <c r="N52" s="22" t="s">
        <v>400</v>
      </c>
      <c r="O52" s="22" t="s">
        <v>400</v>
      </c>
      <c r="P52" s="22" t="s">
        <v>400</v>
      </c>
      <c r="Q52" s="22" t="s">
        <v>400</v>
      </c>
    </row>
    <row r="53" spans="1:17" ht="13.2" x14ac:dyDescent="0.25">
      <c r="A53" s="23">
        <v>45077.438402777778</v>
      </c>
      <c r="B53" s="22" t="s">
        <v>392</v>
      </c>
      <c r="C53" s="22" t="s">
        <v>392</v>
      </c>
      <c r="D53" s="22" t="s">
        <v>398</v>
      </c>
      <c r="E53" s="22" t="s">
        <v>402</v>
      </c>
      <c r="F53" s="22" t="s">
        <v>395</v>
      </c>
      <c r="G53" s="22" t="s">
        <v>390</v>
      </c>
      <c r="H53" s="22" t="s">
        <v>395</v>
      </c>
      <c r="I53" s="22" t="s">
        <v>397</v>
      </c>
      <c r="J53" s="22" t="s">
        <v>395</v>
      </c>
      <c r="K53" s="22" t="s">
        <v>390</v>
      </c>
      <c r="L53" s="22" t="s">
        <v>401</v>
      </c>
      <c r="M53" s="22" t="s">
        <v>399</v>
      </c>
      <c r="N53" s="22" t="s">
        <v>387</v>
      </c>
      <c r="O53" s="22" t="s">
        <v>386</v>
      </c>
      <c r="P53" s="22" t="s">
        <v>386</v>
      </c>
      <c r="Q53" s="22" t="s">
        <v>386</v>
      </c>
    </row>
    <row r="54" spans="1:17" ht="13.2" x14ac:dyDescent="0.25">
      <c r="A54" s="23">
        <v>45077.438622685186</v>
      </c>
      <c r="B54" s="22" t="s">
        <v>392</v>
      </c>
      <c r="C54" s="22" t="s">
        <v>398</v>
      </c>
      <c r="D54" s="22" t="s">
        <v>398</v>
      </c>
      <c r="E54" s="22" t="s">
        <v>398</v>
      </c>
      <c r="F54" s="22" t="s">
        <v>396</v>
      </c>
      <c r="G54" s="22" t="s">
        <v>390</v>
      </c>
      <c r="H54" s="22" t="s">
        <v>397</v>
      </c>
      <c r="I54" s="22" t="s">
        <v>397</v>
      </c>
      <c r="J54" s="22" t="s">
        <v>396</v>
      </c>
      <c r="K54" s="22" t="s">
        <v>395</v>
      </c>
      <c r="L54" s="22" t="s">
        <v>389</v>
      </c>
      <c r="M54" s="22" t="s">
        <v>388</v>
      </c>
      <c r="N54" s="22" t="s">
        <v>387</v>
      </c>
      <c r="O54" s="22" t="s">
        <v>400</v>
      </c>
      <c r="P54" s="22" t="s">
        <v>387</v>
      </c>
      <c r="Q54" s="22" t="s">
        <v>387</v>
      </c>
    </row>
    <row r="55" spans="1:17" ht="13.2" x14ac:dyDescent="0.25">
      <c r="A55" s="23">
        <v>45077.438726851855</v>
      </c>
      <c r="B55" s="22" t="s">
        <v>394</v>
      </c>
      <c r="C55" s="22" t="s">
        <v>394</v>
      </c>
      <c r="D55" s="22" t="s">
        <v>394</v>
      </c>
      <c r="E55" s="22" t="s">
        <v>394</v>
      </c>
      <c r="F55" s="22" t="s">
        <v>390</v>
      </c>
      <c r="G55" s="22" t="s">
        <v>390</v>
      </c>
      <c r="H55" s="22" t="s">
        <v>390</v>
      </c>
      <c r="I55" s="22" t="s">
        <v>390</v>
      </c>
      <c r="J55" s="22" t="s">
        <v>390</v>
      </c>
      <c r="K55" s="22" t="s">
        <v>390</v>
      </c>
      <c r="L55" s="22" t="s">
        <v>389</v>
      </c>
      <c r="M55" s="22" t="s">
        <v>388</v>
      </c>
      <c r="N55" s="22" t="s">
        <v>385</v>
      </c>
      <c r="O55" s="22" t="s">
        <v>385</v>
      </c>
      <c r="P55" s="22" t="s">
        <v>385</v>
      </c>
      <c r="Q55" s="22" t="s">
        <v>385</v>
      </c>
    </row>
    <row r="56" spans="1:17" ht="13.2" x14ac:dyDescent="0.25">
      <c r="A56" s="23">
        <v>45077.438946759263</v>
      </c>
      <c r="B56" s="22" t="s">
        <v>393</v>
      </c>
      <c r="C56" s="22" t="s">
        <v>393</v>
      </c>
      <c r="D56" s="22" t="s">
        <v>393</v>
      </c>
      <c r="E56" s="22" t="s">
        <v>393</v>
      </c>
      <c r="F56" s="22" t="s">
        <v>395</v>
      </c>
      <c r="G56" s="22" t="s">
        <v>395</v>
      </c>
      <c r="H56" s="22" t="s">
        <v>395</v>
      </c>
      <c r="I56" s="22" t="s">
        <v>395</v>
      </c>
      <c r="J56" s="22" t="s">
        <v>395</v>
      </c>
      <c r="K56" s="22" t="s">
        <v>395</v>
      </c>
      <c r="L56" s="22" t="s">
        <v>389</v>
      </c>
      <c r="M56" s="22" t="s">
        <v>388</v>
      </c>
      <c r="N56" s="22" t="s">
        <v>386</v>
      </c>
      <c r="O56" s="22" t="s">
        <v>386</v>
      </c>
      <c r="P56" s="22" t="s">
        <v>386</v>
      </c>
      <c r="Q56" s="22" t="s">
        <v>386</v>
      </c>
    </row>
    <row r="57" spans="1:17" ht="13.2" x14ac:dyDescent="0.25">
      <c r="A57" s="23">
        <v>45077.439606481479</v>
      </c>
      <c r="B57" s="22" t="s">
        <v>393</v>
      </c>
      <c r="C57" s="22" t="s">
        <v>392</v>
      </c>
      <c r="D57" s="22" t="s">
        <v>392</v>
      </c>
      <c r="E57" s="22" t="s">
        <v>392</v>
      </c>
      <c r="F57" s="22" t="s">
        <v>397</v>
      </c>
      <c r="G57" s="22" t="s">
        <v>396</v>
      </c>
      <c r="H57" s="22" t="s">
        <v>395</v>
      </c>
      <c r="I57" s="22" t="s">
        <v>391</v>
      </c>
      <c r="J57" s="22" t="s">
        <v>397</v>
      </c>
      <c r="K57" s="22" t="s">
        <v>396</v>
      </c>
      <c r="L57" s="22" t="s">
        <v>389</v>
      </c>
      <c r="M57" s="22" t="s">
        <v>399</v>
      </c>
      <c r="N57" s="22" t="s">
        <v>387</v>
      </c>
      <c r="O57" s="22" t="s">
        <v>387</v>
      </c>
      <c r="P57" s="22" t="s">
        <v>387</v>
      </c>
      <c r="Q57" s="22" t="s">
        <v>387</v>
      </c>
    </row>
    <row r="58" spans="1:17" ht="13.2" x14ac:dyDescent="0.25">
      <c r="A58" s="23">
        <v>45077.439652777779</v>
      </c>
      <c r="B58" s="22" t="s">
        <v>398</v>
      </c>
      <c r="C58" s="22" t="s">
        <v>398</v>
      </c>
      <c r="D58" s="22" t="s">
        <v>402</v>
      </c>
      <c r="E58" s="22" t="s">
        <v>402</v>
      </c>
      <c r="F58" s="22" t="s">
        <v>396</v>
      </c>
      <c r="G58" s="22" t="s">
        <v>397</v>
      </c>
      <c r="H58" s="22" t="s">
        <v>397</v>
      </c>
      <c r="I58" s="22" t="s">
        <v>396</v>
      </c>
      <c r="J58" s="22" t="s">
        <v>397</v>
      </c>
      <c r="K58" s="22" t="s">
        <v>396</v>
      </c>
      <c r="L58" s="22" t="s">
        <v>389</v>
      </c>
      <c r="M58" s="22" t="s">
        <v>388</v>
      </c>
      <c r="N58" s="22" t="s">
        <v>400</v>
      </c>
      <c r="O58" s="22" t="s">
        <v>387</v>
      </c>
      <c r="P58" s="22" t="s">
        <v>400</v>
      </c>
      <c r="Q58" s="22" t="s">
        <v>387</v>
      </c>
    </row>
    <row r="59" spans="1:17" ht="13.2" x14ac:dyDescent="0.25">
      <c r="A59" s="23">
        <v>45077.439895833333</v>
      </c>
      <c r="B59" s="22" t="s">
        <v>392</v>
      </c>
      <c r="C59" s="22" t="s">
        <v>392</v>
      </c>
      <c r="D59" s="22" t="s">
        <v>392</v>
      </c>
      <c r="E59" s="22" t="s">
        <v>392</v>
      </c>
      <c r="F59" s="22" t="s">
        <v>397</v>
      </c>
      <c r="G59" s="22" t="s">
        <v>390</v>
      </c>
      <c r="H59" s="22" t="s">
        <v>390</v>
      </c>
      <c r="I59" s="22" t="s">
        <v>397</v>
      </c>
      <c r="J59" s="22" t="s">
        <v>397</v>
      </c>
      <c r="K59" s="22" t="s">
        <v>397</v>
      </c>
      <c r="L59" s="22" t="s">
        <v>389</v>
      </c>
      <c r="M59" s="22" t="s">
        <v>388</v>
      </c>
      <c r="N59" s="22" t="s">
        <v>386</v>
      </c>
      <c r="O59" s="22" t="s">
        <v>386</v>
      </c>
      <c r="P59" s="22" t="s">
        <v>386</v>
      </c>
      <c r="Q59" s="22" t="s">
        <v>386</v>
      </c>
    </row>
    <row r="60" spans="1:17" ht="13.2" x14ac:dyDescent="0.25">
      <c r="A60" s="23">
        <v>45077.440023148149</v>
      </c>
      <c r="B60" s="22" t="s">
        <v>394</v>
      </c>
      <c r="C60" s="22" t="s">
        <v>394</v>
      </c>
      <c r="D60" s="22" t="s">
        <v>394</v>
      </c>
      <c r="E60" s="22" t="s">
        <v>393</v>
      </c>
      <c r="F60" s="22" t="s">
        <v>395</v>
      </c>
      <c r="G60" s="22" t="s">
        <v>395</v>
      </c>
      <c r="H60" s="22" t="s">
        <v>395</v>
      </c>
      <c r="I60" s="22" t="s">
        <v>396</v>
      </c>
      <c r="J60" s="22" t="s">
        <v>390</v>
      </c>
      <c r="K60" s="22" t="s">
        <v>390</v>
      </c>
      <c r="L60" s="22" t="s">
        <v>389</v>
      </c>
      <c r="M60" s="22" t="s">
        <v>388</v>
      </c>
      <c r="N60" s="22" t="s">
        <v>385</v>
      </c>
      <c r="O60" s="22" t="s">
        <v>385</v>
      </c>
      <c r="P60" s="22" t="s">
        <v>385</v>
      </c>
      <c r="Q60" s="22" t="s">
        <v>385</v>
      </c>
    </row>
    <row r="61" spans="1:17" ht="13.2" x14ac:dyDescent="0.25">
      <c r="A61" s="23">
        <v>45077.440069444441</v>
      </c>
      <c r="B61" s="22" t="s">
        <v>393</v>
      </c>
      <c r="C61" s="22" t="s">
        <v>392</v>
      </c>
      <c r="D61" s="22" t="s">
        <v>392</v>
      </c>
      <c r="E61" s="22" t="s">
        <v>398</v>
      </c>
      <c r="F61" s="22" t="s">
        <v>397</v>
      </c>
      <c r="G61" s="22" t="s">
        <v>395</v>
      </c>
      <c r="H61" s="22" t="s">
        <v>390</v>
      </c>
      <c r="I61" s="22" t="s">
        <v>396</v>
      </c>
      <c r="J61" s="22" t="s">
        <v>390</v>
      </c>
      <c r="K61" s="22" t="s">
        <v>390</v>
      </c>
      <c r="L61" s="22" t="s">
        <v>389</v>
      </c>
      <c r="M61" s="22" t="s">
        <v>388</v>
      </c>
      <c r="N61" s="22" t="s">
        <v>386</v>
      </c>
      <c r="O61" s="22" t="s">
        <v>386</v>
      </c>
      <c r="P61" s="22" t="s">
        <v>386</v>
      </c>
      <c r="Q61" s="22" t="s">
        <v>386</v>
      </c>
    </row>
    <row r="62" spans="1:17" ht="13.2" x14ac:dyDescent="0.25">
      <c r="A62" s="23">
        <v>45077.440081018518</v>
      </c>
      <c r="B62" s="22" t="s">
        <v>393</v>
      </c>
      <c r="C62" s="22" t="s">
        <v>393</v>
      </c>
      <c r="D62" s="22" t="s">
        <v>393</v>
      </c>
      <c r="E62" s="22" t="s">
        <v>393</v>
      </c>
      <c r="F62" s="22" t="s">
        <v>396</v>
      </c>
      <c r="G62" s="22" t="s">
        <v>390</v>
      </c>
      <c r="H62" s="22" t="s">
        <v>395</v>
      </c>
      <c r="I62" s="22" t="s">
        <v>396</v>
      </c>
      <c r="J62" s="22" t="s">
        <v>395</v>
      </c>
      <c r="K62" s="22" t="s">
        <v>395</v>
      </c>
      <c r="L62" s="22" t="s">
        <v>389</v>
      </c>
      <c r="M62" s="22" t="s">
        <v>399</v>
      </c>
      <c r="N62" s="22" t="s">
        <v>387</v>
      </c>
      <c r="O62" s="22" t="s">
        <v>387</v>
      </c>
      <c r="P62" s="22" t="s">
        <v>387</v>
      </c>
      <c r="Q62" s="22" t="s">
        <v>387</v>
      </c>
    </row>
    <row r="63" spans="1:17" ht="13.2" x14ac:dyDescent="0.25">
      <c r="A63" s="23">
        <v>45077.440127314818</v>
      </c>
      <c r="B63" s="22" t="s">
        <v>394</v>
      </c>
      <c r="C63" s="22" t="s">
        <v>394</v>
      </c>
      <c r="D63" s="22" t="s">
        <v>394</v>
      </c>
      <c r="E63" s="22" t="s">
        <v>392</v>
      </c>
      <c r="F63" s="22" t="s">
        <v>390</v>
      </c>
      <c r="G63" s="22" t="s">
        <v>396</v>
      </c>
      <c r="H63" s="22" t="s">
        <v>390</v>
      </c>
      <c r="I63" s="22" t="s">
        <v>391</v>
      </c>
      <c r="J63" s="22" t="s">
        <v>390</v>
      </c>
      <c r="K63" s="22" t="s">
        <v>397</v>
      </c>
      <c r="L63" s="22" t="s">
        <v>389</v>
      </c>
      <c r="M63" s="22" t="s">
        <v>388</v>
      </c>
      <c r="N63" s="22" t="s">
        <v>386</v>
      </c>
      <c r="O63" s="22" t="s">
        <v>387</v>
      </c>
      <c r="P63" s="22" t="s">
        <v>386</v>
      </c>
      <c r="Q63" s="22" t="s">
        <v>386</v>
      </c>
    </row>
    <row r="64" spans="1:17" ht="13.2" x14ac:dyDescent="0.25">
      <c r="A64" s="23">
        <v>45077.440150462964</v>
      </c>
      <c r="B64" s="22" t="s">
        <v>392</v>
      </c>
      <c r="C64" s="22" t="s">
        <v>392</v>
      </c>
      <c r="D64" s="22" t="s">
        <v>392</v>
      </c>
      <c r="E64" s="22" t="s">
        <v>398</v>
      </c>
      <c r="F64" s="22" t="s">
        <v>396</v>
      </c>
      <c r="G64" s="22" t="s">
        <v>390</v>
      </c>
      <c r="H64" s="22" t="s">
        <v>395</v>
      </c>
      <c r="I64" s="22" t="s">
        <v>396</v>
      </c>
      <c r="J64" s="22" t="s">
        <v>397</v>
      </c>
      <c r="K64" s="22" t="s">
        <v>397</v>
      </c>
      <c r="L64" s="22" t="s">
        <v>389</v>
      </c>
      <c r="M64" s="22" t="s">
        <v>388</v>
      </c>
      <c r="N64" s="22" t="s">
        <v>387</v>
      </c>
      <c r="O64" s="22" t="s">
        <v>387</v>
      </c>
      <c r="P64" s="22" t="s">
        <v>387</v>
      </c>
      <c r="Q64" s="22" t="s">
        <v>387</v>
      </c>
    </row>
    <row r="65" spans="1:17" ht="13.2" x14ac:dyDescent="0.25">
      <c r="A65" s="23">
        <v>45077.440254629626</v>
      </c>
      <c r="B65" s="22" t="s">
        <v>392</v>
      </c>
      <c r="C65" s="22" t="s">
        <v>393</v>
      </c>
      <c r="D65" s="22" t="s">
        <v>393</v>
      </c>
      <c r="E65" s="22" t="s">
        <v>393</v>
      </c>
      <c r="F65" s="22" t="s">
        <v>395</v>
      </c>
      <c r="G65" s="22" t="s">
        <v>390</v>
      </c>
      <c r="H65" s="22" t="s">
        <v>395</v>
      </c>
      <c r="I65" s="22" t="s">
        <v>396</v>
      </c>
      <c r="J65" s="22" t="s">
        <v>397</v>
      </c>
      <c r="K65" s="22" t="s">
        <v>395</v>
      </c>
      <c r="L65" s="22" t="s">
        <v>389</v>
      </c>
      <c r="M65" s="22" t="s">
        <v>399</v>
      </c>
      <c r="N65" s="22" t="s">
        <v>387</v>
      </c>
      <c r="O65" s="22" t="s">
        <v>386</v>
      </c>
      <c r="P65" s="22" t="s">
        <v>387</v>
      </c>
      <c r="Q65" s="22" t="s">
        <v>386</v>
      </c>
    </row>
    <row r="66" spans="1:17" ht="13.2" x14ac:dyDescent="0.25">
      <c r="A66" s="23">
        <v>45077.440358796295</v>
      </c>
      <c r="B66" s="22" t="s">
        <v>392</v>
      </c>
      <c r="C66" s="22" t="s">
        <v>392</v>
      </c>
      <c r="D66" s="22" t="s">
        <v>398</v>
      </c>
      <c r="E66" s="22" t="s">
        <v>398</v>
      </c>
      <c r="F66" s="22" t="s">
        <v>396</v>
      </c>
      <c r="G66" s="22" t="s">
        <v>390</v>
      </c>
      <c r="H66" s="22" t="s">
        <v>390</v>
      </c>
      <c r="I66" s="22" t="s">
        <v>396</v>
      </c>
      <c r="J66" s="22" t="s">
        <v>390</v>
      </c>
      <c r="K66" s="22" t="s">
        <v>390</v>
      </c>
      <c r="L66" s="22" t="s">
        <v>389</v>
      </c>
      <c r="M66" s="22" t="s">
        <v>388</v>
      </c>
      <c r="N66" s="22" t="s">
        <v>386</v>
      </c>
      <c r="O66" s="22" t="s">
        <v>385</v>
      </c>
      <c r="P66" s="22" t="s">
        <v>386</v>
      </c>
      <c r="Q66" s="22" t="s">
        <v>387</v>
      </c>
    </row>
    <row r="67" spans="1:17" ht="13.2" x14ac:dyDescent="0.25">
      <c r="A67" s="23">
        <v>45077.440381944441</v>
      </c>
      <c r="B67" s="22" t="s">
        <v>392</v>
      </c>
      <c r="C67" s="22" t="s">
        <v>392</v>
      </c>
      <c r="D67" s="22" t="s">
        <v>392</v>
      </c>
      <c r="E67" s="22" t="s">
        <v>392</v>
      </c>
      <c r="F67" s="22" t="s">
        <v>397</v>
      </c>
      <c r="G67" s="22" t="s">
        <v>397</v>
      </c>
      <c r="H67" s="22" t="s">
        <v>397</v>
      </c>
      <c r="I67" s="22" t="s">
        <v>397</v>
      </c>
      <c r="J67" s="22" t="s">
        <v>397</v>
      </c>
      <c r="K67" s="22" t="s">
        <v>397</v>
      </c>
      <c r="L67" s="22" t="s">
        <v>389</v>
      </c>
      <c r="M67" s="22" t="s">
        <v>388</v>
      </c>
      <c r="N67" s="22" t="s">
        <v>387</v>
      </c>
      <c r="O67" s="22" t="s">
        <v>387</v>
      </c>
      <c r="P67" s="22" t="s">
        <v>387</v>
      </c>
      <c r="Q67" s="22" t="s">
        <v>387</v>
      </c>
    </row>
    <row r="68" spans="1:17" ht="13.2" x14ac:dyDescent="0.25">
      <c r="A68" s="23">
        <v>45077.440428240741</v>
      </c>
      <c r="B68" s="22" t="s">
        <v>398</v>
      </c>
      <c r="C68" s="22" t="s">
        <v>398</v>
      </c>
      <c r="D68" s="22" t="s">
        <v>398</v>
      </c>
      <c r="E68" s="22" t="s">
        <v>398</v>
      </c>
      <c r="F68" s="22" t="s">
        <v>396</v>
      </c>
      <c r="G68" s="22" t="s">
        <v>396</v>
      </c>
      <c r="H68" s="22" t="s">
        <v>396</v>
      </c>
      <c r="I68" s="22" t="s">
        <v>390</v>
      </c>
      <c r="J68" s="22" t="s">
        <v>396</v>
      </c>
      <c r="K68" s="22" t="s">
        <v>397</v>
      </c>
      <c r="L68" s="22" t="s">
        <v>401</v>
      </c>
      <c r="M68" s="22" t="s">
        <v>388</v>
      </c>
      <c r="N68" s="22" t="s">
        <v>400</v>
      </c>
      <c r="O68" s="22" t="s">
        <v>400</v>
      </c>
      <c r="P68" s="22" t="s">
        <v>400</v>
      </c>
      <c r="Q68" s="22" t="s">
        <v>400</v>
      </c>
    </row>
    <row r="69" spans="1:17" ht="13.2" x14ac:dyDescent="0.25">
      <c r="A69" s="23">
        <v>45077.440439814818</v>
      </c>
      <c r="B69" s="22" t="s">
        <v>393</v>
      </c>
      <c r="C69" s="22" t="s">
        <v>393</v>
      </c>
      <c r="D69" s="22" t="s">
        <v>393</v>
      </c>
      <c r="E69" s="22" t="s">
        <v>393</v>
      </c>
      <c r="F69" s="22" t="s">
        <v>395</v>
      </c>
      <c r="G69" s="22" t="s">
        <v>395</v>
      </c>
      <c r="H69" s="22" t="s">
        <v>395</v>
      </c>
      <c r="I69" s="22" t="s">
        <v>395</v>
      </c>
      <c r="J69" s="22" t="s">
        <v>395</v>
      </c>
      <c r="K69" s="22" t="s">
        <v>395</v>
      </c>
      <c r="L69" s="22" t="s">
        <v>389</v>
      </c>
      <c r="M69" s="22" t="s">
        <v>388</v>
      </c>
      <c r="N69" s="22" t="s">
        <v>386</v>
      </c>
      <c r="O69" s="22" t="s">
        <v>386</v>
      </c>
      <c r="P69" s="22" t="s">
        <v>386</v>
      </c>
      <c r="Q69" s="22" t="s">
        <v>386</v>
      </c>
    </row>
    <row r="70" spans="1:17" ht="13.2" x14ac:dyDescent="0.25">
      <c r="A70" s="23">
        <v>45077.440451388888</v>
      </c>
      <c r="B70" s="22" t="s">
        <v>393</v>
      </c>
      <c r="C70" s="22" t="s">
        <v>393</v>
      </c>
      <c r="D70" s="22" t="s">
        <v>392</v>
      </c>
      <c r="E70" s="22" t="s">
        <v>398</v>
      </c>
      <c r="F70" s="22" t="s">
        <v>396</v>
      </c>
      <c r="G70" s="22" t="s">
        <v>390</v>
      </c>
      <c r="H70" s="22" t="s">
        <v>397</v>
      </c>
      <c r="I70" s="22" t="s">
        <v>396</v>
      </c>
      <c r="J70" s="22" t="s">
        <v>390</v>
      </c>
      <c r="K70" s="22" t="s">
        <v>397</v>
      </c>
      <c r="L70" s="22" t="s">
        <v>389</v>
      </c>
      <c r="M70" s="22" t="s">
        <v>399</v>
      </c>
      <c r="N70" s="22" t="s">
        <v>387</v>
      </c>
      <c r="O70" s="22" t="s">
        <v>387</v>
      </c>
      <c r="P70" s="22" t="s">
        <v>387</v>
      </c>
      <c r="Q70" s="22" t="s">
        <v>387</v>
      </c>
    </row>
    <row r="71" spans="1:17" ht="13.2" x14ac:dyDescent="0.25">
      <c r="A71" s="23">
        <v>45077.440879629627</v>
      </c>
      <c r="B71" s="22" t="s">
        <v>392</v>
      </c>
      <c r="C71" s="22" t="s">
        <v>392</v>
      </c>
      <c r="D71" s="22" t="s">
        <v>392</v>
      </c>
      <c r="E71" s="22" t="s">
        <v>392</v>
      </c>
      <c r="F71" s="22" t="s">
        <v>396</v>
      </c>
      <c r="G71" s="22" t="s">
        <v>397</v>
      </c>
      <c r="H71" s="22" t="s">
        <v>397</v>
      </c>
      <c r="I71" s="22" t="s">
        <v>396</v>
      </c>
      <c r="J71" s="22" t="s">
        <v>397</v>
      </c>
      <c r="K71" s="22" t="s">
        <v>397</v>
      </c>
      <c r="L71" s="22" t="s">
        <v>389</v>
      </c>
      <c r="M71" s="22" t="s">
        <v>388</v>
      </c>
      <c r="N71" s="22" t="s">
        <v>387</v>
      </c>
      <c r="O71" s="22" t="s">
        <v>387</v>
      </c>
      <c r="P71" s="22" t="s">
        <v>387</v>
      </c>
      <c r="Q71" s="22" t="s">
        <v>387</v>
      </c>
    </row>
    <row r="72" spans="1:17" ht="13.2" x14ac:dyDescent="0.25">
      <c r="A72" s="23">
        <v>45077.441006944442</v>
      </c>
      <c r="B72" s="22" t="s">
        <v>394</v>
      </c>
      <c r="C72" s="22" t="s">
        <v>394</v>
      </c>
      <c r="D72" s="22" t="s">
        <v>394</v>
      </c>
      <c r="E72" s="22" t="s">
        <v>394</v>
      </c>
      <c r="F72" s="22" t="s">
        <v>390</v>
      </c>
      <c r="G72" s="22" t="s">
        <v>395</v>
      </c>
      <c r="H72" s="22" t="s">
        <v>390</v>
      </c>
      <c r="I72" s="22" t="s">
        <v>391</v>
      </c>
      <c r="J72" s="22" t="s">
        <v>390</v>
      </c>
      <c r="K72" s="22" t="s">
        <v>390</v>
      </c>
      <c r="L72" s="22" t="s">
        <v>389</v>
      </c>
      <c r="M72" s="22" t="s">
        <v>388</v>
      </c>
      <c r="N72" s="22" t="s">
        <v>385</v>
      </c>
      <c r="O72" s="22" t="s">
        <v>385</v>
      </c>
      <c r="P72" s="22" t="s">
        <v>385</v>
      </c>
      <c r="Q72" s="22" t="s">
        <v>385</v>
      </c>
    </row>
    <row r="73" spans="1:17" ht="13.2" x14ac:dyDescent="0.25">
      <c r="A73" s="23">
        <v>45077.44122685185</v>
      </c>
      <c r="B73" s="22" t="s">
        <v>392</v>
      </c>
      <c r="C73" s="22" t="s">
        <v>392</v>
      </c>
      <c r="D73" s="22" t="s">
        <v>392</v>
      </c>
      <c r="E73" s="22" t="s">
        <v>398</v>
      </c>
      <c r="F73" s="22" t="s">
        <v>395</v>
      </c>
      <c r="G73" s="22" t="s">
        <v>395</v>
      </c>
      <c r="H73" s="22" t="s">
        <v>395</v>
      </c>
      <c r="I73" s="22" t="s">
        <v>396</v>
      </c>
      <c r="J73" s="22" t="s">
        <v>397</v>
      </c>
      <c r="K73" s="22" t="s">
        <v>397</v>
      </c>
      <c r="L73" s="22" t="s">
        <v>389</v>
      </c>
      <c r="M73" s="22" t="s">
        <v>388</v>
      </c>
      <c r="N73" s="22" t="s">
        <v>387</v>
      </c>
      <c r="O73" s="22" t="s">
        <v>387</v>
      </c>
      <c r="P73" s="22" t="s">
        <v>387</v>
      </c>
      <c r="Q73" s="22" t="s">
        <v>387</v>
      </c>
    </row>
    <row r="74" spans="1:17" ht="13.2" x14ac:dyDescent="0.25">
      <c r="A74" s="23">
        <v>45077.441782407404</v>
      </c>
      <c r="B74" s="22" t="s">
        <v>393</v>
      </c>
      <c r="C74" s="22" t="s">
        <v>393</v>
      </c>
      <c r="D74" s="22" t="s">
        <v>392</v>
      </c>
      <c r="E74" s="22" t="s">
        <v>398</v>
      </c>
      <c r="F74" s="22" t="s">
        <v>396</v>
      </c>
      <c r="G74" s="22" t="s">
        <v>397</v>
      </c>
      <c r="H74" s="22" t="s">
        <v>395</v>
      </c>
      <c r="I74" s="22" t="s">
        <v>396</v>
      </c>
      <c r="J74" s="22" t="s">
        <v>397</v>
      </c>
      <c r="K74" s="22" t="s">
        <v>395</v>
      </c>
      <c r="L74" s="22" t="s">
        <v>389</v>
      </c>
      <c r="M74" s="22" t="s">
        <v>388</v>
      </c>
      <c r="N74" s="22" t="s">
        <v>387</v>
      </c>
      <c r="O74" s="22" t="s">
        <v>387</v>
      </c>
      <c r="P74" s="22" t="s">
        <v>387</v>
      </c>
      <c r="Q74" s="22" t="s">
        <v>387</v>
      </c>
    </row>
    <row r="75" spans="1:17" ht="13.2" x14ac:dyDescent="0.25">
      <c r="A75" s="23">
        <v>45077.441851851851</v>
      </c>
      <c r="B75" s="22" t="s">
        <v>392</v>
      </c>
      <c r="C75" s="22" t="s">
        <v>392</v>
      </c>
      <c r="D75" s="22" t="s">
        <v>392</v>
      </c>
      <c r="E75" s="22" t="s">
        <v>398</v>
      </c>
      <c r="F75" s="22" t="s">
        <v>397</v>
      </c>
      <c r="G75" s="22" t="s">
        <v>397</v>
      </c>
      <c r="H75" s="22" t="s">
        <v>397</v>
      </c>
      <c r="I75" s="22" t="s">
        <v>395</v>
      </c>
      <c r="J75" s="22" t="s">
        <v>397</v>
      </c>
      <c r="K75" s="22" t="s">
        <v>397</v>
      </c>
      <c r="L75" s="22" t="s">
        <v>389</v>
      </c>
      <c r="M75" s="22" t="s">
        <v>388</v>
      </c>
      <c r="N75" s="22" t="s">
        <v>387</v>
      </c>
      <c r="O75" s="22" t="s">
        <v>387</v>
      </c>
      <c r="P75" s="22" t="s">
        <v>387</v>
      </c>
      <c r="Q75" s="22" t="s">
        <v>387</v>
      </c>
    </row>
    <row r="76" spans="1:17" ht="13.2" x14ac:dyDescent="0.25">
      <c r="A76" s="23">
        <v>45077.441886574074</v>
      </c>
      <c r="B76" s="22" t="s">
        <v>394</v>
      </c>
      <c r="C76" s="22" t="s">
        <v>394</v>
      </c>
      <c r="D76" s="22" t="s">
        <v>393</v>
      </c>
      <c r="E76" s="22" t="s">
        <v>393</v>
      </c>
      <c r="F76" s="22" t="s">
        <v>390</v>
      </c>
      <c r="G76" s="22" t="s">
        <v>395</v>
      </c>
      <c r="H76" s="22" t="s">
        <v>395</v>
      </c>
      <c r="I76" s="22" t="s">
        <v>390</v>
      </c>
      <c r="J76" s="22" t="s">
        <v>395</v>
      </c>
      <c r="K76" s="22" t="s">
        <v>395</v>
      </c>
      <c r="L76" s="22" t="s">
        <v>389</v>
      </c>
      <c r="M76" s="22" t="s">
        <v>388</v>
      </c>
      <c r="N76" s="22" t="s">
        <v>386</v>
      </c>
      <c r="O76" s="22" t="s">
        <v>385</v>
      </c>
      <c r="P76" s="22" t="s">
        <v>385</v>
      </c>
      <c r="Q76" s="22" t="s">
        <v>385</v>
      </c>
    </row>
    <row r="77" spans="1:17" ht="13.2" x14ac:dyDescent="0.25">
      <c r="A77" s="23">
        <v>45077.441979166666</v>
      </c>
      <c r="B77" s="22" t="s">
        <v>394</v>
      </c>
      <c r="C77" s="22" t="s">
        <v>394</v>
      </c>
      <c r="D77" s="22" t="s">
        <v>394</v>
      </c>
      <c r="E77" s="22" t="s">
        <v>394</v>
      </c>
      <c r="F77" s="22" t="s">
        <v>390</v>
      </c>
      <c r="G77" s="22" t="s">
        <v>390</v>
      </c>
      <c r="H77" s="22" t="s">
        <v>395</v>
      </c>
      <c r="I77" s="22" t="s">
        <v>391</v>
      </c>
      <c r="J77" s="22" t="s">
        <v>395</v>
      </c>
      <c r="K77" s="22" t="s">
        <v>390</v>
      </c>
      <c r="L77" s="22" t="s">
        <v>389</v>
      </c>
      <c r="M77" s="22" t="s">
        <v>388</v>
      </c>
      <c r="N77" s="22" t="s">
        <v>385</v>
      </c>
      <c r="O77" s="22" t="s">
        <v>385</v>
      </c>
      <c r="P77" s="22" t="s">
        <v>385</v>
      </c>
      <c r="Q77" s="22" t="s">
        <v>385</v>
      </c>
    </row>
    <row r="78" spans="1:17" ht="13.2" x14ac:dyDescent="0.25">
      <c r="A78" s="23">
        <v>45077.442256944443</v>
      </c>
      <c r="B78" s="22" t="s">
        <v>392</v>
      </c>
      <c r="C78" s="22" t="s">
        <v>398</v>
      </c>
      <c r="D78" s="22" t="s">
        <v>392</v>
      </c>
      <c r="E78" s="22" t="s">
        <v>392</v>
      </c>
      <c r="F78" s="22" t="s">
        <v>396</v>
      </c>
      <c r="G78" s="22" t="s">
        <v>397</v>
      </c>
      <c r="H78" s="22" t="s">
        <v>396</v>
      </c>
      <c r="I78" s="22" t="s">
        <v>397</v>
      </c>
      <c r="J78" s="22" t="s">
        <v>396</v>
      </c>
      <c r="K78" s="22" t="s">
        <v>397</v>
      </c>
      <c r="L78" s="22" t="s">
        <v>389</v>
      </c>
      <c r="M78" s="22" t="s">
        <v>388</v>
      </c>
      <c r="N78" s="22" t="s">
        <v>387</v>
      </c>
      <c r="O78" s="22" t="s">
        <v>387</v>
      </c>
      <c r="P78" s="22" t="s">
        <v>386</v>
      </c>
      <c r="Q78" s="22" t="s">
        <v>387</v>
      </c>
    </row>
    <row r="79" spans="1:17" ht="13.2" x14ac:dyDescent="0.25">
      <c r="A79" s="23">
        <v>45077.44226851852</v>
      </c>
      <c r="B79" s="22" t="s">
        <v>392</v>
      </c>
      <c r="C79" s="22" t="s">
        <v>393</v>
      </c>
      <c r="D79" s="22" t="s">
        <v>393</v>
      </c>
      <c r="E79" s="22" t="s">
        <v>392</v>
      </c>
      <c r="F79" s="22" t="s">
        <v>397</v>
      </c>
      <c r="G79" s="22" t="s">
        <v>390</v>
      </c>
      <c r="H79" s="22" t="s">
        <v>390</v>
      </c>
      <c r="I79" s="22" t="s">
        <v>396</v>
      </c>
      <c r="J79" s="22" t="s">
        <v>395</v>
      </c>
      <c r="K79" s="22" t="s">
        <v>397</v>
      </c>
      <c r="L79" s="22" t="s">
        <v>389</v>
      </c>
      <c r="M79" s="22" t="s">
        <v>388</v>
      </c>
      <c r="N79" s="22" t="s">
        <v>386</v>
      </c>
      <c r="O79" s="22" t="s">
        <v>386</v>
      </c>
      <c r="P79" s="22" t="s">
        <v>386</v>
      </c>
      <c r="Q79" s="22" t="s">
        <v>386</v>
      </c>
    </row>
    <row r="80" spans="1:17" ht="13.2" x14ac:dyDescent="0.25">
      <c r="A80" s="23">
        <v>45077.442465277774</v>
      </c>
      <c r="B80" s="22" t="s">
        <v>392</v>
      </c>
      <c r="C80" s="22" t="s">
        <v>393</v>
      </c>
      <c r="D80" s="22" t="s">
        <v>398</v>
      </c>
      <c r="E80" s="22" t="s">
        <v>398</v>
      </c>
      <c r="F80" s="22" t="s">
        <v>397</v>
      </c>
      <c r="G80" s="22" t="s">
        <v>390</v>
      </c>
      <c r="H80" s="22" t="s">
        <v>390</v>
      </c>
      <c r="I80" s="22" t="s">
        <v>396</v>
      </c>
      <c r="J80" s="22" t="s">
        <v>395</v>
      </c>
      <c r="K80" s="22" t="s">
        <v>390</v>
      </c>
      <c r="L80" s="22" t="s">
        <v>389</v>
      </c>
      <c r="M80" s="22" t="s">
        <v>388</v>
      </c>
      <c r="N80" s="22" t="s">
        <v>385</v>
      </c>
      <c r="O80" s="22" t="s">
        <v>385</v>
      </c>
      <c r="P80" s="22" t="s">
        <v>385</v>
      </c>
      <c r="Q80" s="22" t="s">
        <v>385</v>
      </c>
    </row>
    <row r="81" spans="1:17" ht="13.2" x14ac:dyDescent="0.25">
      <c r="A81" s="23">
        <v>45077.442708333336</v>
      </c>
      <c r="B81" s="22" t="s">
        <v>392</v>
      </c>
      <c r="C81" s="22" t="s">
        <v>392</v>
      </c>
      <c r="D81" s="22" t="s">
        <v>392</v>
      </c>
      <c r="E81" s="22" t="s">
        <v>392</v>
      </c>
      <c r="F81" s="22" t="s">
        <v>397</v>
      </c>
      <c r="G81" s="22" t="s">
        <v>397</v>
      </c>
      <c r="H81" s="22" t="s">
        <v>397</v>
      </c>
      <c r="I81" s="22" t="s">
        <v>396</v>
      </c>
      <c r="J81" s="22" t="s">
        <v>397</v>
      </c>
      <c r="K81" s="22" t="s">
        <v>397</v>
      </c>
      <c r="L81" s="22" t="s">
        <v>389</v>
      </c>
      <c r="M81" s="22" t="s">
        <v>399</v>
      </c>
      <c r="N81" s="22" t="s">
        <v>387</v>
      </c>
      <c r="O81" s="22" t="s">
        <v>387</v>
      </c>
      <c r="P81" s="22" t="s">
        <v>387</v>
      </c>
      <c r="Q81" s="22" t="s">
        <v>387</v>
      </c>
    </row>
    <row r="82" spans="1:17" ht="13.2" x14ac:dyDescent="0.25">
      <c r="A82" s="23">
        <v>45077.442870370367</v>
      </c>
      <c r="B82" s="22" t="s">
        <v>402</v>
      </c>
      <c r="C82" s="22" t="s">
        <v>402</v>
      </c>
      <c r="D82" s="22" t="s">
        <v>402</v>
      </c>
      <c r="E82" s="22" t="s">
        <v>402</v>
      </c>
      <c r="F82" s="22" t="s">
        <v>397</v>
      </c>
      <c r="G82" s="22" t="s">
        <v>397</v>
      </c>
      <c r="H82" s="22" t="s">
        <v>397</v>
      </c>
      <c r="I82" s="22" t="s">
        <v>390</v>
      </c>
      <c r="J82" s="22" t="s">
        <v>397</v>
      </c>
      <c r="K82" s="22" t="s">
        <v>397</v>
      </c>
      <c r="L82" s="22" t="s">
        <v>389</v>
      </c>
      <c r="M82" s="22" t="s">
        <v>399</v>
      </c>
      <c r="N82" s="22" t="s">
        <v>403</v>
      </c>
      <c r="O82" s="22" t="s">
        <v>386</v>
      </c>
      <c r="P82" s="22" t="s">
        <v>403</v>
      </c>
      <c r="Q82" s="22" t="s">
        <v>400</v>
      </c>
    </row>
    <row r="83" spans="1:17" ht="13.2" x14ac:dyDescent="0.25">
      <c r="A83" s="23">
        <v>45077.443726851852</v>
      </c>
      <c r="B83" s="22" t="s">
        <v>398</v>
      </c>
      <c r="C83" s="22" t="s">
        <v>398</v>
      </c>
      <c r="D83" s="22" t="s">
        <v>402</v>
      </c>
      <c r="E83" s="22" t="s">
        <v>402</v>
      </c>
      <c r="F83" s="22" t="s">
        <v>396</v>
      </c>
      <c r="G83" s="22" t="s">
        <v>397</v>
      </c>
      <c r="H83" s="22" t="s">
        <v>397</v>
      </c>
      <c r="I83" s="22" t="s">
        <v>397</v>
      </c>
      <c r="J83" s="22" t="s">
        <v>397</v>
      </c>
      <c r="K83" s="22" t="s">
        <v>397</v>
      </c>
      <c r="L83" s="22" t="s">
        <v>389</v>
      </c>
      <c r="M83" s="22" t="s">
        <v>399</v>
      </c>
      <c r="N83" s="22" t="s">
        <v>400</v>
      </c>
      <c r="O83" s="22" t="s">
        <v>387</v>
      </c>
      <c r="P83" s="22" t="s">
        <v>400</v>
      </c>
      <c r="Q83" s="22" t="s">
        <v>400</v>
      </c>
    </row>
    <row r="84" spans="1:17" ht="13.2" x14ac:dyDescent="0.25">
      <c r="A84" s="23">
        <v>45077.443773148145</v>
      </c>
      <c r="B84" s="22" t="s">
        <v>393</v>
      </c>
      <c r="C84" s="22" t="s">
        <v>393</v>
      </c>
      <c r="D84" s="22" t="s">
        <v>393</v>
      </c>
      <c r="E84" s="22" t="s">
        <v>392</v>
      </c>
      <c r="F84" s="22" t="s">
        <v>397</v>
      </c>
      <c r="G84" s="22" t="s">
        <v>390</v>
      </c>
      <c r="H84" s="22" t="s">
        <v>397</v>
      </c>
      <c r="I84" s="22" t="s">
        <v>391</v>
      </c>
      <c r="J84" s="22" t="s">
        <v>397</v>
      </c>
      <c r="K84" s="22" t="s">
        <v>395</v>
      </c>
      <c r="L84" s="22" t="s">
        <v>389</v>
      </c>
      <c r="M84" s="22" t="s">
        <v>388</v>
      </c>
      <c r="N84" s="22" t="s">
        <v>385</v>
      </c>
      <c r="O84" s="22" t="s">
        <v>386</v>
      </c>
      <c r="P84" s="22" t="s">
        <v>386</v>
      </c>
      <c r="Q84" s="22" t="s">
        <v>386</v>
      </c>
    </row>
    <row r="85" spans="1:17" ht="13.2" x14ac:dyDescent="0.25">
      <c r="A85" s="23">
        <v>45077.443993055553</v>
      </c>
      <c r="B85" s="22" t="s">
        <v>398</v>
      </c>
      <c r="C85" s="22" t="s">
        <v>392</v>
      </c>
      <c r="D85" s="22" t="s">
        <v>398</v>
      </c>
      <c r="E85" s="22" t="s">
        <v>398</v>
      </c>
      <c r="F85" s="22" t="s">
        <v>397</v>
      </c>
      <c r="G85" s="22" t="s">
        <v>397</v>
      </c>
      <c r="H85" s="22" t="s">
        <v>397</v>
      </c>
      <c r="I85" s="22" t="s">
        <v>397</v>
      </c>
      <c r="J85" s="22" t="s">
        <v>390</v>
      </c>
      <c r="K85" s="22" t="s">
        <v>397</v>
      </c>
      <c r="L85" s="22" t="s">
        <v>389</v>
      </c>
      <c r="M85" s="22" t="s">
        <v>388</v>
      </c>
      <c r="N85" s="22" t="s">
        <v>386</v>
      </c>
      <c r="O85" s="22" t="s">
        <v>386</v>
      </c>
      <c r="P85" s="22" t="s">
        <v>386</v>
      </c>
      <c r="Q85" s="22" t="s">
        <v>387</v>
      </c>
    </row>
    <row r="86" spans="1:17" ht="13.2" x14ac:dyDescent="0.25">
      <c r="A86" s="23">
        <v>45077.444421296299</v>
      </c>
      <c r="B86" s="22" t="s">
        <v>393</v>
      </c>
      <c r="C86" s="22" t="s">
        <v>393</v>
      </c>
      <c r="D86" s="22" t="s">
        <v>393</v>
      </c>
      <c r="E86" s="22" t="s">
        <v>392</v>
      </c>
      <c r="F86" s="22" t="s">
        <v>396</v>
      </c>
      <c r="G86" s="22" t="s">
        <v>395</v>
      </c>
      <c r="H86" s="22" t="s">
        <v>395</v>
      </c>
      <c r="I86" s="22" t="s">
        <v>396</v>
      </c>
      <c r="J86" s="22" t="s">
        <v>397</v>
      </c>
      <c r="K86" s="22" t="s">
        <v>390</v>
      </c>
      <c r="L86" s="22" t="s">
        <v>389</v>
      </c>
      <c r="M86" s="22" t="s">
        <v>388</v>
      </c>
      <c r="N86" s="22" t="s">
        <v>386</v>
      </c>
      <c r="O86" s="22" t="s">
        <v>386</v>
      </c>
      <c r="P86" s="22" t="s">
        <v>386</v>
      </c>
      <c r="Q86" s="22" t="s">
        <v>386</v>
      </c>
    </row>
    <row r="87" spans="1:17" ht="13.2" x14ac:dyDescent="0.25">
      <c r="A87" s="23">
        <v>45077.445798611108</v>
      </c>
      <c r="B87" s="22" t="s">
        <v>398</v>
      </c>
      <c r="C87" s="22" t="s">
        <v>392</v>
      </c>
      <c r="D87" s="22" t="s">
        <v>398</v>
      </c>
      <c r="E87" s="22" t="s">
        <v>398</v>
      </c>
      <c r="F87" s="22" t="s">
        <v>396</v>
      </c>
      <c r="G87" s="22" t="s">
        <v>390</v>
      </c>
      <c r="H87" s="22" t="s">
        <v>397</v>
      </c>
      <c r="I87" s="22" t="s">
        <v>396</v>
      </c>
      <c r="J87" s="22" t="s">
        <v>395</v>
      </c>
      <c r="K87" s="22" t="s">
        <v>397</v>
      </c>
      <c r="L87" s="22" t="s">
        <v>389</v>
      </c>
      <c r="M87" s="22" t="s">
        <v>399</v>
      </c>
      <c r="N87" s="22" t="s">
        <v>386</v>
      </c>
      <c r="O87" s="22" t="s">
        <v>386</v>
      </c>
      <c r="P87" s="22" t="s">
        <v>386</v>
      </c>
      <c r="Q87" s="22" t="s">
        <v>386</v>
      </c>
    </row>
    <row r="88" spans="1:17" ht="13.2" x14ac:dyDescent="0.25">
      <c r="A88" s="23">
        <v>45077.446655092594</v>
      </c>
      <c r="B88" s="22" t="s">
        <v>392</v>
      </c>
      <c r="C88" s="22" t="s">
        <v>392</v>
      </c>
      <c r="D88" s="22" t="s">
        <v>392</v>
      </c>
      <c r="E88" s="22" t="s">
        <v>392</v>
      </c>
      <c r="F88" s="22" t="s">
        <v>397</v>
      </c>
      <c r="G88" s="22" t="s">
        <v>397</v>
      </c>
      <c r="H88" s="22" t="s">
        <v>397</v>
      </c>
      <c r="I88" s="22" t="s">
        <v>397</v>
      </c>
      <c r="J88" s="22" t="s">
        <v>397</v>
      </c>
      <c r="K88" s="22" t="s">
        <v>397</v>
      </c>
      <c r="L88" s="22" t="s">
        <v>389</v>
      </c>
      <c r="M88" s="22" t="s">
        <v>388</v>
      </c>
      <c r="N88" s="22" t="s">
        <v>387</v>
      </c>
      <c r="O88" s="22" t="s">
        <v>387</v>
      </c>
      <c r="P88" s="22" t="s">
        <v>387</v>
      </c>
      <c r="Q88" s="22" t="s">
        <v>387</v>
      </c>
    </row>
    <row r="89" spans="1:17" ht="13.2" x14ac:dyDescent="0.25">
      <c r="A89" s="23">
        <v>45077.447199074071</v>
      </c>
      <c r="B89" s="22" t="s">
        <v>392</v>
      </c>
      <c r="C89" s="22" t="s">
        <v>392</v>
      </c>
      <c r="D89" s="22" t="s">
        <v>392</v>
      </c>
      <c r="E89" s="22" t="s">
        <v>392</v>
      </c>
      <c r="F89" s="22" t="s">
        <v>397</v>
      </c>
      <c r="G89" s="22" t="s">
        <v>397</v>
      </c>
      <c r="H89" s="22" t="s">
        <v>397</v>
      </c>
      <c r="I89" s="22" t="s">
        <v>396</v>
      </c>
      <c r="J89" s="22" t="s">
        <v>397</v>
      </c>
      <c r="K89" s="22" t="s">
        <v>397</v>
      </c>
      <c r="L89" s="22" t="s">
        <v>389</v>
      </c>
      <c r="M89" s="22" t="s">
        <v>388</v>
      </c>
      <c r="N89" s="22" t="s">
        <v>387</v>
      </c>
      <c r="O89" s="22" t="s">
        <v>387</v>
      </c>
      <c r="P89" s="22" t="s">
        <v>387</v>
      </c>
      <c r="Q89" s="22" t="s">
        <v>387</v>
      </c>
    </row>
    <row r="90" spans="1:17" ht="13.2" x14ac:dyDescent="0.25">
      <c r="A90" s="23">
        <v>45077.44798611111</v>
      </c>
      <c r="B90" s="22" t="s">
        <v>398</v>
      </c>
      <c r="C90" s="22" t="s">
        <v>398</v>
      </c>
      <c r="D90" s="22" t="s">
        <v>398</v>
      </c>
      <c r="E90" s="22" t="s">
        <v>402</v>
      </c>
      <c r="F90" s="22" t="s">
        <v>390</v>
      </c>
      <c r="G90" s="22" t="s">
        <v>390</v>
      </c>
      <c r="H90" s="22" t="s">
        <v>390</v>
      </c>
      <c r="I90" s="22" t="s">
        <v>397</v>
      </c>
      <c r="J90" s="22" t="s">
        <v>390</v>
      </c>
      <c r="K90" s="22" t="s">
        <v>395</v>
      </c>
      <c r="L90" s="22" t="s">
        <v>389</v>
      </c>
      <c r="M90" s="22" t="s">
        <v>388</v>
      </c>
      <c r="N90" s="22" t="s">
        <v>400</v>
      </c>
      <c r="O90" s="22" t="s">
        <v>400</v>
      </c>
      <c r="P90" s="22" t="s">
        <v>387</v>
      </c>
      <c r="Q90" s="22" t="s">
        <v>400</v>
      </c>
    </row>
    <row r="91" spans="1:17" ht="13.2" x14ac:dyDescent="0.25">
      <c r="A91" s="23">
        <v>45077.449282407404</v>
      </c>
      <c r="B91" s="22" t="s">
        <v>392</v>
      </c>
      <c r="C91" s="22" t="s">
        <v>392</v>
      </c>
      <c r="D91" s="22" t="s">
        <v>392</v>
      </c>
      <c r="E91" s="22" t="s">
        <v>392</v>
      </c>
      <c r="F91" s="22" t="s">
        <v>397</v>
      </c>
      <c r="G91" s="22" t="s">
        <v>397</v>
      </c>
      <c r="H91" s="22" t="s">
        <v>397</v>
      </c>
      <c r="I91" s="22" t="s">
        <v>396</v>
      </c>
      <c r="J91" s="22" t="s">
        <v>397</v>
      </c>
      <c r="K91" s="22" t="s">
        <v>391</v>
      </c>
      <c r="L91" s="22" t="s">
        <v>389</v>
      </c>
      <c r="M91" s="22" t="s">
        <v>388</v>
      </c>
      <c r="N91" s="22" t="s">
        <v>387</v>
      </c>
      <c r="O91" s="22" t="s">
        <v>387</v>
      </c>
      <c r="P91" s="22" t="s">
        <v>387</v>
      </c>
      <c r="Q91" s="22" t="s">
        <v>387</v>
      </c>
    </row>
    <row r="92" spans="1:17" ht="13.2" x14ac:dyDescent="0.25">
      <c r="A92" s="23">
        <v>45077.44939814815</v>
      </c>
      <c r="B92" s="22" t="s">
        <v>393</v>
      </c>
      <c r="C92" s="22" t="s">
        <v>393</v>
      </c>
      <c r="D92" s="22" t="s">
        <v>393</v>
      </c>
      <c r="E92" s="22" t="s">
        <v>393</v>
      </c>
      <c r="F92" s="22" t="s">
        <v>395</v>
      </c>
      <c r="G92" s="22" t="s">
        <v>397</v>
      </c>
      <c r="H92" s="22" t="s">
        <v>395</v>
      </c>
      <c r="I92" s="22" t="s">
        <v>395</v>
      </c>
      <c r="J92" s="22" t="s">
        <v>395</v>
      </c>
      <c r="K92" s="22" t="s">
        <v>395</v>
      </c>
      <c r="L92" s="22" t="s">
        <v>389</v>
      </c>
      <c r="M92" s="22" t="s">
        <v>388</v>
      </c>
      <c r="N92" s="22" t="s">
        <v>387</v>
      </c>
      <c r="O92" s="22" t="s">
        <v>387</v>
      </c>
      <c r="P92" s="22" t="s">
        <v>387</v>
      </c>
      <c r="Q92" s="22" t="s">
        <v>387</v>
      </c>
    </row>
    <row r="93" spans="1:17" ht="13.2" x14ac:dyDescent="0.25">
      <c r="A93" s="23">
        <v>45077.450358796297</v>
      </c>
      <c r="B93" s="22" t="s">
        <v>392</v>
      </c>
      <c r="C93" s="22" t="s">
        <v>392</v>
      </c>
      <c r="D93" s="22" t="s">
        <v>392</v>
      </c>
      <c r="E93" s="22" t="s">
        <v>398</v>
      </c>
      <c r="F93" s="22" t="s">
        <v>397</v>
      </c>
      <c r="G93" s="22" t="s">
        <v>397</v>
      </c>
      <c r="H93" s="22" t="s">
        <v>397</v>
      </c>
      <c r="I93" s="22" t="s">
        <v>396</v>
      </c>
      <c r="J93" s="22" t="s">
        <v>390</v>
      </c>
      <c r="K93" s="22" t="s">
        <v>395</v>
      </c>
      <c r="L93" s="22" t="s">
        <v>389</v>
      </c>
      <c r="M93" s="22" t="s">
        <v>388</v>
      </c>
      <c r="N93" s="22" t="s">
        <v>387</v>
      </c>
      <c r="O93" s="22" t="s">
        <v>387</v>
      </c>
      <c r="P93" s="22" t="s">
        <v>387</v>
      </c>
      <c r="Q93" s="22" t="s">
        <v>387</v>
      </c>
    </row>
    <row r="94" spans="1:17" ht="13.2" x14ac:dyDescent="0.25">
      <c r="A94" s="23">
        <v>45077.450844907406</v>
      </c>
      <c r="B94" s="22" t="s">
        <v>392</v>
      </c>
      <c r="C94" s="22" t="s">
        <v>392</v>
      </c>
      <c r="D94" s="22" t="s">
        <v>392</v>
      </c>
      <c r="E94" s="22" t="s">
        <v>392</v>
      </c>
      <c r="F94" s="22" t="s">
        <v>396</v>
      </c>
      <c r="G94" s="22" t="s">
        <v>390</v>
      </c>
      <c r="H94" s="22" t="s">
        <v>395</v>
      </c>
      <c r="I94" s="22" t="s">
        <v>396</v>
      </c>
      <c r="J94" s="22" t="s">
        <v>397</v>
      </c>
      <c r="K94" s="22" t="s">
        <v>397</v>
      </c>
      <c r="L94" s="22" t="s">
        <v>389</v>
      </c>
      <c r="M94" s="22" t="s">
        <v>388</v>
      </c>
      <c r="N94" s="22" t="s">
        <v>387</v>
      </c>
      <c r="O94" s="22" t="s">
        <v>400</v>
      </c>
      <c r="P94" s="22" t="s">
        <v>400</v>
      </c>
      <c r="Q94" s="22" t="s">
        <v>400</v>
      </c>
    </row>
    <row r="95" spans="1:17" ht="13.2" x14ac:dyDescent="0.25">
      <c r="A95" s="23">
        <v>45077.451365740744</v>
      </c>
      <c r="B95" s="22" t="s">
        <v>394</v>
      </c>
      <c r="C95" s="22" t="s">
        <v>393</v>
      </c>
      <c r="D95" s="22" t="s">
        <v>394</v>
      </c>
      <c r="E95" s="22" t="s">
        <v>393</v>
      </c>
      <c r="F95" s="22" t="s">
        <v>395</v>
      </c>
      <c r="G95" s="22" t="s">
        <v>390</v>
      </c>
      <c r="H95" s="22" t="s">
        <v>390</v>
      </c>
      <c r="I95" s="22" t="s">
        <v>395</v>
      </c>
      <c r="J95" s="22" t="s">
        <v>395</v>
      </c>
      <c r="K95" s="22" t="s">
        <v>390</v>
      </c>
      <c r="L95" s="22" t="s">
        <v>389</v>
      </c>
      <c r="M95" s="22" t="s">
        <v>399</v>
      </c>
      <c r="N95" s="22" t="s">
        <v>386</v>
      </c>
      <c r="O95" s="22" t="s">
        <v>386</v>
      </c>
      <c r="P95" s="22" t="s">
        <v>386</v>
      </c>
      <c r="Q95" s="22" t="s">
        <v>386</v>
      </c>
    </row>
    <row r="96" spans="1:17" ht="13.2" x14ac:dyDescent="0.25">
      <c r="A96" s="23">
        <v>45077.451689814814</v>
      </c>
      <c r="B96" s="22" t="s">
        <v>398</v>
      </c>
      <c r="C96" s="22" t="s">
        <v>398</v>
      </c>
      <c r="D96" s="22" t="s">
        <v>398</v>
      </c>
      <c r="E96" s="22" t="s">
        <v>402</v>
      </c>
      <c r="F96" s="22" t="s">
        <v>395</v>
      </c>
      <c r="G96" s="22" t="s">
        <v>395</v>
      </c>
      <c r="H96" s="22" t="s">
        <v>396</v>
      </c>
      <c r="I96" s="22" t="s">
        <v>397</v>
      </c>
      <c r="J96" s="22" t="s">
        <v>397</v>
      </c>
      <c r="K96" s="22" t="s">
        <v>397</v>
      </c>
      <c r="L96" s="22" t="s">
        <v>389</v>
      </c>
      <c r="M96" s="22" t="s">
        <v>399</v>
      </c>
      <c r="N96" s="22" t="s">
        <v>387</v>
      </c>
      <c r="O96" s="22" t="s">
        <v>387</v>
      </c>
      <c r="P96" s="22" t="s">
        <v>386</v>
      </c>
      <c r="Q96" s="22" t="s">
        <v>387</v>
      </c>
    </row>
    <row r="97" spans="1:17" ht="13.2" x14ac:dyDescent="0.25">
      <c r="A97" s="23">
        <v>45077.451817129629</v>
      </c>
      <c r="B97" s="22" t="s">
        <v>392</v>
      </c>
      <c r="C97" s="22" t="s">
        <v>392</v>
      </c>
      <c r="D97" s="22" t="s">
        <v>392</v>
      </c>
      <c r="E97" s="22" t="s">
        <v>392</v>
      </c>
      <c r="F97" s="22" t="s">
        <v>396</v>
      </c>
      <c r="G97" s="22" t="s">
        <v>397</v>
      </c>
      <c r="H97" s="22" t="s">
        <v>397</v>
      </c>
      <c r="I97" s="22" t="s">
        <v>396</v>
      </c>
      <c r="J97" s="22" t="s">
        <v>397</v>
      </c>
      <c r="K97" s="22" t="s">
        <v>397</v>
      </c>
      <c r="L97" s="22" t="s">
        <v>389</v>
      </c>
      <c r="M97" s="22" t="s">
        <v>388</v>
      </c>
      <c r="N97" s="22" t="s">
        <v>387</v>
      </c>
      <c r="O97" s="22" t="s">
        <v>387</v>
      </c>
      <c r="P97" s="22" t="s">
        <v>387</v>
      </c>
      <c r="Q97" s="22" t="s">
        <v>387</v>
      </c>
    </row>
    <row r="98" spans="1:17" ht="13.2" x14ac:dyDescent="0.25">
      <c r="A98" s="23">
        <v>45077.451909722222</v>
      </c>
      <c r="B98" s="22" t="s">
        <v>392</v>
      </c>
      <c r="C98" s="22" t="s">
        <v>393</v>
      </c>
      <c r="D98" s="22" t="s">
        <v>393</v>
      </c>
      <c r="E98" s="22" t="s">
        <v>392</v>
      </c>
      <c r="F98" s="22" t="s">
        <v>395</v>
      </c>
      <c r="G98" s="22" t="s">
        <v>397</v>
      </c>
      <c r="H98" s="22" t="s">
        <v>395</v>
      </c>
      <c r="I98" s="22" t="s">
        <v>391</v>
      </c>
      <c r="J98" s="22" t="s">
        <v>397</v>
      </c>
      <c r="K98" s="22" t="s">
        <v>397</v>
      </c>
      <c r="L98" s="22" t="s">
        <v>389</v>
      </c>
      <c r="M98" s="22" t="s">
        <v>399</v>
      </c>
      <c r="N98" s="22" t="s">
        <v>386</v>
      </c>
      <c r="O98" s="22" t="s">
        <v>387</v>
      </c>
      <c r="P98" s="22" t="s">
        <v>386</v>
      </c>
      <c r="Q98" s="22" t="s">
        <v>386</v>
      </c>
    </row>
    <row r="99" spans="1:17" ht="13.2" x14ac:dyDescent="0.25">
      <c r="A99" s="23">
        <v>45077.452210648145</v>
      </c>
      <c r="B99" s="22" t="s">
        <v>392</v>
      </c>
      <c r="C99" s="22" t="s">
        <v>392</v>
      </c>
      <c r="D99" s="22" t="s">
        <v>392</v>
      </c>
      <c r="E99" s="22" t="s">
        <v>392</v>
      </c>
      <c r="F99" s="22" t="s">
        <v>396</v>
      </c>
      <c r="G99" s="22" t="s">
        <v>395</v>
      </c>
      <c r="H99" s="22" t="s">
        <v>390</v>
      </c>
      <c r="I99" s="22" t="s">
        <v>396</v>
      </c>
      <c r="J99" s="22" t="s">
        <v>397</v>
      </c>
      <c r="K99" s="22" t="s">
        <v>397</v>
      </c>
      <c r="L99" s="22" t="s">
        <v>389</v>
      </c>
      <c r="M99" s="22" t="s">
        <v>399</v>
      </c>
      <c r="N99" s="22" t="s">
        <v>387</v>
      </c>
      <c r="O99" s="22" t="s">
        <v>387</v>
      </c>
      <c r="P99" s="22" t="s">
        <v>387</v>
      </c>
      <c r="Q99" s="22" t="s">
        <v>387</v>
      </c>
    </row>
    <row r="100" spans="1:17" ht="13.2" x14ac:dyDescent="0.25">
      <c r="A100" s="23">
        <v>45077.452233796299</v>
      </c>
      <c r="B100" s="22" t="s">
        <v>394</v>
      </c>
      <c r="C100" s="22" t="s">
        <v>394</v>
      </c>
      <c r="D100" s="22" t="s">
        <v>394</v>
      </c>
      <c r="E100" s="22" t="s">
        <v>394</v>
      </c>
      <c r="F100" s="22" t="s">
        <v>396</v>
      </c>
      <c r="G100" s="22" t="s">
        <v>397</v>
      </c>
      <c r="H100" s="22" t="s">
        <v>390</v>
      </c>
      <c r="I100" s="22" t="s">
        <v>391</v>
      </c>
      <c r="J100" s="22" t="s">
        <v>397</v>
      </c>
      <c r="K100" s="22" t="s">
        <v>397</v>
      </c>
      <c r="L100" s="22" t="s">
        <v>389</v>
      </c>
      <c r="M100" s="22" t="s">
        <v>388</v>
      </c>
      <c r="N100" s="22" t="s">
        <v>385</v>
      </c>
      <c r="O100" s="22" t="s">
        <v>385</v>
      </c>
      <c r="P100" s="22" t="s">
        <v>385</v>
      </c>
      <c r="Q100" s="22" t="s">
        <v>385</v>
      </c>
    </row>
    <row r="101" spans="1:17" ht="13.2" x14ac:dyDescent="0.25">
      <c r="A101" s="23">
        <v>45077.452268518522</v>
      </c>
      <c r="B101" s="22" t="s">
        <v>394</v>
      </c>
      <c r="C101" s="22" t="s">
        <v>394</v>
      </c>
      <c r="D101" s="22" t="s">
        <v>394</v>
      </c>
      <c r="E101" s="22" t="s">
        <v>394</v>
      </c>
      <c r="F101" s="22" t="s">
        <v>396</v>
      </c>
      <c r="G101" s="22" t="s">
        <v>390</v>
      </c>
      <c r="H101" s="22" t="s">
        <v>390</v>
      </c>
      <c r="I101" s="22" t="s">
        <v>391</v>
      </c>
      <c r="J101" s="22" t="s">
        <v>390</v>
      </c>
      <c r="K101" s="22" t="s">
        <v>390</v>
      </c>
      <c r="L101" s="22" t="s">
        <v>389</v>
      </c>
      <c r="M101" s="22" t="s">
        <v>388</v>
      </c>
      <c r="N101" s="22" t="s">
        <v>385</v>
      </c>
      <c r="O101" s="22" t="s">
        <v>385</v>
      </c>
      <c r="P101" s="22" t="s">
        <v>385</v>
      </c>
      <c r="Q101" s="22" t="s">
        <v>385</v>
      </c>
    </row>
    <row r="102" spans="1:17" ht="13.2" x14ac:dyDescent="0.25">
      <c r="A102" s="23">
        <v>45077.452766203707</v>
      </c>
      <c r="B102" s="22" t="s">
        <v>393</v>
      </c>
      <c r="C102" s="22" t="s">
        <v>393</v>
      </c>
      <c r="D102" s="22" t="s">
        <v>393</v>
      </c>
      <c r="E102" s="22" t="s">
        <v>392</v>
      </c>
      <c r="F102" s="22" t="s">
        <v>397</v>
      </c>
      <c r="G102" s="22" t="s">
        <v>390</v>
      </c>
      <c r="H102" s="22" t="s">
        <v>395</v>
      </c>
      <c r="I102" s="22" t="s">
        <v>396</v>
      </c>
      <c r="J102" s="22" t="s">
        <v>395</v>
      </c>
      <c r="K102" s="22" t="s">
        <v>397</v>
      </c>
      <c r="L102" s="22" t="s">
        <v>389</v>
      </c>
      <c r="M102" s="22" t="s">
        <v>388</v>
      </c>
      <c r="N102" s="22" t="s">
        <v>386</v>
      </c>
      <c r="O102" s="22" t="s">
        <v>386</v>
      </c>
      <c r="P102" s="22" t="s">
        <v>386</v>
      </c>
      <c r="Q102" s="22" t="s">
        <v>387</v>
      </c>
    </row>
    <row r="103" spans="1:17" ht="13.2" x14ac:dyDescent="0.25">
      <c r="A103" s="23">
        <v>45077.453020833331</v>
      </c>
      <c r="B103" s="22" t="s">
        <v>392</v>
      </c>
      <c r="C103" s="22" t="s">
        <v>394</v>
      </c>
      <c r="D103" s="22" t="s">
        <v>393</v>
      </c>
      <c r="E103" s="22" t="s">
        <v>392</v>
      </c>
      <c r="F103" s="22" t="s">
        <v>397</v>
      </c>
      <c r="G103" s="22" t="s">
        <v>390</v>
      </c>
      <c r="H103" s="22" t="s">
        <v>397</v>
      </c>
      <c r="I103" s="22" t="s">
        <v>396</v>
      </c>
      <c r="J103" s="22" t="s">
        <v>397</v>
      </c>
      <c r="K103" s="22" t="s">
        <v>397</v>
      </c>
      <c r="L103" s="22" t="s">
        <v>389</v>
      </c>
      <c r="M103" s="22" t="s">
        <v>388</v>
      </c>
      <c r="N103" s="22" t="s">
        <v>386</v>
      </c>
      <c r="O103" s="22" t="s">
        <v>386</v>
      </c>
      <c r="P103" s="22" t="s">
        <v>386</v>
      </c>
      <c r="Q103" s="22" t="s">
        <v>386</v>
      </c>
    </row>
    <row r="104" spans="1:17" ht="13.2" x14ac:dyDescent="0.25">
      <c r="A104" s="23">
        <v>45077.453136574077</v>
      </c>
      <c r="B104" s="22" t="s">
        <v>402</v>
      </c>
      <c r="C104" s="22" t="s">
        <v>398</v>
      </c>
      <c r="D104" s="22" t="s">
        <v>398</v>
      </c>
      <c r="E104" s="22" t="s">
        <v>402</v>
      </c>
      <c r="F104" s="22" t="s">
        <v>397</v>
      </c>
      <c r="G104" s="22" t="s">
        <v>397</v>
      </c>
      <c r="H104" s="22" t="s">
        <v>390</v>
      </c>
      <c r="I104" s="22" t="s">
        <v>395</v>
      </c>
      <c r="J104" s="22" t="s">
        <v>397</v>
      </c>
      <c r="K104" s="22" t="s">
        <v>397</v>
      </c>
      <c r="L104" s="22" t="s">
        <v>389</v>
      </c>
      <c r="M104" s="22" t="s">
        <v>399</v>
      </c>
      <c r="N104" s="22" t="s">
        <v>403</v>
      </c>
      <c r="O104" s="22" t="s">
        <v>400</v>
      </c>
      <c r="P104" s="22" t="s">
        <v>400</v>
      </c>
      <c r="Q104" s="22" t="s">
        <v>400</v>
      </c>
    </row>
    <row r="105" spans="1:17" ht="13.2" x14ac:dyDescent="0.25">
      <c r="A105" s="23">
        <v>45077.453287037039</v>
      </c>
      <c r="B105" s="22" t="s">
        <v>392</v>
      </c>
      <c r="C105" s="22" t="s">
        <v>393</v>
      </c>
      <c r="D105" s="22" t="s">
        <v>392</v>
      </c>
      <c r="E105" s="22" t="s">
        <v>392</v>
      </c>
      <c r="F105" s="22" t="s">
        <v>397</v>
      </c>
      <c r="G105" s="22" t="s">
        <v>390</v>
      </c>
      <c r="H105" s="22" t="s">
        <v>397</v>
      </c>
      <c r="I105" s="22" t="s">
        <v>396</v>
      </c>
      <c r="J105" s="22" t="s">
        <v>395</v>
      </c>
      <c r="K105" s="22" t="s">
        <v>397</v>
      </c>
      <c r="L105" s="22" t="s">
        <v>389</v>
      </c>
      <c r="M105" s="22" t="s">
        <v>388</v>
      </c>
      <c r="N105" s="22" t="s">
        <v>387</v>
      </c>
      <c r="O105" s="22" t="s">
        <v>400</v>
      </c>
      <c r="P105" s="22" t="s">
        <v>387</v>
      </c>
      <c r="Q105" s="22" t="s">
        <v>387</v>
      </c>
    </row>
    <row r="106" spans="1:17" ht="13.2" x14ac:dyDescent="0.25">
      <c r="A106" s="23">
        <v>45077.453472222223</v>
      </c>
      <c r="B106" s="22" t="s">
        <v>392</v>
      </c>
      <c r="C106" s="22" t="s">
        <v>394</v>
      </c>
      <c r="D106" s="22" t="s">
        <v>393</v>
      </c>
      <c r="E106" s="22" t="s">
        <v>392</v>
      </c>
      <c r="F106" s="22" t="s">
        <v>397</v>
      </c>
      <c r="G106" s="22" t="s">
        <v>395</v>
      </c>
      <c r="H106" s="22" t="s">
        <v>395</v>
      </c>
      <c r="I106" s="22" t="s">
        <v>396</v>
      </c>
      <c r="J106" s="22" t="s">
        <v>395</v>
      </c>
      <c r="K106" s="22" t="s">
        <v>395</v>
      </c>
      <c r="L106" s="22" t="s">
        <v>389</v>
      </c>
      <c r="M106" s="22" t="s">
        <v>388</v>
      </c>
      <c r="N106" s="22" t="s">
        <v>387</v>
      </c>
      <c r="O106" s="22" t="s">
        <v>387</v>
      </c>
      <c r="P106" s="22" t="s">
        <v>386</v>
      </c>
      <c r="Q106" s="22" t="s">
        <v>386</v>
      </c>
    </row>
    <row r="107" spans="1:17" ht="13.2" x14ac:dyDescent="0.25">
      <c r="A107" s="23">
        <v>45077.453472222223</v>
      </c>
      <c r="B107" s="22" t="s">
        <v>398</v>
      </c>
      <c r="C107" s="22" t="s">
        <v>392</v>
      </c>
      <c r="D107" s="22" t="s">
        <v>398</v>
      </c>
      <c r="E107" s="22" t="s">
        <v>398</v>
      </c>
      <c r="F107" s="22" t="s">
        <v>396</v>
      </c>
      <c r="G107" s="22" t="s">
        <v>397</v>
      </c>
      <c r="H107" s="22" t="s">
        <v>397</v>
      </c>
      <c r="I107" s="22" t="s">
        <v>397</v>
      </c>
      <c r="J107" s="22" t="s">
        <v>397</v>
      </c>
      <c r="K107" s="22" t="s">
        <v>397</v>
      </c>
      <c r="L107" s="22" t="s">
        <v>389</v>
      </c>
      <c r="M107" s="22" t="s">
        <v>388</v>
      </c>
      <c r="N107" s="22" t="s">
        <v>403</v>
      </c>
      <c r="O107" s="22" t="s">
        <v>400</v>
      </c>
      <c r="P107" s="22" t="s">
        <v>403</v>
      </c>
      <c r="Q107" s="22" t="s">
        <v>400</v>
      </c>
    </row>
    <row r="108" spans="1:17" ht="13.2" x14ac:dyDescent="0.25">
      <c r="A108" s="23">
        <v>45077.454502314817</v>
      </c>
      <c r="B108" s="22" t="s">
        <v>392</v>
      </c>
      <c r="C108" s="22" t="s">
        <v>392</v>
      </c>
      <c r="D108" s="22" t="s">
        <v>392</v>
      </c>
      <c r="E108" s="22" t="s">
        <v>392</v>
      </c>
      <c r="F108" s="22" t="s">
        <v>396</v>
      </c>
      <c r="G108" s="22" t="s">
        <v>396</v>
      </c>
      <c r="H108" s="22" t="s">
        <v>397</v>
      </c>
      <c r="I108" s="22" t="s">
        <v>396</v>
      </c>
      <c r="J108" s="22" t="s">
        <v>397</v>
      </c>
      <c r="K108" s="22" t="s">
        <v>397</v>
      </c>
      <c r="L108" s="22" t="s">
        <v>389</v>
      </c>
      <c r="M108" s="22" t="s">
        <v>399</v>
      </c>
      <c r="N108" s="22" t="s">
        <v>387</v>
      </c>
      <c r="O108" s="22" t="s">
        <v>400</v>
      </c>
      <c r="P108" s="22" t="s">
        <v>387</v>
      </c>
      <c r="Q108" s="22" t="s">
        <v>387</v>
      </c>
    </row>
    <row r="109" spans="1:17" ht="13.2" x14ac:dyDescent="0.25">
      <c r="A109" s="23">
        <v>45077.454513888886</v>
      </c>
      <c r="B109" s="22" t="s">
        <v>392</v>
      </c>
      <c r="C109" s="22" t="s">
        <v>394</v>
      </c>
      <c r="D109" s="22" t="s">
        <v>398</v>
      </c>
      <c r="E109" s="22" t="s">
        <v>402</v>
      </c>
      <c r="F109" s="22" t="s">
        <v>391</v>
      </c>
      <c r="G109" s="22" t="s">
        <v>390</v>
      </c>
      <c r="H109" s="22" t="s">
        <v>390</v>
      </c>
      <c r="I109" s="22" t="s">
        <v>396</v>
      </c>
      <c r="J109" s="22" t="s">
        <v>395</v>
      </c>
      <c r="K109" s="22" t="s">
        <v>395</v>
      </c>
      <c r="L109" s="22" t="s">
        <v>389</v>
      </c>
      <c r="M109" s="22" t="s">
        <v>399</v>
      </c>
      <c r="N109" s="22" t="s">
        <v>387</v>
      </c>
      <c r="O109" s="22" t="s">
        <v>385</v>
      </c>
      <c r="P109" s="22" t="s">
        <v>385</v>
      </c>
      <c r="Q109" s="22" t="s">
        <v>386</v>
      </c>
    </row>
    <row r="110" spans="1:17" ht="13.2" x14ac:dyDescent="0.25">
      <c r="A110" s="23">
        <v>45077.455335648148</v>
      </c>
      <c r="B110" s="22" t="s">
        <v>392</v>
      </c>
      <c r="C110" s="22" t="s">
        <v>392</v>
      </c>
      <c r="D110" s="22" t="s">
        <v>392</v>
      </c>
      <c r="E110" s="22" t="s">
        <v>398</v>
      </c>
      <c r="F110" s="22" t="s">
        <v>396</v>
      </c>
      <c r="G110" s="22" t="s">
        <v>397</v>
      </c>
      <c r="H110" s="22" t="s">
        <v>397</v>
      </c>
      <c r="I110" s="22" t="s">
        <v>396</v>
      </c>
      <c r="J110" s="22" t="s">
        <v>397</v>
      </c>
      <c r="K110" s="22" t="s">
        <v>397</v>
      </c>
      <c r="L110" s="22" t="s">
        <v>389</v>
      </c>
      <c r="M110" s="22" t="s">
        <v>399</v>
      </c>
      <c r="N110" s="22" t="s">
        <v>387</v>
      </c>
      <c r="O110" s="22" t="s">
        <v>387</v>
      </c>
      <c r="P110" s="22" t="s">
        <v>387</v>
      </c>
      <c r="Q110" s="22" t="s">
        <v>387</v>
      </c>
    </row>
    <row r="111" spans="1:17" ht="13.2" x14ac:dyDescent="0.25">
      <c r="A111" s="23">
        <v>45077.457499999997</v>
      </c>
      <c r="B111" s="22" t="s">
        <v>398</v>
      </c>
      <c r="C111" s="22" t="s">
        <v>394</v>
      </c>
      <c r="D111" s="22" t="s">
        <v>398</v>
      </c>
      <c r="E111" s="22" t="s">
        <v>402</v>
      </c>
      <c r="F111" s="22" t="s">
        <v>390</v>
      </c>
      <c r="G111" s="22" t="s">
        <v>390</v>
      </c>
      <c r="H111" s="22" t="s">
        <v>390</v>
      </c>
      <c r="I111" s="22" t="s">
        <v>391</v>
      </c>
      <c r="J111" s="22" t="s">
        <v>395</v>
      </c>
      <c r="K111" s="22" t="s">
        <v>390</v>
      </c>
      <c r="L111" s="22" t="s">
        <v>389</v>
      </c>
      <c r="M111" s="22" t="s">
        <v>388</v>
      </c>
      <c r="N111" s="22" t="s">
        <v>400</v>
      </c>
      <c r="O111" s="22" t="s">
        <v>385</v>
      </c>
      <c r="P111" s="22" t="s">
        <v>387</v>
      </c>
      <c r="Q111" s="22" t="s">
        <v>387</v>
      </c>
    </row>
    <row r="112" spans="1:17" ht="13.2" x14ac:dyDescent="0.25">
      <c r="A112" s="23">
        <v>45077.457685185182</v>
      </c>
      <c r="B112" s="22" t="s">
        <v>393</v>
      </c>
      <c r="C112" s="22" t="s">
        <v>393</v>
      </c>
      <c r="D112" s="22" t="s">
        <v>393</v>
      </c>
      <c r="E112" s="22" t="s">
        <v>393</v>
      </c>
      <c r="F112" s="22" t="s">
        <v>395</v>
      </c>
      <c r="G112" s="22" t="s">
        <v>390</v>
      </c>
      <c r="H112" s="22" t="s">
        <v>390</v>
      </c>
      <c r="I112" s="22" t="s">
        <v>396</v>
      </c>
      <c r="J112" s="22" t="s">
        <v>395</v>
      </c>
      <c r="K112" s="22" t="s">
        <v>397</v>
      </c>
      <c r="L112" s="22" t="s">
        <v>389</v>
      </c>
      <c r="M112" s="22" t="s">
        <v>388</v>
      </c>
      <c r="N112" s="22" t="s">
        <v>386</v>
      </c>
      <c r="O112" s="22" t="s">
        <v>386</v>
      </c>
      <c r="P112" s="22" t="s">
        <v>386</v>
      </c>
      <c r="Q112" s="22" t="s">
        <v>386</v>
      </c>
    </row>
    <row r="113" spans="1:17" ht="13.2" x14ac:dyDescent="0.25">
      <c r="A113" s="23">
        <v>45077.458402777775</v>
      </c>
      <c r="B113" s="22" t="s">
        <v>398</v>
      </c>
      <c r="C113" s="22" t="s">
        <v>393</v>
      </c>
      <c r="D113" s="22" t="s">
        <v>398</v>
      </c>
      <c r="E113" s="22" t="s">
        <v>398</v>
      </c>
      <c r="F113" s="22" t="s">
        <v>397</v>
      </c>
      <c r="G113" s="22" t="s">
        <v>395</v>
      </c>
      <c r="H113" s="22" t="s">
        <v>390</v>
      </c>
      <c r="I113" s="22" t="s">
        <v>397</v>
      </c>
      <c r="J113" s="22" t="s">
        <v>397</v>
      </c>
      <c r="K113" s="22" t="s">
        <v>397</v>
      </c>
      <c r="L113" s="22" t="s">
        <v>389</v>
      </c>
      <c r="M113" s="22" t="s">
        <v>388</v>
      </c>
      <c r="N113" s="22" t="s">
        <v>387</v>
      </c>
      <c r="O113" s="22" t="s">
        <v>387</v>
      </c>
      <c r="P113" s="22" t="s">
        <v>387</v>
      </c>
      <c r="Q113" s="22" t="s">
        <v>387</v>
      </c>
    </row>
    <row r="114" spans="1:17" ht="13.2" x14ac:dyDescent="0.25">
      <c r="A114" s="23">
        <v>45077.458518518521</v>
      </c>
      <c r="B114" s="22" t="s">
        <v>393</v>
      </c>
      <c r="C114" s="22" t="s">
        <v>393</v>
      </c>
      <c r="D114" s="22" t="s">
        <v>392</v>
      </c>
      <c r="E114" s="22" t="s">
        <v>392</v>
      </c>
      <c r="F114" s="22" t="s">
        <v>395</v>
      </c>
      <c r="G114" s="22" t="s">
        <v>390</v>
      </c>
      <c r="H114" s="22" t="s">
        <v>395</v>
      </c>
      <c r="I114" s="22" t="s">
        <v>396</v>
      </c>
      <c r="J114" s="22" t="s">
        <v>397</v>
      </c>
      <c r="K114" s="22" t="s">
        <v>395</v>
      </c>
      <c r="L114" s="22" t="s">
        <v>389</v>
      </c>
      <c r="M114" s="22" t="s">
        <v>388</v>
      </c>
      <c r="N114" s="22" t="s">
        <v>386</v>
      </c>
      <c r="O114" s="22" t="s">
        <v>386</v>
      </c>
      <c r="P114" s="22" t="s">
        <v>386</v>
      </c>
      <c r="Q114" s="22" t="s">
        <v>387</v>
      </c>
    </row>
    <row r="115" spans="1:17" ht="13.2" x14ac:dyDescent="0.25">
      <c r="A115" s="23">
        <v>45077.458796296298</v>
      </c>
      <c r="B115" s="22" t="s">
        <v>392</v>
      </c>
      <c r="C115" s="22" t="s">
        <v>392</v>
      </c>
      <c r="D115" s="22" t="s">
        <v>392</v>
      </c>
      <c r="E115" s="22" t="s">
        <v>393</v>
      </c>
      <c r="F115" s="22" t="s">
        <v>397</v>
      </c>
      <c r="G115" s="22" t="s">
        <v>397</v>
      </c>
      <c r="H115" s="22" t="s">
        <v>395</v>
      </c>
      <c r="I115" s="22" t="s">
        <v>397</v>
      </c>
      <c r="J115" s="22" t="s">
        <v>397</v>
      </c>
      <c r="K115" s="22" t="s">
        <v>397</v>
      </c>
      <c r="L115" s="22" t="s">
        <v>389</v>
      </c>
      <c r="M115" s="22" t="s">
        <v>388</v>
      </c>
      <c r="N115" s="22" t="s">
        <v>387</v>
      </c>
      <c r="O115" s="22" t="s">
        <v>387</v>
      </c>
      <c r="P115" s="22" t="s">
        <v>387</v>
      </c>
      <c r="Q115" s="22" t="s">
        <v>387</v>
      </c>
    </row>
    <row r="116" spans="1:17" ht="13.2" x14ac:dyDescent="0.25">
      <c r="A116" s="23">
        <v>45077.459108796298</v>
      </c>
      <c r="B116" s="22" t="s">
        <v>392</v>
      </c>
      <c r="C116" s="22" t="s">
        <v>392</v>
      </c>
      <c r="D116" s="22" t="s">
        <v>392</v>
      </c>
      <c r="E116" s="22" t="s">
        <v>392</v>
      </c>
      <c r="F116" s="22" t="s">
        <v>397</v>
      </c>
      <c r="G116" s="22" t="s">
        <v>396</v>
      </c>
      <c r="H116" s="22" t="s">
        <v>390</v>
      </c>
      <c r="I116" s="22" t="s">
        <v>396</v>
      </c>
      <c r="J116" s="22" t="s">
        <v>397</v>
      </c>
      <c r="K116" s="22" t="s">
        <v>397</v>
      </c>
      <c r="L116" s="22" t="s">
        <v>389</v>
      </c>
      <c r="M116" s="22" t="s">
        <v>388</v>
      </c>
      <c r="N116" s="22" t="s">
        <v>385</v>
      </c>
      <c r="O116" s="22" t="s">
        <v>386</v>
      </c>
      <c r="P116" s="22" t="s">
        <v>386</v>
      </c>
      <c r="Q116" s="22" t="s">
        <v>387</v>
      </c>
    </row>
    <row r="117" spans="1:17" ht="13.2" x14ac:dyDescent="0.25">
      <c r="A117" s="23">
        <v>45077.460011574076</v>
      </c>
      <c r="B117" s="22" t="s">
        <v>392</v>
      </c>
      <c r="C117" s="22" t="s">
        <v>392</v>
      </c>
      <c r="D117" s="22" t="s">
        <v>398</v>
      </c>
      <c r="E117" s="22" t="s">
        <v>398</v>
      </c>
      <c r="F117" s="22" t="s">
        <v>391</v>
      </c>
      <c r="G117" s="22" t="s">
        <v>395</v>
      </c>
      <c r="H117" s="22" t="s">
        <v>397</v>
      </c>
      <c r="I117" s="22" t="s">
        <v>397</v>
      </c>
      <c r="J117" s="22" t="s">
        <v>397</v>
      </c>
      <c r="K117" s="22" t="s">
        <v>397</v>
      </c>
      <c r="L117" s="22" t="s">
        <v>389</v>
      </c>
      <c r="M117" s="22" t="s">
        <v>388</v>
      </c>
      <c r="N117" s="22" t="s">
        <v>387</v>
      </c>
      <c r="O117" s="22" t="s">
        <v>387</v>
      </c>
      <c r="P117" s="22" t="s">
        <v>387</v>
      </c>
      <c r="Q117" s="22" t="s">
        <v>387</v>
      </c>
    </row>
    <row r="118" spans="1:17" ht="13.2" x14ac:dyDescent="0.25">
      <c r="A118" s="23">
        <v>45077.460972222223</v>
      </c>
      <c r="B118" s="22" t="s">
        <v>392</v>
      </c>
      <c r="C118" s="22" t="s">
        <v>393</v>
      </c>
      <c r="D118" s="22" t="s">
        <v>392</v>
      </c>
      <c r="E118" s="22" t="s">
        <v>392</v>
      </c>
      <c r="F118" s="22" t="s">
        <v>397</v>
      </c>
      <c r="G118" s="22" t="s">
        <v>397</v>
      </c>
      <c r="H118" s="22" t="s">
        <v>397</v>
      </c>
      <c r="I118" s="22" t="s">
        <v>396</v>
      </c>
      <c r="J118" s="22" t="s">
        <v>397</v>
      </c>
      <c r="K118" s="22" t="s">
        <v>397</v>
      </c>
      <c r="L118" s="22" t="s">
        <v>389</v>
      </c>
      <c r="M118" s="22" t="s">
        <v>388</v>
      </c>
      <c r="N118" s="22" t="s">
        <v>387</v>
      </c>
      <c r="O118" s="22" t="s">
        <v>387</v>
      </c>
      <c r="P118" s="22" t="s">
        <v>387</v>
      </c>
      <c r="Q118" s="22" t="s">
        <v>387</v>
      </c>
    </row>
    <row r="119" spans="1:17" ht="13.2" x14ac:dyDescent="0.25">
      <c r="A119" s="23">
        <v>45077.461145833331</v>
      </c>
      <c r="B119" s="22" t="s">
        <v>393</v>
      </c>
      <c r="C119" s="22" t="s">
        <v>393</v>
      </c>
      <c r="D119" s="22" t="s">
        <v>398</v>
      </c>
      <c r="E119" s="22" t="s">
        <v>392</v>
      </c>
      <c r="F119" s="22" t="s">
        <v>390</v>
      </c>
      <c r="G119" s="22" t="s">
        <v>390</v>
      </c>
      <c r="H119" s="22" t="s">
        <v>395</v>
      </c>
      <c r="I119" s="22" t="s">
        <v>396</v>
      </c>
      <c r="J119" s="22" t="s">
        <v>395</v>
      </c>
      <c r="K119" s="22" t="s">
        <v>395</v>
      </c>
      <c r="L119" s="22" t="s">
        <v>389</v>
      </c>
      <c r="M119" s="22" t="s">
        <v>388</v>
      </c>
      <c r="N119" s="22" t="s">
        <v>386</v>
      </c>
      <c r="O119" s="22" t="s">
        <v>386</v>
      </c>
      <c r="P119" s="22" t="s">
        <v>387</v>
      </c>
      <c r="Q119" s="22" t="s">
        <v>387</v>
      </c>
    </row>
    <row r="120" spans="1:17" ht="13.2" x14ac:dyDescent="0.25">
      <c r="A120" s="23">
        <v>45077.461331018516</v>
      </c>
      <c r="B120" s="22" t="s">
        <v>392</v>
      </c>
      <c r="C120" s="22" t="s">
        <v>392</v>
      </c>
      <c r="D120" s="22" t="s">
        <v>392</v>
      </c>
      <c r="E120" s="22" t="s">
        <v>392</v>
      </c>
      <c r="F120" s="22" t="s">
        <v>397</v>
      </c>
      <c r="G120" s="22" t="s">
        <v>397</v>
      </c>
      <c r="H120" s="22" t="s">
        <v>397</v>
      </c>
      <c r="I120" s="22" t="s">
        <v>396</v>
      </c>
      <c r="J120" s="22" t="s">
        <v>397</v>
      </c>
      <c r="K120" s="22" t="s">
        <v>397</v>
      </c>
      <c r="L120" s="22" t="s">
        <v>389</v>
      </c>
      <c r="M120" s="22" t="s">
        <v>388</v>
      </c>
      <c r="N120" s="22" t="s">
        <v>387</v>
      </c>
      <c r="O120" s="22" t="s">
        <v>386</v>
      </c>
      <c r="P120" s="22" t="s">
        <v>387</v>
      </c>
      <c r="Q120" s="22" t="s">
        <v>387</v>
      </c>
    </row>
    <row r="121" spans="1:17" ht="13.2" x14ac:dyDescent="0.25">
      <c r="A121" s="23">
        <v>45077.462071759262</v>
      </c>
      <c r="B121" s="22" t="s">
        <v>392</v>
      </c>
      <c r="C121" s="22" t="s">
        <v>392</v>
      </c>
      <c r="D121" s="22" t="s">
        <v>392</v>
      </c>
      <c r="E121" s="22" t="s">
        <v>398</v>
      </c>
      <c r="F121" s="22" t="s">
        <v>395</v>
      </c>
      <c r="G121" s="22" t="s">
        <v>395</v>
      </c>
      <c r="H121" s="22" t="s">
        <v>395</v>
      </c>
      <c r="I121" s="22" t="s">
        <v>396</v>
      </c>
      <c r="J121" s="22" t="s">
        <v>395</v>
      </c>
      <c r="K121" s="22" t="s">
        <v>395</v>
      </c>
      <c r="L121" s="22" t="s">
        <v>389</v>
      </c>
      <c r="M121" s="22" t="s">
        <v>388</v>
      </c>
      <c r="N121" s="22" t="s">
        <v>387</v>
      </c>
      <c r="O121" s="22" t="s">
        <v>387</v>
      </c>
      <c r="P121" s="22" t="s">
        <v>386</v>
      </c>
      <c r="Q121" s="22" t="s">
        <v>387</v>
      </c>
    </row>
    <row r="122" spans="1:17" ht="13.2" x14ac:dyDescent="0.25">
      <c r="A122" s="23">
        <v>45077.462581018517</v>
      </c>
      <c r="B122" s="22" t="s">
        <v>392</v>
      </c>
      <c r="C122" s="22" t="s">
        <v>392</v>
      </c>
      <c r="D122" s="22" t="s">
        <v>393</v>
      </c>
      <c r="E122" s="22" t="s">
        <v>393</v>
      </c>
      <c r="F122" s="22" t="s">
        <v>396</v>
      </c>
      <c r="G122" s="22" t="s">
        <v>390</v>
      </c>
      <c r="H122" s="22" t="s">
        <v>395</v>
      </c>
      <c r="I122" s="22" t="s">
        <v>396</v>
      </c>
      <c r="J122" s="22" t="s">
        <v>395</v>
      </c>
      <c r="K122" s="22" t="s">
        <v>390</v>
      </c>
      <c r="L122" s="22" t="s">
        <v>389</v>
      </c>
      <c r="M122" s="22" t="s">
        <v>388</v>
      </c>
      <c r="N122" s="22" t="s">
        <v>385</v>
      </c>
      <c r="O122" s="22" t="s">
        <v>385</v>
      </c>
      <c r="P122" s="22" t="s">
        <v>386</v>
      </c>
      <c r="Q122" s="22" t="s">
        <v>386</v>
      </c>
    </row>
    <row r="123" spans="1:17" ht="13.2" x14ac:dyDescent="0.25">
      <c r="A123" s="23">
        <v>45077.462592592594</v>
      </c>
      <c r="B123" s="22" t="s">
        <v>392</v>
      </c>
      <c r="C123" s="22" t="s">
        <v>392</v>
      </c>
      <c r="D123" s="22" t="s">
        <v>392</v>
      </c>
      <c r="E123" s="22" t="s">
        <v>392</v>
      </c>
      <c r="F123" s="22" t="s">
        <v>397</v>
      </c>
      <c r="G123" s="22" t="s">
        <v>397</v>
      </c>
      <c r="H123" s="22" t="s">
        <v>397</v>
      </c>
      <c r="I123" s="22" t="s">
        <v>396</v>
      </c>
      <c r="J123" s="22" t="s">
        <v>397</v>
      </c>
      <c r="K123" s="22" t="s">
        <v>397</v>
      </c>
      <c r="L123" s="22" t="s">
        <v>389</v>
      </c>
      <c r="M123" s="22" t="s">
        <v>388</v>
      </c>
      <c r="N123" s="22" t="s">
        <v>387</v>
      </c>
      <c r="O123" s="22" t="s">
        <v>386</v>
      </c>
      <c r="P123" s="22" t="s">
        <v>387</v>
      </c>
      <c r="Q123" s="22" t="s">
        <v>387</v>
      </c>
    </row>
    <row r="124" spans="1:17" ht="13.2" x14ac:dyDescent="0.25">
      <c r="A124" s="23">
        <v>45077.463599537034</v>
      </c>
      <c r="B124" s="22" t="s">
        <v>392</v>
      </c>
      <c r="C124" s="22" t="s">
        <v>392</v>
      </c>
      <c r="D124" s="22" t="s">
        <v>392</v>
      </c>
      <c r="E124" s="22" t="s">
        <v>392</v>
      </c>
      <c r="F124" s="22" t="s">
        <v>397</v>
      </c>
      <c r="G124" s="22" t="s">
        <v>397</v>
      </c>
      <c r="H124" s="22" t="s">
        <v>397</v>
      </c>
      <c r="I124" s="22" t="s">
        <v>397</v>
      </c>
      <c r="J124" s="22" t="s">
        <v>397</v>
      </c>
      <c r="K124" s="22" t="s">
        <v>397</v>
      </c>
      <c r="L124" s="22" t="s">
        <v>389</v>
      </c>
      <c r="M124" s="22" t="s">
        <v>388</v>
      </c>
      <c r="N124" s="22" t="s">
        <v>387</v>
      </c>
      <c r="O124" s="22" t="s">
        <v>387</v>
      </c>
      <c r="P124" s="22" t="s">
        <v>387</v>
      </c>
      <c r="Q124" s="22" t="s">
        <v>387</v>
      </c>
    </row>
    <row r="125" spans="1:17" ht="13.2" x14ac:dyDescent="0.25">
      <c r="A125" s="23">
        <v>45077.464062500003</v>
      </c>
      <c r="B125" s="22" t="s">
        <v>393</v>
      </c>
      <c r="C125" s="22" t="s">
        <v>392</v>
      </c>
      <c r="D125" s="22" t="s">
        <v>392</v>
      </c>
      <c r="E125" s="22" t="s">
        <v>398</v>
      </c>
      <c r="F125" s="22" t="s">
        <v>395</v>
      </c>
      <c r="G125" s="22" t="s">
        <v>390</v>
      </c>
      <c r="H125" s="22" t="s">
        <v>395</v>
      </c>
      <c r="I125" s="22" t="s">
        <v>396</v>
      </c>
      <c r="J125" s="22" t="s">
        <v>390</v>
      </c>
      <c r="K125" s="22" t="s">
        <v>390</v>
      </c>
      <c r="L125" s="22" t="s">
        <v>389</v>
      </c>
      <c r="M125" s="22" t="s">
        <v>399</v>
      </c>
      <c r="N125" s="22" t="s">
        <v>386</v>
      </c>
      <c r="O125" s="22" t="s">
        <v>387</v>
      </c>
      <c r="P125" s="22" t="s">
        <v>386</v>
      </c>
      <c r="Q125" s="22" t="s">
        <v>387</v>
      </c>
    </row>
    <row r="126" spans="1:17" ht="13.2" x14ac:dyDescent="0.25">
      <c r="A126" s="23">
        <v>45077.464247685188</v>
      </c>
      <c r="B126" s="22" t="s">
        <v>393</v>
      </c>
      <c r="C126" s="22" t="s">
        <v>394</v>
      </c>
      <c r="D126" s="22" t="s">
        <v>393</v>
      </c>
      <c r="E126" s="22" t="s">
        <v>393</v>
      </c>
      <c r="F126" s="22" t="s">
        <v>396</v>
      </c>
      <c r="G126" s="22" t="s">
        <v>395</v>
      </c>
      <c r="H126" s="22" t="s">
        <v>395</v>
      </c>
      <c r="I126" s="22" t="s">
        <v>396</v>
      </c>
      <c r="J126" s="22" t="s">
        <v>395</v>
      </c>
      <c r="K126" s="22" t="s">
        <v>395</v>
      </c>
      <c r="L126" s="22" t="s">
        <v>389</v>
      </c>
      <c r="M126" s="22" t="s">
        <v>388</v>
      </c>
      <c r="N126" s="22" t="s">
        <v>386</v>
      </c>
      <c r="O126" s="22" t="s">
        <v>386</v>
      </c>
      <c r="P126" s="22" t="s">
        <v>386</v>
      </c>
      <c r="Q126" s="22" t="s">
        <v>386</v>
      </c>
    </row>
    <row r="127" spans="1:17" ht="13.2" x14ac:dyDescent="0.25">
      <c r="A127" s="23">
        <v>45077.466238425928</v>
      </c>
      <c r="B127" s="22" t="s">
        <v>393</v>
      </c>
      <c r="C127" s="22" t="s">
        <v>392</v>
      </c>
      <c r="D127" s="22" t="s">
        <v>398</v>
      </c>
      <c r="E127" s="22" t="s">
        <v>398</v>
      </c>
      <c r="F127" s="22" t="s">
        <v>395</v>
      </c>
      <c r="G127" s="22" t="s">
        <v>397</v>
      </c>
      <c r="H127" s="22" t="s">
        <v>396</v>
      </c>
      <c r="I127" s="22" t="s">
        <v>397</v>
      </c>
      <c r="J127" s="22" t="s">
        <v>395</v>
      </c>
      <c r="K127" s="22" t="s">
        <v>397</v>
      </c>
      <c r="L127" s="22" t="s">
        <v>389</v>
      </c>
      <c r="M127" s="22" t="s">
        <v>399</v>
      </c>
      <c r="N127" s="22" t="s">
        <v>400</v>
      </c>
      <c r="O127" s="22" t="s">
        <v>386</v>
      </c>
      <c r="P127" s="22" t="s">
        <v>387</v>
      </c>
      <c r="Q127" s="22" t="s">
        <v>386</v>
      </c>
    </row>
    <row r="128" spans="1:17" ht="13.2" x14ac:dyDescent="0.25">
      <c r="A128" s="23">
        <v>45077.470069444447</v>
      </c>
      <c r="B128" s="22" t="s">
        <v>398</v>
      </c>
      <c r="C128" s="22" t="s">
        <v>398</v>
      </c>
      <c r="D128" s="22" t="s">
        <v>398</v>
      </c>
      <c r="E128" s="22" t="s">
        <v>398</v>
      </c>
      <c r="F128" s="22" t="s">
        <v>397</v>
      </c>
      <c r="G128" s="22" t="s">
        <v>397</v>
      </c>
      <c r="H128" s="22" t="s">
        <v>397</v>
      </c>
      <c r="I128" s="22" t="s">
        <v>397</v>
      </c>
      <c r="J128" s="22" t="s">
        <v>397</v>
      </c>
      <c r="K128" s="22" t="s">
        <v>397</v>
      </c>
      <c r="L128" s="22" t="s">
        <v>389</v>
      </c>
      <c r="M128" s="22" t="s">
        <v>388</v>
      </c>
      <c r="N128" s="22" t="s">
        <v>387</v>
      </c>
      <c r="O128" s="22" t="s">
        <v>387</v>
      </c>
      <c r="P128" s="22" t="s">
        <v>387</v>
      </c>
      <c r="Q128" s="22" t="s">
        <v>387</v>
      </c>
    </row>
    <row r="129" spans="1:17" ht="13.2" x14ac:dyDescent="0.25">
      <c r="A129" s="23">
        <v>45077.470856481479</v>
      </c>
      <c r="B129" s="22" t="s">
        <v>398</v>
      </c>
      <c r="C129" s="22" t="s">
        <v>398</v>
      </c>
      <c r="D129" s="22" t="s">
        <v>398</v>
      </c>
      <c r="E129" s="22" t="s">
        <v>398</v>
      </c>
      <c r="F129" s="22" t="s">
        <v>396</v>
      </c>
      <c r="G129" s="22" t="s">
        <v>390</v>
      </c>
      <c r="H129" s="22" t="s">
        <v>395</v>
      </c>
      <c r="I129" s="22" t="s">
        <v>396</v>
      </c>
      <c r="J129" s="22" t="s">
        <v>395</v>
      </c>
      <c r="K129" s="22" t="s">
        <v>395</v>
      </c>
      <c r="L129" s="22" t="s">
        <v>389</v>
      </c>
      <c r="M129" s="22" t="s">
        <v>399</v>
      </c>
      <c r="N129" s="22" t="s">
        <v>386</v>
      </c>
      <c r="O129" s="22" t="s">
        <v>386</v>
      </c>
      <c r="P129" s="22" t="s">
        <v>386</v>
      </c>
      <c r="Q129" s="22" t="s">
        <v>386</v>
      </c>
    </row>
    <row r="130" spans="1:17" ht="13.2" x14ac:dyDescent="0.25">
      <c r="A130" s="23">
        <v>45077.470891203702</v>
      </c>
      <c r="B130" s="22" t="s">
        <v>394</v>
      </c>
      <c r="C130" s="22" t="s">
        <v>394</v>
      </c>
      <c r="D130" s="22" t="s">
        <v>394</v>
      </c>
      <c r="E130" s="22" t="s">
        <v>394</v>
      </c>
      <c r="F130" s="22" t="s">
        <v>390</v>
      </c>
      <c r="G130" s="22" t="s">
        <v>390</v>
      </c>
      <c r="H130" s="22" t="s">
        <v>390</v>
      </c>
      <c r="I130" s="22" t="s">
        <v>390</v>
      </c>
      <c r="J130" s="22" t="s">
        <v>390</v>
      </c>
      <c r="K130" s="22" t="s">
        <v>395</v>
      </c>
      <c r="L130" s="22" t="s">
        <v>389</v>
      </c>
      <c r="M130" s="22" t="s">
        <v>388</v>
      </c>
      <c r="N130" s="22" t="s">
        <v>386</v>
      </c>
      <c r="O130" s="22" t="s">
        <v>386</v>
      </c>
      <c r="P130" s="22" t="s">
        <v>386</v>
      </c>
      <c r="Q130" s="22" t="s">
        <v>386</v>
      </c>
    </row>
    <row r="131" spans="1:17" ht="13.2" x14ac:dyDescent="0.25">
      <c r="A131" s="23">
        <v>45077.47142361111</v>
      </c>
      <c r="B131" s="22" t="s">
        <v>393</v>
      </c>
      <c r="C131" s="22" t="s">
        <v>393</v>
      </c>
      <c r="D131" s="22" t="s">
        <v>393</v>
      </c>
      <c r="E131" s="22" t="s">
        <v>393</v>
      </c>
      <c r="F131" s="22" t="s">
        <v>395</v>
      </c>
      <c r="G131" s="22" t="s">
        <v>395</v>
      </c>
      <c r="H131" s="22" t="s">
        <v>395</v>
      </c>
      <c r="I131" s="22" t="s">
        <v>395</v>
      </c>
      <c r="J131" s="22" t="s">
        <v>395</v>
      </c>
      <c r="K131" s="22" t="s">
        <v>397</v>
      </c>
      <c r="L131" s="22" t="s">
        <v>389</v>
      </c>
      <c r="M131" s="22" t="s">
        <v>388</v>
      </c>
      <c r="N131" s="22" t="s">
        <v>386</v>
      </c>
      <c r="O131" s="22" t="s">
        <v>386</v>
      </c>
      <c r="P131" s="22" t="s">
        <v>386</v>
      </c>
      <c r="Q131" s="22" t="s">
        <v>386</v>
      </c>
    </row>
    <row r="132" spans="1:17" ht="13.2" x14ac:dyDescent="0.25">
      <c r="A132" s="23">
        <v>45077.471516203703</v>
      </c>
      <c r="B132" s="22" t="s">
        <v>398</v>
      </c>
      <c r="C132" s="22" t="s">
        <v>398</v>
      </c>
      <c r="D132" s="22" t="s">
        <v>402</v>
      </c>
      <c r="E132" s="22" t="s">
        <v>402</v>
      </c>
      <c r="F132" s="22" t="s">
        <v>395</v>
      </c>
      <c r="G132" s="22" t="s">
        <v>396</v>
      </c>
      <c r="H132" s="22" t="s">
        <v>390</v>
      </c>
      <c r="I132" s="22" t="s">
        <v>397</v>
      </c>
      <c r="J132" s="22" t="s">
        <v>395</v>
      </c>
      <c r="K132" s="22" t="s">
        <v>395</v>
      </c>
      <c r="L132" s="22" t="s">
        <v>389</v>
      </c>
      <c r="M132" s="22" t="s">
        <v>399</v>
      </c>
      <c r="N132" s="22" t="s">
        <v>400</v>
      </c>
      <c r="O132" s="22" t="s">
        <v>400</v>
      </c>
      <c r="P132" s="22" t="s">
        <v>400</v>
      </c>
      <c r="Q132" s="22" t="s">
        <v>400</v>
      </c>
    </row>
    <row r="133" spans="1:17" ht="13.2" x14ac:dyDescent="0.25">
      <c r="A133" s="23">
        <v>45077.471689814818</v>
      </c>
      <c r="B133" s="22" t="s">
        <v>394</v>
      </c>
      <c r="C133" s="22" t="s">
        <v>394</v>
      </c>
      <c r="D133" s="22" t="s">
        <v>394</v>
      </c>
      <c r="E133" s="22" t="s">
        <v>394</v>
      </c>
      <c r="F133" s="22" t="s">
        <v>390</v>
      </c>
      <c r="G133" s="22" t="s">
        <v>395</v>
      </c>
      <c r="H133" s="22" t="s">
        <v>390</v>
      </c>
      <c r="I133" s="22" t="s">
        <v>391</v>
      </c>
      <c r="J133" s="22" t="s">
        <v>390</v>
      </c>
      <c r="K133" s="22" t="s">
        <v>390</v>
      </c>
      <c r="L133" s="22" t="s">
        <v>389</v>
      </c>
      <c r="M133" s="22" t="s">
        <v>388</v>
      </c>
      <c r="N133" s="22" t="s">
        <v>385</v>
      </c>
      <c r="O133" s="22" t="s">
        <v>385</v>
      </c>
      <c r="P133" s="22" t="s">
        <v>385</v>
      </c>
      <c r="Q133" s="22" t="s">
        <v>385</v>
      </c>
    </row>
    <row r="134" spans="1:17" ht="13.2" x14ac:dyDescent="0.25">
      <c r="A134" s="23">
        <v>45077.471724537034</v>
      </c>
      <c r="B134" s="22" t="s">
        <v>394</v>
      </c>
      <c r="C134" s="22" t="s">
        <v>394</v>
      </c>
      <c r="D134" s="22" t="s">
        <v>394</v>
      </c>
      <c r="E134" s="22" t="s">
        <v>394</v>
      </c>
      <c r="F134" s="22" t="s">
        <v>390</v>
      </c>
      <c r="G134" s="22" t="s">
        <v>397</v>
      </c>
      <c r="H134" s="22" t="s">
        <v>390</v>
      </c>
      <c r="I134" s="22" t="s">
        <v>390</v>
      </c>
      <c r="J134" s="22" t="s">
        <v>390</v>
      </c>
      <c r="K134" s="22" t="s">
        <v>390</v>
      </c>
      <c r="L134" s="22" t="s">
        <v>389</v>
      </c>
      <c r="M134" s="22" t="s">
        <v>388</v>
      </c>
      <c r="N134" s="22" t="s">
        <v>385</v>
      </c>
      <c r="O134" s="22" t="s">
        <v>385</v>
      </c>
      <c r="P134" s="22" t="s">
        <v>385</v>
      </c>
      <c r="Q134" s="22" t="s">
        <v>385</v>
      </c>
    </row>
    <row r="135" spans="1:17" ht="13.2" x14ac:dyDescent="0.25">
      <c r="A135" s="23">
        <v>45077.471828703703</v>
      </c>
      <c r="B135" s="22" t="s">
        <v>392</v>
      </c>
      <c r="C135" s="22" t="s">
        <v>392</v>
      </c>
      <c r="D135" s="22" t="s">
        <v>392</v>
      </c>
      <c r="E135" s="22" t="s">
        <v>392</v>
      </c>
      <c r="F135" s="22" t="s">
        <v>396</v>
      </c>
      <c r="G135" s="22" t="s">
        <v>397</v>
      </c>
      <c r="H135" s="22" t="s">
        <v>397</v>
      </c>
      <c r="I135" s="22" t="s">
        <v>396</v>
      </c>
      <c r="J135" s="22" t="s">
        <v>397</v>
      </c>
      <c r="K135" s="22" t="s">
        <v>397</v>
      </c>
      <c r="L135" s="22" t="s">
        <v>389</v>
      </c>
      <c r="M135" s="22" t="s">
        <v>388</v>
      </c>
      <c r="N135" s="22" t="s">
        <v>387</v>
      </c>
      <c r="O135" s="22" t="s">
        <v>387</v>
      </c>
      <c r="P135" s="22" t="s">
        <v>387</v>
      </c>
      <c r="Q135" s="22" t="s">
        <v>387</v>
      </c>
    </row>
    <row r="136" spans="1:17" ht="13.2" x14ac:dyDescent="0.25">
      <c r="A136" s="23">
        <v>45077.471828703703</v>
      </c>
      <c r="B136" s="22" t="s">
        <v>393</v>
      </c>
      <c r="C136" s="22" t="s">
        <v>394</v>
      </c>
      <c r="D136" s="22" t="s">
        <v>394</v>
      </c>
      <c r="E136" s="22" t="s">
        <v>393</v>
      </c>
      <c r="F136" s="22" t="s">
        <v>397</v>
      </c>
      <c r="G136" s="22" t="s">
        <v>390</v>
      </c>
      <c r="H136" s="22" t="s">
        <v>390</v>
      </c>
      <c r="I136" s="22" t="s">
        <v>391</v>
      </c>
      <c r="J136" s="22" t="s">
        <v>395</v>
      </c>
      <c r="K136" s="22" t="s">
        <v>395</v>
      </c>
      <c r="L136" s="22" t="s">
        <v>389</v>
      </c>
      <c r="M136" s="22" t="s">
        <v>388</v>
      </c>
      <c r="N136" s="22" t="s">
        <v>386</v>
      </c>
      <c r="O136" s="22" t="s">
        <v>385</v>
      </c>
      <c r="P136" s="22" t="s">
        <v>386</v>
      </c>
      <c r="Q136" s="22" t="s">
        <v>386</v>
      </c>
    </row>
    <row r="137" spans="1:17" ht="13.2" x14ac:dyDescent="0.25">
      <c r="A137" s="23">
        <v>45077.47210648148</v>
      </c>
      <c r="B137" s="22" t="s">
        <v>398</v>
      </c>
      <c r="C137" s="22" t="s">
        <v>392</v>
      </c>
      <c r="D137" s="22" t="s">
        <v>398</v>
      </c>
      <c r="E137" s="22" t="s">
        <v>398</v>
      </c>
      <c r="F137" s="22" t="s">
        <v>396</v>
      </c>
      <c r="G137" s="22" t="s">
        <v>390</v>
      </c>
      <c r="H137" s="22" t="s">
        <v>397</v>
      </c>
      <c r="I137" s="22" t="s">
        <v>397</v>
      </c>
      <c r="J137" s="22" t="s">
        <v>397</v>
      </c>
      <c r="K137" s="22" t="s">
        <v>397</v>
      </c>
      <c r="L137" s="22" t="s">
        <v>389</v>
      </c>
      <c r="M137" s="22" t="s">
        <v>388</v>
      </c>
      <c r="N137" s="22" t="s">
        <v>386</v>
      </c>
      <c r="O137" s="22" t="s">
        <v>386</v>
      </c>
      <c r="P137" s="22" t="s">
        <v>387</v>
      </c>
      <c r="Q137" s="22" t="s">
        <v>387</v>
      </c>
    </row>
    <row r="138" spans="1:17" ht="13.2" x14ac:dyDescent="0.25">
      <c r="A138" s="23">
        <v>45077.472291666665</v>
      </c>
      <c r="B138" s="22" t="s">
        <v>394</v>
      </c>
      <c r="C138" s="22" t="s">
        <v>394</v>
      </c>
      <c r="D138" s="22" t="s">
        <v>394</v>
      </c>
      <c r="E138" s="22" t="s">
        <v>394</v>
      </c>
      <c r="F138" s="22" t="s">
        <v>390</v>
      </c>
      <c r="G138" s="22" t="s">
        <v>390</v>
      </c>
      <c r="H138" s="22" t="s">
        <v>390</v>
      </c>
      <c r="I138" s="22" t="s">
        <v>390</v>
      </c>
      <c r="J138" s="22" t="s">
        <v>390</v>
      </c>
      <c r="K138" s="22" t="s">
        <v>390</v>
      </c>
      <c r="L138" s="22" t="s">
        <v>389</v>
      </c>
      <c r="M138" s="22" t="s">
        <v>388</v>
      </c>
      <c r="N138" s="22" t="s">
        <v>385</v>
      </c>
      <c r="O138" s="22" t="s">
        <v>385</v>
      </c>
      <c r="P138" s="22" t="s">
        <v>385</v>
      </c>
      <c r="Q138" s="22" t="s">
        <v>385</v>
      </c>
    </row>
    <row r="139" spans="1:17" ht="13.2" x14ac:dyDescent="0.25">
      <c r="A139" s="23">
        <v>45077.472326388888</v>
      </c>
      <c r="B139" s="22" t="s">
        <v>393</v>
      </c>
      <c r="C139" s="22" t="s">
        <v>393</v>
      </c>
      <c r="D139" s="22" t="s">
        <v>392</v>
      </c>
      <c r="E139" s="22" t="s">
        <v>392</v>
      </c>
      <c r="F139" s="22" t="s">
        <v>390</v>
      </c>
      <c r="G139" s="22" t="s">
        <v>390</v>
      </c>
      <c r="H139" s="22" t="s">
        <v>390</v>
      </c>
      <c r="I139" s="22" t="s">
        <v>396</v>
      </c>
      <c r="J139" s="22" t="s">
        <v>397</v>
      </c>
      <c r="K139" s="22" t="s">
        <v>395</v>
      </c>
      <c r="L139" s="22" t="s">
        <v>389</v>
      </c>
      <c r="M139" s="22" t="s">
        <v>388</v>
      </c>
      <c r="N139" s="22" t="s">
        <v>385</v>
      </c>
      <c r="O139" s="22" t="s">
        <v>386</v>
      </c>
      <c r="P139" s="22" t="s">
        <v>386</v>
      </c>
      <c r="Q139" s="22" t="s">
        <v>386</v>
      </c>
    </row>
    <row r="140" spans="1:17" ht="13.2" x14ac:dyDescent="0.25">
      <c r="A140" s="23">
        <v>45077.47246527778</v>
      </c>
      <c r="B140" s="22" t="s">
        <v>402</v>
      </c>
      <c r="C140" s="22" t="s">
        <v>398</v>
      </c>
      <c r="D140" s="22" t="s">
        <v>398</v>
      </c>
      <c r="E140" s="22" t="s">
        <v>402</v>
      </c>
      <c r="F140" s="22" t="s">
        <v>396</v>
      </c>
      <c r="G140" s="22" t="s">
        <v>397</v>
      </c>
      <c r="H140" s="22" t="s">
        <v>397</v>
      </c>
      <c r="I140" s="22" t="s">
        <v>397</v>
      </c>
      <c r="J140" s="22" t="s">
        <v>397</v>
      </c>
      <c r="K140" s="22" t="s">
        <v>396</v>
      </c>
      <c r="L140" s="22" t="s">
        <v>401</v>
      </c>
      <c r="M140" s="22" t="s">
        <v>399</v>
      </c>
      <c r="N140" s="22" t="s">
        <v>403</v>
      </c>
      <c r="O140" s="22" t="s">
        <v>400</v>
      </c>
      <c r="P140" s="22" t="s">
        <v>400</v>
      </c>
      <c r="Q140" s="22" t="s">
        <v>387</v>
      </c>
    </row>
    <row r="141" spans="1:17" ht="13.2" x14ac:dyDescent="0.25">
      <c r="A141" s="23">
        <v>45077.47246527778</v>
      </c>
      <c r="B141" s="22" t="s">
        <v>393</v>
      </c>
      <c r="C141" s="22" t="s">
        <v>393</v>
      </c>
      <c r="D141" s="22" t="s">
        <v>393</v>
      </c>
      <c r="E141" s="22" t="s">
        <v>393</v>
      </c>
      <c r="F141" s="22" t="s">
        <v>390</v>
      </c>
      <c r="G141" s="22" t="s">
        <v>390</v>
      </c>
      <c r="H141" s="22" t="s">
        <v>390</v>
      </c>
      <c r="I141" s="22" t="s">
        <v>396</v>
      </c>
      <c r="J141" s="22" t="s">
        <v>390</v>
      </c>
      <c r="K141" s="22" t="s">
        <v>395</v>
      </c>
      <c r="L141" s="22" t="s">
        <v>389</v>
      </c>
      <c r="M141" s="22" t="s">
        <v>388</v>
      </c>
      <c r="N141" s="22" t="s">
        <v>385</v>
      </c>
      <c r="O141" s="22" t="s">
        <v>386</v>
      </c>
      <c r="P141" s="22" t="s">
        <v>385</v>
      </c>
      <c r="Q141" s="22" t="s">
        <v>385</v>
      </c>
    </row>
    <row r="142" spans="1:17" ht="13.2" x14ac:dyDescent="0.25">
      <c r="A142" s="23">
        <v>45077.473425925928</v>
      </c>
      <c r="B142" s="22" t="s">
        <v>398</v>
      </c>
      <c r="C142" s="22" t="s">
        <v>398</v>
      </c>
      <c r="D142" s="22" t="s">
        <v>398</v>
      </c>
      <c r="E142" s="22" t="s">
        <v>402</v>
      </c>
      <c r="F142" s="22" t="s">
        <v>390</v>
      </c>
      <c r="G142" s="22" t="s">
        <v>397</v>
      </c>
      <c r="H142" s="22" t="s">
        <v>395</v>
      </c>
      <c r="I142" s="22" t="s">
        <v>390</v>
      </c>
      <c r="J142" s="22" t="s">
        <v>397</v>
      </c>
      <c r="K142" s="22" t="s">
        <v>397</v>
      </c>
      <c r="L142" s="22" t="s">
        <v>389</v>
      </c>
      <c r="M142" s="22" t="s">
        <v>388</v>
      </c>
      <c r="N142" s="22" t="s">
        <v>403</v>
      </c>
      <c r="O142" s="22" t="s">
        <v>387</v>
      </c>
      <c r="P142" s="22" t="s">
        <v>387</v>
      </c>
      <c r="Q142" s="22" t="s">
        <v>387</v>
      </c>
    </row>
    <row r="143" spans="1:17" ht="13.2" x14ac:dyDescent="0.25">
      <c r="A143" s="23">
        <v>45077.473680555559</v>
      </c>
      <c r="B143" s="22" t="s">
        <v>392</v>
      </c>
      <c r="C143" s="22" t="s">
        <v>398</v>
      </c>
      <c r="D143" s="22" t="s">
        <v>402</v>
      </c>
      <c r="E143" s="22" t="s">
        <v>402</v>
      </c>
      <c r="F143" s="22" t="s">
        <v>397</v>
      </c>
      <c r="G143" s="22" t="s">
        <v>395</v>
      </c>
      <c r="H143" s="22" t="s">
        <v>395</v>
      </c>
      <c r="I143" s="22" t="s">
        <v>391</v>
      </c>
      <c r="J143" s="22" t="s">
        <v>395</v>
      </c>
      <c r="K143" s="22" t="s">
        <v>395</v>
      </c>
      <c r="L143" s="22" t="s">
        <v>389</v>
      </c>
      <c r="M143" s="22" t="s">
        <v>388</v>
      </c>
      <c r="N143" s="22" t="s">
        <v>400</v>
      </c>
      <c r="O143" s="22" t="s">
        <v>387</v>
      </c>
      <c r="P143" s="22" t="s">
        <v>387</v>
      </c>
      <c r="Q143" s="22" t="s">
        <v>387</v>
      </c>
    </row>
    <row r="144" spans="1:17" ht="13.2" x14ac:dyDescent="0.25">
      <c r="A144" s="23">
        <v>45077.473738425928</v>
      </c>
      <c r="B144" s="22" t="s">
        <v>398</v>
      </c>
      <c r="C144" s="22" t="s">
        <v>393</v>
      </c>
      <c r="D144" s="22" t="s">
        <v>398</v>
      </c>
      <c r="E144" s="22" t="s">
        <v>398</v>
      </c>
      <c r="F144" s="22" t="s">
        <v>390</v>
      </c>
      <c r="G144" s="22" t="s">
        <v>390</v>
      </c>
      <c r="H144" s="22" t="s">
        <v>390</v>
      </c>
      <c r="I144" s="22" t="s">
        <v>391</v>
      </c>
      <c r="J144" s="22" t="s">
        <v>390</v>
      </c>
      <c r="K144" s="22" t="s">
        <v>397</v>
      </c>
      <c r="L144" s="22" t="s">
        <v>389</v>
      </c>
      <c r="M144" s="22" t="s">
        <v>399</v>
      </c>
      <c r="N144" s="22" t="s">
        <v>386</v>
      </c>
      <c r="O144" s="22" t="s">
        <v>386</v>
      </c>
      <c r="P144" s="22" t="s">
        <v>385</v>
      </c>
      <c r="Q144" s="22" t="s">
        <v>387</v>
      </c>
    </row>
    <row r="145" spans="1:17" ht="13.2" x14ac:dyDescent="0.25">
      <c r="A145" s="23">
        <v>45077.473935185182</v>
      </c>
      <c r="B145" s="22" t="s">
        <v>392</v>
      </c>
      <c r="C145" s="22" t="s">
        <v>393</v>
      </c>
      <c r="D145" s="22" t="s">
        <v>393</v>
      </c>
      <c r="E145" s="22" t="s">
        <v>392</v>
      </c>
      <c r="F145" s="22" t="s">
        <v>396</v>
      </c>
      <c r="G145" s="22" t="s">
        <v>397</v>
      </c>
      <c r="H145" s="22" t="s">
        <v>395</v>
      </c>
      <c r="I145" s="22" t="s">
        <v>396</v>
      </c>
      <c r="J145" s="22" t="s">
        <v>397</v>
      </c>
      <c r="K145" s="22" t="s">
        <v>397</v>
      </c>
      <c r="L145" s="22" t="s">
        <v>389</v>
      </c>
      <c r="M145" s="22" t="s">
        <v>399</v>
      </c>
      <c r="N145" s="22" t="s">
        <v>387</v>
      </c>
      <c r="O145" s="22" t="s">
        <v>387</v>
      </c>
      <c r="P145" s="22" t="s">
        <v>386</v>
      </c>
      <c r="Q145" s="22" t="s">
        <v>387</v>
      </c>
    </row>
    <row r="146" spans="1:17" ht="13.2" x14ac:dyDescent="0.25">
      <c r="A146" s="23">
        <v>45077.474097222221</v>
      </c>
      <c r="B146" s="22" t="s">
        <v>392</v>
      </c>
      <c r="C146" s="22" t="s">
        <v>392</v>
      </c>
      <c r="D146" s="22" t="s">
        <v>392</v>
      </c>
      <c r="E146" s="22" t="s">
        <v>398</v>
      </c>
      <c r="F146" s="22" t="s">
        <v>397</v>
      </c>
      <c r="G146" s="22" t="s">
        <v>397</v>
      </c>
      <c r="H146" s="22" t="s">
        <v>390</v>
      </c>
      <c r="I146" s="22" t="s">
        <v>397</v>
      </c>
      <c r="J146" s="22" t="s">
        <v>397</v>
      </c>
      <c r="K146" s="22" t="s">
        <v>397</v>
      </c>
      <c r="L146" s="22" t="s">
        <v>389</v>
      </c>
      <c r="M146" s="22" t="s">
        <v>388</v>
      </c>
      <c r="N146" s="22" t="s">
        <v>387</v>
      </c>
      <c r="O146" s="22" t="s">
        <v>400</v>
      </c>
      <c r="P146" s="22" t="s">
        <v>387</v>
      </c>
      <c r="Q146" s="22" t="s">
        <v>387</v>
      </c>
    </row>
    <row r="147" spans="1:17" ht="13.2" x14ac:dyDescent="0.25">
      <c r="A147" s="23">
        <v>45077.478981481479</v>
      </c>
      <c r="B147" s="22" t="s">
        <v>398</v>
      </c>
      <c r="C147" s="22" t="s">
        <v>398</v>
      </c>
      <c r="D147" s="22" t="s">
        <v>393</v>
      </c>
      <c r="E147" s="22" t="s">
        <v>398</v>
      </c>
      <c r="F147" s="22" t="s">
        <v>391</v>
      </c>
      <c r="G147" s="22" t="s">
        <v>397</v>
      </c>
      <c r="H147" s="22" t="s">
        <v>397</v>
      </c>
      <c r="I147" s="22" t="s">
        <v>397</v>
      </c>
      <c r="J147" s="22" t="s">
        <v>396</v>
      </c>
      <c r="K147" s="22" t="s">
        <v>391</v>
      </c>
      <c r="L147" s="22" t="s">
        <v>401</v>
      </c>
      <c r="M147" s="22" t="s">
        <v>399</v>
      </c>
      <c r="N147" s="22" t="s">
        <v>400</v>
      </c>
      <c r="O147" s="22" t="s">
        <v>400</v>
      </c>
      <c r="P147" s="22" t="s">
        <v>400</v>
      </c>
      <c r="Q147" s="22" t="s">
        <v>400</v>
      </c>
    </row>
    <row r="148" spans="1:17" ht="13.2" x14ac:dyDescent="0.25">
      <c r="A148" s="23">
        <v>45077.480416666665</v>
      </c>
      <c r="B148" s="22" t="s">
        <v>398</v>
      </c>
      <c r="C148" s="22" t="s">
        <v>398</v>
      </c>
      <c r="D148" s="22" t="s">
        <v>402</v>
      </c>
      <c r="E148" s="22" t="s">
        <v>398</v>
      </c>
      <c r="F148" s="22" t="s">
        <v>395</v>
      </c>
      <c r="G148" s="22" t="s">
        <v>390</v>
      </c>
      <c r="H148" s="22" t="s">
        <v>397</v>
      </c>
      <c r="I148" s="22" t="s">
        <v>397</v>
      </c>
      <c r="J148" s="22" t="s">
        <v>397</v>
      </c>
      <c r="K148" s="22" t="s">
        <v>396</v>
      </c>
      <c r="L148" s="22" t="s">
        <v>389</v>
      </c>
      <c r="M148" s="22" t="s">
        <v>399</v>
      </c>
      <c r="N148" s="22" t="s">
        <v>400</v>
      </c>
      <c r="O148" s="22" t="s">
        <v>387</v>
      </c>
      <c r="P148" s="22" t="s">
        <v>400</v>
      </c>
      <c r="Q148" s="22" t="s">
        <v>400</v>
      </c>
    </row>
    <row r="149" spans="1:17" ht="13.2" x14ac:dyDescent="0.25">
      <c r="A149" s="23">
        <v>45077.480486111112</v>
      </c>
      <c r="B149" s="22" t="s">
        <v>398</v>
      </c>
      <c r="C149" s="22" t="s">
        <v>398</v>
      </c>
      <c r="D149" s="22" t="s">
        <v>402</v>
      </c>
      <c r="E149" s="22" t="s">
        <v>402</v>
      </c>
      <c r="F149" s="22" t="s">
        <v>395</v>
      </c>
      <c r="G149" s="22" t="s">
        <v>390</v>
      </c>
      <c r="H149" s="22" t="s">
        <v>390</v>
      </c>
      <c r="I149" s="22" t="s">
        <v>395</v>
      </c>
      <c r="J149" s="22" t="s">
        <v>390</v>
      </c>
      <c r="K149" s="22" t="s">
        <v>390</v>
      </c>
      <c r="L149" s="22" t="s">
        <v>389</v>
      </c>
      <c r="M149" s="22" t="s">
        <v>388</v>
      </c>
      <c r="N149" s="22" t="s">
        <v>400</v>
      </c>
      <c r="O149" s="22" t="s">
        <v>387</v>
      </c>
      <c r="P149" s="22" t="s">
        <v>400</v>
      </c>
      <c r="Q149" s="22" t="s">
        <v>400</v>
      </c>
    </row>
    <row r="150" spans="1:17" ht="13.2" x14ac:dyDescent="0.25">
      <c r="A150" s="23">
        <v>45077.482974537037</v>
      </c>
      <c r="B150" s="22" t="s">
        <v>392</v>
      </c>
      <c r="C150" s="22" t="s">
        <v>392</v>
      </c>
      <c r="D150" s="22" t="s">
        <v>392</v>
      </c>
      <c r="E150" s="22" t="s">
        <v>398</v>
      </c>
      <c r="F150" s="22" t="s">
        <v>395</v>
      </c>
      <c r="G150" s="22" t="s">
        <v>395</v>
      </c>
      <c r="H150" s="22" t="s">
        <v>395</v>
      </c>
      <c r="I150" s="22" t="s">
        <v>391</v>
      </c>
      <c r="J150" s="22" t="s">
        <v>390</v>
      </c>
      <c r="K150" s="22" t="s">
        <v>395</v>
      </c>
      <c r="L150" s="22" t="s">
        <v>389</v>
      </c>
      <c r="M150" s="22" t="s">
        <v>388</v>
      </c>
      <c r="N150" s="22" t="s">
        <v>387</v>
      </c>
      <c r="O150" s="22" t="s">
        <v>387</v>
      </c>
      <c r="P150" s="22" t="s">
        <v>387</v>
      </c>
      <c r="Q150" s="22" t="s">
        <v>386</v>
      </c>
    </row>
    <row r="151" spans="1:17" ht="13.2" x14ac:dyDescent="0.25">
      <c r="A151" s="23">
        <v>45077.486979166664</v>
      </c>
      <c r="B151" s="22" t="s">
        <v>394</v>
      </c>
      <c r="C151" s="22" t="s">
        <v>394</v>
      </c>
      <c r="D151" s="22" t="s">
        <v>394</v>
      </c>
      <c r="E151" s="22" t="s">
        <v>392</v>
      </c>
      <c r="F151" s="22" t="s">
        <v>395</v>
      </c>
      <c r="G151" s="22" t="s">
        <v>390</v>
      </c>
      <c r="H151" s="22" t="s">
        <v>390</v>
      </c>
      <c r="I151" s="22" t="s">
        <v>391</v>
      </c>
      <c r="J151" s="22" t="s">
        <v>390</v>
      </c>
      <c r="K151" s="22" t="s">
        <v>390</v>
      </c>
      <c r="L151" s="22" t="s">
        <v>389</v>
      </c>
      <c r="M151" s="22" t="s">
        <v>388</v>
      </c>
      <c r="N151" s="22" t="s">
        <v>385</v>
      </c>
      <c r="O151" s="22" t="s">
        <v>386</v>
      </c>
      <c r="P151" s="22" t="s">
        <v>386</v>
      </c>
      <c r="Q151" s="22" t="s">
        <v>385</v>
      </c>
    </row>
    <row r="152" spans="1:17" ht="13.2" x14ac:dyDescent="0.25">
      <c r="A152" s="23">
        <v>45077.487013888887</v>
      </c>
      <c r="B152" s="22" t="s">
        <v>392</v>
      </c>
      <c r="C152" s="22" t="s">
        <v>394</v>
      </c>
      <c r="D152" s="22" t="s">
        <v>393</v>
      </c>
      <c r="E152" s="22" t="s">
        <v>392</v>
      </c>
      <c r="F152" s="22" t="s">
        <v>390</v>
      </c>
      <c r="G152" s="22" t="s">
        <v>390</v>
      </c>
      <c r="H152" s="22" t="s">
        <v>397</v>
      </c>
      <c r="I152" s="22" t="s">
        <v>395</v>
      </c>
      <c r="J152" s="22" t="s">
        <v>390</v>
      </c>
      <c r="K152" s="22" t="s">
        <v>397</v>
      </c>
      <c r="L152" s="22" t="s">
        <v>389</v>
      </c>
      <c r="M152" s="22" t="s">
        <v>399</v>
      </c>
      <c r="N152" s="22" t="s">
        <v>387</v>
      </c>
      <c r="O152" s="22" t="s">
        <v>387</v>
      </c>
      <c r="P152" s="22" t="s">
        <v>387</v>
      </c>
      <c r="Q152" s="22" t="s">
        <v>387</v>
      </c>
    </row>
    <row r="153" spans="1:17" ht="13.2" x14ac:dyDescent="0.25">
      <c r="A153" s="23">
        <v>45077.487627314818</v>
      </c>
      <c r="B153" s="22" t="s">
        <v>393</v>
      </c>
      <c r="C153" s="22" t="s">
        <v>393</v>
      </c>
      <c r="D153" s="22" t="s">
        <v>392</v>
      </c>
      <c r="E153" s="22" t="s">
        <v>398</v>
      </c>
      <c r="F153" s="22" t="s">
        <v>395</v>
      </c>
      <c r="G153" s="22" t="s">
        <v>390</v>
      </c>
      <c r="H153" s="22" t="s">
        <v>390</v>
      </c>
      <c r="I153" s="22" t="s">
        <v>390</v>
      </c>
      <c r="J153" s="22" t="s">
        <v>390</v>
      </c>
      <c r="K153" s="22" t="s">
        <v>390</v>
      </c>
      <c r="L153" s="22" t="s">
        <v>389</v>
      </c>
      <c r="M153" s="22" t="s">
        <v>388</v>
      </c>
      <c r="N153" s="22" t="s">
        <v>387</v>
      </c>
      <c r="O153" s="22" t="s">
        <v>387</v>
      </c>
      <c r="P153" s="22" t="s">
        <v>387</v>
      </c>
      <c r="Q153" s="22" t="s">
        <v>387</v>
      </c>
    </row>
    <row r="154" spans="1:17" ht="13.2" x14ac:dyDescent="0.25">
      <c r="A154" s="23">
        <v>45077.487986111111</v>
      </c>
      <c r="B154" s="22" t="s">
        <v>394</v>
      </c>
      <c r="C154" s="22" t="s">
        <v>392</v>
      </c>
      <c r="D154" s="22" t="s">
        <v>392</v>
      </c>
      <c r="E154" s="22" t="s">
        <v>398</v>
      </c>
      <c r="F154" s="22" t="s">
        <v>395</v>
      </c>
      <c r="G154" s="22" t="s">
        <v>390</v>
      </c>
      <c r="H154" s="22" t="s">
        <v>390</v>
      </c>
      <c r="I154" s="22" t="s">
        <v>396</v>
      </c>
      <c r="J154" s="22" t="s">
        <v>390</v>
      </c>
      <c r="K154" s="22" t="s">
        <v>390</v>
      </c>
      <c r="L154" s="22" t="s">
        <v>389</v>
      </c>
      <c r="M154" s="22" t="s">
        <v>399</v>
      </c>
      <c r="N154" s="22" t="s">
        <v>386</v>
      </c>
      <c r="O154" s="22" t="s">
        <v>386</v>
      </c>
      <c r="P154" s="22" t="s">
        <v>386</v>
      </c>
      <c r="Q154" s="22" t="s">
        <v>386</v>
      </c>
    </row>
    <row r="155" spans="1:17" ht="13.2" x14ac:dyDescent="0.25">
      <c r="A155" s="23">
        <v>45077.488263888888</v>
      </c>
      <c r="B155" s="22" t="s">
        <v>393</v>
      </c>
      <c r="C155" s="22" t="s">
        <v>393</v>
      </c>
      <c r="D155" s="22" t="s">
        <v>392</v>
      </c>
      <c r="E155" s="22" t="s">
        <v>392</v>
      </c>
      <c r="F155" s="22" t="s">
        <v>397</v>
      </c>
      <c r="G155" s="22" t="s">
        <v>395</v>
      </c>
      <c r="H155" s="22" t="s">
        <v>395</v>
      </c>
      <c r="I155" s="22" t="s">
        <v>396</v>
      </c>
      <c r="J155" s="22" t="s">
        <v>395</v>
      </c>
      <c r="K155" s="22" t="s">
        <v>395</v>
      </c>
      <c r="L155" s="22" t="s">
        <v>389</v>
      </c>
      <c r="M155" s="22" t="s">
        <v>388</v>
      </c>
      <c r="N155" s="22" t="s">
        <v>386</v>
      </c>
      <c r="O155" s="22" t="s">
        <v>386</v>
      </c>
      <c r="P155" s="22" t="s">
        <v>386</v>
      </c>
      <c r="Q155" s="22" t="s">
        <v>386</v>
      </c>
    </row>
    <row r="156" spans="1:17" ht="13.2" x14ac:dyDescent="0.25">
      <c r="A156" s="23">
        <v>45077.488287037035</v>
      </c>
      <c r="B156" s="22" t="s">
        <v>392</v>
      </c>
      <c r="C156" s="22" t="s">
        <v>392</v>
      </c>
      <c r="D156" s="22" t="s">
        <v>392</v>
      </c>
      <c r="E156" s="22" t="s">
        <v>392</v>
      </c>
      <c r="F156" s="22" t="s">
        <v>397</v>
      </c>
      <c r="G156" s="22" t="s">
        <v>390</v>
      </c>
      <c r="H156" s="22" t="s">
        <v>390</v>
      </c>
      <c r="I156" s="22" t="s">
        <v>396</v>
      </c>
      <c r="J156" s="22" t="s">
        <v>390</v>
      </c>
      <c r="K156" s="22" t="s">
        <v>390</v>
      </c>
      <c r="L156" s="22" t="s">
        <v>389</v>
      </c>
      <c r="M156" s="22" t="s">
        <v>399</v>
      </c>
      <c r="N156" s="22" t="s">
        <v>386</v>
      </c>
      <c r="O156" s="22" t="s">
        <v>386</v>
      </c>
      <c r="P156" s="22" t="s">
        <v>385</v>
      </c>
      <c r="Q156" s="22" t="s">
        <v>385</v>
      </c>
    </row>
    <row r="157" spans="1:17" ht="13.2" x14ac:dyDescent="0.25">
      <c r="A157" s="23">
        <v>45077.488495370373</v>
      </c>
      <c r="B157" s="22" t="s">
        <v>394</v>
      </c>
      <c r="C157" s="22" t="s">
        <v>394</v>
      </c>
      <c r="D157" s="22" t="s">
        <v>394</v>
      </c>
      <c r="E157" s="22" t="s">
        <v>394</v>
      </c>
      <c r="F157" s="22" t="s">
        <v>390</v>
      </c>
      <c r="G157" s="22" t="s">
        <v>390</v>
      </c>
      <c r="H157" s="22" t="s">
        <v>390</v>
      </c>
      <c r="I157" s="22" t="s">
        <v>396</v>
      </c>
      <c r="J157" s="22" t="s">
        <v>390</v>
      </c>
      <c r="K157" s="22" t="s">
        <v>390</v>
      </c>
      <c r="L157" s="22" t="s">
        <v>389</v>
      </c>
      <c r="M157" s="22" t="s">
        <v>388</v>
      </c>
      <c r="N157" s="22" t="s">
        <v>385</v>
      </c>
      <c r="O157" s="22" t="s">
        <v>385</v>
      </c>
      <c r="P157" s="22" t="s">
        <v>385</v>
      </c>
      <c r="Q157" s="22" t="s">
        <v>385</v>
      </c>
    </row>
    <row r="158" spans="1:17" ht="13.2" x14ac:dyDescent="0.25">
      <c r="A158" s="23">
        <v>45077.489305555559</v>
      </c>
      <c r="B158" s="22" t="s">
        <v>398</v>
      </c>
      <c r="C158" s="22" t="s">
        <v>392</v>
      </c>
      <c r="D158" s="22" t="s">
        <v>392</v>
      </c>
      <c r="E158" s="22" t="s">
        <v>398</v>
      </c>
      <c r="F158" s="22" t="s">
        <v>396</v>
      </c>
      <c r="G158" s="22" t="s">
        <v>397</v>
      </c>
      <c r="H158" s="22" t="s">
        <v>397</v>
      </c>
      <c r="I158" s="22" t="s">
        <v>397</v>
      </c>
      <c r="J158" s="22" t="s">
        <v>397</v>
      </c>
      <c r="K158" s="22" t="s">
        <v>396</v>
      </c>
      <c r="L158" s="22" t="s">
        <v>389</v>
      </c>
      <c r="M158" s="22" t="s">
        <v>399</v>
      </c>
      <c r="N158" s="22" t="s">
        <v>387</v>
      </c>
      <c r="O158" s="22" t="s">
        <v>400</v>
      </c>
      <c r="P158" s="22" t="s">
        <v>400</v>
      </c>
      <c r="Q158" s="22" t="s">
        <v>387</v>
      </c>
    </row>
    <row r="159" spans="1:17" ht="13.2" x14ac:dyDescent="0.25">
      <c r="A159" s="23">
        <v>45077.489664351851</v>
      </c>
      <c r="B159" s="22" t="s">
        <v>392</v>
      </c>
      <c r="C159" s="22" t="s">
        <v>392</v>
      </c>
      <c r="D159" s="22" t="s">
        <v>392</v>
      </c>
      <c r="E159" s="22" t="s">
        <v>392</v>
      </c>
      <c r="F159" s="22" t="s">
        <v>397</v>
      </c>
      <c r="G159" s="22" t="s">
        <v>390</v>
      </c>
      <c r="H159" s="22" t="s">
        <v>397</v>
      </c>
      <c r="I159" s="22" t="s">
        <v>397</v>
      </c>
      <c r="J159" s="22" t="s">
        <v>397</v>
      </c>
      <c r="K159" s="22" t="s">
        <v>397</v>
      </c>
      <c r="L159" s="22" t="s">
        <v>389</v>
      </c>
      <c r="M159" s="22" t="s">
        <v>388</v>
      </c>
      <c r="N159" s="22" t="s">
        <v>387</v>
      </c>
      <c r="O159" s="22" t="s">
        <v>387</v>
      </c>
      <c r="P159" s="22" t="s">
        <v>387</v>
      </c>
      <c r="Q159" s="22" t="s">
        <v>386</v>
      </c>
    </row>
    <row r="160" spans="1:17" ht="13.2" x14ac:dyDescent="0.25">
      <c r="A160" s="23">
        <v>45077.489675925928</v>
      </c>
      <c r="B160" s="22" t="s">
        <v>398</v>
      </c>
      <c r="C160" s="22" t="s">
        <v>398</v>
      </c>
      <c r="D160" s="22" t="s">
        <v>398</v>
      </c>
      <c r="E160" s="22" t="s">
        <v>398</v>
      </c>
      <c r="F160" s="22" t="s">
        <v>397</v>
      </c>
      <c r="G160" s="22" t="s">
        <v>397</v>
      </c>
      <c r="H160" s="22" t="s">
        <v>397</v>
      </c>
      <c r="I160" s="22" t="s">
        <v>397</v>
      </c>
      <c r="J160" s="22" t="s">
        <v>397</v>
      </c>
      <c r="K160" s="22" t="s">
        <v>397</v>
      </c>
      <c r="L160" s="22" t="s">
        <v>389</v>
      </c>
      <c r="M160" s="22" t="s">
        <v>388</v>
      </c>
      <c r="N160" s="22" t="s">
        <v>387</v>
      </c>
      <c r="O160" s="22" t="s">
        <v>387</v>
      </c>
      <c r="P160" s="22" t="s">
        <v>387</v>
      </c>
      <c r="Q160" s="22" t="s">
        <v>387</v>
      </c>
    </row>
    <row r="161" spans="1:17" ht="13.2" x14ac:dyDescent="0.25">
      <c r="A161" s="23">
        <v>45077.490520833337</v>
      </c>
      <c r="B161" s="22" t="s">
        <v>393</v>
      </c>
      <c r="C161" s="22" t="s">
        <v>393</v>
      </c>
      <c r="D161" s="22" t="s">
        <v>393</v>
      </c>
      <c r="E161" s="22" t="s">
        <v>393</v>
      </c>
      <c r="F161" s="22" t="s">
        <v>395</v>
      </c>
      <c r="G161" s="22" t="s">
        <v>395</v>
      </c>
      <c r="H161" s="22" t="s">
        <v>395</v>
      </c>
      <c r="I161" s="22" t="s">
        <v>395</v>
      </c>
      <c r="J161" s="22" t="s">
        <v>395</v>
      </c>
      <c r="K161" s="22" t="s">
        <v>395</v>
      </c>
      <c r="L161" s="22" t="s">
        <v>389</v>
      </c>
      <c r="M161" s="22" t="s">
        <v>388</v>
      </c>
      <c r="N161" s="22" t="s">
        <v>386</v>
      </c>
      <c r="O161" s="22" t="s">
        <v>386</v>
      </c>
      <c r="P161" s="22" t="s">
        <v>386</v>
      </c>
      <c r="Q161" s="22" t="s">
        <v>386</v>
      </c>
    </row>
    <row r="162" spans="1:17" ht="13.2" x14ac:dyDescent="0.25">
      <c r="A162" s="23">
        <v>45077.49386574074</v>
      </c>
      <c r="B162" s="22" t="s">
        <v>398</v>
      </c>
      <c r="C162" s="22" t="s">
        <v>398</v>
      </c>
      <c r="D162" s="22" t="s">
        <v>398</v>
      </c>
      <c r="E162" s="22" t="s">
        <v>398</v>
      </c>
      <c r="F162" s="22" t="s">
        <v>396</v>
      </c>
      <c r="G162" s="22" t="s">
        <v>397</v>
      </c>
      <c r="H162" s="22" t="s">
        <v>397</v>
      </c>
      <c r="I162" s="22" t="s">
        <v>397</v>
      </c>
      <c r="J162" s="22" t="s">
        <v>397</v>
      </c>
      <c r="K162" s="22" t="s">
        <v>396</v>
      </c>
      <c r="L162" s="22" t="s">
        <v>389</v>
      </c>
      <c r="M162" s="22" t="s">
        <v>388</v>
      </c>
      <c r="N162" s="22" t="s">
        <v>400</v>
      </c>
      <c r="O162" s="22" t="s">
        <v>387</v>
      </c>
      <c r="P162" s="22" t="s">
        <v>400</v>
      </c>
      <c r="Q162" s="22" t="s">
        <v>400</v>
      </c>
    </row>
    <row r="163" spans="1:17" ht="13.2" x14ac:dyDescent="0.25">
      <c r="A163" s="23">
        <v>45077.494166666664</v>
      </c>
      <c r="B163" s="22" t="s">
        <v>392</v>
      </c>
      <c r="C163" s="22" t="s">
        <v>392</v>
      </c>
      <c r="D163" s="22" t="s">
        <v>392</v>
      </c>
      <c r="E163" s="22" t="s">
        <v>392</v>
      </c>
      <c r="F163" s="22" t="s">
        <v>396</v>
      </c>
      <c r="G163" s="22" t="s">
        <v>390</v>
      </c>
      <c r="H163" s="22" t="s">
        <v>397</v>
      </c>
      <c r="I163" s="22" t="s">
        <v>396</v>
      </c>
      <c r="J163" s="22" t="s">
        <v>397</v>
      </c>
      <c r="K163" s="22" t="s">
        <v>397</v>
      </c>
      <c r="L163" s="22" t="s">
        <v>389</v>
      </c>
      <c r="M163" s="22" t="s">
        <v>388</v>
      </c>
      <c r="N163" s="22" t="s">
        <v>387</v>
      </c>
      <c r="O163" s="22" t="s">
        <v>387</v>
      </c>
      <c r="P163" s="22" t="s">
        <v>387</v>
      </c>
      <c r="Q163" s="22" t="s">
        <v>386</v>
      </c>
    </row>
    <row r="164" spans="1:17" ht="13.2" x14ac:dyDescent="0.25">
      <c r="A164" s="23">
        <v>45077.494409722225</v>
      </c>
      <c r="B164" s="22" t="s">
        <v>392</v>
      </c>
      <c r="C164" s="22" t="s">
        <v>392</v>
      </c>
      <c r="D164" s="22" t="s">
        <v>392</v>
      </c>
      <c r="E164" s="22" t="s">
        <v>398</v>
      </c>
      <c r="F164" s="22" t="s">
        <v>397</v>
      </c>
      <c r="G164" s="22" t="s">
        <v>397</v>
      </c>
      <c r="H164" s="22" t="s">
        <v>396</v>
      </c>
      <c r="I164" s="22" t="s">
        <v>395</v>
      </c>
      <c r="J164" s="22" t="s">
        <v>397</v>
      </c>
      <c r="K164" s="22" t="s">
        <v>396</v>
      </c>
      <c r="L164" s="22" t="s">
        <v>389</v>
      </c>
      <c r="M164" s="22" t="s">
        <v>388</v>
      </c>
      <c r="N164" s="22" t="s">
        <v>387</v>
      </c>
      <c r="O164" s="22" t="s">
        <v>386</v>
      </c>
      <c r="P164" s="22" t="s">
        <v>387</v>
      </c>
      <c r="Q164" s="22" t="s">
        <v>387</v>
      </c>
    </row>
    <row r="165" spans="1:17" ht="13.2" x14ac:dyDescent="0.25">
      <c r="A165" s="23">
        <v>45077.494745370372</v>
      </c>
      <c r="B165" s="22" t="s">
        <v>402</v>
      </c>
      <c r="C165" s="22" t="s">
        <v>398</v>
      </c>
      <c r="D165" s="22" t="s">
        <v>398</v>
      </c>
      <c r="E165" s="22" t="s">
        <v>398</v>
      </c>
      <c r="F165" s="22" t="s">
        <v>396</v>
      </c>
      <c r="G165" s="22" t="s">
        <v>396</v>
      </c>
      <c r="H165" s="22" t="s">
        <v>395</v>
      </c>
      <c r="I165" s="22" t="s">
        <v>395</v>
      </c>
      <c r="J165" s="22" t="s">
        <v>396</v>
      </c>
      <c r="K165" s="22" t="s">
        <v>396</v>
      </c>
      <c r="L165" s="22" t="s">
        <v>389</v>
      </c>
      <c r="M165" s="22" t="s">
        <v>388</v>
      </c>
      <c r="N165" s="22" t="s">
        <v>400</v>
      </c>
      <c r="O165" s="22" t="s">
        <v>386</v>
      </c>
      <c r="P165" s="22" t="s">
        <v>386</v>
      </c>
      <c r="Q165" s="22" t="s">
        <v>400</v>
      </c>
    </row>
    <row r="166" spans="1:17" ht="13.2" x14ac:dyDescent="0.25">
      <c r="A166" s="23">
        <v>45077.495416666665</v>
      </c>
      <c r="B166" s="22" t="s">
        <v>394</v>
      </c>
      <c r="C166" s="22" t="s">
        <v>394</v>
      </c>
      <c r="D166" s="22" t="s">
        <v>394</v>
      </c>
      <c r="E166" s="22" t="s">
        <v>394</v>
      </c>
      <c r="F166" s="22" t="s">
        <v>390</v>
      </c>
      <c r="G166" s="22" t="s">
        <v>390</v>
      </c>
      <c r="H166" s="22" t="s">
        <v>390</v>
      </c>
      <c r="I166" s="22" t="s">
        <v>390</v>
      </c>
      <c r="J166" s="22" t="s">
        <v>390</v>
      </c>
      <c r="K166" s="22" t="s">
        <v>390</v>
      </c>
      <c r="L166" s="22" t="s">
        <v>389</v>
      </c>
      <c r="M166" s="22" t="s">
        <v>399</v>
      </c>
      <c r="N166" s="22" t="s">
        <v>385</v>
      </c>
      <c r="O166" s="22" t="s">
        <v>385</v>
      </c>
      <c r="P166" s="22" t="s">
        <v>385</v>
      </c>
      <c r="Q166" s="22" t="s">
        <v>385</v>
      </c>
    </row>
    <row r="167" spans="1:17" ht="13.2" x14ac:dyDescent="0.25">
      <c r="A167" s="23">
        <v>45077.497418981482</v>
      </c>
      <c r="B167" s="22" t="s">
        <v>392</v>
      </c>
      <c r="C167" s="22" t="s">
        <v>392</v>
      </c>
      <c r="D167" s="22" t="s">
        <v>392</v>
      </c>
      <c r="E167" s="22" t="s">
        <v>392</v>
      </c>
      <c r="F167" s="22" t="s">
        <v>397</v>
      </c>
      <c r="G167" s="22" t="s">
        <v>397</v>
      </c>
      <c r="H167" s="22" t="s">
        <v>397</v>
      </c>
      <c r="I167" s="22" t="s">
        <v>391</v>
      </c>
      <c r="J167" s="22" t="s">
        <v>397</v>
      </c>
      <c r="K167" s="22" t="s">
        <v>397</v>
      </c>
      <c r="L167" s="22" t="s">
        <v>389</v>
      </c>
      <c r="M167" s="22" t="s">
        <v>388</v>
      </c>
      <c r="N167" s="22" t="s">
        <v>386</v>
      </c>
      <c r="O167" s="22" t="s">
        <v>386</v>
      </c>
      <c r="P167" s="22" t="s">
        <v>387</v>
      </c>
      <c r="Q167" s="22" t="s">
        <v>387</v>
      </c>
    </row>
    <row r="168" spans="1:17" ht="13.2" x14ac:dyDescent="0.25">
      <c r="A168" s="23">
        <v>45077.50273148148</v>
      </c>
      <c r="B168" s="22" t="s">
        <v>392</v>
      </c>
      <c r="C168" s="22" t="s">
        <v>394</v>
      </c>
      <c r="D168" s="22" t="s">
        <v>392</v>
      </c>
      <c r="E168" s="22" t="s">
        <v>398</v>
      </c>
      <c r="F168" s="22" t="s">
        <v>397</v>
      </c>
      <c r="G168" s="22" t="s">
        <v>390</v>
      </c>
      <c r="H168" s="22" t="s">
        <v>395</v>
      </c>
      <c r="I168" s="22" t="s">
        <v>396</v>
      </c>
      <c r="J168" s="22" t="s">
        <v>390</v>
      </c>
      <c r="K168" s="22" t="s">
        <v>390</v>
      </c>
      <c r="L168" s="22" t="s">
        <v>389</v>
      </c>
      <c r="M168" s="22" t="s">
        <v>399</v>
      </c>
      <c r="N168" s="22" t="s">
        <v>386</v>
      </c>
      <c r="O168" s="22" t="s">
        <v>387</v>
      </c>
      <c r="P168" s="22" t="s">
        <v>386</v>
      </c>
      <c r="Q168" s="22" t="s">
        <v>387</v>
      </c>
    </row>
    <row r="169" spans="1:17" ht="13.2" x14ac:dyDescent="0.25">
      <c r="A169" s="23">
        <v>45077.504259259258</v>
      </c>
      <c r="B169" s="22" t="s">
        <v>393</v>
      </c>
      <c r="C169" s="22" t="s">
        <v>392</v>
      </c>
      <c r="D169" s="22" t="s">
        <v>392</v>
      </c>
      <c r="E169" s="22" t="s">
        <v>398</v>
      </c>
      <c r="F169" s="22" t="s">
        <v>395</v>
      </c>
      <c r="G169" s="22" t="s">
        <v>396</v>
      </c>
      <c r="H169" s="22" t="s">
        <v>397</v>
      </c>
      <c r="I169" s="22" t="s">
        <v>396</v>
      </c>
      <c r="J169" s="22" t="s">
        <v>395</v>
      </c>
      <c r="K169" s="22" t="s">
        <v>397</v>
      </c>
      <c r="L169" s="22" t="s">
        <v>389</v>
      </c>
      <c r="M169" s="22" t="s">
        <v>399</v>
      </c>
      <c r="N169" s="22" t="s">
        <v>387</v>
      </c>
      <c r="O169" s="22" t="s">
        <v>387</v>
      </c>
      <c r="P169" s="22" t="s">
        <v>387</v>
      </c>
      <c r="Q169" s="22" t="s">
        <v>387</v>
      </c>
    </row>
    <row r="170" spans="1:17" ht="13.2" x14ac:dyDescent="0.25">
      <c r="A170" s="23">
        <v>45077.505497685182</v>
      </c>
      <c r="B170" s="22" t="s">
        <v>394</v>
      </c>
      <c r="C170" s="22" t="s">
        <v>394</v>
      </c>
      <c r="D170" s="22" t="s">
        <v>394</v>
      </c>
      <c r="E170" s="22" t="s">
        <v>394</v>
      </c>
      <c r="F170" s="22" t="s">
        <v>390</v>
      </c>
      <c r="G170" s="22" t="s">
        <v>390</v>
      </c>
      <c r="H170" s="22" t="s">
        <v>390</v>
      </c>
      <c r="I170" s="22" t="s">
        <v>391</v>
      </c>
      <c r="J170" s="22" t="s">
        <v>390</v>
      </c>
      <c r="K170" s="22" t="s">
        <v>390</v>
      </c>
      <c r="L170" s="22" t="s">
        <v>389</v>
      </c>
      <c r="M170" s="22" t="s">
        <v>388</v>
      </c>
      <c r="N170" s="22" t="s">
        <v>385</v>
      </c>
      <c r="O170" s="22" t="s">
        <v>385</v>
      </c>
      <c r="P170" s="22" t="s">
        <v>385</v>
      </c>
      <c r="Q170" s="22" t="s">
        <v>385</v>
      </c>
    </row>
    <row r="171" spans="1:17" ht="13.2" x14ac:dyDescent="0.25">
      <c r="A171" s="23">
        <v>45077.505856481483</v>
      </c>
      <c r="B171" s="22" t="s">
        <v>392</v>
      </c>
      <c r="C171" s="22" t="s">
        <v>392</v>
      </c>
      <c r="D171" s="22" t="s">
        <v>392</v>
      </c>
      <c r="E171" s="22" t="s">
        <v>392</v>
      </c>
      <c r="F171" s="22" t="s">
        <v>395</v>
      </c>
      <c r="G171" s="22" t="s">
        <v>395</v>
      </c>
      <c r="H171" s="22" t="s">
        <v>395</v>
      </c>
      <c r="I171" s="22" t="s">
        <v>395</v>
      </c>
      <c r="J171" s="22" t="s">
        <v>395</v>
      </c>
      <c r="K171" s="22" t="s">
        <v>395</v>
      </c>
      <c r="L171" s="22" t="s">
        <v>389</v>
      </c>
      <c r="M171" s="22" t="s">
        <v>388</v>
      </c>
      <c r="N171" s="22" t="s">
        <v>386</v>
      </c>
      <c r="O171" s="22" t="s">
        <v>387</v>
      </c>
      <c r="P171" s="22" t="s">
        <v>386</v>
      </c>
      <c r="Q171" s="22" t="s">
        <v>386</v>
      </c>
    </row>
    <row r="172" spans="1:17" ht="13.2" x14ac:dyDescent="0.25">
      <c r="A172" s="23">
        <v>45077.507141203707</v>
      </c>
      <c r="B172" s="22" t="s">
        <v>394</v>
      </c>
      <c r="C172" s="22" t="s">
        <v>393</v>
      </c>
      <c r="D172" s="22" t="s">
        <v>393</v>
      </c>
      <c r="E172" s="22" t="s">
        <v>393</v>
      </c>
      <c r="F172" s="22" t="s">
        <v>395</v>
      </c>
      <c r="G172" s="22" t="s">
        <v>395</v>
      </c>
      <c r="H172" s="22" t="s">
        <v>395</v>
      </c>
      <c r="I172" s="22" t="s">
        <v>395</v>
      </c>
      <c r="J172" s="22" t="s">
        <v>395</v>
      </c>
      <c r="K172" s="22" t="s">
        <v>395</v>
      </c>
      <c r="L172" s="22" t="s">
        <v>389</v>
      </c>
      <c r="M172" s="22" t="s">
        <v>388</v>
      </c>
      <c r="N172" s="22" t="s">
        <v>386</v>
      </c>
      <c r="O172" s="22" t="s">
        <v>386</v>
      </c>
      <c r="P172" s="22" t="s">
        <v>386</v>
      </c>
      <c r="Q172" s="22" t="s">
        <v>386</v>
      </c>
    </row>
    <row r="173" spans="1:17" ht="13.2" x14ac:dyDescent="0.25">
      <c r="A173" s="23">
        <v>45077.509259259263</v>
      </c>
      <c r="B173" s="22" t="s">
        <v>392</v>
      </c>
      <c r="C173" s="22" t="s">
        <v>392</v>
      </c>
      <c r="D173" s="22" t="s">
        <v>392</v>
      </c>
      <c r="E173" s="22" t="s">
        <v>392</v>
      </c>
      <c r="F173" s="22" t="s">
        <v>397</v>
      </c>
      <c r="G173" s="22" t="s">
        <v>397</v>
      </c>
      <c r="H173" s="22" t="s">
        <v>397</v>
      </c>
      <c r="I173" s="22" t="s">
        <v>396</v>
      </c>
      <c r="J173" s="22" t="s">
        <v>397</v>
      </c>
      <c r="K173" s="22" t="s">
        <v>397</v>
      </c>
      <c r="L173" s="22" t="s">
        <v>389</v>
      </c>
      <c r="M173" s="22" t="s">
        <v>388</v>
      </c>
      <c r="N173" s="22" t="s">
        <v>387</v>
      </c>
      <c r="O173" s="22" t="s">
        <v>387</v>
      </c>
      <c r="P173" s="22" t="s">
        <v>387</v>
      </c>
      <c r="Q173" s="22" t="s">
        <v>387</v>
      </c>
    </row>
    <row r="174" spans="1:17" ht="13.2" x14ac:dyDescent="0.25">
      <c r="A174" s="23">
        <v>45077.51185185185</v>
      </c>
      <c r="B174" s="22" t="s">
        <v>393</v>
      </c>
      <c r="C174" s="22" t="s">
        <v>392</v>
      </c>
      <c r="D174" s="22" t="s">
        <v>398</v>
      </c>
      <c r="E174" s="22" t="s">
        <v>398</v>
      </c>
      <c r="F174" s="22" t="s">
        <v>397</v>
      </c>
      <c r="G174" s="22" t="s">
        <v>395</v>
      </c>
      <c r="H174" s="22" t="s">
        <v>395</v>
      </c>
      <c r="I174" s="22" t="s">
        <v>396</v>
      </c>
      <c r="J174" s="22" t="s">
        <v>390</v>
      </c>
      <c r="K174" s="22" t="s">
        <v>395</v>
      </c>
      <c r="L174" s="22" t="s">
        <v>389</v>
      </c>
      <c r="M174" s="22" t="s">
        <v>388</v>
      </c>
      <c r="N174" s="22" t="s">
        <v>387</v>
      </c>
      <c r="O174" s="22" t="s">
        <v>400</v>
      </c>
      <c r="P174" s="22" t="s">
        <v>387</v>
      </c>
      <c r="Q174" s="22" t="s">
        <v>387</v>
      </c>
    </row>
    <row r="175" spans="1:17" ht="13.2" x14ac:dyDescent="0.25">
      <c r="A175" s="23">
        <v>45077.512488425928</v>
      </c>
      <c r="B175" s="22" t="s">
        <v>398</v>
      </c>
      <c r="C175" s="22" t="s">
        <v>398</v>
      </c>
      <c r="D175" s="22" t="s">
        <v>402</v>
      </c>
      <c r="E175" s="22" t="s">
        <v>402</v>
      </c>
      <c r="F175" s="22" t="s">
        <v>390</v>
      </c>
      <c r="G175" s="22" t="s">
        <v>390</v>
      </c>
      <c r="H175" s="22" t="s">
        <v>395</v>
      </c>
      <c r="I175" s="22" t="s">
        <v>397</v>
      </c>
      <c r="J175" s="22" t="s">
        <v>395</v>
      </c>
      <c r="K175" s="22" t="s">
        <v>397</v>
      </c>
      <c r="L175" s="22" t="s">
        <v>389</v>
      </c>
      <c r="M175" s="22" t="s">
        <v>388</v>
      </c>
      <c r="N175" s="22" t="s">
        <v>387</v>
      </c>
      <c r="O175" s="22" t="s">
        <v>387</v>
      </c>
      <c r="P175" s="22" t="s">
        <v>400</v>
      </c>
      <c r="Q175" s="22" t="s">
        <v>400</v>
      </c>
    </row>
    <row r="176" spans="1:17" ht="13.2" x14ac:dyDescent="0.25">
      <c r="A176" s="23">
        <v>45077.51258101852</v>
      </c>
      <c r="B176" s="22" t="s">
        <v>392</v>
      </c>
      <c r="C176" s="22" t="s">
        <v>392</v>
      </c>
      <c r="D176" s="22" t="s">
        <v>392</v>
      </c>
      <c r="E176" s="22" t="s">
        <v>393</v>
      </c>
      <c r="F176" s="22" t="s">
        <v>397</v>
      </c>
      <c r="G176" s="22" t="s">
        <v>397</v>
      </c>
      <c r="H176" s="22" t="s">
        <v>395</v>
      </c>
      <c r="I176" s="22" t="s">
        <v>397</v>
      </c>
      <c r="J176" s="22" t="s">
        <v>397</v>
      </c>
      <c r="K176" s="22" t="s">
        <v>397</v>
      </c>
      <c r="L176" s="22" t="s">
        <v>389</v>
      </c>
      <c r="M176" s="22" t="s">
        <v>388</v>
      </c>
      <c r="N176" s="22" t="s">
        <v>387</v>
      </c>
      <c r="O176" s="22" t="s">
        <v>386</v>
      </c>
      <c r="P176" s="22" t="s">
        <v>387</v>
      </c>
      <c r="Q176" s="22" t="s">
        <v>387</v>
      </c>
    </row>
    <row r="177" spans="1:17" ht="13.2" x14ac:dyDescent="0.25">
      <c r="A177" s="23">
        <v>45077.513148148151</v>
      </c>
      <c r="B177" s="22" t="s">
        <v>393</v>
      </c>
      <c r="C177" s="22" t="s">
        <v>393</v>
      </c>
      <c r="D177" s="22" t="s">
        <v>393</v>
      </c>
      <c r="E177" s="22" t="s">
        <v>393</v>
      </c>
      <c r="F177" s="22" t="s">
        <v>397</v>
      </c>
      <c r="G177" s="22" t="s">
        <v>395</v>
      </c>
      <c r="H177" s="22" t="s">
        <v>395</v>
      </c>
      <c r="I177" s="22" t="s">
        <v>395</v>
      </c>
      <c r="J177" s="22" t="s">
        <v>395</v>
      </c>
      <c r="K177" s="22" t="s">
        <v>395</v>
      </c>
      <c r="L177" s="22" t="s">
        <v>389</v>
      </c>
      <c r="M177" s="22" t="s">
        <v>388</v>
      </c>
      <c r="N177" s="22" t="s">
        <v>386</v>
      </c>
      <c r="O177" s="22" t="s">
        <v>386</v>
      </c>
      <c r="P177" s="22" t="s">
        <v>386</v>
      </c>
      <c r="Q177" s="22" t="s">
        <v>386</v>
      </c>
    </row>
    <row r="178" spans="1:17" ht="13.2" x14ac:dyDescent="0.25">
      <c r="A178" s="23">
        <v>45077.513356481482</v>
      </c>
      <c r="B178" s="22" t="s">
        <v>393</v>
      </c>
      <c r="C178" s="22" t="s">
        <v>393</v>
      </c>
      <c r="D178" s="22" t="s">
        <v>393</v>
      </c>
      <c r="E178" s="22" t="s">
        <v>393</v>
      </c>
      <c r="F178" s="22" t="s">
        <v>397</v>
      </c>
      <c r="G178" s="22" t="s">
        <v>395</v>
      </c>
      <c r="H178" s="22" t="s">
        <v>395</v>
      </c>
      <c r="I178" s="22" t="s">
        <v>396</v>
      </c>
      <c r="J178" s="22" t="s">
        <v>390</v>
      </c>
      <c r="K178" s="22" t="s">
        <v>395</v>
      </c>
      <c r="L178" s="22" t="s">
        <v>389</v>
      </c>
      <c r="M178" s="22" t="s">
        <v>388</v>
      </c>
      <c r="N178" s="22" t="s">
        <v>386</v>
      </c>
      <c r="O178" s="22" t="s">
        <v>386</v>
      </c>
      <c r="P178" s="22" t="s">
        <v>386</v>
      </c>
      <c r="Q178" s="22" t="s">
        <v>386</v>
      </c>
    </row>
    <row r="179" spans="1:17" ht="13.2" x14ac:dyDescent="0.25">
      <c r="A179" s="23">
        <v>45077.513854166667</v>
      </c>
      <c r="B179" s="22" t="s">
        <v>393</v>
      </c>
      <c r="C179" s="22" t="s">
        <v>393</v>
      </c>
      <c r="D179" s="22" t="s">
        <v>393</v>
      </c>
      <c r="E179" s="22" t="s">
        <v>393</v>
      </c>
      <c r="F179" s="22" t="s">
        <v>395</v>
      </c>
      <c r="G179" s="22" t="s">
        <v>390</v>
      </c>
      <c r="H179" s="22" t="s">
        <v>395</v>
      </c>
      <c r="I179" s="22" t="s">
        <v>396</v>
      </c>
      <c r="J179" s="22" t="s">
        <v>395</v>
      </c>
      <c r="K179" s="22" t="s">
        <v>395</v>
      </c>
      <c r="L179" s="22" t="s">
        <v>389</v>
      </c>
      <c r="M179" s="22" t="s">
        <v>388</v>
      </c>
      <c r="N179" s="22" t="s">
        <v>386</v>
      </c>
      <c r="O179" s="22" t="s">
        <v>403</v>
      </c>
      <c r="P179" s="22" t="s">
        <v>386</v>
      </c>
      <c r="Q179" s="22" t="s">
        <v>386</v>
      </c>
    </row>
    <row r="180" spans="1:17" ht="13.2" x14ac:dyDescent="0.25">
      <c r="A180" s="23">
        <v>45077.513993055552</v>
      </c>
      <c r="B180" s="22" t="s">
        <v>394</v>
      </c>
      <c r="C180" s="22" t="s">
        <v>394</v>
      </c>
      <c r="D180" s="22" t="s">
        <v>394</v>
      </c>
      <c r="E180" s="22" t="s">
        <v>394</v>
      </c>
      <c r="F180" s="22" t="s">
        <v>390</v>
      </c>
      <c r="G180" s="22" t="s">
        <v>390</v>
      </c>
      <c r="H180" s="22" t="s">
        <v>390</v>
      </c>
      <c r="I180" s="22" t="s">
        <v>391</v>
      </c>
      <c r="J180" s="22" t="s">
        <v>390</v>
      </c>
      <c r="K180" s="22" t="s">
        <v>390</v>
      </c>
      <c r="L180" s="22" t="s">
        <v>389</v>
      </c>
      <c r="M180" s="22" t="s">
        <v>388</v>
      </c>
      <c r="N180" s="22" t="s">
        <v>385</v>
      </c>
      <c r="O180" s="22" t="s">
        <v>385</v>
      </c>
      <c r="P180" s="22" t="s">
        <v>385</v>
      </c>
      <c r="Q180" s="22" t="s">
        <v>385</v>
      </c>
    </row>
    <row r="181" spans="1:17" ht="13.2" x14ac:dyDescent="0.25">
      <c r="A181" s="23">
        <v>45077.514722222222</v>
      </c>
      <c r="B181" s="22" t="s">
        <v>394</v>
      </c>
      <c r="C181" s="22" t="s">
        <v>394</v>
      </c>
      <c r="D181" s="22" t="s">
        <v>394</v>
      </c>
      <c r="E181" s="22" t="s">
        <v>394</v>
      </c>
      <c r="F181" s="22" t="s">
        <v>397</v>
      </c>
      <c r="G181" s="22" t="s">
        <v>390</v>
      </c>
      <c r="H181" s="22" t="s">
        <v>390</v>
      </c>
      <c r="I181" s="22" t="s">
        <v>391</v>
      </c>
      <c r="J181" s="22" t="s">
        <v>390</v>
      </c>
      <c r="K181" s="22" t="s">
        <v>390</v>
      </c>
      <c r="L181" s="22" t="s">
        <v>389</v>
      </c>
      <c r="M181" s="22" t="s">
        <v>388</v>
      </c>
      <c r="N181" s="22" t="s">
        <v>386</v>
      </c>
      <c r="O181" s="22" t="s">
        <v>386</v>
      </c>
      <c r="P181" s="22" t="s">
        <v>386</v>
      </c>
      <c r="Q181" s="22" t="s">
        <v>386</v>
      </c>
    </row>
    <row r="182" spans="1:17" ht="13.2" x14ac:dyDescent="0.25">
      <c r="A182" s="23">
        <v>45077.515694444446</v>
      </c>
      <c r="B182" s="22" t="s">
        <v>398</v>
      </c>
      <c r="C182" s="22" t="s">
        <v>398</v>
      </c>
      <c r="D182" s="22" t="s">
        <v>398</v>
      </c>
      <c r="E182" s="22" t="s">
        <v>398</v>
      </c>
      <c r="F182" s="22" t="s">
        <v>390</v>
      </c>
      <c r="G182" s="22" t="s">
        <v>390</v>
      </c>
      <c r="H182" s="22" t="s">
        <v>395</v>
      </c>
      <c r="I182" s="22" t="s">
        <v>396</v>
      </c>
      <c r="J182" s="22" t="s">
        <v>395</v>
      </c>
      <c r="K182" s="22" t="s">
        <v>397</v>
      </c>
      <c r="L182" s="22" t="s">
        <v>389</v>
      </c>
      <c r="M182" s="22" t="s">
        <v>388</v>
      </c>
      <c r="N182" s="22" t="s">
        <v>400</v>
      </c>
      <c r="O182" s="22" t="s">
        <v>387</v>
      </c>
      <c r="P182" s="22" t="s">
        <v>400</v>
      </c>
      <c r="Q182" s="22" t="s">
        <v>387</v>
      </c>
    </row>
    <row r="183" spans="1:17" ht="13.2" x14ac:dyDescent="0.25">
      <c r="A183" s="23">
        <v>45077.516134259262</v>
      </c>
      <c r="B183" s="22" t="s">
        <v>392</v>
      </c>
      <c r="C183" s="22" t="s">
        <v>392</v>
      </c>
      <c r="D183" s="22" t="s">
        <v>392</v>
      </c>
      <c r="E183" s="22" t="s">
        <v>392</v>
      </c>
      <c r="F183" s="22" t="s">
        <v>396</v>
      </c>
      <c r="G183" s="22" t="s">
        <v>397</v>
      </c>
      <c r="H183" s="22" t="s">
        <v>397</v>
      </c>
      <c r="I183" s="22" t="s">
        <v>396</v>
      </c>
      <c r="J183" s="22" t="s">
        <v>397</v>
      </c>
      <c r="K183" s="22" t="s">
        <v>397</v>
      </c>
      <c r="L183" s="22" t="s">
        <v>389</v>
      </c>
      <c r="M183" s="22" t="s">
        <v>388</v>
      </c>
      <c r="N183" s="22" t="s">
        <v>387</v>
      </c>
      <c r="O183" s="22" t="s">
        <v>387</v>
      </c>
      <c r="P183" s="22" t="s">
        <v>387</v>
      </c>
      <c r="Q183" s="22" t="s">
        <v>400</v>
      </c>
    </row>
    <row r="184" spans="1:17" ht="13.2" x14ac:dyDescent="0.25">
      <c r="A184" s="23">
        <v>45077.517048611109</v>
      </c>
      <c r="B184" s="22" t="s">
        <v>398</v>
      </c>
      <c r="C184" s="22" t="s">
        <v>392</v>
      </c>
      <c r="D184" s="22" t="s">
        <v>398</v>
      </c>
      <c r="E184" s="22" t="s">
        <v>398</v>
      </c>
      <c r="F184" s="22" t="s">
        <v>391</v>
      </c>
      <c r="G184" s="22" t="s">
        <v>397</v>
      </c>
      <c r="H184" s="22" t="s">
        <v>397</v>
      </c>
      <c r="I184" s="22" t="s">
        <v>395</v>
      </c>
      <c r="J184" s="22" t="s">
        <v>397</v>
      </c>
      <c r="K184" s="22" t="s">
        <v>397</v>
      </c>
      <c r="L184" s="22" t="s">
        <v>389</v>
      </c>
      <c r="M184" s="22" t="s">
        <v>388</v>
      </c>
      <c r="N184" s="22" t="s">
        <v>400</v>
      </c>
      <c r="O184" s="22" t="s">
        <v>400</v>
      </c>
      <c r="P184" s="22" t="s">
        <v>400</v>
      </c>
      <c r="Q184" s="22" t="s">
        <v>400</v>
      </c>
    </row>
    <row r="185" spans="1:17" ht="13.2" x14ac:dyDescent="0.25">
      <c r="A185" s="23">
        <v>45077.51771990741</v>
      </c>
      <c r="B185" s="22" t="s">
        <v>392</v>
      </c>
      <c r="C185" s="22" t="s">
        <v>392</v>
      </c>
      <c r="D185" s="22" t="s">
        <v>392</v>
      </c>
      <c r="E185" s="22" t="s">
        <v>398</v>
      </c>
      <c r="F185" s="22" t="s">
        <v>395</v>
      </c>
      <c r="G185" s="22" t="s">
        <v>390</v>
      </c>
      <c r="H185" s="22" t="s">
        <v>390</v>
      </c>
      <c r="I185" s="22" t="s">
        <v>396</v>
      </c>
      <c r="J185" s="22" t="s">
        <v>390</v>
      </c>
      <c r="K185" s="22" t="s">
        <v>390</v>
      </c>
      <c r="L185" s="22" t="s">
        <v>389</v>
      </c>
      <c r="M185" s="22" t="s">
        <v>399</v>
      </c>
      <c r="N185" s="22" t="s">
        <v>386</v>
      </c>
      <c r="O185" s="22" t="s">
        <v>387</v>
      </c>
      <c r="P185" s="22" t="s">
        <v>387</v>
      </c>
      <c r="Q185" s="22" t="s">
        <v>386</v>
      </c>
    </row>
    <row r="186" spans="1:17" ht="13.2" x14ac:dyDescent="0.25">
      <c r="A186" s="23">
        <v>45077.51803240741</v>
      </c>
      <c r="B186" s="22" t="s">
        <v>392</v>
      </c>
      <c r="C186" s="22" t="s">
        <v>392</v>
      </c>
      <c r="D186" s="22" t="s">
        <v>398</v>
      </c>
      <c r="E186" s="22" t="s">
        <v>398</v>
      </c>
      <c r="F186" s="22" t="s">
        <v>396</v>
      </c>
      <c r="G186" s="22" t="s">
        <v>397</v>
      </c>
      <c r="H186" s="22" t="s">
        <v>397</v>
      </c>
      <c r="I186" s="22" t="s">
        <v>396</v>
      </c>
      <c r="J186" s="22" t="s">
        <v>395</v>
      </c>
      <c r="K186" s="22" t="s">
        <v>397</v>
      </c>
      <c r="L186" s="22" t="s">
        <v>389</v>
      </c>
      <c r="M186" s="22" t="s">
        <v>388</v>
      </c>
      <c r="N186" s="22" t="s">
        <v>387</v>
      </c>
      <c r="O186" s="22" t="s">
        <v>387</v>
      </c>
      <c r="P186" s="22" t="s">
        <v>387</v>
      </c>
      <c r="Q186" s="22" t="s">
        <v>387</v>
      </c>
    </row>
    <row r="187" spans="1:17" ht="13.2" x14ac:dyDescent="0.25">
      <c r="A187" s="23">
        <v>45077.518865740742</v>
      </c>
      <c r="B187" s="22" t="s">
        <v>392</v>
      </c>
      <c r="C187" s="22" t="s">
        <v>392</v>
      </c>
      <c r="D187" s="22" t="s">
        <v>392</v>
      </c>
      <c r="E187" s="22" t="s">
        <v>392</v>
      </c>
      <c r="F187" s="22" t="s">
        <v>397</v>
      </c>
      <c r="G187" s="22" t="s">
        <v>397</v>
      </c>
      <c r="H187" s="22" t="s">
        <v>397</v>
      </c>
      <c r="I187" s="22" t="s">
        <v>397</v>
      </c>
      <c r="J187" s="22" t="s">
        <v>397</v>
      </c>
      <c r="K187" s="22" t="s">
        <v>397</v>
      </c>
      <c r="L187" s="22" t="s">
        <v>389</v>
      </c>
      <c r="M187" s="22" t="s">
        <v>388</v>
      </c>
      <c r="N187" s="22" t="s">
        <v>387</v>
      </c>
      <c r="O187" s="22" t="s">
        <v>387</v>
      </c>
      <c r="P187" s="22" t="s">
        <v>387</v>
      </c>
      <c r="Q187" s="22" t="s">
        <v>387</v>
      </c>
    </row>
    <row r="188" spans="1:17" ht="13.2" x14ac:dyDescent="0.25">
      <c r="A188" s="23">
        <v>45077.519687499997</v>
      </c>
      <c r="B188" s="22" t="s">
        <v>398</v>
      </c>
      <c r="C188" s="22" t="s">
        <v>398</v>
      </c>
      <c r="D188" s="22" t="s">
        <v>398</v>
      </c>
      <c r="E188" s="22" t="s">
        <v>402</v>
      </c>
      <c r="F188" s="22" t="s">
        <v>397</v>
      </c>
      <c r="G188" s="22" t="s">
        <v>390</v>
      </c>
      <c r="H188" s="22" t="s">
        <v>395</v>
      </c>
      <c r="I188" s="22" t="s">
        <v>396</v>
      </c>
      <c r="J188" s="22" t="s">
        <v>395</v>
      </c>
      <c r="K188" s="22" t="s">
        <v>397</v>
      </c>
      <c r="L188" s="22" t="s">
        <v>389</v>
      </c>
      <c r="M188" s="22" t="s">
        <v>388</v>
      </c>
      <c r="N188" s="22" t="s">
        <v>400</v>
      </c>
      <c r="O188" s="22" t="s">
        <v>400</v>
      </c>
      <c r="P188" s="22" t="s">
        <v>400</v>
      </c>
      <c r="Q188" s="22" t="s">
        <v>400</v>
      </c>
    </row>
    <row r="189" spans="1:17" ht="13.2" x14ac:dyDescent="0.25">
      <c r="A189" s="23">
        <v>45077.522106481483</v>
      </c>
      <c r="B189" s="22" t="s">
        <v>392</v>
      </c>
      <c r="C189" s="22" t="s">
        <v>392</v>
      </c>
      <c r="D189" s="22" t="s">
        <v>392</v>
      </c>
      <c r="E189" s="22" t="s">
        <v>392</v>
      </c>
      <c r="F189" s="22" t="s">
        <v>397</v>
      </c>
      <c r="G189" s="22" t="s">
        <v>397</v>
      </c>
      <c r="H189" s="22" t="s">
        <v>397</v>
      </c>
      <c r="I189" s="22" t="s">
        <v>397</v>
      </c>
      <c r="J189" s="22" t="s">
        <v>397</v>
      </c>
      <c r="K189" s="22" t="s">
        <v>397</v>
      </c>
      <c r="L189" s="22" t="s">
        <v>389</v>
      </c>
      <c r="M189" s="22" t="s">
        <v>388</v>
      </c>
      <c r="N189" s="22" t="s">
        <v>386</v>
      </c>
      <c r="O189" s="22" t="s">
        <v>387</v>
      </c>
      <c r="P189" s="22" t="s">
        <v>387</v>
      </c>
      <c r="Q189" s="22" t="s">
        <v>387</v>
      </c>
    </row>
    <row r="190" spans="1:17" ht="13.2" x14ac:dyDescent="0.25">
      <c r="A190" s="23">
        <v>45077.523159722223</v>
      </c>
      <c r="B190" s="22" t="s">
        <v>393</v>
      </c>
      <c r="C190" s="22" t="s">
        <v>393</v>
      </c>
      <c r="D190" s="22" t="s">
        <v>394</v>
      </c>
      <c r="E190" s="22" t="s">
        <v>398</v>
      </c>
      <c r="F190" s="22" t="s">
        <v>397</v>
      </c>
      <c r="G190" s="22" t="s">
        <v>397</v>
      </c>
      <c r="H190" s="22" t="s">
        <v>397</v>
      </c>
      <c r="I190" s="22" t="s">
        <v>396</v>
      </c>
      <c r="J190" s="22" t="s">
        <v>396</v>
      </c>
      <c r="K190" s="22" t="s">
        <v>395</v>
      </c>
      <c r="L190" s="22" t="s">
        <v>389</v>
      </c>
      <c r="M190" s="22" t="s">
        <v>399</v>
      </c>
      <c r="N190" s="22" t="s">
        <v>386</v>
      </c>
      <c r="O190" s="22" t="s">
        <v>400</v>
      </c>
      <c r="P190" s="22" t="s">
        <v>400</v>
      </c>
      <c r="Q190" s="22" t="s">
        <v>400</v>
      </c>
    </row>
    <row r="191" spans="1:17" ht="13.2" x14ac:dyDescent="0.25">
      <c r="A191" s="23">
        <v>45077.526145833333</v>
      </c>
      <c r="B191" s="22" t="s">
        <v>393</v>
      </c>
      <c r="C191" s="22" t="s">
        <v>392</v>
      </c>
      <c r="D191" s="22" t="s">
        <v>392</v>
      </c>
      <c r="E191" s="22" t="s">
        <v>392</v>
      </c>
      <c r="F191" s="22" t="s">
        <v>397</v>
      </c>
      <c r="G191" s="22" t="s">
        <v>397</v>
      </c>
      <c r="H191" s="22" t="s">
        <v>397</v>
      </c>
      <c r="I191" s="22" t="s">
        <v>397</v>
      </c>
      <c r="J191" s="22" t="s">
        <v>396</v>
      </c>
      <c r="K191" s="22" t="s">
        <v>397</v>
      </c>
      <c r="L191" s="22" t="s">
        <v>389</v>
      </c>
      <c r="M191" s="22" t="s">
        <v>388</v>
      </c>
      <c r="N191" s="22" t="s">
        <v>387</v>
      </c>
      <c r="O191" s="22" t="s">
        <v>387</v>
      </c>
      <c r="P191" s="22" t="s">
        <v>387</v>
      </c>
      <c r="Q191" s="22" t="s">
        <v>387</v>
      </c>
    </row>
    <row r="192" spans="1:17" ht="13.2" x14ac:dyDescent="0.25">
      <c r="A192" s="23">
        <v>45077.530092592591</v>
      </c>
      <c r="B192" s="22" t="s">
        <v>398</v>
      </c>
      <c r="C192" s="22" t="s">
        <v>398</v>
      </c>
      <c r="D192" s="22" t="s">
        <v>398</v>
      </c>
      <c r="E192" s="22" t="s">
        <v>398</v>
      </c>
      <c r="F192" s="22" t="s">
        <v>396</v>
      </c>
      <c r="G192" s="22" t="s">
        <v>397</v>
      </c>
      <c r="H192" s="22" t="s">
        <v>395</v>
      </c>
      <c r="I192" s="22" t="s">
        <v>396</v>
      </c>
      <c r="J192" s="22" t="s">
        <v>397</v>
      </c>
      <c r="K192" s="22" t="s">
        <v>397</v>
      </c>
      <c r="L192" s="22" t="s">
        <v>389</v>
      </c>
      <c r="M192" s="22" t="s">
        <v>388</v>
      </c>
      <c r="N192" s="22" t="s">
        <v>400</v>
      </c>
      <c r="O192" s="22" t="s">
        <v>400</v>
      </c>
      <c r="P192" s="22" t="s">
        <v>400</v>
      </c>
      <c r="Q192" s="22" t="s">
        <v>400</v>
      </c>
    </row>
    <row r="193" spans="1:17" ht="13.2" x14ac:dyDescent="0.25">
      <c r="A193" s="23">
        <v>45077.530624999999</v>
      </c>
      <c r="B193" s="22" t="s">
        <v>393</v>
      </c>
      <c r="C193" s="22" t="s">
        <v>394</v>
      </c>
      <c r="D193" s="22" t="s">
        <v>393</v>
      </c>
      <c r="E193" s="22" t="s">
        <v>392</v>
      </c>
      <c r="F193" s="22" t="s">
        <v>390</v>
      </c>
      <c r="G193" s="22" t="s">
        <v>390</v>
      </c>
      <c r="H193" s="22" t="s">
        <v>390</v>
      </c>
      <c r="I193" s="22" t="s">
        <v>396</v>
      </c>
      <c r="J193" s="22" t="s">
        <v>395</v>
      </c>
      <c r="K193" s="22" t="s">
        <v>395</v>
      </c>
      <c r="L193" s="22" t="s">
        <v>389</v>
      </c>
      <c r="M193" s="22" t="s">
        <v>388</v>
      </c>
      <c r="N193" s="22" t="s">
        <v>386</v>
      </c>
      <c r="O193" s="22" t="s">
        <v>385</v>
      </c>
      <c r="P193" s="22" t="s">
        <v>385</v>
      </c>
      <c r="Q193" s="22" t="s">
        <v>387</v>
      </c>
    </row>
    <row r="194" spans="1:17" ht="13.2" x14ac:dyDescent="0.25">
      <c r="A194" s="23">
        <v>45077.538113425922</v>
      </c>
      <c r="B194" s="22" t="s">
        <v>392</v>
      </c>
      <c r="C194" s="22" t="s">
        <v>392</v>
      </c>
      <c r="D194" s="22" t="s">
        <v>393</v>
      </c>
      <c r="E194" s="22" t="s">
        <v>393</v>
      </c>
      <c r="F194" s="22" t="s">
        <v>395</v>
      </c>
      <c r="G194" s="22" t="s">
        <v>395</v>
      </c>
      <c r="H194" s="22" t="s">
        <v>390</v>
      </c>
      <c r="I194" s="22" t="s">
        <v>396</v>
      </c>
      <c r="J194" s="22" t="s">
        <v>395</v>
      </c>
      <c r="K194" s="22" t="s">
        <v>395</v>
      </c>
      <c r="L194" s="22" t="s">
        <v>389</v>
      </c>
      <c r="M194" s="22" t="s">
        <v>388</v>
      </c>
      <c r="N194" s="22" t="s">
        <v>385</v>
      </c>
      <c r="O194" s="22" t="s">
        <v>385</v>
      </c>
      <c r="P194" s="22" t="s">
        <v>385</v>
      </c>
      <c r="Q194" s="22" t="s">
        <v>385</v>
      </c>
    </row>
    <row r="195" spans="1:17" ht="13.2" x14ac:dyDescent="0.25">
      <c r="A195" s="23">
        <v>45077.539444444446</v>
      </c>
      <c r="B195" s="22" t="s">
        <v>394</v>
      </c>
      <c r="C195" s="22" t="s">
        <v>394</v>
      </c>
      <c r="D195" s="22" t="s">
        <v>394</v>
      </c>
      <c r="E195" s="22" t="s">
        <v>394</v>
      </c>
      <c r="F195" s="22" t="s">
        <v>390</v>
      </c>
      <c r="G195" s="22" t="s">
        <v>390</v>
      </c>
      <c r="H195" s="22" t="s">
        <v>390</v>
      </c>
      <c r="I195" s="22" t="s">
        <v>390</v>
      </c>
      <c r="J195" s="22" t="s">
        <v>390</v>
      </c>
      <c r="K195" s="22" t="s">
        <v>390</v>
      </c>
      <c r="L195" s="22" t="s">
        <v>389</v>
      </c>
      <c r="M195" s="22" t="s">
        <v>388</v>
      </c>
      <c r="N195" s="22" t="s">
        <v>386</v>
      </c>
      <c r="O195" s="22" t="s">
        <v>386</v>
      </c>
      <c r="P195" s="22" t="s">
        <v>386</v>
      </c>
      <c r="Q195" s="22" t="s">
        <v>386</v>
      </c>
    </row>
    <row r="196" spans="1:17" ht="13.2" x14ac:dyDescent="0.25">
      <c r="A196" s="23">
        <v>45077.546689814815</v>
      </c>
      <c r="B196" s="22" t="s">
        <v>392</v>
      </c>
      <c r="C196" s="22" t="s">
        <v>394</v>
      </c>
      <c r="D196" s="22" t="s">
        <v>393</v>
      </c>
      <c r="E196" s="22" t="s">
        <v>392</v>
      </c>
      <c r="F196" s="22" t="s">
        <v>397</v>
      </c>
      <c r="G196" s="22" t="s">
        <v>397</v>
      </c>
      <c r="H196" s="22" t="s">
        <v>397</v>
      </c>
      <c r="I196" s="22" t="s">
        <v>396</v>
      </c>
      <c r="J196" s="22" t="s">
        <v>397</v>
      </c>
      <c r="K196" s="22" t="s">
        <v>397</v>
      </c>
      <c r="L196" s="22" t="s">
        <v>389</v>
      </c>
      <c r="M196" s="22" t="s">
        <v>388</v>
      </c>
      <c r="N196" s="22" t="s">
        <v>387</v>
      </c>
      <c r="O196" s="22" t="s">
        <v>387</v>
      </c>
      <c r="P196" s="22" t="s">
        <v>387</v>
      </c>
      <c r="Q196" s="22" t="s">
        <v>387</v>
      </c>
    </row>
    <row r="197" spans="1:17" ht="13.2" x14ac:dyDescent="0.25">
      <c r="A197" s="23">
        <v>45077.565879629627</v>
      </c>
      <c r="B197" s="22" t="s">
        <v>393</v>
      </c>
      <c r="C197" s="22" t="s">
        <v>393</v>
      </c>
      <c r="D197" s="22" t="s">
        <v>393</v>
      </c>
      <c r="E197" s="22" t="s">
        <v>393</v>
      </c>
      <c r="F197" s="22" t="s">
        <v>390</v>
      </c>
      <c r="G197" s="22" t="s">
        <v>390</v>
      </c>
      <c r="H197" s="22" t="s">
        <v>390</v>
      </c>
      <c r="I197" s="22" t="s">
        <v>396</v>
      </c>
      <c r="J197" s="22" t="s">
        <v>390</v>
      </c>
      <c r="K197" s="22" t="s">
        <v>390</v>
      </c>
      <c r="L197" s="22" t="s">
        <v>389</v>
      </c>
      <c r="M197" s="22" t="s">
        <v>388</v>
      </c>
      <c r="N197" s="22" t="s">
        <v>386</v>
      </c>
      <c r="O197" s="22" t="s">
        <v>386</v>
      </c>
      <c r="P197" s="22" t="s">
        <v>385</v>
      </c>
      <c r="Q197" s="22" t="s">
        <v>385</v>
      </c>
    </row>
    <row r="198" spans="1:17" ht="13.2" x14ac:dyDescent="0.25">
      <c r="A198" s="23">
        <v>45077.566550925927</v>
      </c>
      <c r="B198" s="22" t="s">
        <v>394</v>
      </c>
      <c r="C198" s="22" t="s">
        <v>394</v>
      </c>
      <c r="D198" s="22" t="s">
        <v>394</v>
      </c>
      <c r="E198" s="22" t="s">
        <v>394</v>
      </c>
      <c r="F198" s="22" t="s">
        <v>390</v>
      </c>
      <c r="G198" s="22" t="s">
        <v>390</v>
      </c>
      <c r="H198" s="22" t="s">
        <v>390</v>
      </c>
      <c r="I198" s="22" t="s">
        <v>390</v>
      </c>
      <c r="J198" s="22" t="s">
        <v>390</v>
      </c>
      <c r="K198" s="22" t="s">
        <v>390</v>
      </c>
      <c r="L198" s="22" t="s">
        <v>389</v>
      </c>
      <c r="M198" s="22" t="s">
        <v>388</v>
      </c>
      <c r="N198" s="22" t="s">
        <v>385</v>
      </c>
      <c r="O198" s="22" t="s">
        <v>385</v>
      </c>
      <c r="P198" s="22" t="s">
        <v>385</v>
      </c>
      <c r="Q198" s="22" t="s">
        <v>385</v>
      </c>
    </row>
    <row r="199" spans="1:17" ht="13.2" x14ac:dyDescent="0.25">
      <c r="A199" s="23">
        <v>45077.567326388889</v>
      </c>
      <c r="B199" s="22" t="s">
        <v>394</v>
      </c>
      <c r="C199" s="22" t="s">
        <v>394</v>
      </c>
      <c r="D199" s="22" t="s">
        <v>394</v>
      </c>
      <c r="E199" s="22" t="s">
        <v>394</v>
      </c>
      <c r="F199" s="22" t="s">
        <v>390</v>
      </c>
      <c r="G199" s="22" t="s">
        <v>390</v>
      </c>
      <c r="H199" s="22" t="s">
        <v>390</v>
      </c>
      <c r="I199" s="22" t="s">
        <v>390</v>
      </c>
      <c r="J199" s="22" t="s">
        <v>390</v>
      </c>
      <c r="K199" s="22" t="s">
        <v>390</v>
      </c>
      <c r="L199" s="22" t="s">
        <v>389</v>
      </c>
      <c r="M199" s="22" t="s">
        <v>388</v>
      </c>
      <c r="N199" s="22" t="s">
        <v>385</v>
      </c>
      <c r="O199" s="22" t="s">
        <v>385</v>
      </c>
      <c r="P199" s="22" t="s">
        <v>385</v>
      </c>
      <c r="Q199" s="22" t="s">
        <v>385</v>
      </c>
    </row>
    <row r="200" spans="1:17" ht="13.2" x14ac:dyDescent="0.25">
      <c r="A200" s="23">
        <v>45077.569618055553</v>
      </c>
      <c r="B200" s="22" t="s">
        <v>394</v>
      </c>
      <c r="C200" s="22" t="s">
        <v>394</v>
      </c>
      <c r="D200" s="22" t="s">
        <v>393</v>
      </c>
      <c r="E200" s="22" t="s">
        <v>393</v>
      </c>
      <c r="F200" s="22" t="s">
        <v>390</v>
      </c>
      <c r="G200" s="22" t="s">
        <v>395</v>
      </c>
      <c r="H200" s="22" t="s">
        <v>395</v>
      </c>
      <c r="I200" s="22" t="s">
        <v>391</v>
      </c>
      <c r="J200" s="22" t="s">
        <v>390</v>
      </c>
      <c r="K200" s="22" t="s">
        <v>397</v>
      </c>
      <c r="L200" s="22" t="s">
        <v>389</v>
      </c>
      <c r="M200" s="22" t="s">
        <v>388</v>
      </c>
      <c r="N200" s="22" t="s">
        <v>385</v>
      </c>
      <c r="O200" s="22" t="s">
        <v>385</v>
      </c>
      <c r="P200" s="22" t="s">
        <v>386</v>
      </c>
      <c r="Q200" s="22" t="s">
        <v>386</v>
      </c>
    </row>
    <row r="201" spans="1:17" ht="13.2" x14ac:dyDescent="0.25">
      <c r="A201" s="23">
        <v>45077.5702662037</v>
      </c>
      <c r="B201" s="22" t="s">
        <v>392</v>
      </c>
      <c r="C201" s="22" t="s">
        <v>392</v>
      </c>
      <c r="D201" s="22" t="s">
        <v>392</v>
      </c>
      <c r="E201" s="22" t="s">
        <v>392</v>
      </c>
      <c r="F201" s="22" t="s">
        <v>397</v>
      </c>
      <c r="G201" s="22" t="s">
        <v>397</v>
      </c>
      <c r="H201" s="22" t="s">
        <v>397</v>
      </c>
      <c r="I201" s="22" t="s">
        <v>397</v>
      </c>
      <c r="J201" s="22" t="s">
        <v>397</v>
      </c>
      <c r="K201" s="22" t="s">
        <v>397</v>
      </c>
      <c r="L201" s="22" t="s">
        <v>389</v>
      </c>
      <c r="M201" s="22" t="s">
        <v>388</v>
      </c>
      <c r="N201" s="22" t="s">
        <v>386</v>
      </c>
      <c r="O201" s="22" t="s">
        <v>387</v>
      </c>
      <c r="P201" s="22" t="s">
        <v>386</v>
      </c>
      <c r="Q201" s="22" t="s">
        <v>386</v>
      </c>
    </row>
    <row r="202" spans="1:17" ht="13.2" x14ac:dyDescent="0.25">
      <c r="A202" s="23">
        <v>45077.572152777779</v>
      </c>
      <c r="B202" s="22" t="s">
        <v>392</v>
      </c>
      <c r="C202" s="22" t="s">
        <v>392</v>
      </c>
      <c r="D202" s="22" t="s">
        <v>398</v>
      </c>
      <c r="E202" s="22" t="s">
        <v>398</v>
      </c>
      <c r="F202" s="22" t="s">
        <v>397</v>
      </c>
      <c r="G202" s="22" t="s">
        <v>397</v>
      </c>
      <c r="H202" s="22" t="s">
        <v>397</v>
      </c>
      <c r="I202" s="22" t="s">
        <v>397</v>
      </c>
      <c r="J202" s="22" t="s">
        <v>397</v>
      </c>
      <c r="K202" s="22" t="s">
        <v>397</v>
      </c>
      <c r="L202" s="22" t="s">
        <v>389</v>
      </c>
      <c r="M202" s="22" t="s">
        <v>388</v>
      </c>
      <c r="N202" s="22" t="s">
        <v>387</v>
      </c>
      <c r="O202" s="22" t="s">
        <v>387</v>
      </c>
      <c r="P202" s="22" t="s">
        <v>387</v>
      </c>
      <c r="Q202" s="22" t="s">
        <v>387</v>
      </c>
    </row>
    <row r="203" spans="1:17" ht="13.2" x14ac:dyDescent="0.25">
      <c r="A203" s="23">
        <v>45077.573101851849</v>
      </c>
      <c r="B203" s="22" t="s">
        <v>393</v>
      </c>
      <c r="C203" s="22" t="s">
        <v>393</v>
      </c>
      <c r="D203" s="22" t="s">
        <v>393</v>
      </c>
      <c r="E203" s="22" t="s">
        <v>393</v>
      </c>
      <c r="F203" s="22" t="s">
        <v>395</v>
      </c>
      <c r="G203" s="22" t="s">
        <v>395</v>
      </c>
      <c r="H203" s="22" t="s">
        <v>395</v>
      </c>
      <c r="I203" s="22" t="s">
        <v>395</v>
      </c>
      <c r="J203" s="22" t="s">
        <v>395</v>
      </c>
      <c r="K203" s="22" t="s">
        <v>395</v>
      </c>
      <c r="L203" s="22" t="s">
        <v>389</v>
      </c>
      <c r="M203" s="22" t="s">
        <v>388</v>
      </c>
      <c r="N203" s="22" t="s">
        <v>386</v>
      </c>
      <c r="O203" s="22" t="s">
        <v>386</v>
      </c>
      <c r="P203" s="22" t="s">
        <v>386</v>
      </c>
      <c r="Q203" s="22" t="s">
        <v>386</v>
      </c>
    </row>
    <row r="204" spans="1:17" ht="13.2" x14ac:dyDescent="0.25">
      <c r="A204" s="23">
        <v>45077.576539351852</v>
      </c>
      <c r="B204" s="22" t="s">
        <v>398</v>
      </c>
      <c r="C204" s="22" t="s">
        <v>398</v>
      </c>
      <c r="D204" s="22" t="s">
        <v>398</v>
      </c>
      <c r="E204" s="22" t="s">
        <v>398</v>
      </c>
      <c r="F204" s="22" t="s">
        <v>395</v>
      </c>
      <c r="G204" s="22" t="s">
        <v>395</v>
      </c>
      <c r="H204" s="22" t="s">
        <v>395</v>
      </c>
      <c r="I204" s="22" t="s">
        <v>396</v>
      </c>
      <c r="J204" s="22" t="s">
        <v>395</v>
      </c>
      <c r="K204" s="22" t="s">
        <v>395</v>
      </c>
      <c r="L204" s="22" t="s">
        <v>389</v>
      </c>
      <c r="M204" s="22" t="s">
        <v>388</v>
      </c>
      <c r="N204" s="22" t="s">
        <v>386</v>
      </c>
      <c r="O204" s="22" t="s">
        <v>386</v>
      </c>
      <c r="P204" s="22" t="s">
        <v>386</v>
      </c>
      <c r="Q204" s="22" t="s">
        <v>386</v>
      </c>
    </row>
    <row r="205" spans="1:17" ht="13.2" x14ac:dyDescent="0.25">
      <c r="A205" s="23">
        <v>45077.582013888888</v>
      </c>
      <c r="B205" s="22" t="s">
        <v>392</v>
      </c>
      <c r="C205" s="22" t="s">
        <v>392</v>
      </c>
      <c r="D205" s="22" t="s">
        <v>392</v>
      </c>
      <c r="E205" s="22" t="s">
        <v>398</v>
      </c>
      <c r="F205" s="22" t="s">
        <v>397</v>
      </c>
      <c r="G205" s="22" t="s">
        <v>397</v>
      </c>
      <c r="H205" s="22" t="s">
        <v>395</v>
      </c>
      <c r="I205" s="22" t="s">
        <v>396</v>
      </c>
      <c r="J205" s="22" t="s">
        <v>397</v>
      </c>
      <c r="K205" s="22" t="s">
        <v>397</v>
      </c>
      <c r="L205" s="22" t="s">
        <v>389</v>
      </c>
      <c r="M205" s="22" t="s">
        <v>399</v>
      </c>
      <c r="N205" s="22" t="s">
        <v>400</v>
      </c>
      <c r="O205" s="22" t="s">
        <v>400</v>
      </c>
      <c r="P205" s="22" t="s">
        <v>387</v>
      </c>
      <c r="Q205" s="22" t="s">
        <v>387</v>
      </c>
    </row>
    <row r="206" spans="1:17" ht="13.2" x14ac:dyDescent="0.25">
      <c r="A206" s="23">
        <v>45077.588553240741</v>
      </c>
      <c r="B206" s="22" t="s">
        <v>392</v>
      </c>
      <c r="C206" s="22" t="s">
        <v>392</v>
      </c>
      <c r="D206" s="22" t="s">
        <v>392</v>
      </c>
      <c r="E206" s="22" t="s">
        <v>392</v>
      </c>
      <c r="F206" s="22" t="s">
        <v>397</v>
      </c>
      <c r="G206" s="22" t="s">
        <v>397</v>
      </c>
      <c r="H206" s="22" t="s">
        <v>397</v>
      </c>
      <c r="I206" s="22" t="s">
        <v>396</v>
      </c>
      <c r="J206" s="22" t="s">
        <v>396</v>
      </c>
      <c r="K206" s="22" t="s">
        <v>396</v>
      </c>
      <c r="L206" s="22" t="s">
        <v>389</v>
      </c>
      <c r="M206" s="22" t="s">
        <v>388</v>
      </c>
      <c r="N206" s="22" t="s">
        <v>387</v>
      </c>
      <c r="O206" s="22" t="s">
        <v>387</v>
      </c>
      <c r="P206" s="22" t="s">
        <v>387</v>
      </c>
      <c r="Q206" s="22" t="s">
        <v>387</v>
      </c>
    </row>
    <row r="207" spans="1:17" ht="13.2" x14ac:dyDescent="0.25">
      <c r="A207" s="23">
        <v>45077.589594907404</v>
      </c>
      <c r="B207" s="22" t="s">
        <v>398</v>
      </c>
      <c r="C207" s="22" t="s">
        <v>398</v>
      </c>
      <c r="D207" s="22" t="s">
        <v>402</v>
      </c>
      <c r="E207" s="22" t="s">
        <v>402</v>
      </c>
      <c r="F207" s="22" t="s">
        <v>397</v>
      </c>
      <c r="G207" s="22" t="s">
        <v>397</v>
      </c>
      <c r="H207" s="22" t="s">
        <v>397</v>
      </c>
      <c r="I207" s="22" t="s">
        <v>396</v>
      </c>
      <c r="J207" s="22" t="s">
        <v>397</v>
      </c>
      <c r="K207" s="22" t="s">
        <v>397</v>
      </c>
      <c r="L207" s="22" t="s">
        <v>389</v>
      </c>
      <c r="M207" s="22" t="s">
        <v>388</v>
      </c>
      <c r="N207" s="22" t="s">
        <v>400</v>
      </c>
      <c r="O207" s="22" t="s">
        <v>387</v>
      </c>
      <c r="P207" s="22" t="s">
        <v>387</v>
      </c>
      <c r="Q207" s="22" t="s">
        <v>387</v>
      </c>
    </row>
    <row r="208" spans="1:17" ht="13.2" x14ac:dyDescent="0.25">
      <c r="A208" s="23">
        <v>45077.590844907405</v>
      </c>
      <c r="B208" s="22" t="s">
        <v>392</v>
      </c>
      <c r="C208" s="22" t="s">
        <v>392</v>
      </c>
      <c r="D208" s="22" t="s">
        <v>392</v>
      </c>
      <c r="E208" s="22" t="s">
        <v>392</v>
      </c>
      <c r="F208" s="22" t="s">
        <v>397</v>
      </c>
      <c r="G208" s="22" t="s">
        <v>397</v>
      </c>
      <c r="H208" s="22" t="s">
        <v>397</v>
      </c>
      <c r="I208" s="22" t="s">
        <v>397</v>
      </c>
      <c r="J208" s="22" t="s">
        <v>397</v>
      </c>
      <c r="K208" s="22" t="s">
        <v>397</v>
      </c>
      <c r="L208" s="22" t="s">
        <v>389</v>
      </c>
      <c r="M208" s="22" t="s">
        <v>388</v>
      </c>
      <c r="N208" s="22" t="s">
        <v>387</v>
      </c>
      <c r="O208" s="22" t="s">
        <v>387</v>
      </c>
      <c r="P208" s="22" t="s">
        <v>387</v>
      </c>
      <c r="Q208" s="22" t="s">
        <v>387</v>
      </c>
    </row>
    <row r="209" spans="1:17" ht="13.2" x14ac:dyDescent="0.25">
      <c r="A209" s="23">
        <v>45077.59134259259</v>
      </c>
      <c r="B209" s="22" t="s">
        <v>393</v>
      </c>
      <c r="C209" s="22" t="s">
        <v>393</v>
      </c>
      <c r="D209" s="22" t="s">
        <v>392</v>
      </c>
      <c r="E209" s="22" t="s">
        <v>398</v>
      </c>
      <c r="F209" s="22" t="s">
        <v>397</v>
      </c>
      <c r="G209" s="22" t="s">
        <v>390</v>
      </c>
      <c r="H209" s="22" t="s">
        <v>395</v>
      </c>
      <c r="I209" s="22" t="s">
        <v>396</v>
      </c>
      <c r="J209" s="22" t="s">
        <v>397</v>
      </c>
      <c r="K209" s="22" t="s">
        <v>397</v>
      </c>
      <c r="L209" s="22" t="s">
        <v>389</v>
      </c>
      <c r="M209" s="22" t="s">
        <v>399</v>
      </c>
      <c r="N209" s="22" t="s">
        <v>387</v>
      </c>
      <c r="O209" s="22" t="s">
        <v>387</v>
      </c>
      <c r="P209" s="22" t="s">
        <v>386</v>
      </c>
      <c r="Q209" s="22" t="s">
        <v>387</v>
      </c>
    </row>
    <row r="210" spans="1:17" ht="13.2" x14ac:dyDescent="0.25">
      <c r="A210" s="23">
        <v>45077.591423611113</v>
      </c>
      <c r="B210" s="22" t="s">
        <v>393</v>
      </c>
      <c r="C210" s="22" t="s">
        <v>392</v>
      </c>
      <c r="D210" s="22" t="s">
        <v>393</v>
      </c>
      <c r="E210" s="22" t="s">
        <v>398</v>
      </c>
      <c r="F210" s="22" t="s">
        <v>390</v>
      </c>
      <c r="G210" s="22" t="s">
        <v>390</v>
      </c>
      <c r="H210" s="22" t="s">
        <v>390</v>
      </c>
      <c r="I210" s="22" t="s">
        <v>390</v>
      </c>
      <c r="J210" s="22" t="s">
        <v>390</v>
      </c>
      <c r="K210" s="22" t="s">
        <v>390</v>
      </c>
      <c r="L210" s="22" t="s">
        <v>389</v>
      </c>
      <c r="M210" s="22" t="s">
        <v>388</v>
      </c>
      <c r="N210" s="22" t="s">
        <v>400</v>
      </c>
      <c r="O210" s="22" t="s">
        <v>400</v>
      </c>
      <c r="P210" s="22" t="s">
        <v>400</v>
      </c>
      <c r="Q210" s="22" t="s">
        <v>400</v>
      </c>
    </row>
    <row r="211" spans="1:17" ht="13.2" x14ac:dyDescent="0.25">
      <c r="A211" s="23">
        <v>45077.591562499998</v>
      </c>
      <c r="B211" s="22" t="s">
        <v>392</v>
      </c>
      <c r="C211" s="22" t="s">
        <v>392</v>
      </c>
      <c r="D211" s="22" t="s">
        <v>392</v>
      </c>
      <c r="E211" s="22" t="s">
        <v>392</v>
      </c>
      <c r="F211" s="22" t="s">
        <v>397</v>
      </c>
      <c r="G211" s="22" t="s">
        <v>397</v>
      </c>
      <c r="H211" s="22" t="s">
        <v>397</v>
      </c>
      <c r="I211" s="22" t="s">
        <v>397</v>
      </c>
      <c r="J211" s="22" t="s">
        <v>397</v>
      </c>
      <c r="K211" s="22" t="s">
        <v>397</v>
      </c>
      <c r="L211" s="22" t="s">
        <v>389</v>
      </c>
      <c r="M211" s="22" t="s">
        <v>388</v>
      </c>
      <c r="N211" s="22" t="s">
        <v>387</v>
      </c>
      <c r="O211" s="22" t="s">
        <v>387</v>
      </c>
      <c r="P211" s="22" t="s">
        <v>387</v>
      </c>
      <c r="Q211" s="22" t="s">
        <v>387</v>
      </c>
    </row>
    <row r="212" spans="1:17" ht="13.2" x14ac:dyDescent="0.25">
      <c r="A212" s="23">
        <v>45077.592199074075</v>
      </c>
      <c r="B212" s="22" t="s">
        <v>392</v>
      </c>
      <c r="C212" s="22" t="s">
        <v>392</v>
      </c>
      <c r="D212" s="22" t="s">
        <v>392</v>
      </c>
      <c r="E212" s="22" t="s">
        <v>392</v>
      </c>
      <c r="F212" s="22" t="s">
        <v>395</v>
      </c>
      <c r="G212" s="22" t="s">
        <v>395</v>
      </c>
      <c r="H212" s="22" t="s">
        <v>397</v>
      </c>
      <c r="I212" s="22" t="s">
        <v>397</v>
      </c>
      <c r="J212" s="22" t="s">
        <v>397</v>
      </c>
      <c r="K212" s="22" t="s">
        <v>395</v>
      </c>
      <c r="L212" s="22" t="s">
        <v>389</v>
      </c>
      <c r="M212" s="22" t="s">
        <v>388</v>
      </c>
      <c r="N212" s="22" t="s">
        <v>387</v>
      </c>
      <c r="O212" s="22" t="s">
        <v>387</v>
      </c>
      <c r="P212" s="22" t="s">
        <v>387</v>
      </c>
      <c r="Q212" s="22" t="s">
        <v>387</v>
      </c>
    </row>
    <row r="213" spans="1:17" ht="13.2" x14ac:dyDescent="0.25">
      <c r="A213" s="23">
        <v>45077.592268518521</v>
      </c>
      <c r="B213" s="22" t="s">
        <v>392</v>
      </c>
      <c r="C213" s="22" t="s">
        <v>392</v>
      </c>
      <c r="D213" s="22" t="s">
        <v>392</v>
      </c>
      <c r="E213" s="22" t="s">
        <v>392</v>
      </c>
      <c r="F213" s="22" t="s">
        <v>397</v>
      </c>
      <c r="G213" s="22" t="s">
        <v>397</v>
      </c>
      <c r="H213" s="22" t="s">
        <v>397</v>
      </c>
      <c r="I213" s="22" t="s">
        <v>397</v>
      </c>
      <c r="J213" s="22" t="s">
        <v>397</v>
      </c>
      <c r="K213" s="22" t="s">
        <v>397</v>
      </c>
      <c r="L213" s="22" t="s">
        <v>389</v>
      </c>
      <c r="M213" s="22" t="s">
        <v>388</v>
      </c>
      <c r="N213" s="22" t="s">
        <v>387</v>
      </c>
      <c r="O213" s="22" t="s">
        <v>387</v>
      </c>
      <c r="P213" s="22" t="s">
        <v>387</v>
      </c>
      <c r="Q213" s="22" t="s">
        <v>387</v>
      </c>
    </row>
    <row r="214" spans="1:17" ht="13.2" x14ac:dyDescent="0.25">
      <c r="A214" s="23">
        <v>45077.592881944445</v>
      </c>
      <c r="B214" s="22" t="s">
        <v>402</v>
      </c>
      <c r="C214" s="22" t="s">
        <v>398</v>
      </c>
      <c r="D214" s="22" t="s">
        <v>402</v>
      </c>
      <c r="E214" s="22" t="s">
        <v>402</v>
      </c>
      <c r="F214" s="22" t="s">
        <v>391</v>
      </c>
      <c r="G214" s="22" t="s">
        <v>396</v>
      </c>
      <c r="H214" s="22" t="s">
        <v>396</v>
      </c>
      <c r="I214" s="22" t="s">
        <v>395</v>
      </c>
      <c r="J214" s="22" t="s">
        <v>397</v>
      </c>
      <c r="K214" s="22" t="s">
        <v>396</v>
      </c>
      <c r="L214" s="22" t="s">
        <v>401</v>
      </c>
      <c r="M214" s="22" t="s">
        <v>399</v>
      </c>
      <c r="N214" s="22" t="s">
        <v>400</v>
      </c>
      <c r="O214" s="22" t="s">
        <v>400</v>
      </c>
      <c r="P214" s="22" t="s">
        <v>400</v>
      </c>
      <c r="Q214" s="22" t="s">
        <v>400</v>
      </c>
    </row>
    <row r="215" spans="1:17" ht="13.2" x14ac:dyDescent="0.25">
      <c r="A215" s="23">
        <v>45077.592962962961</v>
      </c>
      <c r="B215" s="22" t="s">
        <v>392</v>
      </c>
      <c r="C215" s="22" t="s">
        <v>392</v>
      </c>
      <c r="D215" s="22" t="s">
        <v>392</v>
      </c>
      <c r="E215" s="22" t="s">
        <v>398</v>
      </c>
      <c r="F215" s="22" t="s">
        <v>397</v>
      </c>
      <c r="G215" s="22" t="s">
        <v>397</v>
      </c>
      <c r="H215" s="22" t="s">
        <v>395</v>
      </c>
      <c r="I215" s="22" t="s">
        <v>396</v>
      </c>
      <c r="J215" s="22" t="s">
        <v>397</v>
      </c>
      <c r="K215" s="22" t="s">
        <v>396</v>
      </c>
      <c r="L215" s="22" t="s">
        <v>389</v>
      </c>
      <c r="M215" s="22" t="s">
        <v>388</v>
      </c>
      <c r="N215" s="22" t="s">
        <v>386</v>
      </c>
      <c r="O215" s="22" t="s">
        <v>386</v>
      </c>
      <c r="P215" s="22" t="s">
        <v>386</v>
      </c>
      <c r="Q215" s="22" t="s">
        <v>387</v>
      </c>
    </row>
    <row r="216" spans="1:17" ht="13.2" x14ac:dyDescent="0.25">
      <c r="A216" s="23">
        <v>45077.594247685185</v>
      </c>
      <c r="B216" s="22" t="s">
        <v>398</v>
      </c>
      <c r="C216" s="22" t="s">
        <v>394</v>
      </c>
      <c r="D216" s="22" t="s">
        <v>392</v>
      </c>
      <c r="E216" s="22" t="s">
        <v>398</v>
      </c>
      <c r="F216" s="22" t="s">
        <v>396</v>
      </c>
      <c r="G216" s="22" t="s">
        <v>390</v>
      </c>
      <c r="H216" s="22" t="s">
        <v>390</v>
      </c>
      <c r="I216" s="22" t="s">
        <v>396</v>
      </c>
      <c r="J216" s="22" t="s">
        <v>390</v>
      </c>
      <c r="K216" s="22" t="s">
        <v>390</v>
      </c>
      <c r="L216" s="22" t="s">
        <v>389</v>
      </c>
      <c r="M216" s="22" t="s">
        <v>399</v>
      </c>
      <c r="N216" s="22" t="s">
        <v>387</v>
      </c>
      <c r="O216" s="22" t="s">
        <v>387</v>
      </c>
      <c r="P216" s="22" t="s">
        <v>387</v>
      </c>
      <c r="Q216" s="22" t="s">
        <v>387</v>
      </c>
    </row>
    <row r="217" spans="1:17" ht="13.2" x14ac:dyDescent="0.25">
      <c r="A217" s="23">
        <v>45077.594583333332</v>
      </c>
      <c r="B217" s="22" t="s">
        <v>402</v>
      </c>
      <c r="C217" s="22" t="s">
        <v>402</v>
      </c>
      <c r="D217" s="22" t="s">
        <v>402</v>
      </c>
      <c r="E217" s="22" t="s">
        <v>402</v>
      </c>
      <c r="F217" s="22" t="s">
        <v>391</v>
      </c>
      <c r="G217" s="22" t="s">
        <v>390</v>
      </c>
      <c r="H217" s="22" t="s">
        <v>396</v>
      </c>
      <c r="I217" s="22" t="s">
        <v>390</v>
      </c>
      <c r="J217" s="22" t="s">
        <v>395</v>
      </c>
      <c r="K217" s="22" t="s">
        <v>396</v>
      </c>
      <c r="L217" s="22" t="s">
        <v>401</v>
      </c>
      <c r="M217" s="22" t="s">
        <v>399</v>
      </c>
      <c r="N217" s="22" t="s">
        <v>403</v>
      </c>
      <c r="O217" s="22" t="s">
        <v>403</v>
      </c>
      <c r="P217" s="22" t="s">
        <v>403</v>
      </c>
      <c r="Q217" s="22" t="s">
        <v>403</v>
      </c>
    </row>
    <row r="218" spans="1:17" ht="13.2" x14ac:dyDescent="0.25">
      <c r="A218" s="23">
        <v>45077.595578703702</v>
      </c>
      <c r="B218" s="22" t="s">
        <v>393</v>
      </c>
      <c r="C218" s="22" t="s">
        <v>393</v>
      </c>
      <c r="D218" s="22" t="s">
        <v>393</v>
      </c>
      <c r="E218" s="22" t="s">
        <v>393</v>
      </c>
      <c r="F218" s="22" t="s">
        <v>395</v>
      </c>
      <c r="G218" s="22" t="s">
        <v>395</v>
      </c>
      <c r="H218" s="22" t="s">
        <v>395</v>
      </c>
      <c r="I218" s="22" t="s">
        <v>395</v>
      </c>
      <c r="J218" s="22" t="s">
        <v>395</v>
      </c>
      <c r="K218" s="22" t="s">
        <v>395</v>
      </c>
      <c r="L218" s="22" t="s">
        <v>401</v>
      </c>
      <c r="M218" s="22" t="s">
        <v>399</v>
      </c>
      <c r="N218" s="22" t="s">
        <v>386</v>
      </c>
      <c r="O218" s="22" t="s">
        <v>386</v>
      </c>
      <c r="P218" s="22" t="s">
        <v>386</v>
      </c>
      <c r="Q218" s="22" t="s">
        <v>386</v>
      </c>
    </row>
    <row r="219" spans="1:17" ht="13.2" x14ac:dyDescent="0.25">
      <c r="A219" s="23">
        <v>45077.59746527778</v>
      </c>
      <c r="B219" s="22" t="s">
        <v>392</v>
      </c>
      <c r="C219" s="22" t="s">
        <v>392</v>
      </c>
      <c r="D219" s="22" t="s">
        <v>392</v>
      </c>
      <c r="E219" s="22" t="s">
        <v>392</v>
      </c>
      <c r="F219" s="22" t="s">
        <v>397</v>
      </c>
      <c r="G219" s="22" t="s">
        <v>397</v>
      </c>
      <c r="H219" s="22" t="s">
        <v>397</v>
      </c>
      <c r="I219" s="22" t="s">
        <v>397</v>
      </c>
      <c r="J219" s="22" t="s">
        <v>397</v>
      </c>
      <c r="K219" s="22" t="s">
        <v>397</v>
      </c>
      <c r="L219" s="22" t="s">
        <v>389</v>
      </c>
      <c r="M219" s="22" t="s">
        <v>388</v>
      </c>
      <c r="N219" s="22" t="s">
        <v>386</v>
      </c>
      <c r="O219" s="22" t="s">
        <v>387</v>
      </c>
      <c r="P219" s="22" t="s">
        <v>387</v>
      </c>
      <c r="Q219" s="22" t="s">
        <v>387</v>
      </c>
    </row>
    <row r="220" spans="1:17" ht="13.2" x14ac:dyDescent="0.25">
      <c r="A220" s="23">
        <v>45077.599143518521</v>
      </c>
      <c r="B220" s="22" t="s">
        <v>398</v>
      </c>
      <c r="C220" s="22" t="s">
        <v>393</v>
      </c>
      <c r="D220" s="22" t="s">
        <v>392</v>
      </c>
      <c r="E220" s="22" t="s">
        <v>398</v>
      </c>
      <c r="F220" s="22" t="s">
        <v>396</v>
      </c>
      <c r="G220" s="22" t="s">
        <v>395</v>
      </c>
      <c r="H220" s="22" t="s">
        <v>397</v>
      </c>
      <c r="I220" s="22" t="s">
        <v>396</v>
      </c>
      <c r="J220" s="22" t="s">
        <v>397</v>
      </c>
      <c r="K220" s="22" t="s">
        <v>390</v>
      </c>
      <c r="L220" s="22" t="s">
        <v>389</v>
      </c>
      <c r="M220" s="22" t="s">
        <v>388</v>
      </c>
      <c r="N220" s="22" t="s">
        <v>387</v>
      </c>
      <c r="O220" s="22" t="s">
        <v>387</v>
      </c>
      <c r="P220" s="22" t="s">
        <v>387</v>
      </c>
      <c r="Q220" s="22" t="s">
        <v>387</v>
      </c>
    </row>
    <row r="221" spans="1:17" ht="13.2" x14ac:dyDescent="0.25">
      <c r="A221" s="23">
        <v>45077.600995370369</v>
      </c>
      <c r="B221" s="22" t="s">
        <v>392</v>
      </c>
      <c r="C221" s="22" t="s">
        <v>392</v>
      </c>
      <c r="D221" s="22" t="s">
        <v>392</v>
      </c>
      <c r="E221" s="22" t="s">
        <v>392</v>
      </c>
      <c r="F221" s="22" t="s">
        <v>397</v>
      </c>
      <c r="G221" s="22" t="s">
        <v>397</v>
      </c>
      <c r="H221" s="22" t="s">
        <v>397</v>
      </c>
      <c r="I221" s="22" t="s">
        <v>397</v>
      </c>
      <c r="J221" s="22" t="s">
        <v>397</v>
      </c>
      <c r="K221" s="22" t="s">
        <v>397</v>
      </c>
      <c r="L221" s="22" t="s">
        <v>389</v>
      </c>
      <c r="M221" s="22" t="s">
        <v>388</v>
      </c>
      <c r="N221" s="22" t="s">
        <v>387</v>
      </c>
      <c r="O221" s="22" t="s">
        <v>387</v>
      </c>
      <c r="P221" s="22" t="s">
        <v>387</v>
      </c>
      <c r="Q221" s="22" t="s">
        <v>387</v>
      </c>
    </row>
    <row r="222" spans="1:17" ht="13.2" x14ac:dyDescent="0.25">
      <c r="A222" s="23">
        <v>45077.601886574077</v>
      </c>
      <c r="B222" s="22" t="s">
        <v>398</v>
      </c>
      <c r="C222" s="22" t="s">
        <v>398</v>
      </c>
      <c r="D222" s="22" t="s">
        <v>402</v>
      </c>
      <c r="E222" s="22" t="s">
        <v>402</v>
      </c>
      <c r="F222" s="22" t="s">
        <v>396</v>
      </c>
      <c r="G222" s="22" t="s">
        <v>397</v>
      </c>
      <c r="H222" s="22" t="s">
        <v>397</v>
      </c>
      <c r="I222" s="22" t="s">
        <v>395</v>
      </c>
      <c r="J222" s="22" t="s">
        <v>397</v>
      </c>
      <c r="K222" s="22" t="s">
        <v>397</v>
      </c>
      <c r="L222" s="22" t="s">
        <v>389</v>
      </c>
      <c r="M222" s="22" t="s">
        <v>388</v>
      </c>
      <c r="N222" s="22" t="s">
        <v>400</v>
      </c>
      <c r="O222" s="22" t="s">
        <v>387</v>
      </c>
      <c r="P222" s="22" t="s">
        <v>400</v>
      </c>
      <c r="Q222" s="22" t="s">
        <v>387</v>
      </c>
    </row>
    <row r="223" spans="1:17" ht="13.2" x14ac:dyDescent="0.25">
      <c r="A223" s="23">
        <v>45077.602152777778</v>
      </c>
      <c r="B223" s="22" t="s">
        <v>393</v>
      </c>
      <c r="C223" s="22" t="s">
        <v>393</v>
      </c>
      <c r="D223" s="22" t="s">
        <v>393</v>
      </c>
      <c r="E223" s="22" t="s">
        <v>393</v>
      </c>
      <c r="F223" s="22" t="s">
        <v>395</v>
      </c>
      <c r="G223" s="22" t="s">
        <v>395</v>
      </c>
      <c r="H223" s="22" t="s">
        <v>395</v>
      </c>
      <c r="I223" s="22" t="s">
        <v>395</v>
      </c>
      <c r="J223" s="22" t="s">
        <v>395</v>
      </c>
      <c r="K223" s="22" t="s">
        <v>395</v>
      </c>
      <c r="L223" s="22" t="s">
        <v>389</v>
      </c>
      <c r="M223" s="22" t="s">
        <v>388</v>
      </c>
      <c r="N223" s="22" t="s">
        <v>386</v>
      </c>
      <c r="O223" s="22" t="s">
        <v>386</v>
      </c>
      <c r="P223" s="22" t="s">
        <v>386</v>
      </c>
      <c r="Q223" s="22" t="s">
        <v>386</v>
      </c>
    </row>
    <row r="224" spans="1:17" ht="13.2" x14ac:dyDescent="0.25">
      <c r="A224" s="23">
        <v>45077.602152777778</v>
      </c>
      <c r="B224" s="22" t="s">
        <v>393</v>
      </c>
      <c r="C224" s="22" t="s">
        <v>393</v>
      </c>
      <c r="D224" s="22" t="s">
        <v>393</v>
      </c>
      <c r="E224" s="22" t="s">
        <v>392</v>
      </c>
      <c r="F224" s="22" t="s">
        <v>397</v>
      </c>
      <c r="G224" s="22" t="s">
        <v>397</v>
      </c>
      <c r="H224" s="22" t="s">
        <v>397</v>
      </c>
      <c r="I224" s="22" t="s">
        <v>396</v>
      </c>
      <c r="J224" s="22" t="s">
        <v>397</v>
      </c>
      <c r="K224" s="22" t="s">
        <v>396</v>
      </c>
      <c r="L224" s="22" t="s">
        <v>389</v>
      </c>
      <c r="M224" s="22" t="s">
        <v>388</v>
      </c>
      <c r="N224" s="22" t="s">
        <v>387</v>
      </c>
      <c r="O224" s="22" t="s">
        <v>387</v>
      </c>
      <c r="P224" s="22" t="s">
        <v>387</v>
      </c>
      <c r="Q224" s="22" t="s">
        <v>403</v>
      </c>
    </row>
    <row r="225" spans="1:17" ht="13.2" x14ac:dyDescent="0.25">
      <c r="A225" s="23">
        <v>45077.602222222224</v>
      </c>
      <c r="B225" s="22" t="s">
        <v>392</v>
      </c>
      <c r="C225" s="22" t="s">
        <v>392</v>
      </c>
      <c r="D225" s="22" t="s">
        <v>392</v>
      </c>
      <c r="E225" s="22" t="s">
        <v>392</v>
      </c>
      <c r="F225" s="22" t="s">
        <v>395</v>
      </c>
      <c r="G225" s="22" t="s">
        <v>395</v>
      </c>
      <c r="H225" s="22" t="s">
        <v>390</v>
      </c>
      <c r="I225" s="22" t="s">
        <v>397</v>
      </c>
      <c r="J225" s="22" t="s">
        <v>397</v>
      </c>
      <c r="K225" s="22" t="s">
        <v>397</v>
      </c>
      <c r="L225" s="22" t="s">
        <v>389</v>
      </c>
      <c r="M225" s="22" t="s">
        <v>388</v>
      </c>
      <c r="N225" s="22" t="s">
        <v>387</v>
      </c>
      <c r="O225" s="22" t="s">
        <v>387</v>
      </c>
      <c r="P225" s="22" t="s">
        <v>387</v>
      </c>
      <c r="Q225" s="22" t="s">
        <v>387</v>
      </c>
    </row>
    <row r="226" spans="1:17" ht="13.2" x14ac:dyDescent="0.25">
      <c r="A226" s="23">
        <v>45077.603912037041</v>
      </c>
      <c r="B226" s="22" t="s">
        <v>398</v>
      </c>
      <c r="C226" s="22" t="s">
        <v>398</v>
      </c>
      <c r="D226" s="22" t="s">
        <v>398</v>
      </c>
      <c r="E226" s="22" t="s">
        <v>398</v>
      </c>
      <c r="F226" s="22" t="s">
        <v>396</v>
      </c>
      <c r="G226" s="22" t="s">
        <v>396</v>
      </c>
      <c r="H226" s="22" t="s">
        <v>396</v>
      </c>
      <c r="I226" s="22" t="s">
        <v>396</v>
      </c>
      <c r="J226" s="22" t="s">
        <v>396</v>
      </c>
      <c r="K226" s="22" t="s">
        <v>396</v>
      </c>
      <c r="L226" s="22" t="s">
        <v>389</v>
      </c>
      <c r="M226" s="22" t="s">
        <v>399</v>
      </c>
      <c r="N226" s="22" t="s">
        <v>400</v>
      </c>
      <c r="O226" s="22" t="s">
        <v>400</v>
      </c>
      <c r="P226" s="22" t="s">
        <v>387</v>
      </c>
      <c r="Q226" s="22" t="s">
        <v>386</v>
      </c>
    </row>
    <row r="227" spans="1:17" ht="13.2" x14ac:dyDescent="0.25">
      <c r="A227" s="23">
        <v>45077.607511574075</v>
      </c>
      <c r="B227" s="22" t="s">
        <v>398</v>
      </c>
      <c r="C227" s="22" t="s">
        <v>398</v>
      </c>
      <c r="D227" s="22" t="s">
        <v>398</v>
      </c>
      <c r="E227" s="22" t="s">
        <v>398</v>
      </c>
      <c r="F227" s="22" t="s">
        <v>396</v>
      </c>
      <c r="G227" s="22" t="s">
        <v>395</v>
      </c>
      <c r="H227" s="22" t="s">
        <v>395</v>
      </c>
      <c r="I227" s="22" t="s">
        <v>396</v>
      </c>
      <c r="J227" s="22" t="s">
        <v>395</v>
      </c>
      <c r="K227" s="22" t="s">
        <v>395</v>
      </c>
      <c r="L227" s="22" t="s">
        <v>389</v>
      </c>
      <c r="M227" s="22" t="s">
        <v>388</v>
      </c>
      <c r="N227" s="22" t="s">
        <v>386</v>
      </c>
      <c r="O227" s="22" t="s">
        <v>400</v>
      </c>
      <c r="P227" s="22" t="s">
        <v>400</v>
      </c>
      <c r="Q227" s="22" t="s">
        <v>386</v>
      </c>
    </row>
    <row r="228" spans="1:17" ht="13.2" x14ac:dyDescent="0.25">
      <c r="A228" s="23">
        <v>45077.808113425926</v>
      </c>
      <c r="B228" s="22" t="s">
        <v>392</v>
      </c>
      <c r="C228" s="22" t="s">
        <v>392</v>
      </c>
      <c r="D228" s="22" t="s">
        <v>392</v>
      </c>
      <c r="E228" s="22" t="s">
        <v>392</v>
      </c>
      <c r="F228" s="22" t="s">
        <v>397</v>
      </c>
      <c r="G228" s="22" t="s">
        <v>397</v>
      </c>
      <c r="H228" s="22" t="s">
        <v>397</v>
      </c>
      <c r="I228" s="22" t="s">
        <v>396</v>
      </c>
      <c r="J228" s="22" t="s">
        <v>397</v>
      </c>
      <c r="K228" s="22" t="s">
        <v>397</v>
      </c>
      <c r="L228" s="22" t="s">
        <v>389</v>
      </c>
      <c r="M228" s="22" t="s">
        <v>388</v>
      </c>
      <c r="N228" s="22" t="s">
        <v>387</v>
      </c>
      <c r="O228" s="22" t="s">
        <v>387</v>
      </c>
      <c r="P228" s="22" t="s">
        <v>387</v>
      </c>
      <c r="Q228" s="22" t="s">
        <v>387</v>
      </c>
    </row>
    <row r="229" spans="1:17" ht="13.2" x14ac:dyDescent="0.25">
      <c r="A229" s="23">
        <v>45077.828310185185</v>
      </c>
      <c r="B229" s="22" t="s">
        <v>392</v>
      </c>
      <c r="C229" s="22" t="s">
        <v>392</v>
      </c>
      <c r="D229" s="22" t="s">
        <v>392</v>
      </c>
      <c r="E229" s="22" t="s">
        <v>392</v>
      </c>
      <c r="F229" s="22" t="s">
        <v>396</v>
      </c>
      <c r="G229" s="22" t="s">
        <v>395</v>
      </c>
      <c r="H229" s="22" t="s">
        <v>390</v>
      </c>
      <c r="I229" s="22" t="s">
        <v>391</v>
      </c>
      <c r="J229" s="22" t="s">
        <v>397</v>
      </c>
      <c r="K229" s="22" t="s">
        <v>397</v>
      </c>
      <c r="L229" s="22" t="s">
        <v>389</v>
      </c>
      <c r="M229" s="22" t="s">
        <v>388</v>
      </c>
      <c r="N229" s="22" t="s">
        <v>386</v>
      </c>
      <c r="O229" s="22" t="s">
        <v>386</v>
      </c>
      <c r="P229" s="22" t="s">
        <v>386</v>
      </c>
      <c r="Q229" s="22" t="s">
        <v>386</v>
      </c>
    </row>
    <row r="230" spans="1:17" ht="13.2" x14ac:dyDescent="0.25">
      <c r="A230" s="23">
        <v>45078.220763888887</v>
      </c>
      <c r="B230" s="22" t="s">
        <v>394</v>
      </c>
      <c r="C230" s="22" t="s">
        <v>394</v>
      </c>
      <c r="D230" s="22" t="s">
        <v>394</v>
      </c>
      <c r="E230" s="22" t="s">
        <v>394</v>
      </c>
      <c r="F230" s="22" t="s">
        <v>397</v>
      </c>
      <c r="G230" s="22" t="s">
        <v>390</v>
      </c>
      <c r="H230" s="22" t="s">
        <v>390</v>
      </c>
      <c r="I230" s="22" t="s">
        <v>391</v>
      </c>
      <c r="J230" s="22" t="s">
        <v>390</v>
      </c>
      <c r="K230" s="22" t="s">
        <v>390</v>
      </c>
      <c r="L230" s="22" t="s">
        <v>389</v>
      </c>
      <c r="M230" s="22" t="s">
        <v>388</v>
      </c>
      <c r="N230" s="22" t="s">
        <v>385</v>
      </c>
      <c r="O230" s="22" t="s">
        <v>385</v>
      </c>
      <c r="P230" s="22" t="s">
        <v>385</v>
      </c>
      <c r="Q230" s="22" t="s">
        <v>385</v>
      </c>
    </row>
    <row r="231" spans="1:17" ht="13.2" x14ac:dyDescent="0.25">
      <c r="A231" s="23">
        <v>45078.397372685184</v>
      </c>
      <c r="B231" s="22" t="s">
        <v>393</v>
      </c>
      <c r="C231" s="22" t="s">
        <v>393</v>
      </c>
      <c r="D231" s="22" t="s">
        <v>393</v>
      </c>
      <c r="E231" s="22" t="s">
        <v>393</v>
      </c>
      <c r="F231" s="22" t="s">
        <v>396</v>
      </c>
      <c r="G231" s="22" t="s">
        <v>390</v>
      </c>
      <c r="H231" s="22" t="s">
        <v>390</v>
      </c>
      <c r="I231" s="22" t="s">
        <v>391</v>
      </c>
      <c r="J231" s="22" t="s">
        <v>395</v>
      </c>
      <c r="K231" s="22" t="s">
        <v>395</v>
      </c>
      <c r="L231" s="22" t="s">
        <v>389</v>
      </c>
      <c r="M231" s="22" t="s">
        <v>388</v>
      </c>
      <c r="N231" s="22" t="s">
        <v>386</v>
      </c>
      <c r="O231" s="22" t="s">
        <v>386</v>
      </c>
      <c r="P231" s="22" t="s">
        <v>386</v>
      </c>
      <c r="Q231" s="22" t="s">
        <v>386</v>
      </c>
    </row>
    <row r="232" spans="1:17" ht="13.2" x14ac:dyDescent="0.25">
      <c r="A232" s="23">
        <v>45078.661620370367</v>
      </c>
      <c r="B232" s="22" t="s">
        <v>402</v>
      </c>
      <c r="C232" s="22" t="s">
        <v>402</v>
      </c>
      <c r="D232" s="22" t="s">
        <v>402</v>
      </c>
      <c r="E232" s="22" t="s">
        <v>402</v>
      </c>
      <c r="F232" s="22" t="s">
        <v>391</v>
      </c>
      <c r="G232" s="22" t="s">
        <v>391</v>
      </c>
      <c r="H232" s="22" t="s">
        <v>391</v>
      </c>
      <c r="I232" s="22" t="s">
        <v>391</v>
      </c>
      <c r="J232" s="22" t="s">
        <v>391</v>
      </c>
      <c r="K232" s="22" t="s">
        <v>391</v>
      </c>
      <c r="L232" s="22" t="s">
        <v>401</v>
      </c>
      <c r="M232" s="22" t="s">
        <v>399</v>
      </c>
      <c r="N232" s="22" t="s">
        <v>403</v>
      </c>
      <c r="O232" s="22" t="s">
        <v>403</v>
      </c>
      <c r="P232" s="22" t="s">
        <v>403</v>
      </c>
      <c r="Q232" s="22" t="s">
        <v>403</v>
      </c>
    </row>
    <row r="233" spans="1:17" ht="13.2" x14ac:dyDescent="0.25">
      <c r="A233" s="23">
        <v>45078.839861111112</v>
      </c>
      <c r="B233" s="22" t="s">
        <v>398</v>
      </c>
      <c r="C233" s="22" t="s">
        <v>398</v>
      </c>
      <c r="D233" s="22" t="s">
        <v>398</v>
      </c>
      <c r="E233" s="22" t="s">
        <v>398</v>
      </c>
      <c r="F233" s="22" t="s">
        <v>396</v>
      </c>
      <c r="G233" s="22" t="s">
        <v>397</v>
      </c>
      <c r="H233" s="22" t="s">
        <v>397</v>
      </c>
      <c r="I233" s="22" t="s">
        <v>396</v>
      </c>
      <c r="J233" s="22" t="s">
        <v>397</v>
      </c>
      <c r="K233" s="22" t="s">
        <v>397</v>
      </c>
      <c r="L233" s="22" t="s">
        <v>389</v>
      </c>
      <c r="M233" s="22" t="s">
        <v>399</v>
      </c>
      <c r="N233" s="22" t="s">
        <v>400</v>
      </c>
      <c r="O233" s="22" t="s">
        <v>400</v>
      </c>
      <c r="P233" s="22" t="s">
        <v>387</v>
      </c>
      <c r="Q233" s="22" t="s">
        <v>387</v>
      </c>
    </row>
    <row r="234" spans="1:17" ht="13.2" x14ac:dyDescent="0.25">
      <c r="A234" s="23">
        <v>45078.899988425925</v>
      </c>
      <c r="B234" s="22" t="s">
        <v>392</v>
      </c>
      <c r="C234" s="22" t="s">
        <v>392</v>
      </c>
      <c r="D234" s="22" t="s">
        <v>392</v>
      </c>
      <c r="E234" s="22" t="s">
        <v>398</v>
      </c>
      <c r="F234" s="22" t="s">
        <v>396</v>
      </c>
      <c r="G234" s="22" t="s">
        <v>395</v>
      </c>
      <c r="H234" s="22" t="s">
        <v>390</v>
      </c>
      <c r="I234" s="22" t="s">
        <v>396</v>
      </c>
      <c r="J234" s="22" t="s">
        <v>395</v>
      </c>
      <c r="K234" s="22" t="s">
        <v>397</v>
      </c>
      <c r="L234" s="22" t="s">
        <v>389</v>
      </c>
      <c r="M234" s="22" t="s">
        <v>399</v>
      </c>
      <c r="N234" s="22" t="s">
        <v>387</v>
      </c>
      <c r="O234" s="22" t="s">
        <v>386</v>
      </c>
      <c r="P234" s="22" t="s">
        <v>387</v>
      </c>
      <c r="Q234" s="22" t="s">
        <v>386</v>
      </c>
    </row>
    <row r="235" spans="1:17" ht="13.2" x14ac:dyDescent="0.25">
      <c r="A235" s="23">
        <v>45078.913055555553</v>
      </c>
      <c r="B235" s="22" t="s">
        <v>392</v>
      </c>
      <c r="C235" s="22" t="s">
        <v>392</v>
      </c>
      <c r="D235" s="22" t="s">
        <v>392</v>
      </c>
      <c r="E235" s="22" t="s">
        <v>392</v>
      </c>
      <c r="F235" s="22" t="s">
        <v>397</v>
      </c>
      <c r="G235" s="22" t="s">
        <v>395</v>
      </c>
      <c r="H235" s="22" t="s">
        <v>395</v>
      </c>
      <c r="I235" s="22" t="s">
        <v>397</v>
      </c>
      <c r="J235" s="22" t="s">
        <v>395</v>
      </c>
      <c r="K235" s="22" t="s">
        <v>397</v>
      </c>
      <c r="L235" s="22" t="s">
        <v>389</v>
      </c>
      <c r="M235" s="22" t="s">
        <v>388</v>
      </c>
      <c r="N235" s="22" t="s">
        <v>387</v>
      </c>
      <c r="O235" s="22" t="s">
        <v>387</v>
      </c>
      <c r="P235" s="22" t="s">
        <v>386</v>
      </c>
      <c r="Q235" s="22" t="s">
        <v>400</v>
      </c>
    </row>
    <row r="236" spans="1:17" ht="13.2" x14ac:dyDescent="0.25">
      <c r="A236" s="23">
        <v>45079.058206018519</v>
      </c>
      <c r="B236" s="22" t="s">
        <v>398</v>
      </c>
      <c r="C236" s="22" t="s">
        <v>398</v>
      </c>
      <c r="D236" s="22" t="s">
        <v>398</v>
      </c>
      <c r="E236" s="22" t="s">
        <v>402</v>
      </c>
      <c r="F236" s="22" t="s">
        <v>397</v>
      </c>
      <c r="G236" s="22" t="s">
        <v>395</v>
      </c>
      <c r="H236" s="22" t="s">
        <v>396</v>
      </c>
      <c r="I236" s="22" t="s">
        <v>397</v>
      </c>
      <c r="J236" s="22" t="s">
        <v>397</v>
      </c>
      <c r="K236" s="22" t="s">
        <v>397</v>
      </c>
      <c r="L236" s="22" t="s">
        <v>401</v>
      </c>
      <c r="M236" s="22" t="s">
        <v>399</v>
      </c>
      <c r="N236" s="22" t="s">
        <v>400</v>
      </c>
      <c r="O236" s="22" t="s">
        <v>400</v>
      </c>
      <c r="P236" s="22" t="s">
        <v>400</v>
      </c>
      <c r="Q236" s="22" t="s">
        <v>400</v>
      </c>
    </row>
    <row r="237" spans="1:17" ht="13.2" x14ac:dyDescent="0.25">
      <c r="A237" s="23">
        <v>45079.563171296293</v>
      </c>
      <c r="B237" s="22" t="s">
        <v>402</v>
      </c>
      <c r="C237" s="22" t="s">
        <v>402</v>
      </c>
      <c r="D237" s="22" t="s">
        <v>402</v>
      </c>
      <c r="E237" s="22" t="s">
        <v>402</v>
      </c>
      <c r="F237" s="22" t="s">
        <v>391</v>
      </c>
      <c r="G237" s="22" t="s">
        <v>390</v>
      </c>
      <c r="H237" s="22" t="s">
        <v>390</v>
      </c>
      <c r="I237" s="22" t="s">
        <v>395</v>
      </c>
      <c r="J237" s="22" t="s">
        <v>397</v>
      </c>
      <c r="K237" s="22" t="s">
        <v>397</v>
      </c>
      <c r="L237" s="22" t="s">
        <v>389</v>
      </c>
      <c r="M237" s="22" t="s">
        <v>388</v>
      </c>
      <c r="N237" s="22" t="s">
        <v>403</v>
      </c>
      <c r="O237" s="22" t="s">
        <v>387</v>
      </c>
      <c r="P237" s="22" t="s">
        <v>403</v>
      </c>
      <c r="Q237" s="22" t="s">
        <v>400</v>
      </c>
    </row>
    <row r="238" spans="1:17" ht="13.2" x14ac:dyDescent="0.25">
      <c r="A238" s="23">
        <v>45079.820798611108</v>
      </c>
      <c r="B238" s="22" t="s">
        <v>398</v>
      </c>
      <c r="C238" s="22" t="s">
        <v>392</v>
      </c>
      <c r="D238" s="22" t="s">
        <v>398</v>
      </c>
      <c r="E238" s="22" t="s">
        <v>398</v>
      </c>
      <c r="F238" s="22" t="s">
        <v>397</v>
      </c>
      <c r="G238" s="22" t="s">
        <v>390</v>
      </c>
      <c r="H238" s="22" t="s">
        <v>390</v>
      </c>
      <c r="I238" s="22" t="s">
        <v>397</v>
      </c>
      <c r="J238" s="22" t="s">
        <v>397</v>
      </c>
      <c r="K238" s="22" t="s">
        <v>397</v>
      </c>
      <c r="L238" s="22" t="s">
        <v>389</v>
      </c>
      <c r="M238" s="22" t="s">
        <v>399</v>
      </c>
      <c r="N238" s="22" t="s">
        <v>400</v>
      </c>
      <c r="O238" s="22" t="s">
        <v>400</v>
      </c>
      <c r="P238" s="22" t="s">
        <v>400</v>
      </c>
      <c r="Q238" s="22" t="s">
        <v>400</v>
      </c>
    </row>
    <row r="239" spans="1:17" ht="13.2" x14ac:dyDescent="0.25">
      <c r="A239" s="23">
        <v>45080.308981481481</v>
      </c>
      <c r="B239" s="22" t="s">
        <v>392</v>
      </c>
      <c r="C239" s="22" t="s">
        <v>392</v>
      </c>
      <c r="D239" s="22" t="s">
        <v>392</v>
      </c>
      <c r="E239" s="22" t="s">
        <v>392</v>
      </c>
      <c r="F239" s="22" t="s">
        <v>397</v>
      </c>
      <c r="G239" s="22" t="s">
        <v>397</v>
      </c>
      <c r="H239" s="22" t="s">
        <v>397</v>
      </c>
      <c r="I239" s="22" t="s">
        <v>396</v>
      </c>
      <c r="J239" s="22" t="s">
        <v>397</v>
      </c>
      <c r="K239" s="22" t="s">
        <v>397</v>
      </c>
      <c r="L239" s="22" t="s">
        <v>389</v>
      </c>
      <c r="M239" s="22" t="s">
        <v>388</v>
      </c>
      <c r="N239" s="22" t="s">
        <v>387</v>
      </c>
      <c r="O239" s="22" t="s">
        <v>387</v>
      </c>
      <c r="P239" s="22" t="s">
        <v>387</v>
      </c>
      <c r="Q239" s="22" t="s">
        <v>387</v>
      </c>
    </row>
    <row r="240" spans="1:17" ht="13.2" x14ac:dyDescent="0.25">
      <c r="A240" s="23">
        <v>45080.310520833336</v>
      </c>
      <c r="B240" s="22" t="s">
        <v>393</v>
      </c>
      <c r="C240" s="22" t="s">
        <v>393</v>
      </c>
      <c r="D240" s="22" t="s">
        <v>393</v>
      </c>
      <c r="E240" s="22" t="s">
        <v>398</v>
      </c>
      <c r="F240" s="22" t="s">
        <v>395</v>
      </c>
      <c r="G240" s="22" t="s">
        <v>395</v>
      </c>
      <c r="H240" s="22" t="s">
        <v>395</v>
      </c>
      <c r="I240" s="22" t="s">
        <v>391</v>
      </c>
      <c r="J240" s="22" t="s">
        <v>395</v>
      </c>
      <c r="K240" s="22" t="s">
        <v>395</v>
      </c>
      <c r="L240" s="22" t="s">
        <v>389</v>
      </c>
      <c r="M240" s="22" t="s">
        <v>399</v>
      </c>
      <c r="N240" s="22" t="s">
        <v>386</v>
      </c>
      <c r="O240" s="22" t="s">
        <v>400</v>
      </c>
      <c r="P240" s="22" t="s">
        <v>387</v>
      </c>
      <c r="Q240" s="22" t="s">
        <v>387</v>
      </c>
    </row>
    <row r="241" spans="1:17" ht="13.2" x14ac:dyDescent="0.25">
      <c r="A241" s="23">
        <v>45080.315138888887</v>
      </c>
      <c r="B241" s="22" t="s">
        <v>394</v>
      </c>
      <c r="C241" s="22" t="s">
        <v>394</v>
      </c>
      <c r="D241" s="22" t="s">
        <v>394</v>
      </c>
      <c r="E241" s="22" t="s">
        <v>394</v>
      </c>
      <c r="F241" s="22" t="s">
        <v>391</v>
      </c>
      <c r="G241" s="22" t="s">
        <v>390</v>
      </c>
      <c r="H241" s="22" t="s">
        <v>390</v>
      </c>
      <c r="I241" s="22" t="s">
        <v>391</v>
      </c>
      <c r="J241" s="22" t="s">
        <v>390</v>
      </c>
      <c r="K241" s="22" t="s">
        <v>390</v>
      </c>
      <c r="L241" s="22" t="s">
        <v>389</v>
      </c>
      <c r="M241" s="22" t="s">
        <v>388</v>
      </c>
      <c r="N241" s="22" t="s">
        <v>385</v>
      </c>
      <c r="O241" s="22" t="s">
        <v>385</v>
      </c>
      <c r="P241" s="22" t="s">
        <v>385</v>
      </c>
      <c r="Q241" s="22" t="s">
        <v>385</v>
      </c>
    </row>
    <row r="242" spans="1:17" ht="13.2" x14ac:dyDescent="0.25">
      <c r="A242" s="23">
        <v>45080.322256944448</v>
      </c>
      <c r="B242" s="22" t="s">
        <v>398</v>
      </c>
      <c r="C242" s="22" t="s">
        <v>398</v>
      </c>
      <c r="D242" s="22" t="s">
        <v>398</v>
      </c>
      <c r="E242" s="22" t="s">
        <v>398</v>
      </c>
      <c r="F242" s="22" t="s">
        <v>396</v>
      </c>
      <c r="G242" s="22" t="s">
        <v>390</v>
      </c>
      <c r="H242" s="22" t="s">
        <v>397</v>
      </c>
      <c r="I242" s="22" t="s">
        <v>396</v>
      </c>
      <c r="J242" s="22" t="s">
        <v>397</v>
      </c>
      <c r="K242" s="22" t="s">
        <v>397</v>
      </c>
      <c r="L242" s="22" t="s">
        <v>389</v>
      </c>
      <c r="M242" s="22" t="s">
        <v>399</v>
      </c>
      <c r="N242" s="22" t="s">
        <v>400</v>
      </c>
      <c r="O242" s="22" t="s">
        <v>400</v>
      </c>
      <c r="P242" s="22" t="s">
        <v>400</v>
      </c>
      <c r="Q242" s="22" t="s">
        <v>387</v>
      </c>
    </row>
    <row r="243" spans="1:17" ht="13.2" x14ac:dyDescent="0.25">
      <c r="A243" s="23">
        <v>45080.330381944441</v>
      </c>
      <c r="B243" s="22" t="s">
        <v>392</v>
      </c>
      <c r="C243" s="22" t="s">
        <v>392</v>
      </c>
      <c r="D243" s="22" t="s">
        <v>392</v>
      </c>
      <c r="E243" s="22" t="s">
        <v>392</v>
      </c>
      <c r="F243" s="22" t="s">
        <v>397</v>
      </c>
      <c r="G243" s="22" t="s">
        <v>397</v>
      </c>
      <c r="H243" s="22" t="s">
        <v>397</v>
      </c>
      <c r="I243" s="22" t="s">
        <v>397</v>
      </c>
      <c r="J243" s="22" t="s">
        <v>397</v>
      </c>
      <c r="K243" s="22" t="s">
        <v>397</v>
      </c>
      <c r="L243" s="22" t="s">
        <v>389</v>
      </c>
      <c r="M243" s="22" t="s">
        <v>388</v>
      </c>
      <c r="N243" s="22" t="s">
        <v>387</v>
      </c>
      <c r="O243" s="22" t="s">
        <v>387</v>
      </c>
      <c r="P243" s="22" t="s">
        <v>387</v>
      </c>
      <c r="Q243" s="22" t="s">
        <v>387</v>
      </c>
    </row>
    <row r="244" spans="1:17" ht="13.2" x14ac:dyDescent="0.25">
      <c r="A244" s="23">
        <v>45080.363657407404</v>
      </c>
      <c r="B244" s="22" t="s">
        <v>392</v>
      </c>
      <c r="C244" s="22" t="s">
        <v>392</v>
      </c>
      <c r="D244" s="22" t="s">
        <v>392</v>
      </c>
      <c r="E244" s="22" t="s">
        <v>392</v>
      </c>
      <c r="F244" s="22" t="s">
        <v>397</v>
      </c>
      <c r="G244" s="22" t="s">
        <v>397</v>
      </c>
      <c r="H244" s="22" t="s">
        <v>397</v>
      </c>
      <c r="I244" s="22" t="s">
        <v>396</v>
      </c>
      <c r="J244" s="22" t="s">
        <v>397</v>
      </c>
      <c r="K244" s="22" t="s">
        <v>397</v>
      </c>
      <c r="L244" s="22" t="s">
        <v>389</v>
      </c>
      <c r="M244" s="22" t="s">
        <v>399</v>
      </c>
      <c r="N244" s="22" t="s">
        <v>387</v>
      </c>
      <c r="O244" s="22" t="s">
        <v>387</v>
      </c>
      <c r="P244" s="22" t="s">
        <v>387</v>
      </c>
      <c r="Q244" s="22" t="s">
        <v>387</v>
      </c>
    </row>
    <row r="245" spans="1:17" ht="13.2" x14ac:dyDescent="0.25">
      <c r="A245" s="23">
        <v>45080.366736111115</v>
      </c>
      <c r="B245" s="22" t="s">
        <v>393</v>
      </c>
      <c r="C245" s="22" t="s">
        <v>393</v>
      </c>
      <c r="D245" s="22" t="s">
        <v>392</v>
      </c>
      <c r="E245" s="22" t="s">
        <v>398</v>
      </c>
      <c r="F245" s="22" t="s">
        <v>395</v>
      </c>
      <c r="G245" s="22" t="s">
        <v>395</v>
      </c>
      <c r="H245" s="22" t="s">
        <v>395</v>
      </c>
      <c r="I245" s="22" t="s">
        <v>396</v>
      </c>
      <c r="J245" s="22" t="s">
        <v>395</v>
      </c>
      <c r="K245" s="22" t="s">
        <v>397</v>
      </c>
      <c r="L245" s="22" t="s">
        <v>389</v>
      </c>
      <c r="M245" s="22" t="s">
        <v>388</v>
      </c>
      <c r="N245" s="22" t="s">
        <v>386</v>
      </c>
      <c r="O245" s="22" t="s">
        <v>387</v>
      </c>
      <c r="P245" s="22" t="s">
        <v>387</v>
      </c>
      <c r="Q245" s="22" t="s">
        <v>386</v>
      </c>
    </row>
    <row r="246" spans="1:17" ht="13.2" x14ac:dyDescent="0.25">
      <c r="A246" s="23">
        <v>45080.381331018521</v>
      </c>
      <c r="B246" s="22" t="s">
        <v>393</v>
      </c>
      <c r="C246" s="22" t="s">
        <v>393</v>
      </c>
      <c r="D246" s="22" t="s">
        <v>393</v>
      </c>
      <c r="E246" s="22" t="s">
        <v>393</v>
      </c>
      <c r="F246" s="22" t="s">
        <v>395</v>
      </c>
      <c r="G246" s="22" t="s">
        <v>395</v>
      </c>
      <c r="H246" s="22" t="s">
        <v>395</v>
      </c>
      <c r="I246" s="22" t="s">
        <v>395</v>
      </c>
      <c r="J246" s="22" t="s">
        <v>395</v>
      </c>
      <c r="K246" s="22" t="s">
        <v>395</v>
      </c>
      <c r="L246" s="22" t="s">
        <v>389</v>
      </c>
      <c r="M246" s="22" t="s">
        <v>388</v>
      </c>
      <c r="N246" s="22" t="s">
        <v>386</v>
      </c>
      <c r="O246" s="22" t="s">
        <v>386</v>
      </c>
      <c r="P246" s="22" t="s">
        <v>386</v>
      </c>
      <c r="Q246" s="22" t="s">
        <v>386</v>
      </c>
    </row>
    <row r="247" spans="1:17" ht="13.2" x14ac:dyDescent="0.25">
      <c r="A247" s="23">
        <v>45080.44023148148</v>
      </c>
      <c r="B247" s="22" t="s">
        <v>393</v>
      </c>
      <c r="C247" s="22" t="s">
        <v>393</v>
      </c>
      <c r="D247" s="22" t="s">
        <v>392</v>
      </c>
      <c r="E247" s="22" t="s">
        <v>392</v>
      </c>
      <c r="F247" s="22" t="s">
        <v>395</v>
      </c>
      <c r="G247" s="22" t="s">
        <v>395</v>
      </c>
      <c r="H247" s="22" t="s">
        <v>395</v>
      </c>
      <c r="I247" s="22" t="s">
        <v>396</v>
      </c>
      <c r="J247" s="22" t="s">
        <v>395</v>
      </c>
      <c r="K247" s="22" t="s">
        <v>395</v>
      </c>
      <c r="L247" s="22" t="s">
        <v>389</v>
      </c>
      <c r="M247" s="22" t="s">
        <v>388</v>
      </c>
      <c r="N247" s="22" t="s">
        <v>387</v>
      </c>
      <c r="O247" s="22" t="s">
        <v>387</v>
      </c>
      <c r="P247" s="22" t="s">
        <v>386</v>
      </c>
      <c r="Q247" s="22" t="s">
        <v>386</v>
      </c>
    </row>
    <row r="248" spans="1:17" ht="13.2" x14ac:dyDescent="0.25">
      <c r="A248" s="23">
        <v>45080.524895833332</v>
      </c>
      <c r="B248" s="22" t="s">
        <v>398</v>
      </c>
      <c r="C248" s="22" t="s">
        <v>398</v>
      </c>
      <c r="D248" s="22" t="s">
        <v>398</v>
      </c>
      <c r="E248" s="22" t="s">
        <v>402</v>
      </c>
      <c r="F248" s="22" t="s">
        <v>396</v>
      </c>
      <c r="G248" s="22" t="s">
        <v>395</v>
      </c>
      <c r="H248" s="22" t="s">
        <v>397</v>
      </c>
      <c r="I248" s="22" t="s">
        <v>397</v>
      </c>
      <c r="J248" s="22" t="s">
        <v>395</v>
      </c>
      <c r="K248" s="22" t="s">
        <v>396</v>
      </c>
      <c r="L248" s="22" t="s">
        <v>389</v>
      </c>
      <c r="M248" s="22" t="s">
        <v>388</v>
      </c>
      <c r="N248" s="22" t="s">
        <v>387</v>
      </c>
      <c r="O248" s="22" t="s">
        <v>400</v>
      </c>
      <c r="P248" s="22" t="s">
        <v>400</v>
      </c>
      <c r="Q248" s="22" t="s">
        <v>400</v>
      </c>
    </row>
    <row r="249" spans="1:17" ht="13.2" x14ac:dyDescent="0.25">
      <c r="A249" s="23">
        <v>45080.673761574071</v>
      </c>
      <c r="B249" s="22" t="s">
        <v>398</v>
      </c>
      <c r="C249" s="22" t="s">
        <v>394</v>
      </c>
      <c r="D249" s="22" t="s">
        <v>394</v>
      </c>
      <c r="E249" s="22" t="s">
        <v>394</v>
      </c>
      <c r="F249" s="22" t="s">
        <v>397</v>
      </c>
      <c r="G249" s="22" t="s">
        <v>397</v>
      </c>
      <c r="H249" s="22" t="s">
        <v>397</v>
      </c>
      <c r="I249" s="22" t="s">
        <v>396</v>
      </c>
      <c r="J249" s="22" t="s">
        <v>397</v>
      </c>
      <c r="K249" s="22" t="s">
        <v>395</v>
      </c>
      <c r="L249" s="22" t="s">
        <v>389</v>
      </c>
      <c r="M249" s="22" t="s">
        <v>399</v>
      </c>
      <c r="N249" s="22" t="s">
        <v>400</v>
      </c>
      <c r="O249" s="22" t="s">
        <v>400</v>
      </c>
      <c r="P249" s="22" t="s">
        <v>400</v>
      </c>
      <c r="Q249" s="22" t="s">
        <v>400</v>
      </c>
    </row>
    <row r="250" spans="1:17" ht="13.2" x14ac:dyDescent="0.25">
      <c r="A250" s="23">
        <v>45080.718171296299</v>
      </c>
      <c r="B250" s="22" t="s">
        <v>392</v>
      </c>
      <c r="C250" s="22" t="s">
        <v>392</v>
      </c>
      <c r="D250" s="22" t="s">
        <v>392</v>
      </c>
      <c r="E250" s="22" t="s">
        <v>392</v>
      </c>
      <c r="F250" s="22" t="s">
        <v>397</v>
      </c>
      <c r="G250" s="22" t="s">
        <v>397</v>
      </c>
      <c r="H250" s="22" t="s">
        <v>397</v>
      </c>
      <c r="I250" s="22" t="s">
        <v>396</v>
      </c>
      <c r="J250" s="22" t="s">
        <v>397</v>
      </c>
      <c r="K250" s="22" t="s">
        <v>397</v>
      </c>
      <c r="L250" s="22" t="s">
        <v>389</v>
      </c>
      <c r="M250" s="22" t="s">
        <v>399</v>
      </c>
      <c r="N250" s="22" t="s">
        <v>387</v>
      </c>
      <c r="O250" s="22" t="s">
        <v>387</v>
      </c>
      <c r="P250" s="22" t="s">
        <v>386</v>
      </c>
      <c r="Q250" s="22" t="s">
        <v>387</v>
      </c>
    </row>
    <row r="251" spans="1:17" ht="13.2" x14ac:dyDescent="0.25">
      <c r="A251" s="23">
        <v>45080.871539351851</v>
      </c>
      <c r="B251" s="22" t="s">
        <v>392</v>
      </c>
      <c r="C251" s="22" t="s">
        <v>393</v>
      </c>
      <c r="D251" s="22" t="s">
        <v>398</v>
      </c>
      <c r="E251" s="22" t="s">
        <v>402</v>
      </c>
      <c r="F251" s="22" t="s">
        <v>396</v>
      </c>
      <c r="G251" s="22" t="s">
        <v>390</v>
      </c>
      <c r="H251" s="22" t="s">
        <v>396</v>
      </c>
      <c r="I251" s="22" t="s">
        <v>395</v>
      </c>
      <c r="J251" s="22" t="s">
        <v>395</v>
      </c>
      <c r="K251" s="22" t="s">
        <v>395</v>
      </c>
      <c r="L251" s="22" t="s">
        <v>389</v>
      </c>
      <c r="M251" s="22" t="s">
        <v>399</v>
      </c>
      <c r="N251" s="22" t="s">
        <v>400</v>
      </c>
      <c r="O251" s="22" t="s">
        <v>400</v>
      </c>
      <c r="P251" s="22" t="s">
        <v>400</v>
      </c>
      <c r="Q251" s="22" t="s">
        <v>387</v>
      </c>
    </row>
    <row r="252" spans="1:17" ht="13.2" x14ac:dyDescent="0.25">
      <c r="A252" s="23">
        <v>45083.623206018521</v>
      </c>
      <c r="B252" s="22" t="s">
        <v>392</v>
      </c>
      <c r="C252" s="22" t="s">
        <v>393</v>
      </c>
      <c r="D252" s="22" t="s">
        <v>392</v>
      </c>
      <c r="E252" s="22" t="s">
        <v>398</v>
      </c>
      <c r="F252" s="22" t="s">
        <v>396</v>
      </c>
      <c r="G252" s="22" t="s">
        <v>397</v>
      </c>
      <c r="H252" s="22" t="s">
        <v>395</v>
      </c>
      <c r="I252" s="22" t="s">
        <v>396</v>
      </c>
      <c r="J252" s="22" t="s">
        <v>397</v>
      </c>
      <c r="K252" s="22" t="s">
        <v>397</v>
      </c>
      <c r="L252" s="22" t="s">
        <v>389</v>
      </c>
      <c r="M252" s="22" t="s">
        <v>399</v>
      </c>
      <c r="N252" s="22" t="s">
        <v>387</v>
      </c>
      <c r="O252" s="22" t="s">
        <v>387</v>
      </c>
      <c r="P252" s="22" t="s">
        <v>387</v>
      </c>
      <c r="Q252" s="22" t="s">
        <v>387</v>
      </c>
    </row>
    <row r="253" spans="1:17" ht="13.2" x14ac:dyDescent="0.25">
      <c r="A253" s="23">
        <v>45084.622685185182</v>
      </c>
      <c r="B253" s="22" t="s">
        <v>392</v>
      </c>
      <c r="C253" s="22" t="s">
        <v>402</v>
      </c>
      <c r="D253" s="22" t="s">
        <v>398</v>
      </c>
      <c r="E253" s="22" t="s">
        <v>393</v>
      </c>
      <c r="F253" s="22" t="s">
        <v>396</v>
      </c>
      <c r="G253" s="22" t="s">
        <v>390</v>
      </c>
      <c r="H253" s="22" t="s">
        <v>397</v>
      </c>
      <c r="I253" s="22" t="s">
        <v>397</v>
      </c>
      <c r="J253" s="22" t="s">
        <v>395</v>
      </c>
      <c r="K253" s="22" t="s">
        <v>397</v>
      </c>
      <c r="L253" s="22" t="s">
        <v>389</v>
      </c>
      <c r="M253" s="22" t="s">
        <v>388</v>
      </c>
      <c r="N253" s="22" t="s">
        <v>386</v>
      </c>
      <c r="O253" s="22" t="s">
        <v>400</v>
      </c>
      <c r="P253" s="22" t="s">
        <v>386</v>
      </c>
      <c r="Q253" s="22" t="s">
        <v>387</v>
      </c>
    </row>
    <row r="254" spans="1:17" ht="13.2" x14ac:dyDescent="0.25">
      <c r="A254" s="23">
        <v>45085.024247685185</v>
      </c>
      <c r="B254" s="22" t="s">
        <v>392</v>
      </c>
      <c r="C254" s="22" t="s">
        <v>392</v>
      </c>
      <c r="D254" s="22" t="s">
        <v>392</v>
      </c>
      <c r="E254" s="22" t="s">
        <v>392</v>
      </c>
      <c r="F254" s="22" t="s">
        <v>397</v>
      </c>
      <c r="G254" s="22" t="s">
        <v>397</v>
      </c>
      <c r="H254" s="22" t="s">
        <v>397</v>
      </c>
      <c r="I254" s="22" t="s">
        <v>397</v>
      </c>
      <c r="J254" s="22" t="s">
        <v>397</v>
      </c>
      <c r="K254" s="22" t="s">
        <v>397</v>
      </c>
      <c r="L254" s="22" t="s">
        <v>389</v>
      </c>
      <c r="M254" s="22" t="s">
        <v>388</v>
      </c>
      <c r="N254" s="22" t="s">
        <v>387</v>
      </c>
      <c r="O254" s="22" t="s">
        <v>387</v>
      </c>
      <c r="P254" s="22" t="s">
        <v>387</v>
      </c>
      <c r="Q254" s="22" t="s">
        <v>387</v>
      </c>
    </row>
    <row r="255" spans="1:17" ht="15.75" customHeight="1" x14ac:dyDescent="0.25">
      <c r="B255" s="20">
        <f>COUNTIF(B$2:B$254,"1 Sangat Mampu")</f>
        <v>29</v>
      </c>
      <c r="C255" s="20">
        <f>COUNTIF(C$2:C$254,"1 Sangat Mampu")</f>
        <v>47</v>
      </c>
      <c r="D255" s="20">
        <f>COUNTIF(D$2:D$254,"1 Sangat Mampu")</f>
        <v>30</v>
      </c>
      <c r="E255" s="20">
        <f>COUNTIF(E$2:E$254,"1 Sangat Mampu")</f>
        <v>21</v>
      </c>
      <c r="F255" s="20">
        <f t="shared" ref="F255:K255" si="0">COUNTIF(F$2:F$254,"1 Sangat Setuju")</f>
        <v>40</v>
      </c>
      <c r="G255" s="20">
        <f t="shared" si="0"/>
        <v>98</v>
      </c>
      <c r="H255" s="20">
        <f t="shared" si="0"/>
        <v>72</v>
      </c>
      <c r="I255" s="20">
        <f t="shared" si="0"/>
        <v>16</v>
      </c>
      <c r="J255" s="20">
        <f t="shared" si="0"/>
        <v>58</v>
      </c>
      <c r="K255" s="20">
        <f t="shared" si="0"/>
        <v>48</v>
      </c>
      <c r="L255" s="20">
        <f>COUNTIF(L$2:L$254,"Ya")</f>
        <v>242</v>
      </c>
      <c r="M255" s="20">
        <f>COUNTIF(M$2:M$254,"Pernah")</f>
        <v>175</v>
      </c>
      <c r="N255" s="20">
        <f>COUNTIF(N$2:N$254,"1 Sangat Tahu")</f>
        <v>30</v>
      </c>
      <c r="O255" s="20">
        <f>COUNTIF(O$2:O$254,"1 Sangat Tahu")</f>
        <v>31</v>
      </c>
      <c r="P255" s="20">
        <f>COUNTIF(P$2:P$254,"1 Sangat Tahu")</f>
        <v>29</v>
      </c>
      <c r="Q255" s="20">
        <f>COUNTIF(Q$2:Q$254,"1 Sangat Tahu")</f>
        <v>28</v>
      </c>
    </row>
    <row r="256" spans="1:17" ht="15.75" customHeight="1" x14ac:dyDescent="0.25">
      <c r="B256" s="20">
        <f>COUNTIF(B$2:B$254,"2 Cukup Mampu")</f>
        <v>61</v>
      </c>
      <c r="C256" s="20">
        <f>COUNTIF(C$2:C$254,"2 Cukup Mampu")</f>
        <v>62</v>
      </c>
      <c r="D256" s="20">
        <f>COUNTIF(D$2:D$254,"2 Cukup Mampu")</f>
        <v>51</v>
      </c>
      <c r="E256" s="20">
        <f>COUNTIF(E$2:E$254,"2 Cukup Mampu")</f>
        <v>40</v>
      </c>
      <c r="F256" s="20">
        <f t="shared" ref="F256:K256" si="1">COUNTIF(F$2:F$254,"2 Cukup Setuju")</f>
        <v>44</v>
      </c>
      <c r="G256" s="20">
        <f t="shared" si="1"/>
        <v>55</v>
      </c>
      <c r="H256" s="20">
        <f t="shared" si="1"/>
        <v>77</v>
      </c>
      <c r="I256" s="20">
        <f t="shared" si="1"/>
        <v>32</v>
      </c>
      <c r="J256" s="20">
        <f t="shared" si="1"/>
        <v>69</v>
      </c>
      <c r="K256" s="20">
        <f t="shared" si="1"/>
        <v>62</v>
      </c>
      <c r="L256" s="20">
        <f>COUNTIF(L$2:L$254,"Tidak")</f>
        <v>11</v>
      </c>
      <c r="M256" s="20">
        <f>COUNTIF(M$2:M$254,"Tidak Pernah")</f>
        <v>78</v>
      </c>
      <c r="N256" s="20">
        <f>COUNTIF(N$2:N$254,"2 Cukup Tahu")</f>
        <v>71</v>
      </c>
      <c r="O256" s="20">
        <f>COUNTIF(O$2:O$254,"2 Cukup Tahu")</f>
        <v>65</v>
      </c>
      <c r="P256" s="20">
        <f>COUNTIF(P$2:P$254,"2 Cukup Tahu")</f>
        <v>76</v>
      </c>
      <c r="Q256" s="20">
        <f>COUNTIF(Q$2:Q$254,"2 Cukup Tahu")</f>
        <v>72</v>
      </c>
    </row>
    <row r="257" spans="2:17" ht="15.75" customHeight="1" x14ac:dyDescent="0.25">
      <c r="B257" s="20">
        <f>COUNTIF(B$2:B$254,"3 Mampu")</f>
        <v>101</v>
      </c>
      <c r="C257" s="20">
        <f>COUNTIF(C$2:C$254,"3 Mampu")</f>
        <v>96</v>
      </c>
      <c r="D257" s="20">
        <f>COUNTIF(D$2:D$254,"3 Mampu")</f>
        <v>95</v>
      </c>
      <c r="E257" s="20">
        <f>COUNTIF(E$2:E$254,"3 Mampu")</f>
        <v>80</v>
      </c>
      <c r="F257" s="20">
        <f t="shared" ref="F257:K257" si="2">COUNTIF(F$2:F$254,"3 Setuju")</f>
        <v>97</v>
      </c>
      <c r="G257" s="20">
        <f t="shared" si="2"/>
        <v>88</v>
      </c>
      <c r="H257" s="20">
        <f t="shared" si="2"/>
        <v>92</v>
      </c>
      <c r="I257" s="20">
        <f t="shared" si="2"/>
        <v>59</v>
      </c>
      <c r="J257" s="20">
        <f t="shared" si="2"/>
        <v>115</v>
      </c>
      <c r="K257" s="20">
        <f t="shared" si="2"/>
        <v>118</v>
      </c>
      <c r="N257" s="20">
        <f>COUNTIF(N$2:N$254,"3 Mengetahui")</f>
        <v>104</v>
      </c>
      <c r="O257" s="20">
        <f>COUNTIF(O$2:O$254,"3 Mengetahui")</f>
        <v>104</v>
      </c>
      <c r="P257" s="20">
        <f>COUNTIF(P$2:P$254,"3 Mengetahui")</f>
        <v>103</v>
      </c>
      <c r="Q257" s="20">
        <f>COUNTIF(Q$2:Q$254,"3 Mengetahui")</f>
        <v>110</v>
      </c>
    </row>
    <row r="258" spans="2:17" ht="15.75" customHeight="1" x14ac:dyDescent="0.25">
      <c r="B258" s="20">
        <f>COUNTIF(B$2:B$254,"4 Kurang Mampu")</f>
        <v>52</v>
      </c>
      <c r="C258" s="20">
        <f>COUNTIF(C$2:C$254,"4 Kurang Mampu")</f>
        <v>40</v>
      </c>
      <c r="D258" s="20">
        <f>COUNTIF(D$2:D$254,"4 Kurang Mampu")</f>
        <v>58</v>
      </c>
      <c r="E258" s="20">
        <f>COUNTIF(E$2:E$254,"4 Kurang Mampu")</f>
        <v>79</v>
      </c>
      <c r="F258" s="20">
        <f t="shared" ref="F258:K258" si="3">COUNTIF(F$2:F$254,"4 Kurang Setuju")</f>
        <v>59</v>
      </c>
      <c r="G258" s="20">
        <f t="shared" si="3"/>
        <v>11</v>
      </c>
      <c r="H258" s="20">
        <f t="shared" si="3"/>
        <v>11</v>
      </c>
      <c r="I258" s="20">
        <f t="shared" si="3"/>
        <v>113</v>
      </c>
      <c r="J258" s="20">
        <f t="shared" si="3"/>
        <v>10</v>
      </c>
      <c r="K258" s="20">
        <f t="shared" si="3"/>
        <v>21</v>
      </c>
      <c r="N258" s="20">
        <f>COUNTIF(N$2:N$254,"4 Kurang Tahu")</f>
        <v>40</v>
      </c>
      <c r="O258" s="20">
        <f>COUNTIF(O$2:O$254,"4 Kurang Tahu")</f>
        <v>49</v>
      </c>
      <c r="P258" s="20">
        <f>COUNTIF(P$2:P$254,"4 Kurang Tahu")</f>
        <v>40</v>
      </c>
      <c r="Q258" s="20">
        <f>COUNTIF(Q$2:Q$254,"4 Kurang Tahu")</f>
        <v>40</v>
      </c>
    </row>
    <row r="259" spans="2:17" ht="15.75" customHeight="1" x14ac:dyDescent="0.25">
      <c r="B259" s="20">
        <f>COUNTIF(B$2:B$254,"5 Sangat Tidak Mampu")</f>
        <v>10</v>
      </c>
      <c r="C259" s="20">
        <f>COUNTIF(C$2:C$254,"5 Sangat Tidak Mampu")</f>
        <v>8</v>
      </c>
      <c r="D259" s="20">
        <f>COUNTIF(D$2:D$254,"5 Sangat Tidak Mampu")</f>
        <v>19</v>
      </c>
      <c r="E259" s="20">
        <f>COUNTIF(E$2:E$254,"5 Sangat Tidak Mampu")</f>
        <v>33</v>
      </c>
      <c r="F259" s="20">
        <f t="shared" ref="F259:K259" si="4">COUNTIF(F$2:F$254,"5 Sangat Tidak Setuju")</f>
        <v>13</v>
      </c>
      <c r="G259" s="20">
        <f t="shared" si="4"/>
        <v>1</v>
      </c>
      <c r="H259" s="20">
        <f t="shared" si="4"/>
        <v>1</v>
      </c>
      <c r="I259" s="20">
        <f t="shared" si="4"/>
        <v>33</v>
      </c>
      <c r="J259" s="20">
        <f t="shared" si="4"/>
        <v>1</v>
      </c>
      <c r="K259" s="20">
        <f t="shared" si="4"/>
        <v>4</v>
      </c>
      <c r="N259" s="20">
        <f>COUNTIF(N$2:N$254,"5 Sangat Tidak Tahu")</f>
        <v>8</v>
      </c>
      <c r="O259" s="20">
        <f>COUNTIF(O$2:O$254,"5 Sangat Tidak Tahu")</f>
        <v>4</v>
      </c>
      <c r="P259" s="20">
        <f>COUNTIF(P$2:P$254,"5 Sangat Tidak Tahu")</f>
        <v>5</v>
      </c>
      <c r="Q259" s="20">
        <f>COUNTIF(Q$2:Q$254,"5 Sangat Tidak Tahu")</f>
        <v>3</v>
      </c>
    </row>
    <row r="260" spans="2:17" ht="15.75" customHeight="1" x14ac:dyDescent="0.25">
      <c r="B260" s="21">
        <f>SUM(B255:B259)</f>
        <v>253</v>
      </c>
      <c r="C260" s="21">
        <f>C255+C256+C257+C258+C259</f>
        <v>253</v>
      </c>
      <c r="D260" s="21">
        <f>D255+D256+D257+D258+D259</f>
        <v>253</v>
      </c>
      <c r="E260" s="21">
        <f>E255+E256+E257+E258+E259</f>
        <v>253</v>
      </c>
      <c r="F260" s="21">
        <f t="shared" ref="F260:Q260" si="5">SUM(F255:F259)</f>
        <v>253</v>
      </c>
      <c r="G260" s="21">
        <f t="shared" si="5"/>
        <v>253</v>
      </c>
      <c r="H260" s="21">
        <f t="shared" si="5"/>
        <v>253</v>
      </c>
      <c r="I260" s="21">
        <f t="shared" si="5"/>
        <v>253</v>
      </c>
      <c r="J260" s="21">
        <f t="shared" si="5"/>
        <v>253</v>
      </c>
      <c r="K260" s="21">
        <f t="shared" si="5"/>
        <v>253</v>
      </c>
      <c r="L260" s="21">
        <f t="shared" si="5"/>
        <v>253</v>
      </c>
      <c r="M260" s="21">
        <f t="shared" si="5"/>
        <v>253</v>
      </c>
      <c r="N260" s="21">
        <f t="shared" si="5"/>
        <v>253</v>
      </c>
      <c r="O260" s="21">
        <f t="shared" si="5"/>
        <v>253</v>
      </c>
      <c r="P260" s="21">
        <f t="shared" si="5"/>
        <v>253</v>
      </c>
      <c r="Q260" s="21">
        <f t="shared" si="5"/>
        <v>253</v>
      </c>
    </row>
    <row r="261" spans="2:17" ht="15.75" customHeight="1" x14ac:dyDescent="0.25">
      <c r="B261" s="20">
        <f t="shared" ref="B261:K261" si="6">B255+B256</f>
        <v>90</v>
      </c>
      <c r="C261" s="20">
        <f t="shared" si="6"/>
        <v>109</v>
      </c>
      <c r="D261" s="20">
        <f t="shared" si="6"/>
        <v>81</v>
      </c>
      <c r="E261" s="20">
        <f t="shared" si="6"/>
        <v>61</v>
      </c>
      <c r="F261" s="20">
        <f t="shared" si="6"/>
        <v>84</v>
      </c>
      <c r="G261" s="20">
        <f t="shared" si="6"/>
        <v>153</v>
      </c>
      <c r="H261" s="20">
        <f t="shared" si="6"/>
        <v>149</v>
      </c>
      <c r="I261" s="20">
        <f t="shared" si="6"/>
        <v>48</v>
      </c>
      <c r="J261" s="20">
        <f t="shared" si="6"/>
        <v>127</v>
      </c>
      <c r="K261" s="20">
        <f t="shared" si="6"/>
        <v>110</v>
      </c>
      <c r="L261" s="20">
        <f>L255</f>
        <v>242</v>
      </c>
      <c r="M261" s="20">
        <f>M255</f>
        <v>175</v>
      </c>
      <c r="N261" s="20">
        <f>N255+N256</f>
        <v>101</v>
      </c>
      <c r="O261" s="20">
        <f>O255+O256</f>
        <v>96</v>
      </c>
      <c r="P261" s="20">
        <f>P255+P256</f>
        <v>105</v>
      </c>
      <c r="Q261" s="20">
        <f>Q255+Q256</f>
        <v>100</v>
      </c>
    </row>
    <row r="262" spans="2:17" ht="15.75" customHeight="1" x14ac:dyDescent="0.25">
      <c r="B262" s="20">
        <f t="shared" ref="B262:K262" si="7">B255+B256+B257</f>
        <v>191</v>
      </c>
      <c r="C262" s="20">
        <f t="shared" si="7"/>
        <v>205</v>
      </c>
      <c r="D262" s="20">
        <f t="shared" si="7"/>
        <v>176</v>
      </c>
      <c r="E262" s="20">
        <f t="shared" si="7"/>
        <v>141</v>
      </c>
      <c r="F262" s="20">
        <f t="shared" si="7"/>
        <v>181</v>
      </c>
      <c r="G262" s="20">
        <f t="shared" si="7"/>
        <v>241</v>
      </c>
      <c r="H262" s="20">
        <f t="shared" si="7"/>
        <v>241</v>
      </c>
      <c r="I262" s="20">
        <f t="shared" si="7"/>
        <v>107</v>
      </c>
      <c r="J262" s="20">
        <f t="shared" si="7"/>
        <v>242</v>
      </c>
      <c r="K262" s="20">
        <f t="shared" si="7"/>
        <v>228</v>
      </c>
      <c r="N262" s="20">
        <f>N255+N256+N257</f>
        <v>205</v>
      </c>
      <c r="O262" s="20">
        <f>O255+O256+O257</f>
        <v>200</v>
      </c>
      <c r="P262" s="20">
        <f>P255+P256+P257</f>
        <v>208</v>
      </c>
      <c r="Q262" s="20">
        <f>Q255+Q256+Q257</f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A758-0102-456A-83BD-F9CA211E47B7}">
  <dimension ref="A1:R32"/>
  <sheetViews>
    <sheetView tabSelected="1" workbookViewId="0">
      <selection activeCell="B12" sqref="B12"/>
    </sheetView>
  </sheetViews>
  <sheetFormatPr defaultRowHeight="13.2" x14ac:dyDescent="0.25"/>
  <cols>
    <col min="1" max="1" width="3.88671875" customWidth="1"/>
    <col min="2" max="2" width="63.5546875" customWidth="1"/>
  </cols>
  <sheetData>
    <row r="1" spans="1:9" x14ac:dyDescent="0.25">
      <c r="C1">
        <v>2021</v>
      </c>
      <c r="D1">
        <v>2022</v>
      </c>
      <c r="E1">
        <v>2023</v>
      </c>
      <c r="G1">
        <v>2021</v>
      </c>
      <c r="H1">
        <v>2022</v>
      </c>
      <c r="I1">
        <v>2023</v>
      </c>
    </row>
    <row r="2" spans="1:9" x14ac:dyDescent="0.25">
      <c r="B2" s="18" t="s">
        <v>384</v>
      </c>
      <c r="C2">
        <v>358</v>
      </c>
      <c r="D2">
        <v>274</v>
      </c>
      <c r="E2">
        <v>253</v>
      </c>
    </row>
    <row r="3" spans="1:9" x14ac:dyDescent="0.25">
      <c r="A3">
        <v>1</v>
      </c>
      <c r="B3" s="14" t="s">
        <v>372</v>
      </c>
      <c r="C3">
        <v>205</v>
      </c>
      <c r="D3">
        <v>85</v>
      </c>
      <c r="E3">
        <v>90</v>
      </c>
      <c r="G3" s="24">
        <f>C3/C$2</f>
        <v>0.57262569832402233</v>
      </c>
      <c r="H3" s="24">
        <f>D3/D$2</f>
        <v>0.31021897810218979</v>
      </c>
      <c r="I3" s="24">
        <f>E3/E$2</f>
        <v>0.35573122529644269</v>
      </c>
    </row>
    <row r="4" spans="1:9" x14ac:dyDescent="0.25">
      <c r="A4">
        <v>2</v>
      </c>
      <c r="B4" s="14" t="s">
        <v>373</v>
      </c>
      <c r="C4">
        <v>275</v>
      </c>
      <c r="D4">
        <v>117</v>
      </c>
      <c r="E4">
        <v>109</v>
      </c>
      <c r="G4" s="24">
        <f t="shared" ref="G4:I14" si="0">C4/C$2</f>
        <v>0.76815642458100564</v>
      </c>
      <c r="H4" s="24">
        <f t="shared" si="0"/>
        <v>0.42700729927007297</v>
      </c>
      <c r="I4" s="24">
        <f t="shared" si="0"/>
        <v>0.43083003952569171</v>
      </c>
    </row>
    <row r="5" spans="1:9" x14ac:dyDescent="0.25">
      <c r="A5">
        <v>3</v>
      </c>
      <c r="B5" s="14" t="s">
        <v>374</v>
      </c>
      <c r="C5">
        <v>192</v>
      </c>
      <c r="D5">
        <v>85</v>
      </c>
      <c r="E5">
        <v>81</v>
      </c>
      <c r="G5" s="24">
        <f t="shared" si="0"/>
        <v>0.53631284916201116</v>
      </c>
      <c r="H5" s="24">
        <f t="shared" si="0"/>
        <v>0.31021897810218979</v>
      </c>
      <c r="I5" s="24">
        <f t="shared" si="0"/>
        <v>0.3201581027667984</v>
      </c>
    </row>
    <row r="6" spans="1:9" x14ac:dyDescent="0.25">
      <c r="A6">
        <v>4</v>
      </c>
      <c r="B6" s="14" t="s">
        <v>375</v>
      </c>
      <c r="C6">
        <v>124</v>
      </c>
      <c r="D6">
        <v>54</v>
      </c>
      <c r="E6">
        <v>61</v>
      </c>
      <c r="G6" s="24">
        <f t="shared" si="0"/>
        <v>0.34636871508379891</v>
      </c>
      <c r="H6" s="24">
        <f t="shared" si="0"/>
        <v>0.19708029197080293</v>
      </c>
      <c r="I6" s="24">
        <f t="shared" si="0"/>
        <v>0.24110671936758893</v>
      </c>
    </row>
    <row r="7" spans="1:9" ht="26.4" x14ac:dyDescent="0.25">
      <c r="A7">
        <v>5</v>
      </c>
      <c r="B7" s="14" t="s">
        <v>376</v>
      </c>
      <c r="C7">
        <v>213</v>
      </c>
      <c r="D7">
        <v>68</v>
      </c>
      <c r="E7">
        <v>84</v>
      </c>
      <c r="G7" s="24">
        <f t="shared" si="0"/>
        <v>0.5949720670391061</v>
      </c>
      <c r="H7" s="24">
        <f t="shared" si="0"/>
        <v>0.24817518248175183</v>
      </c>
      <c r="I7" s="24">
        <f t="shared" si="0"/>
        <v>0.33201581027667987</v>
      </c>
    </row>
    <row r="8" spans="1:9" ht="26.4" x14ac:dyDescent="0.25">
      <c r="A8">
        <v>6</v>
      </c>
      <c r="B8" s="14" t="s">
        <v>377</v>
      </c>
      <c r="C8">
        <v>312</v>
      </c>
      <c r="D8">
        <v>175</v>
      </c>
      <c r="E8">
        <v>153</v>
      </c>
      <c r="G8" s="24">
        <f t="shared" si="0"/>
        <v>0.87150837988826813</v>
      </c>
      <c r="H8" s="24">
        <f t="shared" si="0"/>
        <v>0.63868613138686137</v>
      </c>
      <c r="I8" s="24">
        <f t="shared" si="0"/>
        <v>0.60474308300395252</v>
      </c>
    </row>
    <row r="9" spans="1:9" ht="26.4" x14ac:dyDescent="0.25">
      <c r="A9">
        <v>7</v>
      </c>
      <c r="B9" s="14" t="s">
        <v>378</v>
      </c>
      <c r="C9">
        <v>313</v>
      </c>
      <c r="D9">
        <v>157</v>
      </c>
      <c r="E9">
        <v>149</v>
      </c>
      <c r="G9" s="24">
        <f t="shared" si="0"/>
        <v>0.87430167597765363</v>
      </c>
      <c r="H9" s="24">
        <f t="shared" si="0"/>
        <v>0.57299270072992703</v>
      </c>
      <c r="I9" s="24">
        <f t="shared" si="0"/>
        <v>0.58893280632411071</v>
      </c>
    </row>
    <row r="10" spans="1:9" x14ac:dyDescent="0.25">
      <c r="A10">
        <v>8</v>
      </c>
      <c r="B10" s="19" t="s">
        <v>379</v>
      </c>
      <c r="C10">
        <v>24</v>
      </c>
      <c r="D10">
        <v>41</v>
      </c>
      <c r="E10">
        <v>48</v>
      </c>
      <c r="G10" s="24">
        <f t="shared" si="0"/>
        <v>6.7039106145251395E-2</v>
      </c>
      <c r="H10" s="24">
        <f t="shared" si="0"/>
        <v>0.14963503649635038</v>
      </c>
      <c r="I10" s="24">
        <f t="shared" si="0"/>
        <v>0.18972332015810275</v>
      </c>
    </row>
    <row r="11" spans="1:9" ht="26.4" x14ac:dyDescent="0.25">
      <c r="A11">
        <v>9</v>
      </c>
      <c r="B11" s="14" t="s">
        <v>380</v>
      </c>
      <c r="C11">
        <v>297</v>
      </c>
      <c r="D11">
        <v>140</v>
      </c>
      <c r="E11">
        <v>127</v>
      </c>
      <c r="G11" s="24">
        <f t="shared" si="0"/>
        <v>0.82960893854748607</v>
      </c>
      <c r="H11" s="24">
        <f t="shared" si="0"/>
        <v>0.51094890510948909</v>
      </c>
      <c r="I11" s="24">
        <f t="shared" si="0"/>
        <v>0.50197628458498023</v>
      </c>
    </row>
    <row r="12" spans="1:9" ht="26.4" x14ac:dyDescent="0.25">
      <c r="A12">
        <v>10</v>
      </c>
      <c r="B12" s="14" t="s">
        <v>381</v>
      </c>
      <c r="C12">
        <v>263</v>
      </c>
      <c r="D12">
        <v>114</v>
      </c>
      <c r="E12">
        <v>110</v>
      </c>
      <c r="G12" s="24">
        <f t="shared" si="0"/>
        <v>0.73463687150837986</v>
      </c>
      <c r="H12" s="24">
        <f t="shared" si="0"/>
        <v>0.41605839416058393</v>
      </c>
      <c r="I12" s="24">
        <f t="shared" si="0"/>
        <v>0.43478260869565216</v>
      </c>
    </row>
    <row r="13" spans="1:9" ht="26.4" x14ac:dyDescent="0.25">
      <c r="A13">
        <v>11</v>
      </c>
      <c r="B13" s="14" t="s">
        <v>382</v>
      </c>
      <c r="C13">
        <v>306</v>
      </c>
      <c r="D13">
        <v>252</v>
      </c>
      <c r="E13">
        <v>242</v>
      </c>
      <c r="G13" s="24">
        <f t="shared" si="0"/>
        <v>0.85474860335195535</v>
      </c>
      <c r="H13" s="24">
        <f t="shared" si="0"/>
        <v>0.91970802919708028</v>
      </c>
      <c r="I13" s="24">
        <f t="shared" si="0"/>
        <v>0.95652173913043481</v>
      </c>
    </row>
    <row r="14" spans="1:9" ht="26.4" x14ac:dyDescent="0.25">
      <c r="A14">
        <v>12</v>
      </c>
      <c r="B14" s="17" t="s">
        <v>383</v>
      </c>
      <c r="C14">
        <v>216</v>
      </c>
      <c r="D14">
        <v>146</v>
      </c>
      <c r="E14">
        <v>175</v>
      </c>
      <c r="G14" s="24">
        <f t="shared" si="0"/>
        <v>0.6033519553072626</v>
      </c>
      <c r="H14" s="24">
        <f t="shared" si="0"/>
        <v>0.53284671532846717</v>
      </c>
      <c r="I14" s="24">
        <f t="shared" si="0"/>
        <v>0.69169960474308301</v>
      </c>
    </row>
    <row r="15" spans="1:9" x14ac:dyDescent="0.25">
      <c r="B15" s="14"/>
    </row>
    <row r="16" spans="1:9" x14ac:dyDescent="0.25">
      <c r="B16" s="14"/>
    </row>
    <row r="17" spans="1:18" x14ac:dyDescent="0.25">
      <c r="A17">
        <v>1</v>
      </c>
      <c r="B17" s="14" t="s">
        <v>372</v>
      </c>
      <c r="C17">
        <v>328</v>
      </c>
      <c r="D17">
        <v>196</v>
      </c>
      <c r="E17">
        <v>191</v>
      </c>
      <c r="G17" s="24">
        <f>C17/C$2</f>
        <v>0.91620111731843579</v>
      </c>
      <c r="H17" s="24">
        <f>D17/D$2</f>
        <v>0.71532846715328469</v>
      </c>
      <c r="I17" s="24">
        <f>E17/E$2</f>
        <v>0.75494071146245056</v>
      </c>
    </row>
    <row r="18" spans="1:18" x14ac:dyDescent="0.25">
      <c r="A18">
        <v>2</v>
      </c>
      <c r="B18" s="14" t="s">
        <v>373</v>
      </c>
      <c r="C18">
        <v>344</v>
      </c>
      <c r="D18">
        <v>220</v>
      </c>
      <c r="E18">
        <v>205</v>
      </c>
      <c r="G18" s="24">
        <f>C18/C$2</f>
        <v>0.96089385474860334</v>
      </c>
      <c r="H18" s="24">
        <f>D18/D$2</f>
        <v>0.8029197080291971</v>
      </c>
      <c r="I18" s="24">
        <f t="shared" ref="I18:I28" si="1">E18/E$2</f>
        <v>0.81027667984189722</v>
      </c>
    </row>
    <row r="19" spans="1:18" x14ac:dyDescent="0.25">
      <c r="A19">
        <v>3</v>
      </c>
      <c r="B19" s="14" t="s">
        <v>374</v>
      </c>
      <c r="C19">
        <v>313</v>
      </c>
      <c r="D19">
        <v>176</v>
      </c>
      <c r="E19">
        <v>176</v>
      </c>
      <c r="G19" s="24">
        <f t="shared" ref="G19:G28" si="2">C19/C$2</f>
        <v>0.87430167597765363</v>
      </c>
      <c r="H19" s="24">
        <f t="shared" ref="H19:H28" si="3">D19/D$2</f>
        <v>0.64233576642335766</v>
      </c>
      <c r="I19" s="24">
        <f t="shared" si="1"/>
        <v>0.69565217391304346</v>
      </c>
    </row>
    <row r="20" spans="1:18" x14ac:dyDescent="0.25">
      <c r="A20">
        <v>4</v>
      </c>
      <c r="B20" s="14" t="s">
        <v>375</v>
      </c>
      <c r="C20">
        <v>263</v>
      </c>
      <c r="D20">
        <v>138</v>
      </c>
      <c r="E20">
        <v>141</v>
      </c>
      <c r="G20" s="24">
        <f t="shared" si="2"/>
        <v>0.73463687150837986</v>
      </c>
      <c r="H20" s="24">
        <f t="shared" si="3"/>
        <v>0.5036496350364964</v>
      </c>
      <c r="I20" s="24">
        <f t="shared" si="1"/>
        <v>0.55731225296442688</v>
      </c>
    </row>
    <row r="21" spans="1:18" ht="26.4" x14ac:dyDescent="0.25">
      <c r="A21">
        <v>5</v>
      </c>
      <c r="B21" s="14" t="s">
        <v>376</v>
      </c>
      <c r="C21">
        <v>309</v>
      </c>
      <c r="D21">
        <v>172</v>
      </c>
      <c r="E21">
        <v>181</v>
      </c>
      <c r="G21" s="24">
        <f t="shared" si="2"/>
        <v>0.86312849162011174</v>
      </c>
      <c r="H21" s="24">
        <f t="shared" si="3"/>
        <v>0.62773722627737227</v>
      </c>
      <c r="I21" s="24">
        <f t="shared" si="1"/>
        <v>0.71541501976284583</v>
      </c>
    </row>
    <row r="22" spans="1:18" ht="26.4" x14ac:dyDescent="0.25">
      <c r="A22">
        <v>6</v>
      </c>
      <c r="B22" s="14" t="s">
        <v>377</v>
      </c>
      <c r="C22">
        <v>350</v>
      </c>
      <c r="D22">
        <v>256</v>
      </c>
      <c r="E22">
        <v>241</v>
      </c>
      <c r="G22" s="24">
        <f t="shared" si="2"/>
        <v>0.97765363128491622</v>
      </c>
      <c r="H22" s="24">
        <f t="shared" si="3"/>
        <v>0.93430656934306566</v>
      </c>
      <c r="I22" s="24">
        <f t="shared" si="1"/>
        <v>0.95256916996047436</v>
      </c>
    </row>
    <row r="23" spans="1:18" ht="26.4" x14ac:dyDescent="0.25">
      <c r="A23">
        <v>7</v>
      </c>
      <c r="B23" s="14" t="s">
        <v>378</v>
      </c>
      <c r="C23">
        <v>351</v>
      </c>
      <c r="D23">
        <v>252</v>
      </c>
      <c r="E23">
        <v>241</v>
      </c>
      <c r="G23" s="24">
        <f t="shared" si="2"/>
        <v>0.98044692737430172</v>
      </c>
      <c r="H23" s="24">
        <f t="shared" si="3"/>
        <v>0.91970802919708028</v>
      </c>
      <c r="I23" s="24">
        <f t="shared" si="1"/>
        <v>0.95256916996047436</v>
      </c>
    </row>
    <row r="24" spans="1:18" x14ac:dyDescent="0.25">
      <c r="A24">
        <v>8</v>
      </c>
      <c r="B24" s="19" t="s">
        <v>379</v>
      </c>
      <c r="C24">
        <v>81</v>
      </c>
      <c r="D24">
        <v>100</v>
      </c>
      <c r="E24">
        <v>107</v>
      </c>
      <c r="G24" s="24">
        <f t="shared" si="2"/>
        <v>0.22625698324022347</v>
      </c>
      <c r="H24" s="24">
        <f t="shared" si="3"/>
        <v>0.36496350364963503</v>
      </c>
      <c r="I24" s="24">
        <f t="shared" si="1"/>
        <v>0.42292490118577075</v>
      </c>
    </row>
    <row r="25" spans="1:18" ht="26.4" x14ac:dyDescent="0.25">
      <c r="A25">
        <v>9</v>
      </c>
      <c r="B25" s="14" t="s">
        <v>380</v>
      </c>
      <c r="C25">
        <v>355</v>
      </c>
      <c r="D25">
        <v>260</v>
      </c>
      <c r="E25">
        <v>228</v>
      </c>
      <c r="G25" s="24">
        <f t="shared" si="2"/>
        <v>0.99162011173184361</v>
      </c>
      <c r="H25" s="24">
        <f t="shared" si="3"/>
        <v>0.94890510948905105</v>
      </c>
      <c r="I25" s="24">
        <f t="shared" si="1"/>
        <v>0.90118577075098816</v>
      </c>
    </row>
    <row r="26" spans="1:18" ht="26.4" x14ac:dyDescent="0.25">
      <c r="A26">
        <v>10</v>
      </c>
      <c r="B26" s="14" t="s">
        <v>381</v>
      </c>
      <c r="C26">
        <v>348</v>
      </c>
      <c r="D26">
        <v>239</v>
      </c>
      <c r="E26">
        <v>242</v>
      </c>
      <c r="G26" s="24">
        <f t="shared" si="2"/>
        <v>0.97206703910614523</v>
      </c>
      <c r="H26" s="24">
        <f t="shared" si="3"/>
        <v>0.87226277372262773</v>
      </c>
      <c r="I26" s="24">
        <f t="shared" si="1"/>
        <v>0.95652173913043481</v>
      </c>
    </row>
    <row r="27" spans="1:18" ht="26.4" x14ac:dyDescent="0.25">
      <c r="A27">
        <v>11</v>
      </c>
      <c r="B27" s="14" t="s">
        <v>382</v>
      </c>
      <c r="C27">
        <v>344</v>
      </c>
      <c r="D27">
        <v>252</v>
      </c>
      <c r="E27">
        <v>175</v>
      </c>
      <c r="G27" s="24">
        <f t="shared" si="2"/>
        <v>0.96089385474860334</v>
      </c>
      <c r="H27" s="24">
        <f t="shared" si="3"/>
        <v>0.91970802919708028</v>
      </c>
      <c r="I27" s="24">
        <f t="shared" si="1"/>
        <v>0.69169960474308301</v>
      </c>
    </row>
    <row r="28" spans="1:18" ht="26.4" x14ac:dyDescent="0.25">
      <c r="A28">
        <v>12</v>
      </c>
      <c r="B28" s="17" t="s">
        <v>383</v>
      </c>
      <c r="C28">
        <v>269</v>
      </c>
      <c r="D28">
        <v>146</v>
      </c>
      <c r="E28">
        <v>205</v>
      </c>
      <c r="G28" s="24">
        <f t="shared" si="2"/>
        <v>0.75139664804469275</v>
      </c>
      <c r="H28" s="24">
        <f t="shared" si="3"/>
        <v>0.53284671532846717</v>
      </c>
      <c r="I28" s="24">
        <f t="shared" si="1"/>
        <v>0.81027667984189722</v>
      </c>
    </row>
    <row r="29" spans="1:18" x14ac:dyDescent="0.25">
      <c r="B29" s="14"/>
    </row>
    <row r="30" spans="1:18" x14ac:dyDescent="0.25">
      <c r="B30" s="16"/>
      <c r="Q30">
        <v>205</v>
      </c>
      <c r="R30">
        <v>200</v>
      </c>
    </row>
    <row r="31" spans="1:18" x14ac:dyDescent="0.25">
      <c r="B31" s="16"/>
    </row>
    <row r="32" spans="1:18" x14ac:dyDescent="0.25">
      <c r="O32">
        <v>207</v>
      </c>
      <c r="P32">
        <v>193</v>
      </c>
      <c r="Q32">
        <v>205</v>
      </c>
      <c r="R32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2021</vt:lpstr>
      <vt:lpstr>2022</vt:lpstr>
      <vt:lpstr>2023</vt:lpstr>
      <vt:lpstr>Rekap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Restyandito Restyandito</dc:creator>
  <cp:lastModifiedBy>FIDELIS DHAYU NARESWARI</cp:lastModifiedBy>
  <dcterms:created xsi:type="dcterms:W3CDTF">2024-10-18T07:03:50Z</dcterms:created>
  <dcterms:modified xsi:type="dcterms:W3CDTF">2024-10-18T13:12:19Z</dcterms:modified>
</cp:coreProperties>
</file>