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leon/Documents/Uni/SoSe23/Data_final/Data_Inei/"/>
    </mc:Choice>
  </mc:AlternateContent>
  <xr:revisionPtr revIDLastSave="0" documentId="13_ncr:1_{28A39E16-1C3C-0948-B18E-FA5A2ED6F715}" xr6:coauthVersionLast="46" xr6:coauthVersionMax="46" xr10:uidLastSave="{00000000-0000-0000-0000-000000000000}"/>
  <bookViews>
    <workbookView xWindow="14740" yWindow="460" windowWidth="23660" windowHeight="21140" activeTab="3" xr2:uid="{F5471092-C099-F345-97F1-75772DC30742}"/>
  </bookViews>
  <sheets>
    <sheet name="Empleo  - Desempleo" sheetId="1" r:id="rId1"/>
    <sheet name="Informalidad" sheetId="2" r:id="rId2"/>
    <sheet name="Calculaciones" sheetId="4" r:id="rId3"/>
    <sheet name="Correlacion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E20" i="3"/>
  <c r="D20" i="3"/>
  <c r="E19" i="3"/>
  <c r="D19" i="3"/>
  <c r="C19" i="3"/>
  <c r="E13" i="3"/>
  <c r="E14" i="3"/>
  <c r="D13" i="3"/>
  <c r="E12" i="3"/>
  <c r="D12" i="3"/>
  <c r="C12" i="3"/>
  <c r="G2" i="4"/>
  <c r="G3" i="4"/>
  <c r="G4" i="4"/>
  <c r="G5" i="4"/>
  <c r="G1" i="4"/>
  <c r="F5" i="1"/>
  <c r="G4" i="1" s="1"/>
  <c r="D5" i="1"/>
  <c r="E5" i="1"/>
  <c r="C5" i="1"/>
  <c r="B5" i="1"/>
  <c r="G3" i="1" l="1"/>
  <c r="G5" i="1" s="1"/>
</calcChain>
</file>

<file path=xl/sharedStrings.xml><?xml version="1.0" encoding="utf-8"?>
<sst xmlns="http://schemas.openxmlformats.org/spreadsheetml/2006/main" count="347" uniqueCount="66">
  <si>
    <t>A (Contrato)</t>
  </si>
  <si>
    <t>B (Seguros sociales)</t>
  </si>
  <si>
    <t>D (Impuestos y contabilidad)</t>
  </si>
  <si>
    <t>*Personas desde 14 años</t>
  </si>
  <si>
    <t>Empleado</t>
  </si>
  <si>
    <t>Desempleado</t>
  </si>
  <si>
    <t>Porcentaje</t>
  </si>
  <si>
    <t>Número absoluto</t>
  </si>
  <si>
    <t>Tipo de medición</t>
  </si>
  <si>
    <t>C (Sector informal)*</t>
  </si>
  <si>
    <t>*10 trabajadores o menos</t>
  </si>
  <si>
    <t>Correlaciones</t>
  </si>
  <si>
    <t>-</t>
  </si>
  <si>
    <t>D (Registro y contabilidad)</t>
  </si>
  <si>
    <t>Hombre</t>
  </si>
  <si>
    <t>Mujer</t>
  </si>
  <si>
    <t>Casado</t>
  </si>
  <si>
    <t>Conviviente</t>
  </si>
  <si>
    <t>Divorciado</t>
  </si>
  <si>
    <t>Separado</t>
  </si>
  <si>
    <t>Soltero</t>
  </si>
  <si>
    <t>Viudo</t>
  </si>
  <si>
    <t>Urbano</t>
  </si>
  <si>
    <t>Rural</t>
  </si>
  <si>
    <t xml:space="preserve">Costa Centro </t>
  </si>
  <si>
    <t xml:space="preserve">Costa Norte </t>
  </si>
  <si>
    <t xml:space="preserve">Costa Sur </t>
  </si>
  <si>
    <t>Lima metropolitana</t>
  </si>
  <si>
    <t>Selva</t>
  </si>
  <si>
    <t>Sierra Centro</t>
  </si>
  <si>
    <t>Sierra Norte</t>
  </si>
  <si>
    <t>Sierra Sur</t>
  </si>
  <si>
    <t>Afrodescendiente</t>
  </si>
  <si>
    <t>Aimara</t>
  </si>
  <si>
    <t>Amazonico</t>
  </si>
  <si>
    <t>Blanco</t>
  </si>
  <si>
    <t>Indigena</t>
  </si>
  <si>
    <t>Mestizo</t>
  </si>
  <si>
    <t>NS/NR</t>
  </si>
  <si>
    <t>Otro</t>
  </si>
  <si>
    <t>Quechua</t>
  </si>
  <si>
    <t>Basica especial</t>
  </si>
  <si>
    <t xml:space="preserve">Inicial </t>
  </si>
  <si>
    <t>Maestria o Doctorado</t>
  </si>
  <si>
    <t>Primaria completa</t>
  </si>
  <si>
    <t>Primaria incompleta</t>
  </si>
  <si>
    <t>Secundaria completa</t>
  </si>
  <si>
    <t>Secundaria incompleta</t>
  </si>
  <si>
    <t>Sin nivel</t>
  </si>
  <si>
    <t>Sup no universitaria completa</t>
  </si>
  <si>
    <t>Sup no universitaria incompleta</t>
  </si>
  <si>
    <t>Sup universitaria completa</t>
  </si>
  <si>
    <t>Sup universitaria incompleta</t>
  </si>
  <si>
    <t>Empleado (sector público)</t>
  </si>
  <si>
    <t>Empleador</t>
  </si>
  <si>
    <t>Familiar no remunerado</t>
  </si>
  <si>
    <t>Independiente</t>
  </si>
  <si>
    <t>Obrero</t>
  </si>
  <si>
    <t>Trabajador del hogar</t>
  </si>
  <si>
    <t>Empleado (sector privado)</t>
  </si>
  <si>
    <t>14 a 29 años</t>
  </si>
  <si>
    <t>30 a 44 años</t>
  </si>
  <si>
    <t>45 a 59 años</t>
  </si>
  <si>
    <t>60 a 74 años</t>
  </si>
  <si>
    <t>75 años a más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</si>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</sst>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8" formatCode="0.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i/>
      <sz val="12"/>
      <color rgb="FF000000"/>
      <name val="Calibri"/>
      <family val="2"/>
      <scheme val="minor"/>
    </font>
    <font>
      <i/>
      <sz val="11"/>
      <color rgb="FFB0B0B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1" fontId="0" fillId="0" borderId="1" xfId="0" applyNumberFormat="1" applyBorder="1"/>
    <xf numFmtId="10" fontId="0" fillId="0" borderId="1" xfId="1" applyNumberFormat="1" applyFont="1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0" fontId="0" fillId="0" borderId="4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3" xfId="0" applyBorder="1"/>
    <xf numFmtId="0" fontId="0" fillId="0" borderId="1" xfId="0" applyBorder="1"/>
    <xf numFmtId="2" fontId="0" fillId="0" borderId="0" xfId="0" applyNumberForma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0" xfId="0" applyFont="1"/>
    <xf numFmtId="10" fontId="4" fillId="0" borderId="0" xfId="1" applyNumberFormat="1" applyFont="1"/>
    <xf numFmtId="3" fontId="0" fillId="0" borderId="1" xfId="0" applyNumberFormat="1" applyFont="1" applyBorder="1"/>
    <xf numFmtId="3" fontId="0" fillId="0" borderId="0" xfId="0" applyNumberFormat="1" applyFont="1"/>
    <xf numFmtId="3" fontId="0" fillId="0" borderId="0" xfId="0" applyNumberFormat="1" applyFont="1" applyAlignment="1">
      <alignment wrapText="1"/>
    </xf>
    <xf numFmtId="10" fontId="4" fillId="0" borderId="1" xfId="1" applyNumberFormat="1" applyFon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3" fontId="3" fillId="0" borderId="0" xfId="0" applyNumberFormat="1" applyFont="1"/>
    <xf numFmtId="9" fontId="0" fillId="0" borderId="0" xfId="1" applyFont="1"/>
    <xf numFmtId="0" fontId="5" fillId="0" borderId="0" xfId="0" applyFont="1"/>
    <xf numFmtId="4" fontId="0" fillId="0" borderId="0" xfId="0" applyNumberFormat="1"/>
    <xf numFmtId="176" fontId="0" fillId="0" borderId="0" xfId="1" applyNumberFormat="1" applyFont="1"/>
    <xf numFmtId="3" fontId="0" fillId="0" borderId="0" xfId="0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3" fontId="0" fillId="0" borderId="7" xfId="0" applyNumberFormat="1" applyFont="1" applyBorder="1"/>
    <xf numFmtId="10" fontId="0" fillId="0" borderId="7" xfId="1" applyNumberFormat="1" applyFont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4" fillId="0" borderId="0" xfId="0" applyNumberFormat="1" applyFont="1"/>
    <xf numFmtId="3" fontId="4" fillId="0" borderId="1" xfId="0" applyNumberFormat="1" applyFont="1" applyBorder="1"/>
    <xf numFmtId="3" fontId="4" fillId="0" borderId="0" xfId="0" applyNumberFormat="1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/>
    <xf numFmtId="0" fontId="6" fillId="0" borderId="2" xfId="0" applyFont="1" applyBorder="1"/>
    <xf numFmtId="0" fontId="7" fillId="0" borderId="0" xfId="0" applyFont="1"/>
    <xf numFmtId="0" fontId="4" fillId="0" borderId="0" xfId="0" applyFont="1"/>
    <xf numFmtId="178" fontId="0" fillId="0" borderId="0" xfId="1" applyNumberFormat="1" applyFont="1"/>
    <xf numFmtId="0" fontId="6" fillId="2" borderId="2" xfId="0" applyFont="1" applyFill="1" applyBorder="1"/>
    <xf numFmtId="3" fontId="0" fillId="0" borderId="0" xfId="0" applyNumberFormat="1" applyFont="1" applyAlignment="1">
      <alignment horizontal="right"/>
    </xf>
    <xf numFmtId="10" fontId="0" fillId="0" borderId="2" xfId="1" applyNumberFormat="1" applyFont="1" applyBorder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091B-9BF3-234D-BBA3-7E694CB32609}">
  <dimension ref="A1:G7"/>
  <sheetViews>
    <sheetView zoomScale="166" workbookViewId="0">
      <selection activeCell="C4" sqref="C4"/>
    </sheetView>
  </sheetViews>
  <sheetFormatPr baseColWidth="10" defaultRowHeight="16" x14ac:dyDescent="0.2"/>
  <cols>
    <col min="1" max="1" width="12.33203125" bestFit="1" customWidth="1"/>
    <col min="2" max="2" width="15.33203125" bestFit="1" customWidth="1"/>
    <col min="3" max="3" width="9.83203125" bestFit="1" customWidth="1"/>
    <col min="5" max="5" width="9.83203125" bestFit="1" customWidth="1"/>
    <col min="6" max="6" width="15.33203125" bestFit="1" customWidth="1"/>
    <col min="7" max="7" width="9.83203125" bestFit="1" customWidth="1"/>
  </cols>
  <sheetData>
    <row r="1" spans="1:7" x14ac:dyDescent="0.2">
      <c r="B1" s="25">
        <v>2004</v>
      </c>
      <c r="C1" s="26"/>
      <c r="D1" s="27">
        <v>2013</v>
      </c>
      <c r="E1" s="26"/>
      <c r="F1" s="25">
        <v>2022</v>
      </c>
      <c r="G1" s="25"/>
    </row>
    <row r="2" spans="1:7" x14ac:dyDescent="0.2">
      <c r="B2" s="5" t="s">
        <v>7</v>
      </c>
      <c r="C2" s="6" t="s">
        <v>6</v>
      </c>
      <c r="D2" s="10" t="s">
        <v>7</v>
      </c>
      <c r="E2" s="6" t="s">
        <v>6</v>
      </c>
      <c r="F2" t="s">
        <v>7</v>
      </c>
      <c r="G2" t="s">
        <v>6</v>
      </c>
    </row>
    <row r="3" spans="1:7" x14ac:dyDescent="0.2">
      <c r="A3" t="s">
        <v>4</v>
      </c>
      <c r="B3" s="7">
        <v>38354</v>
      </c>
      <c r="C3" s="8">
        <v>0.64533169999999995</v>
      </c>
      <c r="D3" s="11">
        <v>61114</v>
      </c>
      <c r="E3" s="8">
        <v>0.69534649999999998</v>
      </c>
      <c r="F3" s="2">
        <v>60147</v>
      </c>
      <c r="G3" s="1">
        <f>F3/$F$5</f>
        <v>0.68712728768250053</v>
      </c>
    </row>
    <row r="4" spans="1:7" x14ac:dyDescent="0.2">
      <c r="A4" t="s">
        <v>5</v>
      </c>
      <c r="B4" s="3">
        <v>21079</v>
      </c>
      <c r="C4" s="9">
        <v>0.35466829999999999</v>
      </c>
      <c r="D4" s="12">
        <v>26776</v>
      </c>
      <c r="E4" s="9">
        <v>0.30465350000000002</v>
      </c>
      <c r="F4" s="3">
        <v>27387</v>
      </c>
      <c r="G4" s="4">
        <f>F4/$F$5</f>
        <v>0.31287271231749947</v>
      </c>
    </row>
    <row r="5" spans="1:7" x14ac:dyDescent="0.2">
      <c r="B5" s="7">
        <f t="shared" ref="B5:G5" si="0">SUM(B3:B4)</f>
        <v>59433</v>
      </c>
      <c r="C5" s="8">
        <f t="shared" si="0"/>
        <v>1</v>
      </c>
      <c r="D5" s="11">
        <f t="shared" si="0"/>
        <v>87890</v>
      </c>
      <c r="E5" s="8">
        <f t="shared" si="0"/>
        <v>1</v>
      </c>
      <c r="F5" s="2">
        <f t="shared" si="0"/>
        <v>87534</v>
      </c>
      <c r="G5" s="1">
        <f t="shared" si="0"/>
        <v>1</v>
      </c>
    </row>
    <row r="7" spans="1:7" x14ac:dyDescent="0.2">
      <c r="A7" t="s">
        <v>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61DF-AFA9-914B-9B30-9AF1C9AF4C51}">
  <dimension ref="A1:I291"/>
  <sheetViews>
    <sheetView zoomScale="200" zoomScaleNormal="190" workbookViewId="0">
      <selection activeCell="A274" sqref="A274:XFD274"/>
    </sheetView>
  </sheetViews>
  <sheetFormatPr baseColWidth="10" defaultRowHeight="16" x14ac:dyDescent="0.2"/>
  <cols>
    <col min="1" max="1" width="27.5" style="46" bestFit="1" customWidth="1"/>
    <col min="2" max="2" width="15.33203125" style="24" bestFit="1" customWidth="1"/>
    <col min="3" max="3" width="9.83203125" style="46" bestFit="1" customWidth="1"/>
    <col min="4" max="4" width="15.33203125" style="21" bestFit="1" customWidth="1"/>
    <col min="5" max="5" width="9.83203125" style="8" bestFit="1" customWidth="1"/>
    <col min="6" max="6" width="15.33203125" style="21" bestFit="1" customWidth="1"/>
    <col min="7" max="7" width="9.83203125" style="1" bestFit="1" customWidth="1"/>
    <col min="8" max="16384" width="10.83203125" style="24"/>
  </cols>
  <sheetData>
    <row r="1" spans="1:9" x14ac:dyDescent="0.2">
      <c r="B1" s="39">
        <v>2004</v>
      </c>
      <c r="C1" s="40"/>
      <c r="D1" s="39">
        <v>2013</v>
      </c>
      <c r="E1" s="40"/>
      <c r="F1" s="41">
        <v>2022</v>
      </c>
      <c r="G1" s="41"/>
    </row>
    <row r="2" spans="1:9" x14ac:dyDescent="0.2">
      <c r="A2" s="47" t="s">
        <v>8</v>
      </c>
      <c r="B2" s="48" t="s">
        <v>7</v>
      </c>
      <c r="C2" s="47" t="s">
        <v>6</v>
      </c>
      <c r="D2" s="20" t="s">
        <v>7</v>
      </c>
      <c r="E2" s="9" t="s">
        <v>6</v>
      </c>
      <c r="F2" s="20" t="s">
        <v>7</v>
      </c>
      <c r="G2" s="9" t="s">
        <v>6</v>
      </c>
    </row>
    <row r="3" spans="1:9" x14ac:dyDescent="0.2">
      <c r="A3" s="46" t="s">
        <v>0</v>
      </c>
      <c r="B3" s="49"/>
      <c r="D3" s="34">
        <v>48294</v>
      </c>
      <c r="E3" s="8">
        <v>0.79022809999999999</v>
      </c>
      <c r="F3" s="21">
        <v>48006</v>
      </c>
      <c r="G3" s="1">
        <v>0.79814450000000003</v>
      </c>
      <c r="I3" s="46" t="s">
        <v>10</v>
      </c>
    </row>
    <row r="4" spans="1:9" x14ac:dyDescent="0.2">
      <c r="A4" s="46" t="s">
        <v>1</v>
      </c>
      <c r="B4" s="49"/>
      <c r="D4" s="34">
        <v>42693</v>
      </c>
      <c r="E4" s="8">
        <v>0.69857970000000003</v>
      </c>
      <c r="F4" s="21">
        <v>40677</v>
      </c>
      <c r="G4" s="1">
        <v>0.67629309999999998</v>
      </c>
    </row>
    <row r="5" spans="1:9" x14ac:dyDescent="0.2">
      <c r="A5" s="46" t="s">
        <v>9</v>
      </c>
      <c r="B5" s="49"/>
      <c r="D5" s="34">
        <v>46967</v>
      </c>
      <c r="E5" s="8">
        <v>0.76851460000000005</v>
      </c>
      <c r="F5" s="21">
        <v>47228</v>
      </c>
      <c r="G5" s="1">
        <v>0.78520959999999995</v>
      </c>
    </row>
    <row r="6" spans="1:9" s="48" customFormat="1" x14ac:dyDescent="0.2">
      <c r="A6" s="47" t="s">
        <v>13</v>
      </c>
      <c r="C6" s="47"/>
      <c r="D6" s="20">
        <v>45457</v>
      </c>
      <c r="E6" s="9">
        <v>0.74380670000000004</v>
      </c>
      <c r="F6" s="20">
        <v>45634</v>
      </c>
      <c r="G6" s="4">
        <v>0.75870780000000004</v>
      </c>
    </row>
    <row r="8" spans="1:9" x14ac:dyDescent="0.2">
      <c r="A8" s="16" t="s">
        <v>14</v>
      </c>
    </row>
    <row r="9" spans="1:9" x14ac:dyDescent="0.2">
      <c r="A9" s="50" t="s">
        <v>0</v>
      </c>
      <c r="D9" s="21">
        <v>25945</v>
      </c>
      <c r="E9" s="8">
        <v>0.76900000000000002</v>
      </c>
      <c r="F9" s="21">
        <v>25431</v>
      </c>
      <c r="G9" s="1">
        <v>0.78900000000000003</v>
      </c>
    </row>
    <row r="10" spans="1:9" x14ac:dyDescent="0.2">
      <c r="A10" s="50" t="s">
        <v>1</v>
      </c>
      <c r="D10" s="21">
        <v>21497</v>
      </c>
      <c r="E10" s="8">
        <v>0.63700000000000001</v>
      </c>
      <c r="F10" s="21">
        <v>19930</v>
      </c>
      <c r="G10" s="1">
        <v>0.61799999999999999</v>
      </c>
    </row>
    <row r="11" spans="1:9" x14ac:dyDescent="0.2">
      <c r="A11" s="50" t="s">
        <v>9</v>
      </c>
      <c r="D11" s="21">
        <v>24960</v>
      </c>
      <c r="E11" s="8">
        <v>0.74</v>
      </c>
      <c r="F11" s="21">
        <v>24868</v>
      </c>
      <c r="G11" s="1">
        <v>0.77100000000000002</v>
      </c>
    </row>
    <row r="12" spans="1:9" x14ac:dyDescent="0.2">
      <c r="A12" s="50" t="s">
        <v>13</v>
      </c>
      <c r="D12" s="21">
        <v>23983</v>
      </c>
      <c r="E12" s="8">
        <v>0.71099999999999997</v>
      </c>
      <c r="F12" s="21">
        <v>23713</v>
      </c>
      <c r="G12" s="1">
        <v>0.73499999999999999</v>
      </c>
    </row>
    <row r="13" spans="1:9" x14ac:dyDescent="0.2">
      <c r="A13" s="17" t="s">
        <v>15</v>
      </c>
    </row>
    <row r="14" spans="1:9" x14ac:dyDescent="0.2">
      <c r="A14" s="50" t="s">
        <v>0</v>
      </c>
      <c r="C14" s="50"/>
      <c r="D14" s="21">
        <v>22349</v>
      </c>
      <c r="E14" s="8">
        <v>0.81599999999999995</v>
      </c>
      <c r="F14" s="21">
        <v>22575</v>
      </c>
      <c r="G14" s="1">
        <v>0.80900000000000005</v>
      </c>
    </row>
    <row r="15" spans="1:9" x14ac:dyDescent="0.2">
      <c r="A15" s="50" t="s">
        <v>1</v>
      </c>
      <c r="D15" s="21">
        <v>21196</v>
      </c>
      <c r="E15" s="8">
        <v>0.77400000000000002</v>
      </c>
      <c r="F15" s="21">
        <v>20747</v>
      </c>
      <c r="G15" s="1">
        <v>0.74299999999999999</v>
      </c>
    </row>
    <row r="16" spans="1:9" x14ac:dyDescent="0.2">
      <c r="A16" s="50" t="s">
        <v>9</v>
      </c>
      <c r="D16" s="21">
        <v>22007</v>
      </c>
      <c r="E16" s="8">
        <v>0.80400000000000005</v>
      </c>
      <c r="F16" s="21">
        <v>22360</v>
      </c>
      <c r="G16" s="1">
        <v>0.80100000000000005</v>
      </c>
    </row>
    <row r="17" spans="1:7" s="48" customFormat="1" x14ac:dyDescent="0.2">
      <c r="A17" s="51" t="s">
        <v>13</v>
      </c>
      <c r="C17" s="47"/>
      <c r="D17" s="20">
        <v>21474</v>
      </c>
      <c r="E17" s="9">
        <v>0.78400000000000003</v>
      </c>
      <c r="F17" s="20">
        <v>21921</v>
      </c>
      <c r="G17" s="4">
        <v>0.78600000000000003</v>
      </c>
    </row>
    <row r="19" spans="1:7" x14ac:dyDescent="0.2">
      <c r="A19" s="16" t="s">
        <v>16</v>
      </c>
    </row>
    <row r="20" spans="1:7" x14ac:dyDescent="0.2">
      <c r="A20" s="50" t="s">
        <v>0</v>
      </c>
      <c r="D20" s="21">
        <v>15536</v>
      </c>
      <c r="E20" s="8">
        <v>0.78015469999999998</v>
      </c>
      <c r="F20" s="21">
        <v>12754</v>
      </c>
      <c r="G20" s="1">
        <v>0.79100000000000004</v>
      </c>
    </row>
    <row r="21" spans="1:7" x14ac:dyDescent="0.2">
      <c r="A21" s="50" t="s">
        <v>1</v>
      </c>
      <c r="D21" s="21">
        <v>12798</v>
      </c>
      <c r="E21" s="8">
        <v>0.64266350000000005</v>
      </c>
      <c r="F21" s="21">
        <v>10326</v>
      </c>
      <c r="G21" s="1">
        <v>0.64</v>
      </c>
    </row>
    <row r="22" spans="1:7" x14ac:dyDescent="0.2">
      <c r="A22" s="50" t="s">
        <v>9</v>
      </c>
      <c r="D22" s="42">
        <v>15350</v>
      </c>
      <c r="E22" s="8">
        <v>0.77081449999999996</v>
      </c>
      <c r="F22" s="21">
        <v>12680</v>
      </c>
      <c r="G22" s="1">
        <v>0.78600000000000003</v>
      </c>
    </row>
    <row r="23" spans="1:7" x14ac:dyDescent="0.2">
      <c r="A23" s="50" t="s">
        <v>13</v>
      </c>
      <c r="D23" s="42">
        <v>15519</v>
      </c>
      <c r="E23" s="8">
        <v>0.77930100000000002</v>
      </c>
      <c r="F23" s="21">
        <v>12830</v>
      </c>
      <c r="G23" s="1">
        <v>0.79500000000000004</v>
      </c>
    </row>
    <row r="24" spans="1:7" x14ac:dyDescent="0.2">
      <c r="A24" s="16" t="s">
        <v>17</v>
      </c>
    </row>
    <row r="25" spans="1:7" x14ac:dyDescent="0.2">
      <c r="A25" s="50" t="s">
        <v>0</v>
      </c>
      <c r="D25" s="21">
        <v>12948</v>
      </c>
      <c r="E25" s="8">
        <v>0.81670240000000005</v>
      </c>
      <c r="F25" s="21">
        <v>14953</v>
      </c>
      <c r="G25" s="1">
        <v>0.82599999999999996</v>
      </c>
    </row>
    <row r="26" spans="1:7" x14ac:dyDescent="0.2">
      <c r="A26" s="50" t="s">
        <v>1</v>
      </c>
      <c r="D26" s="21">
        <v>11492</v>
      </c>
      <c r="E26" s="8">
        <v>0.72486439999999996</v>
      </c>
      <c r="F26" s="21">
        <v>12509</v>
      </c>
      <c r="G26" s="1">
        <v>0.69099999999999995</v>
      </c>
    </row>
    <row r="27" spans="1:7" x14ac:dyDescent="0.2">
      <c r="A27" s="50" t="s">
        <v>9</v>
      </c>
      <c r="D27" s="42">
        <v>12490</v>
      </c>
      <c r="E27" s="8">
        <v>0.78781380000000001</v>
      </c>
      <c r="F27" s="21">
        <v>14602</v>
      </c>
      <c r="G27" s="1">
        <v>0.80700000000000005</v>
      </c>
    </row>
    <row r="28" spans="1:7" x14ac:dyDescent="0.2">
      <c r="A28" s="50" t="s">
        <v>13</v>
      </c>
      <c r="D28" s="42">
        <v>12190</v>
      </c>
      <c r="E28" s="8">
        <v>0.76889110000000005</v>
      </c>
      <c r="F28" s="21">
        <v>14216</v>
      </c>
      <c r="G28" s="1">
        <v>0.78500000000000003</v>
      </c>
    </row>
    <row r="29" spans="1:7" x14ac:dyDescent="0.2">
      <c r="A29" s="16" t="s">
        <v>18</v>
      </c>
    </row>
    <row r="30" spans="1:7" x14ac:dyDescent="0.2">
      <c r="A30" s="50" t="s">
        <v>0</v>
      </c>
      <c r="D30" s="21">
        <v>171</v>
      </c>
      <c r="E30" s="8">
        <v>0.60638300000000001</v>
      </c>
      <c r="F30" s="21">
        <v>264</v>
      </c>
      <c r="G30" s="1">
        <v>0.64700000000000002</v>
      </c>
    </row>
    <row r="31" spans="1:7" x14ac:dyDescent="0.2">
      <c r="A31" s="50" t="s">
        <v>1</v>
      </c>
      <c r="D31" s="21">
        <v>108</v>
      </c>
      <c r="E31" s="8">
        <v>0.38297870000000001</v>
      </c>
      <c r="F31" s="21">
        <v>167</v>
      </c>
      <c r="G31" s="1">
        <v>0.40899999999999997</v>
      </c>
    </row>
    <row r="32" spans="1:7" x14ac:dyDescent="0.2">
      <c r="A32" s="50" t="s">
        <v>9</v>
      </c>
      <c r="D32" s="42">
        <v>171</v>
      </c>
      <c r="E32" s="8">
        <v>0.60638300000000001</v>
      </c>
      <c r="F32" s="21">
        <v>266</v>
      </c>
      <c r="G32" s="1">
        <v>0.65200000000000002</v>
      </c>
    </row>
    <row r="33" spans="1:7" x14ac:dyDescent="0.2">
      <c r="A33" s="50" t="s">
        <v>13</v>
      </c>
      <c r="D33" s="42">
        <v>180</v>
      </c>
      <c r="E33" s="8">
        <v>0.63829789999999997</v>
      </c>
      <c r="F33" s="21">
        <v>271</v>
      </c>
      <c r="G33" s="1">
        <v>0.66400000000000003</v>
      </c>
    </row>
    <row r="34" spans="1:7" x14ac:dyDescent="0.2">
      <c r="A34" s="16" t="s">
        <v>19</v>
      </c>
    </row>
    <row r="35" spans="1:7" x14ac:dyDescent="0.2">
      <c r="A35" s="50" t="s">
        <v>0</v>
      </c>
      <c r="D35" s="21">
        <v>3870</v>
      </c>
      <c r="E35" s="8">
        <v>0.76709609999999995</v>
      </c>
      <c r="F35" s="21">
        <v>11681</v>
      </c>
      <c r="G35" s="1">
        <v>0.75900000000000001</v>
      </c>
    </row>
    <row r="36" spans="1:7" x14ac:dyDescent="0.2">
      <c r="A36" s="50" t="s">
        <v>1</v>
      </c>
      <c r="D36" s="21">
        <v>3310</v>
      </c>
      <c r="E36" s="8">
        <v>0.65609510000000004</v>
      </c>
      <c r="F36" s="21">
        <v>10819</v>
      </c>
      <c r="G36" s="1">
        <v>0.70299999999999996</v>
      </c>
    </row>
    <row r="37" spans="1:7" x14ac:dyDescent="0.2">
      <c r="A37" s="50" t="s">
        <v>9</v>
      </c>
      <c r="D37" s="42">
        <v>3768</v>
      </c>
      <c r="E37" s="8">
        <v>0.74687809999999999</v>
      </c>
      <c r="F37" s="21">
        <v>11434</v>
      </c>
      <c r="G37" s="1">
        <v>0.74199999999999999</v>
      </c>
    </row>
    <row r="38" spans="1:7" x14ac:dyDescent="0.2">
      <c r="A38" s="50" t="s">
        <v>13</v>
      </c>
      <c r="D38" s="42">
        <v>3694</v>
      </c>
      <c r="E38" s="8">
        <v>0.73221009999999997</v>
      </c>
      <c r="F38" s="21">
        <v>10224</v>
      </c>
      <c r="G38" s="1">
        <v>0.66400000000000003</v>
      </c>
    </row>
    <row r="39" spans="1:7" x14ac:dyDescent="0.2">
      <c r="A39" s="16" t="s">
        <v>20</v>
      </c>
    </row>
    <row r="40" spans="1:7" x14ac:dyDescent="0.2">
      <c r="A40" s="50" t="s">
        <v>0</v>
      </c>
      <c r="D40" s="21">
        <v>13221</v>
      </c>
      <c r="E40" s="8">
        <v>0.76338130000000004</v>
      </c>
      <c r="F40" s="21">
        <v>2724</v>
      </c>
      <c r="G40" s="1">
        <v>0.92400000000000004</v>
      </c>
    </row>
    <row r="41" spans="1:7" x14ac:dyDescent="0.2">
      <c r="A41" s="50" t="s">
        <v>1</v>
      </c>
      <c r="D41" s="21">
        <v>12824</v>
      </c>
      <c r="E41" s="8">
        <v>0.74045850000000002</v>
      </c>
      <c r="F41" s="21">
        <v>2271</v>
      </c>
      <c r="G41" s="1">
        <v>0.77100000000000002</v>
      </c>
    </row>
    <row r="42" spans="1:7" x14ac:dyDescent="0.2">
      <c r="A42" s="50" t="s">
        <v>9</v>
      </c>
      <c r="D42" s="42">
        <v>12657</v>
      </c>
      <c r="E42" s="8">
        <v>0.73081589999999996</v>
      </c>
      <c r="F42" s="21">
        <v>2694</v>
      </c>
      <c r="G42" s="1">
        <v>0.91500000000000004</v>
      </c>
    </row>
    <row r="43" spans="1:7" x14ac:dyDescent="0.2">
      <c r="A43" s="50" t="s">
        <v>13</v>
      </c>
      <c r="D43" s="42">
        <v>11402</v>
      </c>
      <c r="E43" s="8">
        <v>0.6583521</v>
      </c>
      <c r="F43" s="21">
        <v>2669</v>
      </c>
      <c r="G43" s="1">
        <v>0.90700000000000003</v>
      </c>
    </row>
    <row r="44" spans="1:7" x14ac:dyDescent="0.2">
      <c r="A44" s="16" t="s">
        <v>21</v>
      </c>
    </row>
    <row r="45" spans="1:7" x14ac:dyDescent="0.2">
      <c r="A45" s="50" t="s">
        <v>0</v>
      </c>
      <c r="D45" s="21">
        <v>2548</v>
      </c>
      <c r="E45" s="8">
        <v>0.94370370000000003</v>
      </c>
      <c r="F45" s="21">
        <v>5630</v>
      </c>
      <c r="G45" s="1">
        <v>0.78600000000000003</v>
      </c>
    </row>
    <row r="46" spans="1:7" x14ac:dyDescent="0.2">
      <c r="A46" s="50" t="s">
        <v>1</v>
      </c>
      <c r="D46" s="21">
        <v>2161</v>
      </c>
      <c r="E46" s="8">
        <v>0.80037040000000004</v>
      </c>
      <c r="F46" s="21">
        <v>4585</v>
      </c>
      <c r="G46" s="1">
        <v>0.64</v>
      </c>
    </row>
    <row r="47" spans="1:7" x14ac:dyDescent="0.2">
      <c r="A47" s="50" t="s">
        <v>9</v>
      </c>
      <c r="D47" s="42">
        <v>2531</v>
      </c>
      <c r="E47" s="8">
        <v>0.9374074</v>
      </c>
      <c r="F47" s="21">
        <v>5552</v>
      </c>
      <c r="G47" s="1">
        <v>0.77500000000000002</v>
      </c>
    </row>
    <row r="48" spans="1:7" s="49" customFormat="1" x14ac:dyDescent="0.2">
      <c r="A48" s="50" t="s">
        <v>13</v>
      </c>
      <c r="C48" s="46"/>
      <c r="D48" s="42">
        <v>2472</v>
      </c>
      <c r="E48" s="8">
        <v>0.91555560000000002</v>
      </c>
      <c r="F48" s="34">
        <v>5424</v>
      </c>
      <c r="G48" s="35">
        <v>0.75700000000000001</v>
      </c>
    </row>
    <row r="49" spans="1:7" s="53" customFormat="1" x14ac:dyDescent="0.2">
      <c r="A49" s="52"/>
      <c r="C49" s="52"/>
      <c r="D49" s="37"/>
      <c r="E49" s="36"/>
      <c r="F49" s="37"/>
      <c r="G49" s="38"/>
    </row>
    <row r="50" spans="1:7" x14ac:dyDescent="0.2">
      <c r="A50" s="16" t="s">
        <v>22</v>
      </c>
    </row>
    <row r="51" spans="1:7" x14ac:dyDescent="0.2">
      <c r="A51" s="50" t="s">
        <v>0</v>
      </c>
      <c r="D51" s="42">
        <v>24902</v>
      </c>
      <c r="E51" s="8">
        <v>0.69141490000000005</v>
      </c>
      <c r="F51" s="21">
        <v>29812</v>
      </c>
      <c r="G51" s="1">
        <v>0.72799999999999998</v>
      </c>
    </row>
    <row r="52" spans="1:7" x14ac:dyDescent="0.2">
      <c r="A52" s="50" t="s">
        <v>1</v>
      </c>
      <c r="D52" s="42">
        <v>20494</v>
      </c>
      <c r="E52" s="8">
        <v>0.56902489999999994</v>
      </c>
      <c r="F52" s="21">
        <v>23877</v>
      </c>
      <c r="G52" s="1">
        <v>0.58299999999999996</v>
      </c>
    </row>
    <row r="53" spans="1:7" x14ac:dyDescent="0.2">
      <c r="A53" s="50" t="s">
        <v>9</v>
      </c>
      <c r="D53" s="42">
        <v>24184</v>
      </c>
      <c r="E53" s="8">
        <v>0.6714793</v>
      </c>
      <c r="F53" s="21">
        <v>29440</v>
      </c>
      <c r="G53" s="1">
        <v>0.71899999999999997</v>
      </c>
    </row>
    <row r="54" spans="1:7" x14ac:dyDescent="0.2">
      <c r="A54" s="50" t="s">
        <v>13</v>
      </c>
      <c r="D54" s="42">
        <v>22194</v>
      </c>
      <c r="E54" s="8">
        <v>0.6162261</v>
      </c>
      <c r="F54" s="21">
        <v>27695</v>
      </c>
      <c r="G54" s="1">
        <v>0.67600000000000005</v>
      </c>
    </row>
    <row r="55" spans="1:7" x14ac:dyDescent="0.2">
      <c r="A55" s="16" t="s">
        <v>23</v>
      </c>
    </row>
    <row r="56" spans="1:7" x14ac:dyDescent="0.2">
      <c r="A56" s="50" t="s">
        <v>0</v>
      </c>
      <c r="D56" s="42">
        <v>23392</v>
      </c>
      <c r="E56" s="8">
        <v>0.93202649999999998</v>
      </c>
      <c r="F56" s="21">
        <v>18194</v>
      </c>
      <c r="G56" s="1">
        <v>0.94799999999999995</v>
      </c>
    </row>
    <row r="57" spans="1:7" x14ac:dyDescent="0.2">
      <c r="A57" s="50" t="s">
        <v>1</v>
      </c>
      <c r="D57" s="21">
        <v>22199</v>
      </c>
      <c r="E57" s="8">
        <v>0.88449279999999997</v>
      </c>
      <c r="F57" s="21">
        <v>16800</v>
      </c>
      <c r="G57" s="1">
        <v>0.876</v>
      </c>
    </row>
    <row r="58" spans="1:7" x14ac:dyDescent="0.2">
      <c r="A58" s="50" t="s">
        <v>9</v>
      </c>
      <c r="D58" s="21">
        <v>22783</v>
      </c>
      <c r="E58" s="8">
        <v>0.90776159999999995</v>
      </c>
      <c r="F58" s="21">
        <v>17788</v>
      </c>
      <c r="G58" s="1">
        <v>0.92700000000000005</v>
      </c>
    </row>
    <row r="59" spans="1:7" s="48" customFormat="1" x14ac:dyDescent="0.2">
      <c r="A59" s="51" t="s">
        <v>13</v>
      </c>
      <c r="C59" s="47"/>
      <c r="D59" s="20">
        <v>23263</v>
      </c>
      <c r="E59" s="9">
        <v>0.9268866</v>
      </c>
      <c r="F59" s="20">
        <v>17939</v>
      </c>
      <c r="G59" s="4">
        <v>0.93500000000000005</v>
      </c>
    </row>
    <row r="61" spans="1:7" x14ac:dyDescent="0.2">
      <c r="A61" s="16" t="s">
        <v>24</v>
      </c>
    </row>
    <row r="62" spans="1:7" x14ac:dyDescent="0.2">
      <c r="A62" s="50" t="s">
        <v>0</v>
      </c>
      <c r="B62" s="56"/>
      <c r="D62" s="42">
        <v>3460</v>
      </c>
      <c r="E62" s="8">
        <v>0.69547740000000002</v>
      </c>
      <c r="F62" s="21">
        <v>3776</v>
      </c>
      <c r="G62" s="1">
        <v>0.70899999999999996</v>
      </c>
    </row>
    <row r="63" spans="1:7" x14ac:dyDescent="0.2">
      <c r="A63" s="50" t="s">
        <v>1</v>
      </c>
      <c r="D63" s="21">
        <v>2467</v>
      </c>
      <c r="E63" s="8">
        <v>0.49587940000000003</v>
      </c>
      <c r="F63" s="21">
        <v>2629</v>
      </c>
      <c r="G63" s="1">
        <v>0.49299999999999999</v>
      </c>
    </row>
    <row r="64" spans="1:7" x14ac:dyDescent="0.2">
      <c r="A64" s="50" t="s">
        <v>9</v>
      </c>
      <c r="B64" s="56"/>
      <c r="D64" s="42">
        <v>3329</v>
      </c>
      <c r="E64" s="8">
        <v>0.66914569999999995</v>
      </c>
      <c r="F64" s="21">
        <v>3628</v>
      </c>
      <c r="G64" s="1">
        <v>0.68100000000000005</v>
      </c>
    </row>
    <row r="65" spans="1:7" x14ac:dyDescent="0.2">
      <c r="A65" s="50" t="s">
        <v>13</v>
      </c>
      <c r="B65" s="56"/>
      <c r="D65" s="42">
        <v>3092</v>
      </c>
      <c r="E65" s="8">
        <v>0.62150749999999999</v>
      </c>
      <c r="F65" s="21">
        <v>3427</v>
      </c>
      <c r="G65" s="1">
        <v>0.64300000000000002</v>
      </c>
    </row>
    <row r="66" spans="1:7" x14ac:dyDescent="0.2">
      <c r="A66" s="16" t="s">
        <v>25</v>
      </c>
      <c r="B66" s="56"/>
    </row>
    <row r="67" spans="1:7" x14ac:dyDescent="0.2">
      <c r="A67" s="50" t="s">
        <v>0</v>
      </c>
      <c r="B67" s="56"/>
      <c r="D67" s="42">
        <v>6173</v>
      </c>
      <c r="E67" s="8">
        <v>0.77491840000000001</v>
      </c>
      <c r="F67" s="21">
        <v>6616</v>
      </c>
      <c r="G67" s="1">
        <v>0.75600000000000001</v>
      </c>
    </row>
    <row r="68" spans="1:7" x14ac:dyDescent="0.2">
      <c r="A68" s="50" t="s">
        <v>1</v>
      </c>
      <c r="B68" s="56"/>
      <c r="D68" s="21">
        <v>5282</v>
      </c>
      <c r="E68" s="8">
        <v>0.66306799999999999</v>
      </c>
      <c r="F68" s="21">
        <v>5531</v>
      </c>
      <c r="G68" s="1">
        <v>0.63200000000000001</v>
      </c>
    </row>
    <row r="69" spans="1:7" x14ac:dyDescent="0.2">
      <c r="A69" s="50" t="s">
        <v>9</v>
      </c>
      <c r="B69" s="56"/>
      <c r="D69" s="42">
        <v>5928</v>
      </c>
      <c r="E69" s="8">
        <v>0.74416269999999995</v>
      </c>
      <c r="F69" s="21">
        <v>6430</v>
      </c>
      <c r="G69" s="1">
        <v>0.73399999999999999</v>
      </c>
    </row>
    <row r="70" spans="1:7" x14ac:dyDescent="0.2">
      <c r="A70" s="50" t="s">
        <v>13</v>
      </c>
      <c r="B70" s="56"/>
      <c r="D70" s="42">
        <v>5565</v>
      </c>
      <c r="E70" s="8">
        <v>0.69859400000000005</v>
      </c>
      <c r="F70" s="21">
        <v>6114</v>
      </c>
      <c r="G70" s="1">
        <v>0.69799999999999995</v>
      </c>
    </row>
    <row r="71" spans="1:7" x14ac:dyDescent="0.2">
      <c r="A71" s="16" t="s">
        <v>26</v>
      </c>
      <c r="B71" s="56"/>
    </row>
    <row r="72" spans="1:7" x14ac:dyDescent="0.2">
      <c r="A72" s="50" t="s">
        <v>0</v>
      </c>
      <c r="B72" s="56"/>
      <c r="D72" s="42">
        <v>1959</v>
      </c>
      <c r="E72" s="8">
        <v>0.70875540000000004</v>
      </c>
      <c r="F72" s="21">
        <v>2768</v>
      </c>
      <c r="G72" s="1">
        <v>0.72699999999999998</v>
      </c>
    </row>
    <row r="73" spans="1:7" x14ac:dyDescent="0.2">
      <c r="A73" s="50" t="s">
        <v>1</v>
      </c>
      <c r="B73" s="56"/>
      <c r="D73" s="21">
        <v>1434</v>
      </c>
      <c r="E73" s="8">
        <v>0.51881330000000003</v>
      </c>
      <c r="F73" s="21">
        <v>2001</v>
      </c>
      <c r="G73" s="1">
        <v>0.52600000000000002</v>
      </c>
    </row>
    <row r="74" spans="1:7" x14ac:dyDescent="0.2">
      <c r="A74" s="50" t="s">
        <v>9</v>
      </c>
      <c r="B74" s="56"/>
      <c r="D74" s="42">
        <v>1960</v>
      </c>
      <c r="E74" s="8">
        <v>0.7091172</v>
      </c>
      <c r="F74" s="21">
        <v>2744</v>
      </c>
      <c r="G74" s="1">
        <v>0.72099999999999997</v>
      </c>
    </row>
    <row r="75" spans="1:7" x14ac:dyDescent="0.2">
      <c r="A75" s="50" t="s">
        <v>13</v>
      </c>
      <c r="D75" s="42">
        <v>1828</v>
      </c>
      <c r="E75" s="8">
        <v>0.66136030000000001</v>
      </c>
      <c r="F75" s="21">
        <v>2648</v>
      </c>
      <c r="G75" s="1">
        <v>0.69599999999999995</v>
      </c>
    </row>
    <row r="76" spans="1:7" x14ac:dyDescent="0.2">
      <c r="A76" s="16" t="s">
        <v>27</v>
      </c>
    </row>
    <row r="77" spans="1:7" x14ac:dyDescent="0.2">
      <c r="A77" s="50" t="s">
        <v>0</v>
      </c>
      <c r="D77" s="42">
        <v>4429</v>
      </c>
      <c r="E77" s="8">
        <v>0.58888450000000003</v>
      </c>
      <c r="F77" s="21">
        <v>4009</v>
      </c>
      <c r="G77" s="1">
        <v>0.61299999999999999</v>
      </c>
    </row>
    <row r="78" spans="1:7" x14ac:dyDescent="0.2">
      <c r="A78" s="50" t="s">
        <v>1</v>
      </c>
      <c r="D78" s="21">
        <v>3526</v>
      </c>
      <c r="E78" s="8">
        <v>0.46882059999999998</v>
      </c>
      <c r="F78" s="21">
        <v>3026</v>
      </c>
      <c r="G78" s="1">
        <v>0.46300000000000002</v>
      </c>
    </row>
    <row r="79" spans="1:7" x14ac:dyDescent="0.2">
      <c r="A79" s="50" t="s">
        <v>9</v>
      </c>
      <c r="D79" s="42">
        <v>4339</v>
      </c>
      <c r="E79" s="8">
        <v>0.57691800000000004</v>
      </c>
      <c r="F79" s="21">
        <v>4095</v>
      </c>
      <c r="G79" s="1">
        <v>0.626</v>
      </c>
    </row>
    <row r="80" spans="1:7" x14ac:dyDescent="0.2">
      <c r="A80" s="50" t="s">
        <v>13</v>
      </c>
      <c r="D80" s="42">
        <v>3372</v>
      </c>
      <c r="E80" s="8">
        <v>0.44834459999999998</v>
      </c>
      <c r="F80" s="21">
        <v>3296</v>
      </c>
      <c r="G80" s="1">
        <v>0.504</v>
      </c>
    </row>
    <row r="81" spans="1:7" x14ac:dyDescent="0.2">
      <c r="A81" s="16" t="s">
        <v>28</v>
      </c>
    </row>
    <row r="82" spans="1:7" x14ac:dyDescent="0.2">
      <c r="A82" s="50" t="s">
        <v>0</v>
      </c>
      <c r="D82" s="42">
        <v>11514</v>
      </c>
      <c r="E82" s="8">
        <v>0.85187930000000001</v>
      </c>
      <c r="F82" s="21">
        <v>12100</v>
      </c>
      <c r="G82" s="1">
        <v>0.87</v>
      </c>
    </row>
    <row r="83" spans="1:7" x14ac:dyDescent="0.2">
      <c r="A83" s="50" t="s">
        <v>1</v>
      </c>
      <c r="D83" s="21">
        <v>10733</v>
      </c>
      <c r="E83" s="8">
        <v>0.79409589999999997</v>
      </c>
      <c r="F83" s="21">
        <v>10776</v>
      </c>
      <c r="G83" s="1">
        <v>0.77500000000000002</v>
      </c>
    </row>
    <row r="84" spans="1:7" x14ac:dyDescent="0.2">
      <c r="A84" s="50" t="s">
        <v>9</v>
      </c>
      <c r="D84" s="42">
        <v>11185</v>
      </c>
      <c r="E84" s="8">
        <v>0.82753770000000004</v>
      </c>
      <c r="F84" s="21">
        <v>11860</v>
      </c>
      <c r="G84" s="1">
        <v>0.85299999999999998</v>
      </c>
    </row>
    <row r="85" spans="1:7" x14ac:dyDescent="0.2">
      <c r="A85" s="50" t="s">
        <v>13</v>
      </c>
      <c r="D85" s="42">
        <v>11170</v>
      </c>
      <c r="E85" s="8">
        <v>0.82642789999999999</v>
      </c>
      <c r="F85" s="21">
        <v>11632</v>
      </c>
      <c r="G85" s="1">
        <v>0.83599999999999997</v>
      </c>
    </row>
    <row r="86" spans="1:7" x14ac:dyDescent="0.2">
      <c r="A86" s="16" t="s">
        <v>29</v>
      </c>
    </row>
    <row r="87" spans="1:7" x14ac:dyDescent="0.2">
      <c r="A87" s="50" t="s">
        <v>0</v>
      </c>
      <c r="D87" s="42">
        <v>9486</v>
      </c>
      <c r="E87" s="8">
        <v>0.84364989999999995</v>
      </c>
      <c r="F87" s="21">
        <v>8352</v>
      </c>
      <c r="G87" s="1">
        <v>0.85899999999999999</v>
      </c>
    </row>
    <row r="88" spans="1:7" x14ac:dyDescent="0.2">
      <c r="A88" s="50" t="s">
        <v>1</v>
      </c>
      <c r="D88" s="21">
        <v>8838</v>
      </c>
      <c r="E88" s="8">
        <v>0.78601920000000003</v>
      </c>
      <c r="F88" s="21">
        <v>7542</v>
      </c>
      <c r="G88" s="1">
        <v>0.77600000000000002</v>
      </c>
    </row>
    <row r="89" spans="1:7" x14ac:dyDescent="0.2">
      <c r="A89" s="50" t="s">
        <v>9</v>
      </c>
      <c r="D89" s="42">
        <v>9290</v>
      </c>
      <c r="E89" s="8">
        <v>0.82621840000000002</v>
      </c>
      <c r="F89" s="21">
        <v>8267</v>
      </c>
      <c r="G89" s="1">
        <v>0.85</v>
      </c>
    </row>
    <row r="90" spans="1:7" x14ac:dyDescent="0.2">
      <c r="A90" s="50" t="s">
        <v>13</v>
      </c>
      <c r="D90" s="42">
        <v>9368</v>
      </c>
      <c r="E90" s="8">
        <v>0.83315550000000005</v>
      </c>
      <c r="F90" s="21">
        <v>8273</v>
      </c>
      <c r="G90" s="1">
        <v>0.85099999999999998</v>
      </c>
    </row>
    <row r="91" spans="1:7" x14ac:dyDescent="0.2">
      <c r="A91" s="16" t="s">
        <v>30</v>
      </c>
    </row>
    <row r="92" spans="1:7" x14ac:dyDescent="0.2">
      <c r="A92" s="50" t="s">
        <v>0</v>
      </c>
      <c r="D92" s="42">
        <v>4031</v>
      </c>
      <c r="E92" s="8">
        <v>0.91426629999999998</v>
      </c>
      <c r="F92" s="21">
        <v>3696</v>
      </c>
      <c r="G92" s="1">
        <v>0.90800000000000003</v>
      </c>
    </row>
    <row r="93" spans="1:7" x14ac:dyDescent="0.2">
      <c r="A93" s="50" t="s">
        <v>1</v>
      </c>
      <c r="D93" s="21">
        <v>3974</v>
      </c>
      <c r="E93" s="8">
        <v>0.90133819999999998</v>
      </c>
      <c r="F93" s="21">
        <v>3449</v>
      </c>
      <c r="G93" s="1">
        <v>0.84699999999999998</v>
      </c>
    </row>
    <row r="94" spans="1:7" x14ac:dyDescent="0.2">
      <c r="A94" s="50" t="s">
        <v>9</v>
      </c>
      <c r="D94" s="42">
        <v>3972</v>
      </c>
      <c r="E94" s="8">
        <v>0.90088460000000004</v>
      </c>
      <c r="F94" s="21">
        <v>3615</v>
      </c>
      <c r="G94" s="1">
        <v>0.88800000000000001</v>
      </c>
    </row>
    <row r="95" spans="1:7" x14ac:dyDescent="0.2">
      <c r="A95" s="50" t="s">
        <v>13</v>
      </c>
      <c r="D95" s="42">
        <v>4062</v>
      </c>
      <c r="E95" s="8">
        <v>0.92129729999999999</v>
      </c>
      <c r="F95" s="21">
        <v>3674</v>
      </c>
      <c r="G95" s="1">
        <v>0.90300000000000002</v>
      </c>
    </row>
    <row r="96" spans="1:7" x14ac:dyDescent="0.2">
      <c r="A96" s="16" t="s">
        <v>31</v>
      </c>
    </row>
    <row r="97" spans="1:7" x14ac:dyDescent="0.2">
      <c r="A97" s="50" t="s">
        <v>0</v>
      </c>
      <c r="D97" s="42">
        <v>7242</v>
      </c>
      <c r="E97" s="8">
        <v>0.8305998</v>
      </c>
      <c r="F97" s="21">
        <v>6689</v>
      </c>
      <c r="G97" s="1">
        <v>0.83399999999999996</v>
      </c>
    </row>
    <row r="98" spans="1:7" x14ac:dyDescent="0.2">
      <c r="A98" s="50" t="s">
        <v>1</v>
      </c>
      <c r="D98" s="21">
        <v>6439</v>
      </c>
      <c r="E98" s="8">
        <v>0.73850210000000005</v>
      </c>
      <c r="F98" s="21">
        <v>5723</v>
      </c>
      <c r="G98" s="1">
        <v>0.71399999999999997</v>
      </c>
    </row>
    <row r="99" spans="1:7" x14ac:dyDescent="0.2">
      <c r="A99" s="50" t="s">
        <v>9</v>
      </c>
      <c r="D99" s="42">
        <v>6964</v>
      </c>
      <c r="E99" s="8">
        <v>0.79871539999999996</v>
      </c>
      <c r="F99" s="21">
        <v>6589</v>
      </c>
      <c r="G99" s="1">
        <v>0.82199999999999995</v>
      </c>
    </row>
    <row r="100" spans="1:7" s="48" customFormat="1" x14ac:dyDescent="0.2">
      <c r="A100" s="51" t="s">
        <v>13</v>
      </c>
      <c r="C100" s="47"/>
      <c r="D100" s="43">
        <v>7000</v>
      </c>
      <c r="E100" s="9">
        <v>0.80284440000000001</v>
      </c>
      <c r="F100" s="20">
        <v>6570</v>
      </c>
      <c r="G100" s="4">
        <v>0.82</v>
      </c>
    </row>
    <row r="102" spans="1:7" x14ac:dyDescent="0.2">
      <c r="A102" s="16" t="s">
        <v>32</v>
      </c>
      <c r="B102" s="56"/>
      <c r="D102" s="42"/>
    </row>
    <row r="103" spans="1:7" x14ac:dyDescent="0.2">
      <c r="A103" s="50" t="s">
        <v>0</v>
      </c>
      <c r="B103" s="56"/>
      <c r="D103" s="42">
        <v>671</v>
      </c>
      <c r="E103" s="8">
        <v>0.75139979999999995</v>
      </c>
      <c r="F103" s="21">
        <v>3764</v>
      </c>
      <c r="G103" s="1">
        <v>0.84699999999999998</v>
      </c>
    </row>
    <row r="104" spans="1:7" x14ac:dyDescent="0.2">
      <c r="A104" s="50" t="s">
        <v>1</v>
      </c>
      <c r="B104" s="56"/>
      <c r="D104" s="42">
        <v>578</v>
      </c>
      <c r="E104" s="8">
        <v>0.64725639999999995</v>
      </c>
      <c r="F104" s="21">
        <v>3334</v>
      </c>
      <c r="G104" s="1">
        <v>0.75</v>
      </c>
    </row>
    <row r="105" spans="1:7" x14ac:dyDescent="0.2">
      <c r="A105" s="50" t="s">
        <v>9</v>
      </c>
      <c r="B105" s="56"/>
      <c r="D105" s="42">
        <v>644</v>
      </c>
      <c r="E105" s="8">
        <v>0.72116460000000004</v>
      </c>
      <c r="F105" s="21">
        <v>3677</v>
      </c>
      <c r="G105" s="1">
        <v>0.82799999999999996</v>
      </c>
    </row>
    <row r="106" spans="1:7" x14ac:dyDescent="0.2">
      <c r="A106" s="50" t="s">
        <v>13</v>
      </c>
      <c r="B106" s="56"/>
      <c r="D106" s="42">
        <v>623</v>
      </c>
      <c r="E106" s="8">
        <v>0.69764839999999995</v>
      </c>
      <c r="F106" s="21">
        <v>3585</v>
      </c>
      <c r="G106" s="1">
        <v>0.80700000000000005</v>
      </c>
    </row>
    <row r="107" spans="1:7" x14ac:dyDescent="0.2">
      <c r="A107" s="16" t="s">
        <v>33</v>
      </c>
      <c r="B107" s="56"/>
    </row>
    <row r="108" spans="1:7" x14ac:dyDescent="0.2">
      <c r="A108" s="50" t="s">
        <v>0</v>
      </c>
      <c r="B108" s="56"/>
      <c r="D108" s="42">
        <v>1700</v>
      </c>
      <c r="E108" s="8">
        <v>0.84075169999999999</v>
      </c>
      <c r="F108" s="21">
        <v>1749</v>
      </c>
      <c r="G108" s="1">
        <v>0.84899999999999998</v>
      </c>
    </row>
    <row r="109" spans="1:7" x14ac:dyDescent="0.2">
      <c r="A109" s="50" t="s">
        <v>1</v>
      </c>
      <c r="B109" s="56"/>
      <c r="D109" s="42">
        <v>1421</v>
      </c>
      <c r="E109" s="8">
        <v>0.70276950000000005</v>
      </c>
      <c r="F109" s="21">
        <v>1430</v>
      </c>
      <c r="G109" s="1">
        <v>0.69399999999999995</v>
      </c>
    </row>
    <row r="110" spans="1:7" x14ac:dyDescent="0.2">
      <c r="A110" s="50" t="s">
        <v>9</v>
      </c>
      <c r="B110" s="56"/>
      <c r="D110" s="42">
        <v>1665</v>
      </c>
      <c r="E110" s="8">
        <v>0.82344209999999995</v>
      </c>
      <c r="F110" s="21">
        <v>1733</v>
      </c>
      <c r="G110" s="1">
        <v>0.84099999999999997</v>
      </c>
    </row>
    <row r="111" spans="1:7" x14ac:dyDescent="0.2">
      <c r="A111" s="50" t="s">
        <v>13</v>
      </c>
      <c r="B111" s="56"/>
      <c r="D111" s="42">
        <v>1640</v>
      </c>
      <c r="E111" s="8">
        <v>0.81107810000000002</v>
      </c>
      <c r="F111" s="21">
        <v>1684</v>
      </c>
      <c r="G111" s="1">
        <v>0.81699999999999995</v>
      </c>
    </row>
    <row r="112" spans="1:7" x14ac:dyDescent="0.2">
      <c r="A112" s="16" t="s">
        <v>34</v>
      </c>
      <c r="B112" s="56"/>
    </row>
    <row r="113" spans="1:7" x14ac:dyDescent="0.2">
      <c r="A113" s="50" t="s">
        <v>0</v>
      </c>
      <c r="B113" s="56"/>
      <c r="D113" s="42">
        <v>1555</v>
      </c>
      <c r="E113" s="8">
        <v>0.88251990000000002</v>
      </c>
      <c r="F113" s="21">
        <v>1274</v>
      </c>
      <c r="G113" s="1">
        <v>0.9</v>
      </c>
    </row>
    <row r="114" spans="1:7" x14ac:dyDescent="0.2">
      <c r="A114" s="50" t="s">
        <v>1</v>
      </c>
      <c r="D114" s="42">
        <v>1473</v>
      </c>
      <c r="E114" s="8">
        <v>0.8359818</v>
      </c>
      <c r="F114" s="21">
        <v>1208</v>
      </c>
      <c r="G114" s="1">
        <v>0.85399999999999998</v>
      </c>
    </row>
    <row r="115" spans="1:7" x14ac:dyDescent="0.2">
      <c r="A115" s="50" t="s">
        <v>9</v>
      </c>
      <c r="D115" s="42">
        <v>1528</v>
      </c>
      <c r="E115" s="8">
        <v>0.86719639999999998</v>
      </c>
      <c r="F115" s="21">
        <v>1254</v>
      </c>
      <c r="G115" s="1">
        <v>0.88600000000000001</v>
      </c>
    </row>
    <row r="116" spans="1:7" x14ac:dyDescent="0.2">
      <c r="A116" s="50" t="s">
        <v>13</v>
      </c>
      <c r="D116" s="42">
        <v>1534</v>
      </c>
      <c r="E116" s="8">
        <v>0.87060159999999998</v>
      </c>
      <c r="F116" s="21">
        <v>1314</v>
      </c>
      <c r="G116" s="1">
        <v>0.92900000000000005</v>
      </c>
    </row>
    <row r="117" spans="1:7" x14ac:dyDescent="0.2">
      <c r="A117" s="16" t="s">
        <v>35</v>
      </c>
    </row>
    <row r="118" spans="1:7" x14ac:dyDescent="0.2">
      <c r="A118" s="50" t="s">
        <v>0</v>
      </c>
      <c r="D118" s="42">
        <v>1931</v>
      </c>
      <c r="E118" s="8">
        <v>0.75282649999999995</v>
      </c>
      <c r="F118" s="21">
        <v>1928</v>
      </c>
      <c r="G118" s="1">
        <v>0.81100000000000005</v>
      </c>
    </row>
    <row r="119" spans="1:7" x14ac:dyDescent="0.2">
      <c r="A119" s="50" t="s">
        <v>1</v>
      </c>
      <c r="D119" s="42">
        <v>1753</v>
      </c>
      <c r="E119" s="8">
        <v>0.6834308</v>
      </c>
      <c r="F119" s="21">
        <v>1701</v>
      </c>
      <c r="G119" s="1">
        <v>0.71599999999999997</v>
      </c>
    </row>
    <row r="120" spans="1:7" x14ac:dyDescent="0.2">
      <c r="A120" s="50" t="s">
        <v>9</v>
      </c>
      <c r="D120" s="42">
        <v>1882</v>
      </c>
      <c r="E120" s="8">
        <v>0.73372320000000002</v>
      </c>
      <c r="F120" s="21">
        <v>1882</v>
      </c>
      <c r="G120" s="1">
        <v>0.79200000000000004</v>
      </c>
    </row>
    <row r="121" spans="1:7" x14ac:dyDescent="0.2">
      <c r="A121" s="50" t="s">
        <v>13</v>
      </c>
      <c r="D121" s="42">
        <v>1717</v>
      </c>
      <c r="E121" s="8">
        <v>0.66939570000000004</v>
      </c>
      <c r="F121" s="21">
        <v>1738</v>
      </c>
      <c r="G121" s="1">
        <v>0.73099999999999998</v>
      </c>
    </row>
    <row r="122" spans="1:7" x14ac:dyDescent="0.2">
      <c r="A122" s="16" t="s">
        <v>36</v>
      </c>
    </row>
    <row r="123" spans="1:7" x14ac:dyDescent="0.2">
      <c r="A123" s="50" t="s">
        <v>0</v>
      </c>
      <c r="D123" s="59" t="s">
        <v>12</v>
      </c>
      <c r="E123" s="60" t="s">
        <v>12</v>
      </c>
      <c r="F123" s="21">
        <v>77</v>
      </c>
      <c r="G123" s="1">
        <v>0.875</v>
      </c>
    </row>
    <row r="124" spans="1:7" x14ac:dyDescent="0.2">
      <c r="A124" s="50" t="s">
        <v>1</v>
      </c>
      <c r="D124" s="59" t="s">
        <v>12</v>
      </c>
      <c r="E124" s="60" t="s">
        <v>12</v>
      </c>
      <c r="F124" s="21">
        <v>73</v>
      </c>
      <c r="G124" s="1">
        <v>0.83</v>
      </c>
    </row>
    <row r="125" spans="1:7" x14ac:dyDescent="0.2">
      <c r="A125" s="50" t="s">
        <v>9</v>
      </c>
      <c r="D125" s="59" t="s">
        <v>12</v>
      </c>
      <c r="E125" s="60" t="s">
        <v>12</v>
      </c>
      <c r="F125" s="21">
        <v>78</v>
      </c>
      <c r="G125" s="1">
        <v>0.88600000000000001</v>
      </c>
    </row>
    <row r="126" spans="1:7" x14ac:dyDescent="0.2">
      <c r="A126" s="50" t="s">
        <v>13</v>
      </c>
      <c r="D126" s="59" t="s">
        <v>12</v>
      </c>
      <c r="E126" s="60" t="s">
        <v>12</v>
      </c>
      <c r="F126" s="21">
        <v>83</v>
      </c>
      <c r="G126" s="1">
        <v>0.94299999999999995</v>
      </c>
    </row>
    <row r="127" spans="1:7" x14ac:dyDescent="0.2">
      <c r="A127" s="16" t="s">
        <v>37</v>
      </c>
    </row>
    <row r="128" spans="1:7" x14ac:dyDescent="0.2">
      <c r="A128" s="50" t="s">
        <v>0</v>
      </c>
      <c r="D128" s="42">
        <v>22609</v>
      </c>
      <c r="E128" s="8">
        <v>0.73132779999999997</v>
      </c>
      <c r="F128" s="21">
        <v>21678</v>
      </c>
      <c r="G128" s="1">
        <v>0.73499999999999999</v>
      </c>
    </row>
    <row r="129" spans="1:7" x14ac:dyDescent="0.2">
      <c r="A129" s="50" t="s">
        <v>1</v>
      </c>
      <c r="D129" s="42">
        <v>19203</v>
      </c>
      <c r="E129" s="8">
        <v>0.62115480000000001</v>
      </c>
      <c r="F129" s="21">
        <v>17510</v>
      </c>
      <c r="G129" s="1">
        <v>0.59399999999999997</v>
      </c>
    </row>
    <row r="130" spans="1:7" x14ac:dyDescent="0.2">
      <c r="A130" s="50" t="s">
        <v>9</v>
      </c>
      <c r="D130" s="42">
        <v>22020</v>
      </c>
      <c r="E130" s="8">
        <v>0.71227560000000001</v>
      </c>
      <c r="F130" s="21">
        <v>21470</v>
      </c>
      <c r="G130" s="1">
        <v>0.72799999999999998</v>
      </c>
    </row>
    <row r="131" spans="1:7" x14ac:dyDescent="0.2">
      <c r="A131" s="50" t="s">
        <v>13</v>
      </c>
      <c r="D131" s="42">
        <v>20998</v>
      </c>
      <c r="E131" s="8">
        <v>0.67921719999999997</v>
      </c>
      <c r="F131" s="21">
        <v>20391</v>
      </c>
      <c r="G131" s="1">
        <v>0.69199999999999995</v>
      </c>
    </row>
    <row r="132" spans="1:7" x14ac:dyDescent="0.2">
      <c r="A132" s="16" t="s">
        <v>38</v>
      </c>
    </row>
    <row r="133" spans="1:7" x14ac:dyDescent="0.2">
      <c r="A133" s="50" t="s">
        <v>0</v>
      </c>
      <c r="D133" s="42">
        <v>2860</v>
      </c>
      <c r="E133" s="8">
        <v>0.8399413</v>
      </c>
      <c r="F133" s="21">
        <v>1760</v>
      </c>
      <c r="G133" s="1">
        <v>0.84099999999999997</v>
      </c>
    </row>
    <row r="134" spans="1:7" x14ac:dyDescent="0.2">
      <c r="A134" s="50" t="s">
        <v>1</v>
      </c>
      <c r="D134" s="42">
        <v>2678</v>
      </c>
      <c r="E134" s="8">
        <v>0.78649049999999998</v>
      </c>
      <c r="F134" s="21">
        <v>1596</v>
      </c>
      <c r="G134" s="1">
        <v>0.76300000000000001</v>
      </c>
    </row>
    <row r="135" spans="1:7" x14ac:dyDescent="0.2">
      <c r="A135" s="50" t="s">
        <v>9</v>
      </c>
      <c r="D135" s="42">
        <v>2759</v>
      </c>
      <c r="E135" s="8">
        <v>0.81027899999999997</v>
      </c>
      <c r="F135" s="21">
        <v>1726</v>
      </c>
      <c r="G135" s="1">
        <v>0.82499999999999996</v>
      </c>
    </row>
    <row r="136" spans="1:7" x14ac:dyDescent="0.2">
      <c r="A136" s="50" t="s">
        <v>13</v>
      </c>
      <c r="D136" s="42">
        <v>2606</v>
      </c>
      <c r="E136" s="8">
        <v>0.7653451</v>
      </c>
      <c r="F136" s="21">
        <v>1571</v>
      </c>
      <c r="G136" s="1">
        <v>0.751</v>
      </c>
    </row>
    <row r="137" spans="1:7" x14ac:dyDescent="0.2">
      <c r="A137" s="16" t="s">
        <v>39</v>
      </c>
    </row>
    <row r="138" spans="1:7" x14ac:dyDescent="0.2">
      <c r="A138" s="50" t="s">
        <v>0</v>
      </c>
      <c r="D138" s="42">
        <v>3380</v>
      </c>
      <c r="E138" s="8">
        <v>0.87587459999999995</v>
      </c>
      <c r="F138" s="21">
        <v>2146</v>
      </c>
      <c r="G138" s="1">
        <v>0.83</v>
      </c>
    </row>
    <row r="139" spans="1:7" x14ac:dyDescent="0.2">
      <c r="A139" s="50" t="s">
        <v>1</v>
      </c>
      <c r="D139" s="42">
        <v>3152</v>
      </c>
      <c r="E139" s="8">
        <v>0.81679190000000002</v>
      </c>
      <c r="F139" s="21">
        <v>1792</v>
      </c>
      <c r="G139" s="1">
        <v>0.69299999999999995</v>
      </c>
    </row>
    <row r="140" spans="1:7" x14ac:dyDescent="0.2">
      <c r="A140" s="50" t="s">
        <v>9</v>
      </c>
      <c r="D140" s="42">
        <v>3304</v>
      </c>
      <c r="E140" s="8">
        <v>0.85618039999999995</v>
      </c>
      <c r="F140" s="21">
        <v>2073</v>
      </c>
      <c r="G140" s="1">
        <v>0.80200000000000005</v>
      </c>
    </row>
    <row r="141" spans="1:7" x14ac:dyDescent="0.2">
      <c r="A141" s="50" t="s">
        <v>13</v>
      </c>
      <c r="D141" s="42">
        <v>3157</v>
      </c>
      <c r="E141" s="8">
        <v>0.81808760000000003</v>
      </c>
      <c r="F141" s="21">
        <v>1991</v>
      </c>
      <c r="G141" s="1">
        <v>0.77100000000000002</v>
      </c>
    </row>
    <row r="142" spans="1:7" x14ac:dyDescent="0.2">
      <c r="A142" s="16" t="s">
        <v>40</v>
      </c>
    </row>
    <row r="143" spans="1:7" x14ac:dyDescent="0.2">
      <c r="A143" s="50" t="s">
        <v>0</v>
      </c>
      <c r="D143" s="42">
        <v>13588</v>
      </c>
      <c r="E143" s="8">
        <v>0.86586379999999996</v>
      </c>
      <c r="F143" s="21">
        <v>13630</v>
      </c>
      <c r="G143" s="1">
        <v>0.873</v>
      </c>
    </row>
    <row r="144" spans="1:7" x14ac:dyDescent="0.2">
      <c r="A144" s="50" t="s">
        <v>1</v>
      </c>
      <c r="D144" s="42">
        <v>12435</v>
      </c>
      <c r="E144" s="8">
        <v>0.79239150000000003</v>
      </c>
      <c r="F144" s="21">
        <v>12033</v>
      </c>
      <c r="G144" s="1">
        <v>0.77010000000000001</v>
      </c>
    </row>
    <row r="145" spans="1:7" x14ac:dyDescent="0.2">
      <c r="A145" s="50" t="s">
        <v>9</v>
      </c>
      <c r="D145" s="42">
        <v>13165</v>
      </c>
      <c r="E145" s="8">
        <v>0.83890909999999996</v>
      </c>
      <c r="F145" s="21">
        <v>13335</v>
      </c>
      <c r="G145" s="1">
        <v>0.85499999999999998</v>
      </c>
    </row>
    <row r="146" spans="1:7" s="48" customFormat="1" x14ac:dyDescent="0.2">
      <c r="A146" s="51" t="s">
        <v>13</v>
      </c>
      <c r="C146" s="47"/>
      <c r="D146" s="43">
        <v>13182</v>
      </c>
      <c r="E146" s="9">
        <v>0.83999239999999997</v>
      </c>
      <c r="F146" s="20">
        <v>13277</v>
      </c>
      <c r="G146" s="4">
        <v>0.85099999999999998</v>
      </c>
    </row>
    <row r="148" spans="1:7" x14ac:dyDescent="0.2">
      <c r="A148" s="16" t="s">
        <v>41</v>
      </c>
      <c r="B148" s="56"/>
    </row>
    <row r="149" spans="1:7" x14ac:dyDescent="0.2">
      <c r="A149" s="50" t="s">
        <v>0</v>
      </c>
      <c r="B149" s="56"/>
      <c r="D149" s="59" t="s">
        <v>12</v>
      </c>
      <c r="E149" s="60" t="s">
        <v>12</v>
      </c>
      <c r="F149" s="21">
        <v>17</v>
      </c>
      <c r="G149" s="1">
        <v>0.89500000000000002</v>
      </c>
    </row>
    <row r="150" spans="1:7" x14ac:dyDescent="0.2">
      <c r="A150" s="50" t="s">
        <v>1</v>
      </c>
      <c r="B150" s="56"/>
      <c r="D150" s="59" t="s">
        <v>12</v>
      </c>
      <c r="E150" s="60" t="s">
        <v>12</v>
      </c>
      <c r="F150" s="21">
        <v>18</v>
      </c>
      <c r="G150" s="1">
        <v>0.94736841999999999</v>
      </c>
    </row>
    <row r="151" spans="1:7" x14ac:dyDescent="0.2">
      <c r="A151" s="50" t="s">
        <v>9</v>
      </c>
      <c r="B151" s="56"/>
      <c r="D151" s="59" t="s">
        <v>12</v>
      </c>
      <c r="E151" s="60" t="s">
        <v>12</v>
      </c>
      <c r="F151" s="21">
        <v>16</v>
      </c>
      <c r="G151" s="1">
        <v>0.84210529999999995</v>
      </c>
    </row>
    <row r="152" spans="1:7" x14ac:dyDescent="0.2">
      <c r="A152" s="50" t="s">
        <v>13</v>
      </c>
      <c r="B152" s="56"/>
      <c r="D152" s="59" t="s">
        <v>12</v>
      </c>
      <c r="E152" s="60" t="s">
        <v>12</v>
      </c>
      <c r="F152" s="42">
        <v>16</v>
      </c>
      <c r="G152" s="19">
        <v>0.84210529999999995</v>
      </c>
    </row>
    <row r="153" spans="1:7" x14ac:dyDescent="0.2">
      <c r="A153" s="16" t="s">
        <v>42</v>
      </c>
      <c r="B153" s="56"/>
    </row>
    <row r="154" spans="1:7" x14ac:dyDescent="0.2">
      <c r="A154" s="50" t="s">
        <v>0</v>
      </c>
      <c r="B154" s="56"/>
      <c r="D154" s="42">
        <v>25</v>
      </c>
      <c r="E154" s="8">
        <v>1</v>
      </c>
      <c r="F154" s="21">
        <v>40</v>
      </c>
      <c r="G154" s="1">
        <v>0.97599999999999998</v>
      </c>
    </row>
    <row r="155" spans="1:7" x14ac:dyDescent="0.2">
      <c r="A155" s="50" t="s">
        <v>1</v>
      </c>
      <c r="B155" s="56"/>
      <c r="D155" s="42">
        <v>23</v>
      </c>
      <c r="E155" s="8">
        <v>0.92</v>
      </c>
      <c r="F155" s="21">
        <v>36</v>
      </c>
      <c r="G155" s="1">
        <v>0.87804877999999997</v>
      </c>
    </row>
    <row r="156" spans="1:7" x14ac:dyDescent="0.2">
      <c r="A156" s="50" t="s">
        <v>9</v>
      </c>
      <c r="B156" s="56"/>
      <c r="D156" s="42">
        <v>25</v>
      </c>
      <c r="E156" s="8">
        <v>1</v>
      </c>
      <c r="F156" s="21">
        <v>38</v>
      </c>
      <c r="G156" s="1">
        <v>0.92682929999999997</v>
      </c>
    </row>
    <row r="157" spans="1:7" x14ac:dyDescent="0.2">
      <c r="A157" s="50" t="s">
        <v>13</v>
      </c>
      <c r="B157" s="56"/>
      <c r="D157" s="42">
        <v>24</v>
      </c>
      <c r="E157" s="8">
        <v>0.96</v>
      </c>
      <c r="F157" s="42">
        <v>39</v>
      </c>
      <c r="G157" s="19">
        <v>0.9512195</v>
      </c>
    </row>
    <row r="158" spans="1:7" x14ac:dyDescent="0.2">
      <c r="A158" s="16" t="s">
        <v>43</v>
      </c>
      <c r="B158" s="56"/>
    </row>
    <row r="159" spans="1:7" x14ac:dyDescent="0.2">
      <c r="A159" s="50" t="s">
        <v>0</v>
      </c>
      <c r="B159" s="56"/>
      <c r="D159" s="42">
        <v>138</v>
      </c>
      <c r="E159" s="8">
        <v>0.1416838</v>
      </c>
      <c r="F159" s="21">
        <v>209</v>
      </c>
      <c r="G159" s="1">
        <v>0.17599999999999999</v>
      </c>
    </row>
    <row r="160" spans="1:7" x14ac:dyDescent="0.2">
      <c r="A160" s="50" t="s">
        <v>1</v>
      </c>
      <c r="B160" s="56"/>
      <c r="D160" s="42">
        <v>40</v>
      </c>
      <c r="E160" s="8">
        <v>4.1067760000000002E-2</v>
      </c>
      <c r="F160" s="21">
        <v>58</v>
      </c>
      <c r="G160" s="1">
        <v>4.8821549999999998E-2</v>
      </c>
    </row>
    <row r="161" spans="1:7" x14ac:dyDescent="0.2">
      <c r="A161" s="50" t="s">
        <v>9</v>
      </c>
      <c r="B161" s="56"/>
      <c r="D161" s="42">
        <v>152</v>
      </c>
      <c r="E161" s="8">
        <v>0.15605749999999999</v>
      </c>
      <c r="F161" s="21">
        <v>221</v>
      </c>
      <c r="G161" s="1">
        <v>0.1860269</v>
      </c>
    </row>
    <row r="162" spans="1:7" x14ac:dyDescent="0.2">
      <c r="A162" s="50" t="s">
        <v>13</v>
      </c>
      <c r="B162" s="56"/>
      <c r="D162" s="42">
        <v>649</v>
      </c>
      <c r="E162" s="8">
        <v>0.66632440000000004</v>
      </c>
      <c r="F162" s="42">
        <v>794</v>
      </c>
      <c r="G162" s="19">
        <v>0.66835020000000001</v>
      </c>
    </row>
    <row r="163" spans="1:7" x14ac:dyDescent="0.2">
      <c r="A163" s="16" t="s">
        <v>44</v>
      </c>
      <c r="B163" s="56"/>
    </row>
    <row r="164" spans="1:7" x14ac:dyDescent="0.2">
      <c r="A164" s="50" t="s">
        <v>0</v>
      </c>
      <c r="B164" s="56"/>
      <c r="D164" s="42">
        <v>7912</v>
      </c>
      <c r="E164" s="8">
        <v>0.94663799999999998</v>
      </c>
      <c r="F164" s="21">
        <v>6955</v>
      </c>
      <c r="G164" s="1">
        <v>0.95399999999999996</v>
      </c>
    </row>
    <row r="165" spans="1:7" x14ac:dyDescent="0.2">
      <c r="A165" s="50" t="s">
        <v>1</v>
      </c>
      <c r="B165" s="56"/>
      <c r="D165" s="42">
        <v>7235</v>
      </c>
      <c r="E165" s="8">
        <v>0.86563771</v>
      </c>
      <c r="F165" s="21">
        <v>6300</v>
      </c>
      <c r="G165" s="1">
        <v>0.86407900000000004</v>
      </c>
    </row>
    <row r="166" spans="1:7" x14ac:dyDescent="0.2">
      <c r="A166" s="50" t="s">
        <v>9</v>
      </c>
      <c r="B166" s="56"/>
      <c r="D166" s="42">
        <v>7685</v>
      </c>
      <c r="E166" s="8">
        <v>0.91947829999999997</v>
      </c>
      <c r="F166" s="21">
        <v>6793</v>
      </c>
      <c r="G166" s="1">
        <v>0.93169659999999999</v>
      </c>
    </row>
    <row r="167" spans="1:7" x14ac:dyDescent="0.2">
      <c r="A167" s="50" t="s">
        <v>13</v>
      </c>
      <c r="B167" s="56"/>
      <c r="D167" s="42">
        <v>7424</v>
      </c>
      <c r="E167" s="8">
        <v>0.88825080000000001</v>
      </c>
      <c r="F167" s="42">
        <v>6634</v>
      </c>
      <c r="G167" s="19">
        <v>0.9098889</v>
      </c>
    </row>
    <row r="168" spans="1:7" x14ac:dyDescent="0.2">
      <c r="A168" s="16" t="s">
        <v>45</v>
      </c>
      <c r="B168" s="56"/>
    </row>
    <row r="169" spans="1:7" x14ac:dyDescent="0.2">
      <c r="A169" s="50" t="s">
        <v>0</v>
      </c>
      <c r="B169" s="56"/>
      <c r="D169" s="42">
        <v>9646</v>
      </c>
      <c r="E169" s="8">
        <v>0.96876569999999995</v>
      </c>
      <c r="F169" s="21">
        <v>7905</v>
      </c>
      <c r="G169" s="1">
        <v>0.97199999999999998</v>
      </c>
    </row>
    <row r="170" spans="1:7" x14ac:dyDescent="0.2">
      <c r="A170" s="50" t="s">
        <v>1</v>
      </c>
      <c r="D170" s="42">
        <v>9099</v>
      </c>
      <c r="E170" s="8">
        <v>0.91382947000000003</v>
      </c>
      <c r="F170" s="21">
        <v>7345</v>
      </c>
      <c r="G170" s="1">
        <v>0.90299974999999999</v>
      </c>
    </row>
    <row r="171" spans="1:7" x14ac:dyDescent="0.2">
      <c r="A171" s="50" t="s">
        <v>9</v>
      </c>
      <c r="D171" s="42">
        <v>9420</v>
      </c>
      <c r="E171" s="8">
        <v>0.94606809999999997</v>
      </c>
      <c r="F171" s="21">
        <v>7755</v>
      </c>
      <c r="G171" s="1">
        <v>0.95340550000000002</v>
      </c>
    </row>
    <row r="172" spans="1:7" x14ac:dyDescent="0.2">
      <c r="A172" s="50" t="s">
        <v>13</v>
      </c>
      <c r="D172" s="42">
        <v>9333</v>
      </c>
      <c r="E172" s="8">
        <v>0.93733049999999996</v>
      </c>
      <c r="F172" s="42">
        <v>7654</v>
      </c>
      <c r="G172" s="19">
        <v>0.94098839999999995</v>
      </c>
    </row>
    <row r="173" spans="1:7" x14ac:dyDescent="0.2">
      <c r="A173" s="16" t="s">
        <v>46</v>
      </c>
    </row>
    <row r="174" spans="1:7" x14ac:dyDescent="0.2">
      <c r="A174" s="50" t="s">
        <v>0</v>
      </c>
      <c r="D174" s="42">
        <v>10560</v>
      </c>
      <c r="E174" s="8">
        <v>0.78612369999999998</v>
      </c>
      <c r="F174" s="22">
        <v>13224</v>
      </c>
      <c r="G174" s="1">
        <v>0.83122759999999996</v>
      </c>
    </row>
    <row r="175" spans="1:7" x14ac:dyDescent="0.2">
      <c r="A175" s="50" t="s">
        <v>1</v>
      </c>
      <c r="D175" s="42">
        <v>8915</v>
      </c>
      <c r="E175" s="8">
        <v>0.66366411000000003</v>
      </c>
      <c r="F175" s="21">
        <v>10843</v>
      </c>
      <c r="G175" s="1">
        <v>0.68156388999999995</v>
      </c>
    </row>
    <row r="176" spans="1:7" x14ac:dyDescent="0.2">
      <c r="A176" s="50" t="s">
        <v>9</v>
      </c>
      <c r="D176" s="42">
        <v>10073</v>
      </c>
      <c r="E176" s="8">
        <v>0.74986969999999997</v>
      </c>
      <c r="F176" s="21">
        <v>12852</v>
      </c>
      <c r="G176" s="1">
        <v>0.80784460000000002</v>
      </c>
    </row>
    <row r="177" spans="1:7" x14ac:dyDescent="0.2">
      <c r="A177" s="50" t="s">
        <v>13</v>
      </c>
      <c r="D177" s="42">
        <v>8633</v>
      </c>
      <c r="E177" s="8">
        <v>0.64267099999999999</v>
      </c>
      <c r="F177" s="42">
        <v>11477</v>
      </c>
      <c r="G177" s="19">
        <v>0.72141560000000005</v>
      </c>
    </row>
    <row r="178" spans="1:7" x14ac:dyDescent="0.2">
      <c r="A178" s="16" t="s">
        <v>47</v>
      </c>
    </row>
    <row r="179" spans="1:7" x14ac:dyDescent="0.2">
      <c r="A179" s="50" t="s">
        <v>0</v>
      </c>
      <c r="D179" s="42">
        <v>9074</v>
      </c>
      <c r="E179" s="8">
        <v>0.91897910000000005</v>
      </c>
      <c r="F179" s="21">
        <v>8132</v>
      </c>
      <c r="G179" s="1">
        <v>0.93989829999999996</v>
      </c>
    </row>
    <row r="180" spans="1:7" x14ac:dyDescent="0.2">
      <c r="A180" s="50" t="s">
        <v>1</v>
      </c>
      <c r="D180" s="42">
        <v>8391</v>
      </c>
      <c r="E180" s="8">
        <v>0.84980758000000001</v>
      </c>
      <c r="F180" s="21">
        <v>7238</v>
      </c>
      <c r="G180" s="1">
        <v>0.83656958000000003</v>
      </c>
    </row>
    <row r="181" spans="1:7" x14ac:dyDescent="0.2">
      <c r="A181" s="50" t="s">
        <v>9</v>
      </c>
      <c r="D181" s="42">
        <v>8691</v>
      </c>
      <c r="E181" s="8">
        <v>0.88019040000000004</v>
      </c>
      <c r="F181" s="42">
        <v>7863</v>
      </c>
      <c r="G181" s="19">
        <v>0.90880720000000004</v>
      </c>
    </row>
    <row r="182" spans="1:7" x14ac:dyDescent="0.2">
      <c r="A182" s="50" t="s">
        <v>13</v>
      </c>
      <c r="D182" s="42">
        <v>7957</v>
      </c>
      <c r="E182" s="8">
        <v>0.80585379999999995</v>
      </c>
      <c r="F182" s="42">
        <v>7411</v>
      </c>
      <c r="G182" s="19">
        <v>0.85656500000000002</v>
      </c>
    </row>
    <row r="183" spans="1:7" x14ac:dyDescent="0.2">
      <c r="A183" s="16" t="s">
        <v>48</v>
      </c>
    </row>
    <row r="184" spans="1:7" x14ac:dyDescent="0.2">
      <c r="A184" s="50" t="s">
        <v>0</v>
      </c>
      <c r="D184" s="42">
        <v>3838</v>
      </c>
      <c r="E184" s="8">
        <v>0.98587210000000003</v>
      </c>
      <c r="F184" s="21">
        <v>2861</v>
      </c>
      <c r="G184" s="1">
        <v>0.98893880000000001</v>
      </c>
    </row>
    <row r="185" spans="1:7" x14ac:dyDescent="0.2">
      <c r="A185" s="50" t="s">
        <v>1</v>
      </c>
      <c r="D185" s="42">
        <v>3710</v>
      </c>
      <c r="E185" s="8">
        <v>0.95299255000000005</v>
      </c>
      <c r="F185" s="21">
        <v>2777</v>
      </c>
      <c r="G185" s="1">
        <v>0.95990321000000001</v>
      </c>
    </row>
    <row r="186" spans="1:7" x14ac:dyDescent="0.2">
      <c r="A186" s="50" t="s">
        <v>9</v>
      </c>
      <c r="D186" s="21">
        <v>3787</v>
      </c>
      <c r="E186" s="8">
        <v>0.97277159999999996</v>
      </c>
      <c r="F186" s="42">
        <v>2821</v>
      </c>
      <c r="G186" s="19">
        <v>0.97511230000000004</v>
      </c>
    </row>
    <row r="187" spans="1:7" x14ac:dyDescent="0.2">
      <c r="A187" s="50" t="s">
        <v>13</v>
      </c>
      <c r="D187" s="42">
        <v>3797</v>
      </c>
      <c r="E187" s="8">
        <v>0.9753404</v>
      </c>
      <c r="F187" s="42">
        <v>2829</v>
      </c>
      <c r="G187" s="19">
        <v>0.97787760000000001</v>
      </c>
    </row>
    <row r="188" spans="1:7" x14ac:dyDescent="0.2">
      <c r="A188" s="16" t="s">
        <v>49</v>
      </c>
    </row>
    <row r="189" spans="1:7" x14ac:dyDescent="0.2">
      <c r="A189" s="50" t="s">
        <v>0</v>
      </c>
      <c r="D189" s="42">
        <v>2352</v>
      </c>
      <c r="E189" s="8">
        <v>0.47495959999999998</v>
      </c>
      <c r="F189" s="21">
        <v>2849</v>
      </c>
      <c r="G189" s="1">
        <v>0.53492300000000004</v>
      </c>
    </row>
    <row r="190" spans="1:7" x14ac:dyDescent="0.2">
      <c r="A190" s="50" t="s">
        <v>1</v>
      </c>
      <c r="D190" s="42">
        <v>1672</v>
      </c>
      <c r="E190" s="8">
        <v>0.33764136</v>
      </c>
      <c r="F190" s="21">
        <v>1800</v>
      </c>
      <c r="G190" s="1">
        <v>0.33796470000000001</v>
      </c>
    </row>
    <row r="191" spans="1:7" x14ac:dyDescent="0.2">
      <c r="A191" s="50" t="s">
        <v>9</v>
      </c>
      <c r="D191" s="21">
        <v>2402</v>
      </c>
      <c r="E191" s="8">
        <v>0.4850565</v>
      </c>
      <c r="F191" s="42">
        <v>2932</v>
      </c>
      <c r="G191" s="19">
        <v>0.55050690000000002</v>
      </c>
    </row>
    <row r="192" spans="1:7" x14ac:dyDescent="0.2">
      <c r="A192" s="50" t="s">
        <v>13</v>
      </c>
      <c r="D192" s="42">
        <v>2736</v>
      </c>
      <c r="E192" s="8">
        <v>0.552504</v>
      </c>
      <c r="F192" s="42">
        <v>3113</v>
      </c>
      <c r="G192" s="19">
        <v>0.58449119999999999</v>
      </c>
    </row>
    <row r="193" spans="1:7" x14ac:dyDescent="0.2">
      <c r="A193" s="16" t="s">
        <v>50</v>
      </c>
    </row>
    <row r="194" spans="1:7" x14ac:dyDescent="0.2">
      <c r="A194" s="50" t="s">
        <v>0</v>
      </c>
      <c r="D194" s="42">
        <v>1600</v>
      </c>
      <c r="E194" s="8">
        <v>0.68259389999999998</v>
      </c>
      <c r="F194" s="21">
        <v>2043</v>
      </c>
      <c r="G194" s="1">
        <v>0.74562039999999996</v>
      </c>
    </row>
    <row r="195" spans="1:7" x14ac:dyDescent="0.2">
      <c r="A195" s="50" t="s">
        <v>1</v>
      </c>
      <c r="D195" s="42">
        <v>1373</v>
      </c>
      <c r="E195" s="8">
        <v>0.58575085000000005</v>
      </c>
      <c r="F195" s="21">
        <v>1597</v>
      </c>
      <c r="G195" s="1">
        <v>0.58284672000000004</v>
      </c>
    </row>
    <row r="196" spans="1:7" x14ac:dyDescent="0.2">
      <c r="A196" s="50" t="s">
        <v>9</v>
      </c>
      <c r="D196" s="21">
        <v>1555</v>
      </c>
      <c r="E196" s="8">
        <v>0.66339590000000004</v>
      </c>
      <c r="F196" s="42">
        <v>2018</v>
      </c>
      <c r="G196" s="19">
        <v>0.73649640000000005</v>
      </c>
    </row>
    <row r="197" spans="1:7" x14ac:dyDescent="0.2">
      <c r="A197" s="50" t="s">
        <v>13</v>
      </c>
      <c r="D197" s="42">
        <v>1228</v>
      </c>
      <c r="E197" s="8">
        <v>0.52389079999999999</v>
      </c>
      <c r="F197" s="42">
        <v>1650</v>
      </c>
      <c r="G197" s="19">
        <v>0.6021898</v>
      </c>
    </row>
    <row r="198" spans="1:7" x14ac:dyDescent="0.2">
      <c r="A198" s="16" t="s">
        <v>51</v>
      </c>
    </row>
    <row r="199" spans="1:7" x14ac:dyDescent="0.2">
      <c r="A199" s="50" t="s">
        <v>0</v>
      </c>
      <c r="D199" s="42">
        <v>1331</v>
      </c>
      <c r="E199" s="8">
        <v>0.30024810000000002</v>
      </c>
      <c r="F199" s="21">
        <v>1735</v>
      </c>
      <c r="G199" s="1">
        <v>0.34527360000000001</v>
      </c>
    </row>
    <row r="200" spans="1:7" x14ac:dyDescent="0.2">
      <c r="A200" s="50" t="s">
        <v>1</v>
      </c>
      <c r="D200" s="42">
        <v>829</v>
      </c>
      <c r="E200" s="8">
        <v>0.18700654</v>
      </c>
      <c r="F200" s="21">
        <v>1072</v>
      </c>
      <c r="G200" s="1">
        <v>0.21333332999999999</v>
      </c>
    </row>
    <row r="201" spans="1:7" x14ac:dyDescent="0.2">
      <c r="A201" s="50" t="s">
        <v>9</v>
      </c>
      <c r="D201" s="21">
        <v>1412</v>
      </c>
      <c r="E201" s="8">
        <v>0.31852019999999998</v>
      </c>
      <c r="F201" s="42">
        <v>1895</v>
      </c>
      <c r="G201" s="19">
        <v>0.37711440000000002</v>
      </c>
    </row>
    <row r="202" spans="1:7" x14ac:dyDescent="0.2">
      <c r="A202" s="50" t="s">
        <v>13</v>
      </c>
      <c r="D202" s="42">
        <v>2286</v>
      </c>
      <c r="E202" s="8">
        <v>0.51567790000000002</v>
      </c>
      <c r="F202" s="42">
        <v>2497</v>
      </c>
      <c r="G202" s="19">
        <v>0.49691540000000001</v>
      </c>
    </row>
    <row r="203" spans="1:7" x14ac:dyDescent="0.2">
      <c r="A203" s="16" t="s">
        <v>52</v>
      </c>
    </row>
    <row r="204" spans="1:7" x14ac:dyDescent="0.2">
      <c r="A204" s="50" t="s">
        <v>0</v>
      </c>
      <c r="D204" s="42">
        <v>1813</v>
      </c>
      <c r="E204" s="8">
        <v>0.63325180000000003</v>
      </c>
      <c r="F204" s="21">
        <v>2023</v>
      </c>
      <c r="G204" s="1">
        <v>0.69399659999999996</v>
      </c>
    </row>
    <row r="205" spans="1:7" x14ac:dyDescent="0.2">
      <c r="A205" s="50" t="s">
        <v>1</v>
      </c>
      <c r="D205" s="42">
        <v>1404</v>
      </c>
      <c r="E205" s="8">
        <v>0.49039469000000002</v>
      </c>
      <c r="F205" s="21">
        <v>1583</v>
      </c>
      <c r="G205" s="1">
        <v>0.54305316999999997</v>
      </c>
    </row>
    <row r="206" spans="1:7" x14ac:dyDescent="0.2">
      <c r="A206" s="50" t="s">
        <v>9</v>
      </c>
      <c r="D206" s="21">
        <v>1761</v>
      </c>
      <c r="E206" s="8">
        <v>0.61508910000000006</v>
      </c>
      <c r="F206" s="42">
        <v>2011</v>
      </c>
      <c r="G206" s="19">
        <v>0.68987989999999999</v>
      </c>
    </row>
    <row r="207" spans="1:7" s="48" customFormat="1" x14ac:dyDescent="0.2">
      <c r="A207" s="51" t="s">
        <v>13</v>
      </c>
      <c r="C207" s="47"/>
      <c r="D207" s="43">
        <v>1386</v>
      </c>
      <c r="E207" s="9">
        <v>0.48410760000000003</v>
      </c>
      <c r="F207" s="43">
        <v>1510</v>
      </c>
      <c r="G207" s="23">
        <v>0.51801030000000003</v>
      </c>
    </row>
    <row r="209" spans="1:7" x14ac:dyDescent="0.2">
      <c r="A209" s="54" t="s">
        <v>59</v>
      </c>
      <c r="B209" s="56"/>
    </row>
    <row r="210" spans="1:7" x14ac:dyDescent="0.2">
      <c r="A210" s="50" t="s">
        <v>0</v>
      </c>
      <c r="B210" s="56"/>
      <c r="D210" s="42">
        <v>3065</v>
      </c>
      <c r="E210" s="8">
        <v>0.40201994000000002</v>
      </c>
      <c r="F210" s="21">
        <v>3082</v>
      </c>
      <c r="G210" s="1">
        <v>0.41469319999999998</v>
      </c>
    </row>
    <row r="211" spans="1:7" x14ac:dyDescent="0.2">
      <c r="A211" s="50" t="s">
        <v>1</v>
      </c>
      <c r="B211" s="56"/>
      <c r="D211" s="42">
        <v>3052</v>
      </c>
      <c r="E211" s="8">
        <v>0.40031480000000003</v>
      </c>
      <c r="F211" s="42">
        <v>2928</v>
      </c>
      <c r="G211" s="19">
        <v>0.39397200999999998</v>
      </c>
    </row>
    <row r="212" spans="1:7" x14ac:dyDescent="0.2">
      <c r="A212" s="50" t="s">
        <v>9</v>
      </c>
      <c r="B212" s="56"/>
      <c r="D212" s="42">
        <v>3192</v>
      </c>
      <c r="E212" s="8">
        <v>0.41867786000000001</v>
      </c>
      <c r="F212" s="42">
        <v>3445</v>
      </c>
      <c r="G212" s="19">
        <v>0.46353606000000003</v>
      </c>
    </row>
    <row r="213" spans="1:7" x14ac:dyDescent="0.2">
      <c r="A213" s="50" t="s">
        <v>13</v>
      </c>
      <c r="B213" s="56"/>
      <c r="D213" s="42">
        <v>919</v>
      </c>
      <c r="E213" s="8">
        <v>0.12054040000000001</v>
      </c>
      <c r="F213" s="42">
        <v>1127</v>
      </c>
      <c r="G213" s="19">
        <v>0.15164159999999999</v>
      </c>
    </row>
    <row r="214" spans="1:7" x14ac:dyDescent="0.2">
      <c r="A214" s="58" t="s">
        <v>53</v>
      </c>
      <c r="B214" s="56"/>
    </row>
    <row r="215" spans="1:7" x14ac:dyDescent="0.2">
      <c r="A215" s="50" t="s">
        <v>0</v>
      </c>
      <c r="B215" s="56"/>
      <c r="D215" s="42">
        <v>346</v>
      </c>
      <c r="E215" s="8">
        <v>7.1680129999999995E-2</v>
      </c>
      <c r="F215" s="21">
        <v>304</v>
      </c>
      <c r="G215" s="1">
        <v>6.7842E-2</v>
      </c>
    </row>
    <row r="216" spans="1:7" x14ac:dyDescent="0.2">
      <c r="A216" s="50" t="s">
        <v>1</v>
      </c>
      <c r="B216" s="56"/>
      <c r="D216" s="42">
        <v>432</v>
      </c>
      <c r="E216" s="8">
        <v>8.9496580000000006E-2</v>
      </c>
      <c r="F216" s="42">
        <v>445</v>
      </c>
      <c r="G216" s="19">
        <v>9.9308190000000005E-2</v>
      </c>
    </row>
    <row r="217" spans="1:7" x14ac:dyDescent="0.2">
      <c r="A217" s="50" t="s">
        <v>9</v>
      </c>
      <c r="B217" s="56"/>
      <c r="D217" s="42">
        <v>340</v>
      </c>
      <c r="E217" s="8">
        <v>7.0437120000000006E-2</v>
      </c>
      <c r="F217" s="42">
        <v>267</v>
      </c>
      <c r="G217" s="19">
        <v>5.9584909999999998E-2</v>
      </c>
    </row>
    <row r="218" spans="1:7" x14ac:dyDescent="0.2">
      <c r="A218" s="50" t="s">
        <v>13</v>
      </c>
      <c r="B218" s="56"/>
      <c r="D218" s="42">
        <v>0</v>
      </c>
      <c r="E218" s="8">
        <v>0</v>
      </c>
      <c r="F218" s="42">
        <v>4481</v>
      </c>
      <c r="G218" s="19">
        <v>1</v>
      </c>
    </row>
    <row r="219" spans="1:7" x14ac:dyDescent="0.2">
      <c r="A219" s="54" t="s">
        <v>54</v>
      </c>
      <c r="B219" s="56"/>
    </row>
    <row r="220" spans="1:7" x14ac:dyDescent="0.2">
      <c r="A220" s="50" t="s">
        <v>0</v>
      </c>
      <c r="B220" s="56"/>
      <c r="D220" s="42">
        <v>3137</v>
      </c>
      <c r="E220" s="8">
        <v>1</v>
      </c>
      <c r="F220" s="44">
        <v>2191</v>
      </c>
      <c r="G220" s="45">
        <v>1</v>
      </c>
    </row>
    <row r="221" spans="1:7" x14ac:dyDescent="0.2">
      <c r="A221" s="50" t="s">
        <v>1</v>
      </c>
      <c r="B221" s="56"/>
      <c r="D221" s="42">
        <v>2170</v>
      </c>
      <c r="E221" s="8">
        <v>0.69174369999999996</v>
      </c>
      <c r="F221" s="42">
        <v>1385</v>
      </c>
      <c r="G221" s="19">
        <v>0.63213145000000004</v>
      </c>
    </row>
    <row r="222" spans="1:7" x14ac:dyDescent="0.2">
      <c r="A222" s="50" t="s">
        <v>9</v>
      </c>
      <c r="B222" s="56"/>
      <c r="D222" s="42">
        <v>2991</v>
      </c>
      <c r="E222" s="8">
        <v>0.95345871999999998</v>
      </c>
      <c r="F222" s="42">
        <v>2116</v>
      </c>
      <c r="G222" s="19">
        <v>0.96576905999999996</v>
      </c>
    </row>
    <row r="223" spans="1:7" x14ac:dyDescent="0.2">
      <c r="A223" s="50" t="s">
        <v>13</v>
      </c>
      <c r="D223" s="42">
        <v>1967</v>
      </c>
      <c r="E223" s="8">
        <v>0.62703220000000004</v>
      </c>
      <c r="F223" s="42">
        <v>1238</v>
      </c>
      <c r="G223" s="19">
        <v>0.56503879999999995</v>
      </c>
    </row>
    <row r="224" spans="1:7" x14ac:dyDescent="0.2">
      <c r="A224" s="54" t="s">
        <v>55</v>
      </c>
    </row>
    <row r="225" spans="1:7" x14ac:dyDescent="0.2">
      <c r="A225" s="50" t="s">
        <v>0</v>
      </c>
      <c r="D225" s="42">
        <v>9418</v>
      </c>
      <c r="E225" s="8">
        <v>0.99957545999999997</v>
      </c>
      <c r="F225" s="21">
        <v>7837</v>
      </c>
      <c r="G225" s="1">
        <v>0.99987239999999999</v>
      </c>
    </row>
    <row r="226" spans="1:7" x14ac:dyDescent="0.2">
      <c r="A226" s="50" t="s">
        <v>1</v>
      </c>
      <c r="D226" s="42">
        <v>9000</v>
      </c>
      <c r="E226" s="8">
        <v>0.95521120999999998</v>
      </c>
      <c r="F226" s="42">
        <v>7426</v>
      </c>
      <c r="G226" s="19">
        <v>0.94743557</v>
      </c>
    </row>
    <row r="227" spans="1:7" x14ac:dyDescent="0.2">
      <c r="A227" s="50" t="s">
        <v>9</v>
      </c>
      <c r="D227" s="42">
        <v>9375</v>
      </c>
      <c r="E227" s="8">
        <v>0.99501167000000001</v>
      </c>
      <c r="F227" s="42">
        <v>7817</v>
      </c>
      <c r="G227" s="19">
        <v>0.99732074999999998</v>
      </c>
    </row>
    <row r="228" spans="1:7" x14ac:dyDescent="0.2">
      <c r="A228" s="50" t="s">
        <v>13</v>
      </c>
      <c r="D228" s="42">
        <v>8731</v>
      </c>
      <c r="E228" s="8">
        <v>0.92666099999999996</v>
      </c>
      <c r="F228" s="42">
        <v>7294</v>
      </c>
      <c r="G228" s="19">
        <v>0.93059449999999999</v>
      </c>
    </row>
    <row r="229" spans="1:7" x14ac:dyDescent="0.2">
      <c r="A229" s="54" t="s">
        <v>56</v>
      </c>
    </row>
    <row r="230" spans="1:7" x14ac:dyDescent="0.2">
      <c r="A230" s="50" t="s">
        <v>0</v>
      </c>
      <c r="D230" s="42">
        <v>23132</v>
      </c>
      <c r="E230" s="8">
        <v>0.99991355000000004</v>
      </c>
      <c r="F230" s="21">
        <v>24472</v>
      </c>
      <c r="G230" s="1">
        <v>1</v>
      </c>
    </row>
    <row r="231" spans="1:7" x14ac:dyDescent="0.2">
      <c r="A231" s="50" t="s">
        <v>1</v>
      </c>
      <c r="D231" s="42">
        <v>19562</v>
      </c>
      <c r="E231" s="8">
        <v>0.84559523000000003</v>
      </c>
      <c r="F231" s="42">
        <v>19806</v>
      </c>
      <c r="G231" s="19">
        <v>0.80933312000000002</v>
      </c>
    </row>
    <row r="232" spans="1:7" x14ac:dyDescent="0.2">
      <c r="A232" s="50" t="s">
        <v>9</v>
      </c>
      <c r="D232" s="42">
        <v>23133</v>
      </c>
      <c r="E232" s="8">
        <v>0.99995677000000005</v>
      </c>
      <c r="F232" s="42">
        <v>24472</v>
      </c>
      <c r="G232" s="19">
        <v>1</v>
      </c>
    </row>
    <row r="233" spans="1:7" x14ac:dyDescent="0.2">
      <c r="A233" s="50" t="s">
        <v>13</v>
      </c>
      <c r="D233" s="42">
        <v>21165</v>
      </c>
      <c r="E233" s="8">
        <v>0.91488720000000001</v>
      </c>
      <c r="F233" s="42">
        <v>22457</v>
      </c>
      <c r="G233" s="19">
        <v>0.91766099999999995</v>
      </c>
    </row>
    <row r="234" spans="1:7" x14ac:dyDescent="0.2">
      <c r="A234" s="54" t="s">
        <v>57</v>
      </c>
    </row>
    <row r="235" spans="1:7" x14ac:dyDescent="0.2">
      <c r="A235" s="50" t="s">
        <v>0</v>
      </c>
      <c r="D235" s="42">
        <v>7841</v>
      </c>
      <c r="E235" s="8">
        <v>0.67571526999999998</v>
      </c>
      <c r="F235" s="21">
        <v>8953</v>
      </c>
      <c r="G235" s="1">
        <v>0.71441109999999997</v>
      </c>
    </row>
    <row r="236" spans="1:7" x14ac:dyDescent="0.2">
      <c r="A236" s="50" t="s">
        <v>1</v>
      </c>
      <c r="D236" s="42">
        <v>7285</v>
      </c>
      <c r="E236" s="8">
        <v>0.62780075999999996</v>
      </c>
      <c r="F236" s="42">
        <v>7682</v>
      </c>
      <c r="G236" s="19">
        <v>0.61299073999999998</v>
      </c>
    </row>
    <row r="237" spans="1:7" x14ac:dyDescent="0.2">
      <c r="A237" s="50" t="s">
        <v>9</v>
      </c>
      <c r="D237" s="42">
        <v>6574</v>
      </c>
      <c r="E237" s="8">
        <v>0.56652877999999995</v>
      </c>
      <c r="F237" s="42">
        <v>7912</v>
      </c>
      <c r="G237" s="19">
        <v>0.63134376000000003</v>
      </c>
    </row>
    <row r="238" spans="1:7" x14ac:dyDescent="0.2">
      <c r="A238" s="50" t="s">
        <v>13</v>
      </c>
      <c r="D238" s="42">
        <v>6507</v>
      </c>
      <c r="E238" s="8">
        <v>0.56075489999999995</v>
      </c>
      <c r="F238" s="42">
        <v>7853</v>
      </c>
      <c r="G238" s="19">
        <v>0.62663579999999997</v>
      </c>
    </row>
    <row r="239" spans="1:7" x14ac:dyDescent="0.2">
      <c r="A239" s="54" t="s">
        <v>39</v>
      </c>
    </row>
    <row r="240" spans="1:7" x14ac:dyDescent="0.2">
      <c r="A240" s="50" t="s">
        <v>0</v>
      </c>
      <c r="D240" s="42">
        <v>128</v>
      </c>
      <c r="E240" s="8">
        <v>0.99224805999999999</v>
      </c>
      <c r="F240" s="21">
        <v>127</v>
      </c>
      <c r="G240" s="1">
        <v>1</v>
      </c>
    </row>
    <row r="241" spans="1:7" x14ac:dyDescent="0.2">
      <c r="A241" s="50" t="s">
        <v>1</v>
      </c>
      <c r="D241" s="42">
        <v>115</v>
      </c>
      <c r="E241" s="8">
        <v>0.89147286999999997</v>
      </c>
      <c r="F241" s="42">
        <v>110</v>
      </c>
      <c r="G241" s="19">
        <v>0.86614173000000005</v>
      </c>
    </row>
    <row r="242" spans="1:7" x14ac:dyDescent="0.2">
      <c r="A242" s="50" t="s">
        <v>9</v>
      </c>
      <c r="D242" s="42">
        <v>125</v>
      </c>
      <c r="E242" s="8">
        <v>0.96899225</v>
      </c>
      <c r="F242" s="42">
        <v>125</v>
      </c>
      <c r="G242" s="19">
        <v>0.98425196999999998</v>
      </c>
    </row>
    <row r="243" spans="1:7" x14ac:dyDescent="0.2">
      <c r="A243" s="50" t="s">
        <v>13</v>
      </c>
      <c r="D243" s="42">
        <v>104</v>
      </c>
      <c r="E243" s="8">
        <v>0.80620159999999996</v>
      </c>
      <c r="F243" s="42">
        <v>110</v>
      </c>
      <c r="G243" s="19">
        <v>0.86614170000000001</v>
      </c>
    </row>
    <row r="244" spans="1:7" x14ac:dyDescent="0.2">
      <c r="A244" s="54" t="s">
        <v>58</v>
      </c>
    </row>
    <row r="245" spans="1:7" x14ac:dyDescent="0.2">
      <c r="A245" s="50" t="s">
        <v>0</v>
      </c>
      <c r="D245" s="42">
        <v>1227</v>
      </c>
      <c r="E245" s="8">
        <v>0.99191593</v>
      </c>
      <c r="F245" s="42">
        <v>1040</v>
      </c>
      <c r="G245" s="19">
        <v>0.96834260000000005</v>
      </c>
    </row>
    <row r="246" spans="1:7" x14ac:dyDescent="0.2">
      <c r="A246" s="50" t="s">
        <v>1</v>
      </c>
      <c r="D246" s="42">
        <v>1077</v>
      </c>
      <c r="E246" s="8">
        <v>0.87065481</v>
      </c>
      <c r="F246" s="42">
        <v>895</v>
      </c>
      <c r="G246" s="19">
        <v>0.83333332999999998</v>
      </c>
    </row>
    <row r="247" spans="1:7" x14ac:dyDescent="0.2">
      <c r="A247" s="50" t="s">
        <v>9</v>
      </c>
      <c r="D247" s="42">
        <v>1237</v>
      </c>
      <c r="E247" s="8">
        <v>1</v>
      </c>
      <c r="F247" s="42">
        <v>1074</v>
      </c>
      <c r="G247" s="19">
        <v>1</v>
      </c>
    </row>
    <row r="248" spans="1:7" s="48" customFormat="1" x14ac:dyDescent="0.2">
      <c r="A248" s="51" t="s">
        <v>13</v>
      </c>
      <c r="C248" s="47"/>
      <c r="D248" s="43">
        <v>1237</v>
      </c>
      <c r="E248" s="9">
        <v>1</v>
      </c>
      <c r="F248" s="43">
        <v>1074</v>
      </c>
      <c r="G248" s="23">
        <v>1</v>
      </c>
    </row>
    <row r="249" spans="1:7" x14ac:dyDescent="0.2">
      <c r="A249" s="50"/>
      <c r="F249" s="42"/>
      <c r="G249" s="19"/>
    </row>
    <row r="250" spans="1:7" x14ac:dyDescent="0.2">
      <c r="A250" s="17" t="s">
        <v>60</v>
      </c>
    </row>
    <row r="251" spans="1:7" x14ac:dyDescent="0.2">
      <c r="A251" s="50" t="s">
        <v>0</v>
      </c>
      <c r="B251" s="56"/>
      <c r="D251" s="42">
        <v>14029</v>
      </c>
      <c r="E251" s="8">
        <v>0.79579100000000003</v>
      </c>
      <c r="F251" s="21">
        <v>11860</v>
      </c>
      <c r="G251" s="1">
        <v>0.79784730000000004</v>
      </c>
    </row>
    <row r="252" spans="1:7" x14ac:dyDescent="0.2">
      <c r="A252" s="50" t="s">
        <v>1</v>
      </c>
      <c r="B252" s="56"/>
      <c r="D252" s="42">
        <v>13738</v>
      </c>
      <c r="E252" s="8">
        <v>0.77928410000000004</v>
      </c>
      <c r="F252" s="42">
        <v>11312</v>
      </c>
      <c r="G252" s="19">
        <v>0.76098220000000005</v>
      </c>
    </row>
    <row r="253" spans="1:7" x14ac:dyDescent="0.2">
      <c r="A253" s="50" t="s">
        <v>9</v>
      </c>
      <c r="B253" s="56"/>
      <c r="D253" s="42">
        <v>13291</v>
      </c>
      <c r="E253" s="8">
        <v>0.75392820000000005</v>
      </c>
      <c r="F253" s="42">
        <v>11464</v>
      </c>
      <c r="G253" s="19">
        <v>0.77120750000000005</v>
      </c>
    </row>
    <row r="254" spans="1:7" x14ac:dyDescent="0.2">
      <c r="A254" s="50" t="s">
        <v>13</v>
      </c>
      <c r="B254" s="56"/>
      <c r="D254" s="42">
        <v>11798</v>
      </c>
      <c r="E254" s="8">
        <v>0.66923820000000001</v>
      </c>
      <c r="F254" s="42">
        <v>10099</v>
      </c>
      <c r="G254" s="19">
        <v>0.67938109999999996</v>
      </c>
    </row>
    <row r="255" spans="1:7" x14ac:dyDescent="0.2">
      <c r="A255" s="17" t="s">
        <v>61</v>
      </c>
      <c r="B255" s="56"/>
    </row>
    <row r="256" spans="1:7" x14ac:dyDescent="0.2">
      <c r="A256" s="50" t="s">
        <v>0</v>
      </c>
      <c r="D256" s="42">
        <v>13424</v>
      </c>
      <c r="E256" s="8">
        <v>0.73319129999999999</v>
      </c>
      <c r="F256" s="21">
        <v>13432</v>
      </c>
      <c r="G256" s="1">
        <v>0.74651250000000002</v>
      </c>
    </row>
    <row r="257" spans="1:7" x14ac:dyDescent="0.2">
      <c r="A257" s="50" t="s">
        <v>1</v>
      </c>
      <c r="D257" s="42">
        <v>11644</v>
      </c>
      <c r="E257" s="8">
        <v>0.63597139999999996</v>
      </c>
      <c r="F257" s="42">
        <v>10850</v>
      </c>
      <c r="G257" s="19">
        <v>0.60301229999999995</v>
      </c>
    </row>
    <row r="258" spans="1:7" x14ac:dyDescent="0.2">
      <c r="A258" s="50" t="s">
        <v>9</v>
      </c>
      <c r="D258" s="42">
        <v>13079</v>
      </c>
      <c r="E258" s="8">
        <v>0.71434810000000004</v>
      </c>
      <c r="F258" s="42">
        <v>13220</v>
      </c>
      <c r="G258" s="19">
        <v>0.7347302</v>
      </c>
    </row>
    <row r="259" spans="1:7" x14ac:dyDescent="0.2">
      <c r="A259" s="50" t="s">
        <v>13</v>
      </c>
      <c r="D259" s="42">
        <v>13015</v>
      </c>
      <c r="E259" s="8">
        <v>0.71085259999999995</v>
      </c>
      <c r="F259" s="42">
        <v>12874</v>
      </c>
      <c r="G259" s="19">
        <v>0.71550049999999998</v>
      </c>
    </row>
    <row r="260" spans="1:7" x14ac:dyDescent="0.2">
      <c r="A260" s="17" t="s">
        <v>62</v>
      </c>
    </row>
    <row r="261" spans="1:7" x14ac:dyDescent="0.2">
      <c r="A261" s="50" t="s">
        <v>0</v>
      </c>
      <c r="D261" s="42">
        <v>12358</v>
      </c>
      <c r="E261" s="8">
        <v>0.77777079999999998</v>
      </c>
      <c r="F261" s="21">
        <v>13042</v>
      </c>
      <c r="G261" s="1">
        <v>0.78860810000000003</v>
      </c>
    </row>
    <row r="262" spans="1:7" x14ac:dyDescent="0.2">
      <c r="A262" s="50" t="s">
        <v>1</v>
      </c>
      <c r="D262" s="42">
        <v>10394</v>
      </c>
      <c r="E262" s="8">
        <v>0.6541633</v>
      </c>
      <c r="F262" s="42">
        <v>10630</v>
      </c>
      <c r="G262" s="19">
        <v>0.6427621</v>
      </c>
    </row>
    <row r="263" spans="1:7" x14ac:dyDescent="0.2">
      <c r="A263" s="50" t="s">
        <v>9</v>
      </c>
      <c r="D263" s="42">
        <v>12179</v>
      </c>
      <c r="E263" s="8">
        <v>0.76650510000000005</v>
      </c>
      <c r="F263" s="42">
        <v>12909</v>
      </c>
      <c r="G263" s="19">
        <v>0.78056599999999998</v>
      </c>
    </row>
    <row r="264" spans="1:7" x14ac:dyDescent="0.2">
      <c r="A264" s="50" t="s">
        <v>13</v>
      </c>
      <c r="D264" s="42">
        <v>12503</v>
      </c>
      <c r="E264" s="8">
        <v>0.78689659999999995</v>
      </c>
      <c r="F264" s="42">
        <v>13132</v>
      </c>
      <c r="G264" s="19">
        <v>0.79405009999999998</v>
      </c>
    </row>
    <row r="265" spans="1:7" x14ac:dyDescent="0.2">
      <c r="A265" s="17" t="s">
        <v>63</v>
      </c>
    </row>
    <row r="266" spans="1:7" x14ac:dyDescent="0.2">
      <c r="A266" s="50" t="s">
        <v>0</v>
      </c>
      <c r="D266" s="42">
        <v>2781</v>
      </c>
      <c r="E266" s="8">
        <v>0.83488439999999997</v>
      </c>
      <c r="F266" s="21">
        <v>3254</v>
      </c>
      <c r="G266" s="1">
        <v>0.82756870000000005</v>
      </c>
    </row>
    <row r="267" spans="1:7" x14ac:dyDescent="0.2">
      <c r="A267" s="50" t="s">
        <v>1</v>
      </c>
      <c r="D267" s="42">
        <v>2228</v>
      </c>
      <c r="E267" s="8">
        <v>0.66886820000000002</v>
      </c>
      <c r="F267" s="42">
        <v>2618</v>
      </c>
      <c r="G267" s="19">
        <v>0.66581889999999999</v>
      </c>
    </row>
    <row r="268" spans="1:7" x14ac:dyDescent="0.2">
      <c r="A268" s="50" t="s">
        <v>9</v>
      </c>
      <c r="D268" s="42">
        <v>2766</v>
      </c>
      <c r="E268" s="8">
        <v>0.83038129999999999</v>
      </c>
      <c r="F268" s="42">
        <v>3241</v>
      </c>
      <c r="G268" s="19">
        <v>0.82426250000000001</v>
      </c>
    </row>
    <row r="269" spans="1:7" x14ac:dyDescent="0.2">
      <c r="A269" s="50" t="s">
        <v>13</v>
      </c>
      <c r="D269" s="42">
        <v>2742</v>
      </c>
      <c r="E269" s="8">
        <v>0.82317620000000002</v>
      </c>
      <c r="F269" s="42">
        <v>3330</v>
      </c>
      <c r="G269" s="19">
        <v>0.84689729999999996</v>
      </c>
    </row>
    <row r="270" spans="1:7" x14ac:dyDescent="0.2">
      <c r="A270" s="17" t="s">
        <v>64</v>
      </c>
    </row>
    <row r="271" spans="1:7" x14ac:dyDescent="0.2">
      <c r="A271" s="50" t="s">
        <v>0</v>
      </c>
      <c r="D271" s="42">
        <v>5702</v>
      </c>
      <c r="E271" s="8">
        <v>0.95735389999999998</v>
      </c>
      <c r="F271" s="42">
        <v>6418</v>
      </c>
      <c r="G271" s="19">
        <v>0.94119370000000002</v>
      </c>
    </row>
    <row r="272" spans="1:7" x14ac:dyDescent="0.2">
      <c r="A272" s="50" t="s">
        <v>1</v>
      </c>
      <c r="D272" s="42">
        <v>4689</v>
      </c>
      <c r="E272" s="8">
        <v>0.78727329999999995</v>
      </c>
      <c r="F272" s="42">
        <v>5267</v>
      </c>
      <c r="G272" s="19">
        <v>0.77240059999999999</v>
      </c>
    </row>
    <row r="273" spans="1:7" x14ac:dyDescent="0.2">
      <c r="A273" s="50" t="s">
        <v>9</v>
      </c>
      <c r="D273" s="42">
        <v>5652</v>
      </c>
      <c r="E273" s="8">
        <v>0.948959</v>
      </c>
      <c r="F273" s="42">
        <v>6394</v>
      </c>
      <c r="G273" s="19">
        <v>0.93767409999999995</v>
      </c>
    </row>
    <row r="274" spans="1:7" s="48" customFormat="1" x14ac:dyDescent="0.2">
      <c r="A274" s="51" t="s">
        <v>13</v>
      </c>
      <c r="C274" s="47"/>
      <c r="D274" s="43">
        <v>5399</v>
      </c>
      <c r="E274" s="9">
        <v>0.90648090000000003</v>
      </c>
      <c r="F274" s="43">
        <v>6199</v>
      </c>
      <c r="G274" s="23">
        <v>0.90907760000000004</v>
      </c>
    </row>
    <row r="275" spans="1:7" x14ac:dyDescent="0.2">
      <c r="A275" s="50"/>
    </row>
    <row r="276" spans="1:7" x14ac:dyDescent="0.2">
      <c r="A276" s="50"/>
    </row>
    <row r="277" spans="1:7" x14ac:dyDescent="0.2">
      <c r="A277" s="16"/>
    </row>
    <row r="278" spans="1:7" x14ac:dyDescent="0.2">
      <c r="A278" s="50"/>
    </row>
    <row r="279" spans="1:7" x14ac:dyDescent="0.2">
      <c r="A279" s="50"/>
      <c r="F279" s="42"/>
      <c r="G279" s="19"/>
    </row>
    <row r="280" spans="1:7" x14ac:dyDescent="0.2">
      <c r="A280" s="50"/>
    </row>
    <row r="281" spans="1:7" x14ac:dyDescent="0.2">
      <c r="A281" s="50"/>
    </row>
    <row r="282" spans="1:7" x14ac:dyDescent="0.2">
      <c r="A282" s="16"/>
    </row>
    <row r="283" spans="1:7" x14ac:dyDescent="0.2">
      <c r="A283" s="50"/>
    </row>
    <row r="284" spans="1:7" x14ac:dyDescent="0.2">
      <c r="A284" s="50"/>
      <c r="F284" s="42"/>
      <c r="G284" s="19"/>
    </row>
    <row r="285" spans="1:7" x14ac:dyDescent="0.2">
      <c r="A285" s="50"/>
    </row>
    <row r="286" spans="1:7" x14ac:dyDescent="0.2">
      <c r="A286" s="50"/>
    </row>
    <row r="287" spans="1:7" x14ac:dyDescent="0.2">
      <c r="A287" s="16"/>
    </row>
    <row r="288" spans="1:7" x14ac:dyDescent="0.2">
      <c r="A288" s="50"/>
    </row>
    <row r="289" spans="1:1" x14ac:dyDescent="0.2">
      <c r="A289" s="50"/>
    </row>
    <row r="290" spans="1:1" x14ac:dyDescent="0.2">
      <c r="A290" s="50"/>
    </row>
    <row r="291" spans="1:1" x14ac:dyDescent="0.2">
      <c r="A291" s="50"/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32CD-5745-B84B-85ED-C5BEF6E28056}">
  <dimension ref="A1:G12"/>
  <sheetViews>
    <sheetView zoomScale="150" workbookViewId="0">
      <selection activeCell="G1" sqref="G1:G5"/>
    </sheetView>
  </sheetViews>
  <sheetFormatPr baseColWidth="10" defaultRowHeight="16" x14ac:dyDescent="0.2"/>
  <cols>
    <col min="5" max="5" width="13.1640625" style="32" bestFit="1" customWidth="1"/>
    <col min="7" max="7" width="11.6640625" style="30" bestFit="1" customWidth="1"/>
  </cols>
  <sheetData>
    <row r="1" spans="1:7" x14ac:dyDescent="0.2">
      <c r="A1" s="31">
        <v>1</v>
      </c>
      <c r="B1" s="18" t="s">
        <v>60</v>
      </c>
      <c r="C1" s="18" t="s">
        <v>65</v>
      </c>
      <c r="D1" s="18">
        <v>11798</v>
      </c>
      <c r="E1" s="29">
        <v>6692382</v>
      </c>
      <c r="G1" s="57">
        <f t="shared" ref="G1:G11" si="0">_xlfn.NUMBERVALUE(CONCATENATE("0,",TEXT(E1,"###0")),",",".")</f>
        <v>0.66923820000000001</v>
      </c>
    </row>
    <row r="2" spans="1:7" x14ac:dyDescent="0.2">
      <c r="A2" s="31">
        <v>2</v>
      </c>
      <c r="B2" s="18" t="s">
        <v>61</v>
      </c>
      <c r="C2" s="18" t="s">
        <v>65</v>
      </c>
      <c r="D2" s="18">
        <v>13015</v>
      </c>
      <c r="E2" s="29">
        <v>7108526</v>
      </c>
      <c r="G2" s="57">
        <f t="shared" si="0"/>
        <v>0.71085259999999995</v>
      </c>
    </row>
    <row r="3" spans="1:7" x14ac:dyDescent="0.2">
      <c r="A3" s="31">
        <v>3</v>
      </c>
      <c r="B3" s="18" t="s">
        <v>62</v>
      </c>
      <c r="C3" s="18" t="s">
        <v>65</v>
      </c>
      <c r="D3" s="18">
        <v>12503</v>
      </c>
      <c r="E3" s="29">
        <v>7868966</v>
      </c>
      <c r="G3" s="57">
        <f t="shared" si="0"/>
        <v>0.78689659999999995</v>
      </c>
    </row>
    <row r="4" spans="1:7" x14ac:dyDescent="0.2">
      <c r="A4" s="31">
        <v>4</v>
      </c>
      <c r="B4" s="18" t="s">
        <v>63</v>
      </c>
      <c r="C4" s="18" t="s">
        <v>65</v>
      </c>
      <c r="D4" s="18">
        <v>2742</v>
      </c>
      <c r="E4" s="29">
        <v>8231762</v>
      </c>
      <c r="G4" s="57">
        <f t="shared" si="0"/>
        <v>0.82317620000000002</v>
      </c>
    </row>
    <row r="5" spans="1:7" x14ac:dyDescent="0.2">
      <c r="A5" s="31">
        <v>5</v>
      </c>
      <c r="B5" s="18" t="s">
        <v>64</v>
      </c>
      <c r="C5" s="18" t="s">
        <v>65</v>
      </c>
      <c r="D5" s="18">
        <v>5399</v>
      </c>
      <c r="E5" s="29">
        <v>9064809</v>
      </c>
      <c r="G5" s="57">
        <f t="shared" si="0"/>
        <v>0.90648090000000003</v>
      </c>
    </row>
    <row r="6" spans="1:7" x14ac:dyDescent="0.2">
      <c r="A6" s="31"/>
      <c r="B6" s="18"/>
      <c r="C6" s="18"/>
      <c r="D6" s="18"/>
      <c r="E6" s="29"/>
      <c r="G6" s="57"/>
    </row>
    <row r="7" spans="1:7" x14ac:dyDescent="0.2">
      <c r="A7" s="31"/>
      <c r="B7" s="18"/>
      <c r="C7" s="18"/>
      <c r="D7" s="18"/>
      <c r="E7" s="29"/>
      <c r="G7" s="57"/>
    </row>
    <row r="8" spans="1:7" x14ac:dyDescent="0.2">
      <c r="A8" s="31"/>
      <c r="B8" s="18"/>
      <c r="C8" s="18"/>
      <c r="D8" s="18"/>
      <c r="E8" s="29"/>
      <c r="G8" s="57"/>
    </row>
    <row r="9" spans="1:7" x14ac:dyDescent="0.2">
      <c r="A9" s="31"/>
      <c r="B9" s="18"/>
      <c r="C9" s="18"/>
      <c r="D9" s="18"/>
      <c r="E9" s="29"/>
      <c r="G9" s="33"/>
    </row>
    <row r="10" spans="1:7" x14ac:dyDescent="0.2">
      <c r="A10" s="31"/>
      <c r="B10" s="18"/>
      <c r="C10" s="18"/>
      <c r="D10" s="18"/>
      <c r="E10" s="29"/>
      <c r="G10" s="33"/>
    </row>
    <row r="11" spans="1:7" x14ac:dyDescent="0.2">
      <c r="A11" s="31"/>
      <c r="B11" s="18"/>
      <c r="C11" s="18"/>
      <c r="D11" s="18"/>
      <c r="E11" s="29"/>
      <c r="G11" s="33"/>
    </row>
    <row r="12" spans="1:7" x14ac:dyDescent="0.2">
      <c r="A12" s="31"/>
      <c r="B12" s="55"/>
      <c r="C12" s="18"/>
      <c r="D12" s="18"/>
      <c r="E12" s="2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1983-B80A-3444-BEF5-1D555D55F8A4}">
  <dimension ref="A1:E22"/>
  <sheetViews>
    <sheetView tabSelected="1" zoomScale="185" workbookViewId="0">
      <selection activeCell="D23" sqref="D23"/>
    </sheetView>
  </sheetViews>
  <sheetFormatPr baseColWidth="10" defaultRowHeight="16" x14ac:dyDescent="0.2"/>
  <cols>
    <col min="1" max="1" width="24.83203125" bestFit="1" customWidth="1"/>
    <col min="3" max="3" width="16.6640625" customWidth="1"/>
    <col min="4" max="4" width="17.83203125" bestFit="1" customWidth="1"/>
    <col min="5" max="5" width="24.83203125" bestFit="1" customWidth="1"/>
  </cols>
  <sheetData>
    <row r="1" spans="1:5" x14ac:dyDescent="0.2">
      <c r="A1" s="28">
        <v>2022</v>
      </c>
      <c r="B1" s="28"/>
      <c r="C1" s="28"/>
      <c r="D1" s="28"/>
      <c r="E1" s="28"/>
    </row>
    <row r="2" spans="1:5" x14ac:dyDescent="0.2">
      <c r="A2" s="13" t="s">
        <v>11</v>
      </c>
      <c r="B2" s="14" t="s">
        <v>0</v>
      </c>
      <c r="C2" s="13" t="s">
        <v>1</v>
      </c>
      <c r="D2" s="13" t="s">
        <v>9</v>
      </c>
      <c r="E2" s="13" t="s">
        <v>13</v>
      </c>
    </row>
    <row r="3" spans="1:5" x14ac:dyDescent="0.2">
      <c r="A3" s="6" t="s">
        <v>0</v>
      </c>
      <c r="B3" s="15" t="s">
        <v>12</v>
      </c>
      <c r="C3" s="15">
        <v>0.60304285045588701</v>
      </c>
      <c r="D3" s="15">
        <v>0.83969383151781996</v>
      </c>
      <c r="E3" s="15">
        <v>0.38650754001097498</v>
      </c>
    </row>
    <row r="4" spans="1:5" x14ac:dyDescent="0.2">
      <c r="A4" s="6" t="s">
        <v>1</v>
      </c>
      <c r="B4" s="15">
        <v>0.60304285045588701</v>
      </c>
      <c r="C4" s="15" t="s">
        <v>12</v>
      </c>
      <c r="D4" s="15">
        <v>0.541303899786446</v>
      </c>
      <c r="E4" s="15">
        <v>0.32962436799786499</v>
      </c>
    </row>
    <row r="5" spans="1:5" x14ac:dyDescent="0.2">
      <c r="A5" s="6" t="s">
        <v>9</v>
      </c>
      <c r="B5" s="15">
        <v>0.83969383151781996</v>
      </c>
      <c r="C5" s="15">
        <v>0.541303899786446</v>
      </c>
      <c r="D5" s="15" t="s">
        <v>12</v>
      </c>
      <c r="E5" s="15">
        <v>0.364541780727628</v>
      </c>
    </row>
    <row r="6" spans="1:5" x14ac:dyDescent="0.2">
      <c r="A6" s="6" t="s">
        <v>2</v>
      </c>
      <c r="B6" s="15">
        <v>0.38650754001097498</v>
      </c>
      <c r="C6" s="15">
        <v>0.32962436799786499</v>
      </c>
      <c r="D6" s="15">
        <v>0.364541780727628</v>
      </c>
      <c r="E6" s="15" t="s">
        <v>12</v>
      </c>
    </row>
    <row r="8" spans="1:5" x14ac:dyDescent="0.2">
      <c r="A8" t="s">
        <v>10</v>
      </c>
    </row>
    <row r="10" spans="1:5" x14ac:dyDescent="0.2">
      <c r="A10" s="28">
        <v>2013</v>
      </c>
      <c r="B10" s="28"/>
      <c r="C10" s="28"/>
      <c r="D10" s="28"/>
      <c r="E10" s="28"/>
    </row>
    <row r="11" spans="1:5" x14ac:dyDescent="0.2">
      <c r="A11" s="13" t="s">
        <v>11</v>
      </c>
      <c r="B11" s="14" t="s">
        <v>0</v>
      </c>
      <c r="C11" s="13" t="s">
        <v>1</v>
      </c>
      <c r="D11" s="13" t="s">
        <v>9</v>
      </c>
      <c r="E11" s="13" t="s">
        <v>13</v>
      </c>
    </row>
    <row r="12" spans="1:5" x14ac:dyDescent="0.2">
      <c r="A12" s="6" t="s">
        <v>0</v>
      </c>
      <c r="B12" s="15" t="s">
        <v>12</v>
      </c>
      <c r="C12" s="15">
        <f>B13</f>
        <v>0.63022230000000001</v>
      </c>
      <c r="D12" s="15">
        <f>B14</f>
        <v>0.82738789999999995</v>
      </c>
      <c r="E12" s="15">
        <f>B15</f>
        <v>0.35910959999999997</v>
      </c>
    </row>
    <row r="13" spans="1:5" x14ac:dyDescent="0.2">
      <c r="A13" s="6" t="s">
        <v>1</v>
      </c>
      <c r="B13" s="15">
        <v>0.63022230000000001</v>
      </c>
      <c r="C13" s="15" t="s">
        <v>12</v>
      </c>
      <c r="D13" s="15">
        <f>C14</f>
        <v>0.56675929999999997</v>
      </c>
      <c r="E13" s="15">
        <f>C15</f>
        <v>0.32818940000000002</v>
      </c>
    </row>
    <row r="14" spans="1:5" x14ac:dyDescent="0.2">
      <c r="A14" s="6" t="s">
        <v>9</v>
      </c>
      <c r="B14" s="15">
        <v>0.82738789999999995</v>
      </c>
      <c r="C14" s="15">
        <v>0.56675929999999997</v>
      </c>
      <c r="D14" s="15" t="s">
        <v>12</v>
      </c>
      <c r="E14" s="15">
        <f>D15</f>
        <v>0.36877979999999999</v>
      </c>
    </row>
    <row r="15" spans="1:5" x14ac:dyDescent="0.2">
      <c r="A15" s="6" t="s">
        <v>2</v>
      </c>
      <c r="B15" s="15">
        <v>0.35910959999999997</v>
      </c>
      <c r="C15" s="15">
        <v>0.32818940000000002</v>
      </c>
      <c r="D15" s="15">
        <v>0.36877979999999999</v>
      </c>
      <c r="E15" s="15" t="s">
        <v>12</v>
      </c>
    </row>
    <row r="17" spans="1:5" x14ac:dyDescent="0.2">
      <c r="A17" s="28">
        <v>2004</v>
      </c>
      <c r="B17" s="28"/>
      <c r="C17" s="28"/>
      <c r="D17" s="28"/>
      <c r="E17" s="28"/>
    </row>
    <row r="18" spans="1:5" x14ac:dyDescent="0.2">
      <c r="A18" s="13" t="s">
        <v>11</v>
      </c>
      <c r="B18" s="14" t="s">
        <v>0</v>
      </c>
      <c r="C18" s="13" t="s">
        <v>1</v>
      </c>
      <c r="D18" s="13" t="s">
        <v>9</v>
      </c>
      <c r="E18" s="13" t="s">
        <v>13</v>
      </c>
    </row>
    <row r="19" spans="1:5" x14ac:dyDescent="0.2">
      <c r="A19" s="6" t="s">
        <v>0</v>
      </c>
      <c r="B19" s="15" t="s">
        <v>12</v>
      </c>
      <c r="C19" s="15">
        <f>B20</f>
        <v>0.43758780000000003</v>
      </c>
      <c r="D19" s="15">
        <f>B21</f>
        <v>0.42256179999999999</v>
      </c>
      <c r="E19" s="15">
        <f>B22</f>
        <v>0.2369337</v>
      </c>
    </row>
    <row r="20" spans="1:5" x14ac:dyDescent="0.2">
      <c r="A20" s="6" t="s">
        <v>1</v>
      </c>
      <c r="B20" s="15">
        <v>0.43758780000000003</v>
      </c>
      <c r="C20" s="15" t="s">
        <v>12</v>
      </c>
      <c r="D20" s="15">
        <f>C21</f>
        <v>0.4555188</v>
      </c>
      <c r="E20" s="15">
        <f>C22</f>
        <v>0.28125650000000002</v>
      </c>
    </row>
    <row r="21" spans="1:5" x14ac:dyDescent="0.2">
      <c r="A21" s="6" t="s">
        <v>9</v>
      </c>
      <c r="B21" s="15">
        <v>0.42256179999999999</v>
      </c>
      <c r="C21" s="15">
        <v>0.4555188</v>
      </c>
      <c r="D21" s="15" t="s">
        <v>12</v>
      </c>
      <c r="E21" s="15">
        <f>D22</f>
        <v>0.37791920000000001</v>
      </c>
    </row>
    <row r="22" spans="1:5" x14ac:dyDescent="0.2">
      <c r="A22" s="6" t="s">
        <v>2</v>
      </c>
      <c r="B22" s="15">
        <v>0.2369337</v>
      </c>
      <c r="C22" s="15">
        <v>0.28125650000000002</v>
      </c>
      <c r="D22" s="15">
        <v>0.37791920000000001</v>
      </c>
      <c r="E22" s="15" t="s">
        <v>12</v>
      </c>
    </row>
  </sheetData>
  <mergeCells count="3">
    <mergeCell ref="A1:E1"/>
    <mergeCell ref="A10:E10"/>
    <mergeCell ref="A17:E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Empleo  - Desempleo</vt:lpstr>
      <vt:lpstr>Informalidad</vt:lpstr>
      <vt:lpstr>Calculaciones</vt:lpstr>
      <vt:lpstr>Correlaciones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Leon</dc:creator>
  <cp:lastModifiedBy>Nicolas Leon</cp:lastModifiedBy>
  <dcterms:created xsi:type="dcterms:W3CDTF">2023-09-02T11:31:35Z</dcterms:created>
  <dcterms:modified xsi:type="dcterms:W3CDTF">2023-09-06T13:33:14Z</dcterms:modified>
</cp:coreProperties>
</file>