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ico\TESIS\proyecto\problema de optimizacion\"/>
    </mc:Choice>
  </mc:AlternateContent>
  <xr:revisionPtr revIDLastSave="0" documentId="13_ncr:1_{EDC390D7-BCAB-46C9-B640-45317E8A23CA}" xr6:coauthVersionLast="47" xr6:coauthVersionMax="47" xr10:uidLastSave="{00000000-0000-0000-0000-000000000000}"/>
  <bookViews>
    <workbookView xWindow="-108" yWindow="-108" windowWidth="23256" windowHeight="12456" activeTab="2" xr2:uid="{E1343842-6BFB-4BA2-8703-5E5004ECF081}"/>
  </bookViews>
  <sheets>
    <sheet name="barraje120ac" sheetId="1" r:id="rId1"/>
    <sheet name="barraje220ac" sheetId="2" r:id="rId2"/>
    <sheet name="barraje48dc" sheetId="3" r:id="rId3"/>
    <sheet name="barraje12d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" i="3" l="1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3" i="3"/>
  <c r="BX23" i="4" l="1"/>
  <c r="BY23" i="4" s="1"/>
  <c r="BZ23" i="4" s="1"/>
  <c r="CA23" i="4" s="1"/>
  <c r="BX21" i="4"/>
  <c r="BY21" i="4" s="1"/>
  <c r="BZ21" i="4" s="1"/>
  <c r="CA21" i="4" s="1"/>
  <c r="BX20" i="4"/>
  <c r="BY20" i="4" s="1"/>
  <c r="BZ20" i="4" s="1"/>
  <c r="CA20" i="4" s="1"/>
  <c r="BX13" i="4"/>
  <c r="BY13" i="4" s="1"/>
  <c r="BZ13" i="4" s="1"/>
  <c r="CA13" i="4" s="1"/>
  <c r="BX12" i="4"/>
  <c r="BY12" i="4" s="1"/>
  <c r="BZ12" i="4" s="1"/>
  <c r="CA12" i="4" s="1"/>
  <c r="BX4" i="4"/>
  <c r="BY4" i="4" s="1"/>
  <c r="BZ4" i="4" s="1"/>
  <c r="CA4" i="4" s="1"/>
  <c r="BX24" i="4"/>
  <c r="BY24" i="4" s="1"/>
  <c r="BZ24" i="4" s="1"/>
  <c r="CA24" i="4" s="1"/>
  <c r="BX10" i="4"/>
  <c r="BY10" i="4" s="1"/>
  <c r="BZ10" i="4" s="1"/>
  <c r="CA10" i="4" s="1"/>
  <c r="BX8" i="4"/>
  <c r="BY8" i="4" s="1"/>
  <c r="BZ8" i="4" s="1"/>
  <c r="CA8" i="4" s="1"/>
  <c r="BN22" i="4"/>
  <c r="BO22" i="4" s="1"/>
  <c r="BP22" i="4" s="1"/>
  <c r="BQ22" i="4" s="1"/>
  <c r="BN21" i="4"/>
  <c r="BO21" i="4" s="1"/>
  <c r="BP21" i="4" s="1"/>
  <c r="BQ21" i="4" s="1"/>
  <c r="BN19" i="4"/>
  <c r="BO19" i="4" s="1"/>
  <c r="BP19" i="4" s="1"/>
  <c r="BQ19" i="4" s="1"/>
  <c r="BN17" i="4"/>
  <c r="BO17" i="4" s="1"/>
  <c r="BP17" i="4" s="1"/>
  <c r="BQ17" i="4" s="1"/>
  <c r="BN14" i="4"/>
  <c r="BO14" i="4" s="1"/>
  <c r="BP14" i="4" s="1"/>
  <c r="BQ14" i="4" s="1"/>
  <c r="BN11" i="4"/>
  <c r="BO11" i="4" s="1"/>
  <c r="BP11" i="4" s="1"/>
  <c r="BQ11" i="4" s="1"/>
  <c r="BN10" i="4"/>
  <c r="BO10" i="4" s="1"/>
  <c r="BP10" i="4" s="1"/>
  <c r="BQ10" i="4" s="1"/>
  <c r="BN9" i="4"/>
  <c r="BO9" i="4" s="1"/>
  <c r="BP9" i="4" s="1"/>
  <c r="BQ9" i="4" s="1"/>
  <c r="BN5" i="4"/>
  <c r="BO5" i="4" s="1"/>
  <c r="BP5" i="4" s="1"/>
  <c r="BQ5" i="4" s="1"/>
  <c r="BN3" i="4"/>
  <c r="BO3" i="4" s="1"/>
  <c r="BP3" i="4" s="1"/>
  <c r="BQ3" i="4" s="1"/>
  <c r="BN20" i="4"/>
  <c r="BO20" i="4" s="1"/>
  <c r="BP20" i="4" s="1"/>
  <c r="BQ20" i="4" s="1"/>
  <c r="BN12" i="4"/>
  <c r="BO12" i="4" s="1"/>
  <c r="BP12" i="4" s="1"/>
  <c r="BQ12" i="4" s="1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3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3" i="4"/>
  <c r="CR26" i="4"/>
  <c r="CS26" i="4" s="1"/>
  <c r="CT26" i="4" s="1"/>
  <c r="CU26" i="4" s="1"/>
  <c r="CH26" i="4"/>
  <c r="CI26" i="4" s="1"/>
  <c r="CJ26" i="4" s="1"/>
  <c r="CK26" i="4" s="1"/>
  <c r="BX26" i="4"/>
  <c r="BY26" i="4" s="1"/>
  <c r="BZ26" i="4" s="1"/>
  <c r="CA26" i="4" s="1"/>
  <c r="BN26" i="4"/>
  <c r="BO26" i="4" s="1"/>
  <c r="BP26" i="4" s="1"/>
  <c r="BQ26" i="4" s="1"/>
  <c r="AH26" i="4"/>
  <c r="AI26" i="4" s="1"/>
  <c r="AG26" i="4"/>
  <c r="AA26" i="4"/>
  <c r="AB26" i="4" s="1"/>
  <c r="AC26" i="4" s="1"/>
  <c r="U26" i="4"/>
  <c r="V26" i="4" s="1"/>
  <c r="W26" i="4" s="1"/>
  <c r="O26" i="4"/>
  <c r="P26" i="4" s="1"/>
  <c r="Q26" i="4" s="1"/>
  <c r="J26" i="4"/>
  <c r="K26" i="4" s="1"/>
  <c r="I26" i="4"/>
  <c r="C26" i="4"/>
  <c r="D26" i="4" s="1"/>
  <c r="E26" i="4" s="1"/>
  <c r="CT25" i="4"/>
  <c r="CU25" i="4" s="1"/>
  <c r="CR25" i="4"/>
  <c r="CS25" i="4" s="1"/>
  <c r="CH25" i="4"/>
  <c r="CI25" i="4" s="1"/>
  <c r="CJ25" i="4" s="1"/>
  <c r="CK25" i="4" s="1"/>
  <c r="BX25" i="4"/>
  <c r="BY25" i="4" s="1"/>
  <c r="BZ25" i="4" s="1"/>
  <c r="CA25" i="4" s="1"/>
  <c r="BN25" i="4"/>
  <c r="BO25" i="4" s="1"/>
  <c r="BP25" i="4" s="1"/>
  <c r="BQ25" i="4" s="1"/>
  <c r="AG25" i="4"/>
  <c r="AH25" i="4" s="1"/>
  <c r="AI25" i="4" s="1"/>
  <c r="AA25" i="4"/>
  <c r="AB25" i="4" s="1"/>
  <c r="AC25" i="4" s="1"/>
  <c r="V25" i="4"/>
  <c r="W25" i="4" s="1"/>
  <c r="U25" i="4"/>
  <c r="O25" i="4"/>
  <c r="P25" i="4" s="1"/>
  <c r="Q25" i="4" s="1"/>
  <c r="J25" i="4"/>
  <c r="K25" i="4" s="1"/>
  <c r="I25" i="4"/>
  <c r="C25" i="4"/>
  <c r="D25" i="4" s="1"/>
  <c r="E25" i="4" s="1"/>
  <c r="CR24" i="4"/>
  <c r="CS24" i="4" s="1"/>
  <c r="CT24" i="4" s="1"/>
  <c r="CU24" i="4" s="1"/>
  <c r="CH24" i="4"/>
  <c r="CI24" i="4" s="1"/>
  <c r="CJ24" i="4" s="1"/>
  <c r="CK24" i="4" s="1"/>
  <c r="BN24" i="4"/>
  <c r="BO24" i="4" s="1"/>
  <c r="BP24" i="4" s="1"/>
  <c r="BQ24" i="4" s="1"/>
  <c r="AH24" i="4"/>
  <c r="AI24" i="4" s="1"/>
  <c r="AG24" i="4"/>
  <c r="AA24" i="4"/>
  <c r="AB24" i="4" s="1"/>
  <c r="AC24" i="4" s="1"/>
  <c r="V24" i="4"/>
  <c r="W24" i="4" s="1"/>
  <c r="U24" i="4"/>
  <c r="O24" i="4"/>
  <c r="P24" i="4" s="1"/>
  <c r="Q24" i="4" s="1"/>
  <c r="J24" i="4"/>
  <c r="K24" i="4" s="1"/>
  <c r="I24" i="4"/>
  <c r="E24" i="4"/>
  <c r="C24" i="4"/>
  <c r="D24" i="4" s="1"/>
  <c r="CR23" i="4"/>
  <c r="CS23" i="4" s="1"/>
  <c r="CT23" i="4" s="1"/>
  <c r="CU23" i="4" s="1"/>
  <c r="CH23" i="4"/>
  <c r="CI23" i="4" s="1"/>
  <c r="CJ23" i="4" s="1"/>
  <c r="CK23" i="4" s="1"/>
  <c r="BN23" i="4"/>
  <c r="BO23" i="4" s="1"/>
  <c r="BP23" i="4" s="1"/>
  <c r="BQ23" i="4" s="1"/>
  <c r="AH23" i="4"/>
  <c r="AI23" i="4" s="1"/>
  <c r="AG23" i="4"/>
  <c r="AC23" i="4"/>
  <c r="AA23" i="4"/>
  <c r="AB23" i="4" s="1"/>
  <c r="V23" i="4"/>
  <c r="W23" i="4" s="1"/>
  <c r="U23" i="4"/>
  <c r="O23" i="4"/>
  <c r="P23" i="4" s="1"/>
  <c r="Q23" i="4" s="1"/>
  <c r="I23" i="4"/>
  <c r="J23" i="4" s="1"/>
  <c r="K23" i="4" s="1"/>
  <c r="C23" i="4"/>
  <c r="D23" i="4" s="1"/>
  <c r="E23" i="4" s="1"/>
  <c r="CR22" i="4"/>
  <c r="CS22" i="4" s="1"/>
  <c r="CT22" i="4" s="1"/>
  <c r="CU22" i="4" s="1"/>
  <c r="CH22" i="4"/>
  <c r="CI22" i="4" s="1"/>
  <c r="CJ22" i="4" s="1"/>
  <c r="CK22" i="4" s="1"/>
  <c r="BX22" i="4"/>
  <c r="BY22" i="4" s="1"/>
  <c r="BZ22" i="4" s="1"/>
  <c r="CA22" i="4" s="1"/>
  <c r="AH22" i="4"/>
  <c r="AI22" i="4" s="1"/>
  <c r="AG22" i="4"/>
  <c r="AA22" i="4"/>
  <c r="AB22" i="4" s="1"/>
  <c r="AC22" i="4" s="1"/>
  <c r="U22" i="4"/>
  <c r="V22" i="4" s="1"/>
  <c r="W22" i="4" s="1"/>
  <c r="Q22" i="4"/>
  <c r="O22" i="4"/>
  <c r="P22" i="4" s="1"/>
  <c r="J22" i="4"/>
  <c r="K22" i="4" s="1"/>
  <c r="I22" i="4"/>
  <c r="C22" i="4"/>
  <c r="D22" i="4" s="1"/>
  <c r="E22" i="4" s="1"/>
  <c r="CR21" i="4"/>
  <c r="CS21" i="4" s="1"/>
  <c r="CT21" i="4" s="1"/>
  <c r="CU21" i="4" s="1"/>
  <c r="CH21" i="4"/>
  <c r="CI21" i="4" s="1"/>
  <c r="CJ21" i="4" s="1"/>
  <c r="CK21" i="4" s="1"/>
  <c r="AG21" i="4"/>
  <c r="AH21" i="4" s="1"/>
  <c r="AI21" i="4" s="1"/>
  <c r="AC21" i="4"/>
  <c r="AA21" i="4"/>
  <c r="AB21" i="4" s="1"/>
  <c r="V21" i="4"/>
  <c r="W21" i="4" s="1"/>
  <c r="U21" i="4"/>
  <c r="O21" i="4"/>
  <c r="P21" i="4" s="1"/>
  <c r="Q21" i="4" s="1"/>
  <c r="J21" i="4"/>
  <c r="K21" i="4" s="1"/>
  <c r="I21" i="4"/>
  <c r="E21" i="4"/>
  <c r="C21" i="4"/>
  <c r="D21" i="4" s="1"/>
  <c r="CR20" i="4"/>
  <c r="CS20" i="4" s="1"/>
  <c r="CT20" i="4" s="1"/>
  <c r="CU20" i="4" s="1"/>
  <c r="CH20" i="4"/>
  <c r="CI20" i="4" s="1"/>
  <c r="CJ20" i="4" s="1"/>
  <c r="CK20" i="4" s="1"/>
  <c r="AH20" i="4"/>
  <c r="AI20" i="4" s="1"/>
  <c r="AG20" i="4"/>
  <c r="AA20" i="4"/>
  <c r="AB20" i="4" s="1"/>
  <c r="AC20" i="4" s="1"/>
  <c r="V20" i="4"/>
  <c r="W20" i="4" s="1"/>
  <c r="U20" i="4"/>
  <c r="O20" i="4"/>
  <c r="P20" i="4" s="1"/>
  <c r="Q20" i="4" s="1"/>
  <c r="J20" i="4"/>
  <c r="K20" i="4" s="1"/>
  <c r="I20" i="4"/>
  <c r="C20" i="4"/>
  <c r="D20" i="4" s="1"/>
  <c r="E20" i="4" s="1"/>
  <c r="CR19" i="4"/>
  <c r="CS19" i="4" s="1"/>
  <c r="CT19" i="4" s="1"/>
  <c r="CU19" i="4" s="1"/>
  <c r="CJ19" i="4"/>
  <c r="CK19" i="4" s="1"/>
  <c r="CH19" i="4"/>
  <c r="CI19" i="4" s="1"/>
  <c r="BX19" i="4"/>
  <c r="BY19" i="4" s="1"/>
  <c r="BZ19" i="4" s="1"/>
  <c r="CA19" i="4" s="1"/>
  <c r="AH19" i="4"/>
  <c r="AI19" i="4" s="1"/>
  <c r="AG19" i="4"/>
  <c r="AA19" i="4"/>
  <c r="AB19" i="4" s="1"/>
  <c r="AC19" i="4" s="1"/>
  <c r="V19" i="4"/>
  <c r="W19" i="4" s="1"/>
  <c r="U19" i="4"/>
  <c r="O19" i="4"/>
  <c r="P19" i="4" s="1"/>
  <c r="Q19" i="4" s="1"/>
  <c r="I19" i="4"/>
  <c r="J19" i="4" s="1"/>
  <c r="K19" i="4" s="1"/>
  <c r="E19" i="4"/>
  <c r="C19" i="4"/>
  <c r="D19" i="4" s="1"/>
  <c r="CR18" i="4"/>
  <c r="CS18" i="4" s="1"/>
  <c r="CT18" i="4" s="1"/>
  <c r="CU18" i="4" s="1"/>
  <c r="CJ18" i="4"/>
  <c r="CK18" i="4" s="1"/>
  <c r="CH18" i="4"/>
  <c r="CI18" i="4" s="1"/>
  <c r="BX18" i="4"/>
  <c r="BY18" i="4" s="1"/>
  <c r="BZ18" i="4" s="1"/>
  <c r="CA18" i="4" s="1"/>
  <c r="BN18" i="4"/>
  <c r="BO18" i="4" s="1"/>
  <c r="BP18" i="4" s="1"/>
  <c r="BQ18" i="4" s="1"/>
  <c r="AH18" i="4"/>
  <c r="AI18" i="4" s="1"/>
  <c r="AG18" i="4"/>
  <c r="AA18" i="4"/>
  <c r="AB18" i="4" s="1"/>
  <c r="AC18" i="4" s="1"/>
  <c r="U18" i="4"/>
  <c r="V18" i="4" s="1"/>
  <c r="W18" i="4" s="1"/>
  <c r="O18" i="4"/>
  <c r="P18" i="4" s="1"/>
  <c r="Q18" i="4" s="1"/>
  <c r="J18" i="4"/>
  <c r="K18" i="4" s="1"/>
  <c r="I18" i="4"/>
  <c r="C18" i="4"/>
  <c r="D18" i="4" s="1"/>
  <c r="E18" i="4" s="1"/>
  <c r="CR17" i="4"/>
  <c r="CS17" i="4" s="1"/>
  <c r="CT17" i="4" s="1"/>
  <c r="CU17" i="4" s="1"/>
  <c r="CH17" i="4"/>
  <c r="CI17" i="4" s="1"/>
  <c r="CJ17" i="4" s="1"/>
  <c r="CK17" i="4" s="1"/>
  <c r="BX17" i="4"/>
  <c r="BY17" i="4" s="1"/>
  <c r="BZ17" i="4" s="1"/>
  <c r="CA17" i="4" s="1"/>
  <c r="AG17" i="4"/>
  <c r="AH17" i="4" s="1"/>
  <c r="AI17" i="4" s="1"/>
  <c r="AA17" i="4"/>
  <c r="AB17" i="4" s="1"/>
  <c r="AC17" i="4" s="1"/>
  <c r="V17" i="4"/>
  <c r="W17" i="4" s="1"/>
  <c r="U17" i="4"/>
  <c r="O17" i="4"/>
  <c r="P17" i="4" s="1"/>
  <c r="Q17" i="4" s="1"/>
  <c r="J17" i="4"/>
  <c r="K17" i="4" s="1"/>
  <c r="I17" i="4"/>
  <c r="C17" i="4"/>
  <c r="D17" i="4" s="1"/>
  <c r="E17" i="4" s="1"/>
  <c r="CR16" i="4"/>
  <c r="CS16" i="4" s="1"/>
  <c r="CT16" i="4" s="1"/>
  <c r="CU16" i="4" s="1"/>
  <c r="CH16" i="4"/>
  <c r="CI16" i="4" s="1"/>
  <c r="CJ16" i="4" s="1"/>
  <c r="CK16" i="4" s="1"/>
  <c r="BX16" i="4"/>
  <c r="BY16" i="4" s="1"/>
  <c r="BZ16" i="4" s="1"/>
  <c r="CA16" i="4" s="1"/>
  <c r="BN16" i="4"/>
  <c r="BO16" i="4" s="1"/>
  <c r="BP16" i="4" s="1"/>
  <c r="BQ16" i="4" s="1"/>
  <c r="AH16" i="4"/>
  <c r="AI16" i="4" s="1"/>
  <c r="AG16" i="4"/>
  <c r="AA16" i="4"/>
  <c r="AB16" i="4" s="1"/>
  <c r="AC16" i="4" s="1"/>
  <c r="V16" i="4"/>
  <c r="W16" i="4" s="1"/>
  <c r="U16" i="4"/>
  <c r="Q16" i="4"/>
  <c r="O16" i="4"/>
  <c r="P16" i="4" s="1"/>
  <c r="J16" i="4"/>
  <c r="K16" i="4" s="1"/>
  <c r="I16" i="4"/>
  <c r="C16" i="4"/>
  <c r="D16" i="4" s="1"/>
  <c r="E16" i="4" s="1"/>
  <c r="CR15" i="4"/>
  <c r="CS15" i="4" s="1"/>
  <c r="CT15" i="4" s="1"/>
  <c r="CU15" i="4" s="1"/>
  <c r="CH15" i="4"/>
  <c r="CI15" i="4" s="1"/>
  <c r="CJ15" i="4" s="1"/>
  <c r="CK15" i="4" s="1"/>
  <c r="BX15" i="4"/>
  <c r="BY15" i="4" s="1"/>
  <c r="BZ15" i="4" s="1"/>
  <c r="CA15" i="4" s="1"/>
  <c r="BN15" i="4"/>
  <c r="BO15" i="4" s="1"/>
  <c r="BP15" i="4" s="1"/>
  <c r="BQ15" i="4" s="1"/>
  <c r="AH15" i="4"/>
  <c r="AI15" i="4" s="1"/>
  <c r="AG15" i="4"/>
  <c r="AA15" i="4"/>
  <c r="AB15" i="4" s="1"/>
  <c r="AC15" i="4" s="1"/>
  <c r="V15" i="4"/>
  <c r="W15" i="4" s="1"/>
  <c r="U15" i="4"/>
  <c r="Q15" i="4"/>
  <c r="O15" i="4"/>
  <c r="P15" i="4" s="1"/>
  <c r="I15" i="4"/>
  <c r="J15" i="4" s="1"/>
  <c r="K15" i="4" s="1"/>
  <c r="C15" i="4"/>
  <c r="D15" i="4" s="1"/>
  <c r="E15" i="4" s="1"/>
  <c r="CR14" i="4"/>
  <c r="CS14" i="4" s="1"/>
  <c r="CT14" i="4" s="1"/>
  <c r="CU14" i="4" s="1"/>
  <c r="CH14" i="4"/>
  <c r="CI14" i="4" s="1"/>
  <c r="CJ14" i="4" s="1"/>
  <c r="CK14" i="4" s="1"/>
  <c r="BX14" i="4"/>
  <c r="BY14" i="4" s="1"/>
  <c r="BZ14" i="4" s="1"/>
  <c r="CA14" i="4" s="1"/>
  <c r="AH14" i="4"/>
  <c r="AI14" i="4" s="1"/>
  <c r="AG14" i="4"/>
  <c r="AA14" i="4"/>
  <c r="AB14" i="4" s="1"/>
  <c r="AC14" i="4" s="1"/>
  <c r="U14" i="4"/>
  <c r="V14" i="4" s="1"/>
  <c r="W14" i="4" s="1"/>
  <c r="Q14" i="4"/>
  <c r="O14" i="4"/>
  <c r="P14" i="4" s="1"/>
  <c r="J14" i="4"/>
  <c r="K14" i="4" s="1"/>
  <c r="I14" i="4"/>
  <c r="C14" i="4"/>
  <c r="D14" i="4" s="1"/>
  <c r="E14" i="4" s="1"/>
  <c r="CR13" i="4"/>
  <c r="CS13" i="4" s="1"/>
  <c r="CT13" i="4" s="1"/>
  <c r="CU13" i="4" s="1"/>
  <c r="CH13" i="4"/>
  <c r="CI13" i="4" s="1"/>
  <c r="CJ13" i="4" s="1"/>
  <c r="CK13" i="4" s="1"/>
  <c r="BN13" i="4"/>
  <c r="BO13" i="4" s="1"/>
  <c r="BP13" i="4" s="1"/>
  <c r="BQ13" i="4" s="1"/>
  <c r="AG13" i="4"/>
  <c r="AH13" i="4" s="1"/>
  <c r="AI13" i="4" s="1"/>
  <c r="AA13" i="4"/>
  <c r="AB13" i="4" s="1"/>
  <c r="AC13" i="4" s="1"/>
  <c r="W13" i="4"/>
  <c r="V13" i="4"/>
  <c r="U13" i="4"/>
  <c r="O13" i="4"/>
  <c r="P13" i="4" s="1"/>
  <c r="Q13" i="4" s="1"/>
  <c r="I13" i="4"/>
  <c r="J13" i="4" s="1"/>
  <c r="K13" i="4" s="1"/>
  <c r="E13" i="4"/>
  <c r="C13" i="4"/>
  <c r="D13" i="4" s="1"/>
  <c r="CR12" i="4"/>
  <c r="CS12" i="4" s="1"/>
  <c r="CT12" i="4" s="1"/>
  <c r="CU12" i="4" s="1"/>
  <c r="CH12" i="4"/>
  <c r="CI12" i="4" s="1"/>
  <c r="CJ12" i="4" s="1"/>
  <c r="CK12" i="4" s="1"/>
  <c r="AH12" i="4"/>
  <c r="AI12" i="4" s="1"/>
  <c r="AG12" i="4"/>
  <c r="AA12" i="4"/>
  <c r="AB12" i="4" s="1"/>
  <c r="AC12" i="4" s="1"/>
  <c r="U12" i="4"/>
  <c r="V12" i="4" s="1"/>
  <c r="W12" i="4" s="1"/>
  <c r="O12" i="4"/>
  <c r="P12" i="4" s="1"/>
  <c r="Q12" i="4" s="1"/>
  <c r="K12" i="4"/>
  <c r="J12" i="4"/>
  <c r="I12" i="4"/>
  <c r="C12" i="4"/>
  <c r="D12" i="4" s="1"/>
  <c r="E12" i="4" s="1"/>
  <c r="CR11" i="4"/>
  <c r="CS11" i="4" s="1"/>
  <c r="CT11" i="4" s="1"/>
  <c r="CU11" i="4" s="1"/>
  <c r="CH11" i="4"/>
  <c r="CI11" i="4" s="1"/>
  <c r="CJ11" i="4" s="1"/>
  <c r="CK11" i="4" s="1"/>
  <c r="BX11" i="4"/>
  <c r="BY11" i="4" s="1"/>
  <c r="BZ11" i="4" s="1"/>
  <c r="CA11" i="4" s="1"/>
  <c r="AG11" i="4"/>
  <c r="AH11" i="4" s="1"/>
  <c r="AI11" i="4" s="1"/>
  <c r="AA11" i="4"/>
  <c r="AB11" i="4" s="1"/>
  <c r="AC11" i="4" s="1"/>
  <c r="V11" i="4"/>
  <c r="W11" i="4" s="1"/>
  <c r="U11" i="4"/>
  <c r="O11" i="4"/>
  <c r="P11" i="4" s="1"/>
  <c r="Q11" i="4" s="1"/>
  <c r="I11" i="4"/>
  <c r="J11" i="4" s="1"/>
  <c r="K11" i="4" s="1"/>
  <c r="C11" i="4"/>
  <c r="D11" i="4" s="1"/>
  <c r="E11" i="4" s="1"/>
  <c r="CR10" i="4"/>
  <c r="CS10" i="4" s="1"/>
  <c r="CT10" i="4" s="1"/>
  <c r="CU10" i="4" s="1"/>
  <c r="CH10" i="4"/>
  <c r="CI10" i="4" s="1"/>
  <c r="CJ10" i="4" s="1"/>
  <c r="CK10" i="4" s="1"/>
  <c r="AH10" i="4"/>
  <c r="AI10" i="4" s="1"/>
  <c r="AG10" i="4"/>
  <c r="AA10" i="4"/>
  <c r="AB10" i="4" s="1"/>
  <c r="AC10" i="4" s="1"/>
  <c r="U10" i="4"/>
  <c r="V10" i="4" s="1"/>
  <c r="W10" i="4" s="1"/>
  <c r="O10" i="4"/>
  <c r="P10" i="4" s="1"/>
  <c r="Q10" i="4" s="1"/>
  <c r="J10" i="4"/>
  <c r="K10" i="4" s="1"/>
  <c r="I10" i="4"/>
  <c r="C10" i="4"/>
  <c r="D10" i="4" s="1"/>
  <c r="E10" i="4" s="1"/>
  <c r="CR9" i="4"/>
  <c r="CS9" i="4" s="1"/>
  <c r="CT9" i="4" s="1"/>
  <c r="CU9" i="4" s="1"/>
  <c r="CH9" i="4"/>
  <c r="CI9" i="4" s="1"/>
  <c r="CJ9" i="4" s="1"/>
  <c r="CK9" i="4" s="1"/>
  <c r="BX9" i="4"/>
  <c r="BY9" i="4" s="1"/>
  <c r="BZ9" i="4" s="1"/>
  <c r="CA9" i="4" s="1"/>
  <c r="AG9" i="4"/>
  <c r="AH9" i="4" s="1"/>
  <c r="AI9" i="4" s="1"/>
  <c r="AA9" i="4"/>
  <c r="AB9" i="4" s="1"/>
  <c r="AC9" i="4" s="1"/>
  <c r="V9" i="4"/>
  <c r="W9" i="4" s="1"/>
  <c r="U9" i="4"/>
  <c r="O9" i="4"/>
  <c r="P9" i="4" s="1"/>
  <c r="Q9" i="4" s="1"/>
  <c r="I9" i="4"/>
  <c r="J9" i="4" s="1"/>
  <c r="K9" i="4" s="1"/>
  <c r="C9" i="4"/>
  <c r="D9" i="4" s="1"/>
  <c r="E9" i="4" s="1"/>
  <c r="CR8" i="4"/>
  <c r="CS8" i="4" s="1"/>
  <c r="CT8" i="4" s="1"/>
  <c r="CU8" i="4" s="1"/>
  <c r="CH8" i="4"/>
  <c r="CI8" i="4" s="1"/>
  <c r="CJ8" i="4" s="1"/>
  <c r="CK8" i="4" s="1"/>
  <c r="BN8" i="4"/>
  <c r="BO8" i="4" s="1"/>
  <c r="BP8" i="4" s="1"/>
  <c r="BQ8" i="4" s="1"/>
  <c r="AH8" i="4"/>
  <c r="AI8" i="4" s="1"/>
  <c r="AG8" i="4"/>
  <c r="AA8" i="4"/>
  <c r="AB8" i="4" s="1"/>
  <c r="AC8" i="4" s="1"/>
  <c r="U8" i="4"/>
  <c r="V8" i="4" s="1"/>
  <c r="W8" i="4" s="1"/>
  <c r="O8" i="4"/>
  <c r="P8" i="4" s="1"/>
  <c r="Q8" i="4" s="1"/>
  <c r="J8" i="4"/>
  <c r="K8" i="4" s="1"/>
  <c r="I8" i="4"/>
  <c r="C8" i="4"/>
  <c r="D8" i="4" s="1"/>
  <c r="E8" i="4" s="1"/>
  <c r="CR7" i="4"/>
  <c r="CS7" i="4" s="1"/>
  <c r="CT7" i="4" s="1"/>
  <c r="CU7" i="4" s="1"/>
  <c r="CH7" i="4"/>
  <c r="CI7" i="4" s="1"/>
  <c r="CJ7" i="4" s="1"/>
  <c r="CK7" i="4" s="1"/>
  <c r="BX7" i="4"/>
  <c r="BY7" i="4" s="1"/>
  <c r="BZ7" i="4" s="1"/>
  <c r="CA7" i="4" s="1"/>
  <c r="BN7" i="4"/>
  <c r="BO7" i="4" s="1"/>
  <c r="BP7" i="4" s="1"/>
  <c r="BQ7" i="4" s="1"/>
  <c r="AH7" i="4"/>
  <c r="AI7" i="4" s="1"/>
  <c r="AG7" i="4"/>
  <c r="AA7" i="4"/>
  <c r="AB7" i="4" s="1"/>
  <c r="AC7" i="4" s="1"/>
  <c r="V7" i="4"/>
  <c r="W7" i="4" s="1"/>
  <c r="U7" i="4"/>
  <c r="O7" i="4"/>
  <c r="P7" i="4" s="1"/>
  <c r="Q7" i="4" s="1"/>
  <c r="I7" i="4"/>
  <c r="J7" i="4" s="1"/>
  <c r="K7" i="4" s="1"/>
  <c r="C7" i="4"/>
  <c r="D7" i="4" s="1"/>
  <c r="E7" i="4" s="1"/>
  <c r="CR6" i="4"/>
  <c r="CS6" i="4" s="1"/>
  <c r="CT6" i="4" s="1"/>
  <c r="CU6" i="4" s="1"/>
  <c r="CH6" i="4"/>
  <c r="CI6" i="4" s="1"/>
  <c r="CJ6" i="4" s="1"/>
  <c r="CK6" i="4" s="1"/>
  <c r="BX6" i="4"/>
  <c r="BY6" i="4" s="1"/>
  <c r="BZ6" i="4" s="1"/>
  <c r="CA6" i="4" s="1"/>
  <c r="BN6" i="4"/>
  <c r="BO6" i="4" s="1"/>
  <c r="BP6" i="4" s="1"/>
  <c r="BQ6" i="4" s="1"/>
  <c r="AH6" i="4"/>
  <c r="AI6" i="4" s="1"/>
  <c r="AG6" i="4"/>
  <c r="AA6" i="4"/>
  <c r="AB6" i="4" s="1"/>
  <c r="AC6" i="4" s="1"/>
  <c r="U6" i="4"/>
  <c r="V6" i="4" s="1"/>
  <c r="W6" i="4" s="1"/>
  <c r="O6" i="4"/>
  <c r="P6" i="4" s="1"/>
  <c r="Q6" i="4" s="1"/>
  <c r="J6" i="4"/>
  <c r="K6" i="4" s="1"/>
  <c r="I6" i="4"/>
  <c r="C6" i="4"/>
  <c r="D6" i="4" s="1"/>
  <c r="E6" i="4" s="1"/>
  <c r="CR5" i="4"/>
  <c r="CS5" i="4" s="1"/>
  <c r="CT5" i="4" s="1"/>
  <c r="CU5" i="4" s="1"/>
  <c r="CH5" i="4"/>
  <c r="CI5" i="4" s="1"/>
  <c r="CJ5" i="4" s="1"/>
  <c r="CK5" i="4" s="1"/>
  <c r="BX5" i="4"/>
  <c r="BY5" i="4" s="1"/>
  <c r="BZ5" i="4" s="1"/>
  <c r="CA5" i="4" s="1"/>
  <c r="AG5" i="4"/>
  <c r="AH5" i="4" s="1"/>
  <c r="AI5" i="4" s="1"/>
  <c r="AA5" i="4"/>
  <c r="AB5" i="4" s="1"/>
  <c r="AC5" i="4" s="1"/>
  <c r="V5" i="4"/>
  <c r="W5" i="4" s="1"/>
  <c r="U5" i="4"/>
  <c r="O5" i="4"/>
  <c r="P5" i="4" s="1"/>
  <c r="Q5" i="4" s="1"/>
  <c r="J5" i="4"/>
  <c r="K5" i="4" s="1"/>
  <c r="I5" i="4"/>
  <c r="C5" i="4"/>
  <c r="D5" i="4" s="1"/>
  <c r="E5" i="4" s="1"/>
  <c r="CR4" i="4"/>
  <c r="CS4" i="4" s="1"/>
  <c r="CT4" i="4" s="1"/>
  <c r="CU4" i="4" s="1"/>
  <c r="CH4" i="4"/>
  <c r="CI4" i="4" s="1"/>
  <c r="CJ4" i="4" s="1"/>
  <c r="CK4" i="4" s="1"/>
  <c r="BN4" i="4"/>
  <c r="BO4" i="4" s="1"/>
  <c r="BP4" i="4" s="1"/>
  <c r="BQ4" i="4" s="1"/>
  <c r="AH4" i="4"/>
  <c r="AI4" i="4" s="1"/>
  <c r="AG4" i="4"/>
  <c r="AA4" i="4"/>
  <c r="AB4" i="4" s="1"/>
  <c r="AC4" i="4" s="1"/>
  <c r="V4" i="4"/>
  <c r="W4" i="4" s="1"/>
  <c r="U4" i="4"/>
  <c r="O4" i="4"/>
  <c r="P4" i="4" s="1"/>
  <c r="Q4" i="4" s="1"/>
  <c r="J4" i="4"/>
  <c r="K4" i="4" s="1"/>
  <c r="I4" i="4"/>
  <c r="C4" i="4"/>
  <c r="D4" i="4" s="1"/>
  <c r="E4" i="4" s="1"/>
  <c r="CR3" i="4"/>
  <c r="CS3" i="4" s="1"/>
  <c r="CT3" i="4" s="1"/>
  <c r="CU3" i="4" s="1"/>
  <c r="CH3" i="4"/>
  <c r="CI3" i="4" s="1"/>
  <c r="CJ3" i="4" s="1"/>
  <c r="CK3" i="4" s="1"/>
  <c r="BX3" i="4"/>
  <c r="BY3" i="4" s="1"/>
  <c r="BZ3" i="4" s="1"/>
  <c r="CA3" i="4" s="1"/>
  <c r="AH3" i="4"/>
  <c r="AI3" i="4" s="1"/>
  <c r="AG3" i="4"/>
  <c r="AA3" i="4"/>
  <c r="AB3" i="4" s="1"/>
  <c r="AC3" i="4" s="1"/>
  <c r="V3" i="4"/>
  <c r="W3" i="4" s="1"/>
  <c r="U3" i="4"/>
  <c r="O3" i="4"/>
  <c r="P3" i="4" s="1"/>
  <c r="Q3" i="4" s="1"/>
  <c r="I3" i="4"/>
  <c r="J3" i="4" s="1"/>
  <c r="K3" i="4" s="1"/>
  <c r="C3" i="4"/>
  <c r="D3" i="4" s="1"/>
  <c r="E3" i="4" s="1"/>
  <c r="CB26" i="3"/>
  <c r="CC26" i="3" s="1"/>
  <c r="CD26" i="3" s="1"/>
  <c r="CE26" i="3" s="1"/>
  <c r="BS26" i="3"/>
  <c r="BT26" i="3" s="1"/>
  <c r="BU26" i="3" s="1"/>
  <c r="BV26" i="3" s="1"/>
  <c r="BJ26" i="3"/>
  <c r="BK26" i="3" s="1"/>
  <c r="BL26" i="3" s="1"/>
  <c r="BM26" i="3" s="1"/>
  <c r="BA26" i="3"/>
  <c r="BB26" i="3" s="1"/>
  <c r="BC26" i="3" s="1"/>
  <c r="BD26" i="3" s="1"/>
  <c r="AG26" i="3"/>
  <c r="AH26" i="3" s="1"/>
  <c r="AI26" i="3" s="1"/>
  <c r="AA26" i="3"/>
  <c r="AB26" i="3" s="1"/>
  <c r="AC26" i="3" s="1"/>
  <c r="U26" i="3"/>
  <c r="V26" i="3" s="1"/>
  <c r="W26" i="3" s="1"/>
  <c r="O26" i="3"/>
  <c r="P26" i="3" s="1"/>
  <c r="Q26" i="3" s="1"/>
  <c r="I26" i="3"/>
  <c r="J26" i="3" s="1"/>
  <c r="K26" i="3" s="1"/>
  <c r="C26" i="3"/>
  <c r="D26" i="3" s="1"/>
  <c r="E26" i="3" s="1"/>
  <c r="CB25" i="3"/>
  <c r="CC25" i="3" s="1"/>
  <c r="CD25" i="3" s="1"/>
  <c r="CE25" i="3" s="1"/>
  <c r="BS25" i="3"/>
  <c r="BT25" i="3" s="1"/>
  <c r="BU25" i="3" s="1"/>
  <c r="BV25" i="3" s="1"/>
  <c r="BJ25" i="3"/>
  <c r="BK25" i="3" s="1"/>
  <c r="BL25" i="3" s="1"/>
  <c r="BM25" i="3" s="1"/>
  <c r="BA25" i="3"/>
  <c r="BB25" i="3" s="1"/>
  <c r="BC25" i="3" s="1"/>
  <c r="BD25" i="3" s="1"/>
  <c r="AG25" i="3"/>
  <c r="AH25" i="3" s="1"/>
  <c r="AI25" i="3" s="1"/>
  <c r="AA25" i="3"/>
  <c r="AB25" i="3" s="1"/>
  <c r="AC25" i="3" s="1"/>
  <c r="U25" i="3"/>
  <c r="V25" i="3" s="1"/>
  <c r="W25" i="3" s="1"/>
  <c r="O25" i="3"/>
  <c r="P25" i="3" s="1"/>
  <c r="Q25" i="3" s="1"/>
  <c r="I25" i="3"/>
  <c r="J25" i="3" s="1"/>
  <c r="K25" i="3" s="1"/>
  <c r="C25" i="3"/>
  <c r="D25" i="3" s="1"/>
  <c r="E25" i="3" s="1"/>
  <c r="CB24" i="3"/>
  <c r="CC24" i="3" s="1"/>
  <c r="CD24" i="3" s="1"/>
  <c r="CE24" i="3" s="1"/>
  <c r="BS24" i="3"/>
  <c r="BT24" i="3" s="1"/>
  <c r="BU24" i="3" s="1"/>
  <c r="BV24" i="3" s="1"/>
  <c r="BJ24" i="3"/>
  <c r="BK24" i="3" s="1"/>
  <c r="BL24" i="3" s="1"/>
  <c r="BM24" i="3" s="1"/>
  <c r="BA24" i="3"/>
  <c r="BB24" i="3" s="1"/>
  <c r="BC24" i="3" s="1"/>
  <c r="BD24" i="3" s="1"/>
  <c r="AG24" i="3"/>
  <c r="AH24" i="3" s="1"/>
  <c r="AI24" i="3" s="1"/>
  <c r="AA24" i="3"/>
  <c r="AB24" i="3" s="1"/>
  <c r="AC24" i="3" s="1"/>
  <c r="U24" i="3"/>
  <c r="V24" i="3" s="1"/>
  <c r="W24" i="3" s="1"/>
  <c r="O24" i="3"/>
  <c r="P24" i="3" s="1"/>
  <c r="Q24" i="3" s="1"/>
  <c r="I24" i="3"/>
  <c r="J24" i="3" s="1"/>
  <c r="K24" i="3" s="1"/>
  <c r="C24" i="3"/>
  <c r="D24" i="3" s="1"/>
  <c r="E24" i="3" s="1"/>
  <c r="CB23" i="3"/>
  <c r="CC23" i="3" s="1"/>
  <c r="CD23" i="3" s="1"/>
  <c r="CE23" i="3" s="1"/>
  <c r="BS23" i="3"/>
  <c r="BT23" i="3" s="1"/>
  <c r="BU23" i="3" s="1"/>
  <c r="BV23" i="3" s="1"/>
  <c r="BJ23" i="3"/>
  <c r="BK23" i="3" s="1"/>
  <c r="BL23" i="3" s="1"/>
  <c r="BM23" i="3" s="1"/>
  <c r="BA23" i="3"/>
  <c r="BB23" i="3" s="1"/>
  <c r="BC23" i="3" s="1"/>
  <c r="BD23" i="3" s="1"/>
  <c r="AG23" i="3"/>
  <c r="AH23" i="3" s="1"/>
  <c r="AI23" i="3" s="1"/>
  <c r="AA23" i="3"/>
  <c r="AB23" i="3" s="1"/>
  <c r="AC23" i="3" s="1"/>
  <c r="U23" i="3"/>
  <c r="V23" i="3" s="1"/>
  <c r="W23" i="3" s="1"/>
  <c r="O23" i="3"/>
  <c r="P23" i="3" s="1"/>
  <c r="Q23" i="3" s="1"/>
  <c r="I23" i="3"/>
  <c r="J23" i="3" s="1"/>
  <c r="K23" i="3" s="1"/>
  <c r="C23" i="3"/>
  <c r="D23" i="3" s="1"/>
  <c r="E23" i="3" s="1"/>
  <c r="CB22" i="3"/>
  <c r="CC22" i="3" s="1"/>
  <c r="CD22" i="3" s="1"/>
  <c r="CE22" i="3" s="1"/>
  <c r="BS22" i="3"/>
  <c r="BT22" i="3" s="1"/>
  <c r="BU22" i="3" s="1"/>
  <c r="BV22" i="3" s="1"/>
  <c r="BJ22" i="3"/>
  <c r="BK22" i="3" s="1"/>
  <c r="BL22" i="3" s="1"/>
  <c r="BM22" i="3" s="1"/>
  <c r="BA22" i="3"/>
  <c r="BB22" i="3" s="1"/>
  <c r="BC22" i="3" s="1"/>
  <c r="BD22" i="3" s="1"/>
  <c r="AG22" i="3"/>
  <c r="AH22" i="3" s="1"/>
  <c r="AI22" i="3" s="1"/>
  <c r="AA22" i="3"/>
  <c r="AB22" i="3" s="1"/>
  <c r="AC22" i="3" s="1"/>
  <c r="U22" i="3"/>
  <c r="V22" i="3" s="1"/>
  <c r="W22" i="3" s="1"/>
  <c r="O22" i="3"/>
  <c r="P22" i="3" s="1"/>
  <c r="Q22" i="3" s="1"/>
  <c r="I22" i="3"/>
  <c r="J22" i="3" s="1"/>
  <c r="K22" i="3" s="1"/>
  <c r="C22" i="3"/>
  <c r="D22" i="3" s="1"/>
  <c r="E22" i="3" s="1"/>
  <c r="CB21" i="3"/>
  <c r="CC21" i="3" s="1"/>
  <c r="CD21" i="3" s="1"/>
  <c r="CE21" i="3" s="1"/>
  <c r="BS21" i="3"/>
  <c r="BT21" i="3" s="1"/>
  <c r="BU21" i="3" s="1"/>
  <c r="BV21" i="3" s="1"/>
  <c r="BJ21" i="3"/>
  <c r="BK21" i="3" s="1"/>
  <c r="BL21" i="3" s="1"/>
  <c r="BM21" i="3" s="1"/>
  <c r="BA21" i="3"/>
  <c r="BB21" i="3" s="1"/>
  <c r="BC21" i="3" s="1"/>
  <c r="BD21" i="3" s="1"/>
  <c r="AG21" i="3"/>
  <c r="AH21" i="3" s="1"/>
  <c r="AI21" i="3" s="1"/>
  <c r="AA21" i="3"/>
  <c r="AB21" i="3" s="1"/>
  <c r="AC21" i="3" s="1"/>
  <c r="U21" i="3"/>
  <c r="V21" i="3" s="1"/>
  <c r="W21" i="3" s="1"/>
  <c r="O21" i="3"/>
  <c r="P21" i="3" s="1"/>
  <c r="Q21" i="3" s="1"/>
  <c r="I21" i="3"/>
  <c r="J21" i="3" s="1"/>
  <c r="K21" i="3" s="1"/>
  <c r="C21" i="3"/>
  <c r="D21" i="3" s="1"/>
  <c r="E21" i="3" s="1"/>
  <c r="CB20" i="3"/>
  <c r="CC20" i="3" s="1"/>
  <c r="CD20" i="3" s="1"/>
  <c r="CE20" i="3" s="1"/>
  <c r="BS20" i="3"/>
  <c r="BT20" i="3" s="1"/>
  <c r="BU20" i="3" s="1"/>
  <c r="BV20" i="3" s="1"/>
  <c r="BJ20" i="3"/>
  <c r="BK20" i="3" s="1"/>
  <c r="BL20" i="3" s="1"/>
  <c r="BM20" i="3" s="1"/>
  <c r="BA20" i="3"/>
  <c r="BB20" i="3" s="1"/>
  <c r="BC20" i="3" s="1"/>
  <c r="BD20" i="3" s="1"/>
  <c r="AG20" i="3"/>
  <c r="AH20" i="3" s="1"/>
  <c r="AI20" i="3" s="1"/>
  <c r="AA20" i="3"/>
  <c r="AB20" i="3" s="1"/>
  <c r="AC20" i="3" s="1"/>
  <c r="U20" i="3"/>
  <c r="V20" i="3" s="1"/>
  <c r="W20" i="3" s="1"/>
  <c r="O20" i="3"/>
  <c r="P20" i="3" s="1"/>
  <c r="Q20" i="3" s="1"/>
  <c r="I20" i="3"/>
  <c r="J20" i="3" s="1"/>
  <c r="K20" i="3" s="1"/>
  <c r="C20" i="3"/>
  <c r="D20" i="3" s="1"/>
  <c r="E20" i="3" s="1"/>
  <c r="CB19" i="3"/>
  <c r="CC19" i="3" s="1"/>
  <c r="CD19" i="3" s="1"/>
  <c r="CE19" i="3" s="1"/>
  <c r="BS19" i="3"/>
  <c r="BT19" i="3" s="1"/>
  <c r="BU19" i="3" s="1"/>
  <c r="BV19" i="3" s="1"/>
  <c r="BJ19" i="3"/>
  <c r="BK19" i="3" s="1"/>
  <c r="BL19" i="3" s="1"/>
  <c r="BM19" i="3" s="1"/>
  <c r="BA19" i="3"/>
  <c r="BB19" i="3" s="1"/>
  <c r="BC19" i="3" s="1"/>
  <c r="BD19" i="3" s="1"/>
  <c r="AG19" i="3"/>
  <c r="AH19" i="3" s="1"/>
  <c r="AI19" i="3" s="1"/>
  <c r="AA19" i="3"/>
  <c r="AB19" i="3" s="1"/>
  <c r="AC19" i="3" s="1"/>
  <c r="U19" i="3"/>
  <c r="V19" i="3" s="1"/>
  <c r="W19" i="3" s="1"/>
  <c r="O19" i="3"/>
  <c r="P19" i="3" s="1"/>
  <c r="Q19" i="3" s="1"/>
  <c r="I19" i="3"/>
  <c r="J19" i="3" s="1"/>
  <c r="K19" i="3" s="1"/>
  <c r="C19" i="3"/>
  <c r="D19" i="3" s="1"/>
  <c r="E19" i="3" s="1"/>
  <c r="CB18" i="3"/>
  <c r="CC18" i="3" s="1"/>
  <c r="CD18" i="3" s="1"/>
  <c r="CE18" i="3" s="1"/>
  <c r="BS18" i="3"/>
  <c r="BT18" i="3" s="1"/>
  <c r="BU18" i="3" s="1"/>
  <c r="BV18" i="3" s="1"/>
  <c r="BJ18" i="3"/>
  <c r="BK18" i="3" s="1"/>
  <c r="BL18" i="3" s="1"/>
  <c r="BM18" i="3" s="1"/>
  <c r="BA18" i="3"/>
  <c r="BB18" i="3" s="1"/>
  <c r="BC18" i="3" s="1"/>
  <c r="BD18" i="3" s="1"/>
  <c r="AG18" i="3"/>
  <c r="AH18" i="3" s="1"/>
  <c r="AI18" i="3" s="1"/>
  <c r="AA18" i="3"/>
  <c r="AB18" i="3" s="1"/>
  <c r="AC18" i="3" s="1"/>
  <c r="U18" i="3"/>
  <c r="V18" i="3" s="1"/>
  <c r="W18" i="3" s="1"/>
  <c r="O18" i="3"/>
  <c r="P18" i="3" s="1"/>
  <c r="Q18" i="3" s="1"/>
  <c r="I18" i="3"/>
  <c r="J18" i="3" s="1"/>
  <c r="K18" i="3" s="1"/>
  <c r="C18" i="3"/>
  <c r="D18" i="3" s="1"/>
  <c r="E18" i="3" s="1"/>
  <c r="CB17" i="3"/>
  <c r="CC17" i="3" s="1"/>
  <c r="CD17" i="3" s="1"/>
  <c r="CE17" i="3" s="1"/>
  <c r="BS17" i="3"/>
  <c r="BT17" i="3" s="1"/>
  <c r="BU17" i="3" s="1"/>
  <c r="BV17" i="3" s="1"/>
  <c r="BJ17" i="3"/>
  <c r="BK17" i="3" s="1"/>
  <c r="BL17" i="3" s="1"/>
  <c r="BM17" i="3" s="1"/>
  <c r="BA17" i="3"/>
  <c r="BB17" i="3" s="1"/>
  <c r="BC17" i="3" s="1"/>
  <c r="BD17" i="3" s="1"/>
  <c r="AG17" i="3"/>
  <c r="AH17" i="3" s="1"/>
  <c r="AI17" i="3" s="1"/>
  <c r="AA17" i="3"/>
  <c r="AB17" i="3" s="1"/>
  <c r="AC17" i="3" s="1"/>
  <c r="U17" i="3"/>
  <c r="V17" i="3" s="1"/>
  <c r="W17" i="3" s="1"/>
  <c r="O17" i="3"/>
  <c r="P17" i="3" s="1"/>
  <c r="Q17" i="3" s="1"/>
  <c r="I17" i="3"/>
  <c r="J17" i="3" s="1"/>
  <c r="K17" i="3" s="1"/>
  <c r="C17" i="3"/>
  <c r="D17" i="3" s="1"/>
  <c r="E17" i="3" s="1"/>
  <c r="CB16" i="3"/>
  <c r="CC16" i="3" s="1"/>
  <c r="CD16" i="3" s="1"/>
  <c r="CE16" i="3" s="1"/>
  <c r="BS16" i="3"/>
  <c r="BT16" i="3" s="1"/>
  <c r="BU16" i="3" s="1"/>
  <c r="BV16" i="3" s="1"/>
  <c r="BJ16" i="3"/>
  <c r="BK16" i="3" s="1"/>
  <c r="BL16" i="3" s="1"/>
  <c r="BM16" i="3" s="1"/>
  <c r="BA16" i="3"/>
  <c r="BB16" i="3" s="1"/>
  <c r="BC16" i="3" s="1"/>
  <c r="BD16" i="3" s="1"/>
  <c r="AG16" i="3"/>
  <c r="AH16" i="3" s="1"/>
  <c r="AI16" i="3" s="1"/>
  <c r="AA16" i="3"/>
  <c r="AB16" i="3" s="1"/>
  <c r="AC16" i="3" s="1"/>
  <c r="U16" i="3"/>
  <c r="V16" i="3" s="1"/>
  <c r="W16" i="3" s="1"/>
  <c r="O16" i="3"/>
  <c r="P16" i="3" s="1"/>
  <c r="Q16" i="3" s="1"/>
  <c r="I16" i="3"/>
  <c r="J16" i="3" s="1"/>
  <c r="K16" i="3" s="1"/>
  <c r="C16" i="3"/>
  <c r="D16" i="3" s="1"/>
  <c r="E16" i="3" s="1"/>
  <c r="CB15" i="3"/>
  <c r="CC15" i="3" s="1"/>
  <c r="CD15" i="3" s="1"/>
  <c r="CE15" i="3" s="1"/>
  <c r="BS15" i="3"/>
  <c r="BT15" i="3" s="1"/>
  <c r="BU15" i="3" s="1"/>
  <c r="BV15" i="3" s="1"/>
  <c r="BJ15" i="3"/>
  <c r="BK15" i="3" s="1"/>
  <c r="BL15" i="3" s="1"/>
  <c r="BM15" i="3" s="1"/>
  <c r="BA15" i="3"/>
  <c r="BB15" i="3" s="1"/>
  <c r="BC15" i="3" s="1"/>
  <c r="BD15" i="3" s="1"/>
  <c r="AG15" i="3"/>
  <c r="AH15" i="3" s="1"/>
  <c r="AI15" i="3" s="1"/>
  <c r="AA15" i="3"/>
  <c r="AB15" i="3" s="1"/>
  <c r="AC15" i="3" s="1"/>
  <c r="U15" i="3"/>
  <c r="V15" i="3" s="1"/>
  <c r="W15" i="3" s="1"/>
  <c r="O15" i="3"/>
  <c r="P15" i="3" s="1"/>
  <c r="Q15" i="3" s="1"/>
  <c r="I15" i="3"/>
  <c r="J15" i="3" s="1"/>
  <c r="K15" i="3" s="1"/>
  <c r="C15" i="3"/>
  <c r="D15" i="3" s="1"/>
  <c r="E15" i="3" s="1"/>
  <c r="CB14" i="3"/>
  <c r="CC14" i="3" s="1"/>
  <c r="CD14" i="3" s="1"/>
  <c r="CE14" i="3" s="1"/>
  <c r="BS14" i="3"/>
  <c r="BT14" i="3" s="1"/>
  <c r="BU14" i="3" s="1"/>
  <c r="BV14" i="3" s="1"/>
  <c r="BJ14" i="3"/>
  <c r="BK14" i="3" s="1"/>
  <c r="BL14" i="3" s="1"/>
  <c r="BM14" i="3" s="1"/>
  <c r="BA14" i="3"/>
  <c r="BB14" i="3" s="1"/>
  <c r="BC14" i="3" s="1"/>
  <c r="BD14" i="3" s="1"/>
  <c r="AG14" i="3"/>
  <c r="AH14" i="3" s="1"/>
  <c r="AI14" i="3" s="1"/>
  <c r="AA14" i="3"/>
  <c r="AB14" i="3" s="1"/>
  <c r="AC14" i="3" s="1"/>
  <c r="U14" i="3"/>
  <c r="V14" i="3" s="1"/>
  <c r="W14" i="3" s="1"/>
  <c r="O14" i="3"/>
  <c r="P14" i="3" s="1"/>
  <c r="Q14" i="3" s="1"/>
  <c r="I14" i="3"/>
  <c r="J14" i="3" s="1"/>
  <c r="K14" i="3" s="1"/>
  <c r="C14" i="3"/>
  <c r="D14" i="3" s="1"/>
  <c r="E14" i="3" s="1"/>
  <c r="CB13" i="3"/>
  <c r="CC13" i="3" s="1"/>
  <c r="CD13" i="3" s="1"/>
  <c r="CE13" i="3" s="1"/>
  <c r="BS13" i="3"/>
  <c r="BT13" i="3" s="1"/>
  <c r="BU13" i="3" s="1"/>
  <c r="BV13" i="3" s="1"/>
  <c r="BJ13" i="3"/>
  <c r="BK13" i="3" s="1"/>
  <c r="BL13" i="3" s="1"/>
  <c r="BM13" i="3" s="1"/>
  <c r="BA13" i="3"/>
  <c r="BB13" i="3" s="1"/>
  <c r="BC13" i="3" s="1"/>
  <c r="BD13" i="3" s="1"/>
  <c r="AG13" i="3"/>
  <c r="AH13" i="3" s="1"/>
  <c r="AI13" i="3" s="1"/>
  <c r="AA13" i="3"/>
  <c r="AB13" i="3" s="1"/>
  <c r="AC13" i="3" s="1"/>
  <c r="U13" i="3"/>
  <c r="V13" i="3" s="1"/>
  <c r="W13" i="3" s="1"/>
  <c r="O13" i="3"/>
  <c r="P13" i="3" s="1"/>
  <c r="Q13" i="3" s="1"/>
  <c r="I13" i="3"/>
  <c r="J13" i="3" s="1"/>
  <c r="K13" i="3" s="1"/>
  <c r="C13" i="3"/>
  <c r="D13" i="3" s="1"/>
  <c r="E13" i="3" s="1"/>
  <c r="CB12" i="3"/>
  <c r="CC12" i="3" s="1"/>
  <c r="CD12" i="3" s="1"/>
  <c r="CE12" i="3" s="1"/>
  <c r="BS12" i="3"/>
  <c r="BT12" i="3" s="1"/>
  <c r="BU12" i="3" s="1"/>
  <c r="BV12" i="3" s="1"/>
  <c r="BJ12" i="3"/>
  <c r="BK12" i="3" s="1"/>
  <c r="BL12" i="3" s="1"/>
  <c r="BM12" i="3" s="1"/>
  <c r="BA12" i="3"/>
  <c r="BB12" i="3" s="1"/>
  <c r="BC12" i="3" s="1"/>
  <c r="BD12" i="3" s="1"/>
  <c r="AG12" i="3"/>
  <c r="AH12" i="3" s="1"/>
  <c r="AI12" i="3" s="1"/>
  <c r="AA12" i="3"/>
  <c r="AB12" i="3" s="1"/>
  <c r="AC12" i="3" s="1"/>
  <c r="U12" i="3"/>
  <c r="V12" i="3" s="1"/>
  <c r="W12" i="3" s="1"/>
  <c r="O12" i="3"/>
  <c r="P12" i="3" s="1"/>
  <c r="Q12" i="3" s="1"/>
  <c r="I12" i="3"/>
  <c r="J12" i="3" s="1"/>
  <c r="K12" i="3" s="1"/>
  <c r="C12" i="3"/>
  <c r="D12" i="3" s="1"/>
  <c r="E12" i="3" s="1"/>
  <c r="CB11" i="3"/>
  <c r="CC11" i="3" s="1"/>
  <c r="CD11" i="3" s="1"/>
  <c r="CE11" i="3" s="1"/>
  <c r="BS11" i="3"/>
  <c r="BT11" i="3" s="1"/>
  <c r="BU11" i="3" s="1"/>
  <c r="BV11" i="3" s="1"/>
  <c r="BJ11" i="3"/>
  <c r="BK11" i="3" s="1"/>
  <c r="BL11" i="3" s="1"/>
  <c r="BM11" i="3" s="1"/>
  <c r="BA11" i="3"/>
  <c r="BB11" i="3" s="1"/>
  <c r="BC11" i="3" s="1"/>
  <c r="BD11" i="3" s="1"/>
  <c r="AG11" i="3"/>
  <c r="AH11" i="3" s="1"/>
  <c r="AI11" i="3" s="1"/>
  <c r="AA11" i="3"/>
  <c r="AB11" i="3" s="1"/>
  <c r="AC11" i="3" s="1"/>
  <c r="U11" i="3"/>
  <c r="V11" i="3" s="1"/>
  <c r="W11" i="3" s="1"/>
  <c r="O11" i="3"/>
  <c r="P11" i="3" s="1"/>
  <c r="Q11" i="3" s="1"/>
  <c r="I11" i="3"/>
  <c r="J11" i="3" s="1"/>
  <c r="K11" i="3" s="1"/>
  <c r="C11" i="3"/>
  <c r="D11" i="3" s="1"/>
  <c r="E11" i="3" s="1"/>
  <c r="CB10" i="3"/>
  <c r="CC10" i="3" s="1"/>
  <c r="CD10" i="3" s="1"/>
  <c r="CE10" i="3" s="1"/>
  <c r="BS10" i="3"/>
  <c r="BT10" i="3" s="1"/>
  <c r="BU10" i="3" s="1"/>
  <c r="BV10" i="3" s="1"/>
  <c r="BJ10" i="3"/>
  <c r="BK10" i="3" s="1"/>
  <c r="BL10" i="3" s="1"/>
  <c r="BM10" i="3" s="1"/>
  <c r="BA10" i="3"/>
  <c r="BB10" i="3" s="1"/>
  <c r="BC10" i="3" s="1"/>
  <c r="BD10" i="3" s="1"/>
  <c r="AG10" i="3"/>
  <c r="AH10" i="3" s="1"/>
  <c r="AI10" i="3" s="1"/>
  <c r="AA10" i="3"/>
  <c r="AB10" i="3" s="1"/>
  <c r="AC10" i="3" s="1"/>
  <c r="U10" i="3"/>
  <c r="V10" i="3" s="1"/>
  <c r="W10" i="3" s="1"/>
  <c r="O10" i="3"/>
  <c r="P10" i="3" s="1"/>
  <c r="Q10" i="3" s="1"/>
  <c r="I10" i="3"/>
  <c r="J10" i="3" s="1"/>
  <c r="K10" i="3" s="1"/>
  <c r="C10" i="3"/>
  <c r="D10" i="3" s="1"/>
  <c r="E10" i="3" s="1"/>
  <c r="CB9" i="3"/>
  <c r="CC9" i="3" s="1"/>
  <c r="CD9" i="3" s="1"/>
  <c r="CE9" i="3" s="1"/>
  <c r="BS9" i="3"/>
  <c r="BT9" i="3" s="1"/>
  <c r="BU9" i="3" s="1"/>
  <c r="BV9" i="3" s="1"/>
  <c r="BJ9" i="3"/>
  <c r="BK9" i="3" s="1"/>
  <c r="BL9" i="3" s="1"/>
  <c r="BM9" i="3" s="1"/>
  <c r="BA9" i="3"/>
  <c r="BB9" i="3" s="1"/>
  <c r="BC9" i="3" s="1"/>
  <c r="BD9" i="3" s="1"/>
  <c r="AG9" i="3"/>
  <c r="AH9" i="3" s="1"/>
  <c r="AI9" i="3" s="1"/>
  <c r="AA9" i="3"/>
  <c r="AB9" i="3" s="1"/>
  <c r="AC9" i="3" s="1"/>
  <c r="U9" i="3"/>
  <c r="V9" i="3" s="1"/>
  <c r="W9" i="3" s="1"/>
  <c r="O9" i="3"/>
  <c r="P9" i="3" s="1"/>
  <c r="Q9" i="3" s="1"/>
  <c r="I9" i="3"/>
  <c r="J9" i="3" s="1"/>
  <c r="K9" i="3" s="1"/>
  <c r="C9" i="3"/>
  <c r="D9" i="3" s="1"/>
  <c r="E9" i="3" s="1"/>
  <c r="CB8" i="3"/>
  <c r="CC8" i="3" s="1"/>
  <c r="CD8" i="3" s="1"/>
  <c r="CE8" i="3" s="1"/>
  <c r="BS8" i="3"/>
  <c r="BT8" i="3" s="1"/>
  <c r="BU8" i="3" s="1"/>
  <c r="BV8" i="3" s="1"/>
  <c r="BJ8" i="3"/>
  <c r="BK8" i="3" s="1"/>
  <c r="BL8" i="3" s="1"/>
  <c r="BM8" i="3" s="1"/>
  <c r="BA8" i="3"/>
  <c r="BB8" i="3" s="1"/>
  <c r="BC8" i="3" s="1"/>
  <c r="BD8" i="3" s="1"/>
  <c r="AG8" i="3"/>
  <c r="AH8" i="3" s="1"/>
  <c r="AI8" i="3" s="1"/>
  <c r="AA8" i="3"/>
  <c r="AB8" i="3" s="1"/>
  <c r="AC8" i="3" s="1"/>
  <c r="U8" i="3"/>
  <c r="V8" i="3" s="1"/>
  <c r="W8" i="3" s="1"/>
  <c r="O8" i="3"/>
  <c r="P8" i="3" s="1"/>
  <c r="Q8" i="3" s="1"/>
  <c r="I8" i="3"/>
  <c r="J8" i="3" s="1"/>
  <c r="K8" i="3" s="1"/>
  <c r="C8" i="3"/>
  <c r="D8" i="3" s="1"/>
  <c r="E8" i="3" s="1"/>
  <c r="CB7" i="3"/>
  <c r="CC7" i="3" s="1"/>
  <c r="CD7" i="3" s="1"/>
  <c r="CE7" i="3" s="1"/>
  <c r="BS7" i="3"/>
  <c r="BT7" i="3" s="1"/>
  <c r="BU7" i="3" s="1"/>
  <c r="BV7" i="3" s="1"/>
  <c r="BJ7" i="3"/>
  <c r="BK7" i="3" s="1"/>
  <c r="BL7" i="3" s="1"/>
  <c r="BM7" i="3" s="1"/>
  <c r="BA7" i="3"/>
  <c r="BB7" i="3" s="1"/>
  <c r="BC7" i="3" s="1"/>
  <c r="BD7" i="3" s="1"/>
  <c r="AG7" i="3"/>
  <c r="AH7" i="3" s="1"/>
  <c r="AI7" i="3" s="1"/>
  <c r="AA7" i="3"/>
  <c r="AB7" i="3" s="1"/>
  <c r="AC7" i="3" s="1"/>
  <c r="U7" i="3"/>
  <c r="V7" i="3" s="1"/>
  <c r="W7" i="3" s="1"/>
  <c r="O7" i="3"/>
  <c r="P7" i="3" s="1"/>
  <c r="Q7" i="3" s="1"/>
  <c r="I7" i="3"/>
  <c r="J7" i="3" s="1"/>
  <c r="K7" i="3" s="1"/>
  <c r="C7" i="3"/>
  <c r="D7" i="3" s="1"/>
  <c r="E7" i="3" s="1"/>
  <c r="CB6" i="3"/>
  <c r="CC6" i="3" s="1"/>
  <c r="CD6" i="3" s="1"/>
  <c r="CE6" i="3" s="1"/>
  <c r="BS6" i="3"/>
  <c r="BT6" i="3" s="1"/>
  <c r="BU6" i="3" s="1"/>
  <c r="BV6" i="3" s="1"/>
  <c r="BJ6" i="3"/>
  <c r="BK6" i="3" s="1"/>
  <c r="BL6" i="3" s="1"/>
  <c r="BM6" i="3" s="1"/>
  <c r="BA6" i="3"/>
  <c r="BB6" i="3" s="1"/>
  <c r="BC6" i="3" s="1"/>
  <c r="BD6" i="3" s="1"/>
  <c r="AG6" i="3"/>
  <c r="AH6" i="3" s="1"/>
  <c r="AI6" i="3" s="1"/>
  <c r="AA6" i="3"/>
  <c r="AB6" i="3" s="1"/>
  <c r="AC6" i="3" s="1"/>
  <c r="U6" i="3"/>
  <c r="V6" i="3" s="1"/>
  <c r="W6" i="3" s="1"/>
  <c r="O6" i="3"/>
  <c r="P6" i="3" s="1"/>
  <c r="Q6" i="3" s="1"/>
  <c r="I6" i="3"/>
  <c r="J6" i="3" s="1"/>
  <c r="K6" i="3" s="1"/>
  <c r="C6" i="3"/>
  <c r="D6" i="3" s="1"/>
  <c r="E6" i="3" s="1"/>
  <c r="CB5" i="3"/>
  <c r="CC5" i="3" s="1"/>
  <c r="CD5" i="3" s="1"/>
  <c r="CE5" i="3" s="1"/>
  <c r="BS5" i="3"/>
  <c r="BT5" i="3" s="1"/>
  <c r="BU5" i="3" s="1"/>
  <c r="BV5" i="3" s="1"/>
  <c r="BJ5" i="3"/>
  <c r="BK5" i="3" s="1"/>
  <c r="BL5" i="3" s="1"/>
  <c r="BM5" i="3" s="1"/>
  <c r="BA5" i="3"/>
  <c r="BB5" i="3" s="1"/>
  <c r="BC5" i="3" s="1"/>
  <c r="BD5" i="3" s="1"/>
  <c r="AG5" i="3"/>
  <c r="AH5" i="3" s="1"/>
  <c r="AI5" i="3" s="1"/>
  <c r="AA5" i="3"/>
  <c r="AB5" i="3" s="1"/>
  <c r="AC5" i="3" s="1"/>
  <c r="U5" i="3"/>
  <c r="V5" i="3" s="1"/>
  <c r="W5" i="3" s="1"/>
  <c r="O5" i="3"/>
  <c r="P5" i="3" s="1"/>
  <c r="Q5" i="3" s="1"/>
  <c r="I5" i="3"/>
  <c r="J5" i="3" s="1"/>
  <c r="K5" i="3" s="1"/>
  <c r="C5" i="3"/>
  <c r="D5" i="3" s="1"/>
  <c r="E5" i="3" s="1"/>
  <c r="CB4" i="3"/>
  <c r="CC4" i="3" s="1"/>
  <c r="CD4" i="3" s="1"/>
  <c r="CE4" i="3" s="1"/>
  <c r="BS4" i="3"/>
  <c r="BT4" i="3" s="1"/>
  <c r="BU4" i="3" s="1"/>
  <c r="BV4" i="3" s="1"/>
  <c r="BJ4" i="3"/>
  <c r="BK4" i="3" s="1"/>
  <c r="BL4" i="3" s="1"/>
  <c r="BM4" i="3" s="1"/>
  <c r="BA4" i="3"/>
  <c r="BB4" i="3" s="1"/>
  <c r="BC4" i="3" s="1"/>
  <c r="BD4" i="3" s="1"/>
  <c r="AG4" i="3"/>
  <c r="AH4" i="3" s="1"/>
  <c r="AI4" i="3" s="1"/>
  <c r="AA4" i="3"/>
  <c r="AB4" i="3" s="1"/>
  <c r="AC4" i="3" s="1"/>
  <c r="U4" i="3"/>
  <c r="V4" i="3" s="1"/>
  <c r="W4" i="3" s="1"/>
  <c r="O4" i="3"/>
  <c r="P4" i="3" s="1"/>
  <c r="Q4" i="3" s="1"/>
  <c r="I4" i="3"/>
  <c r="J4" i="3" s="1"/>
  <c r="K4" i="3" s="1"/>
  <c r="C4" i="3"/>
  <c r="D4" i="3" s="1"/>
  <c r="E4" i="3" s="1"/>
  <c r="CB3" i="3"/>
  <c r="CC3" i="3" s="1"/>
  <c r="CD3" i="3" s="1"/>
  <c r="CE3" i="3" s="1"/>
  <c r="BS3" i="3"/>
  <c r="BT3" i="3" s="1"/>
  <c r="BU3" i="3" s="1"/>
  <c r="BV3" i="3" s="1"/>
  <c r="BJ3" i="3"/>
  <c r="BK3" i="3" s="1"/>
  <c r="BL3" i="3" s="1"/>
  <c r="BM3" i="3" s="1"/>
  <c r="BA3" i="3"/>
  <c r="BB3" i="3" s="1"/>
  <c r="BC3" i="3" s="1"/>
  <c r="BD3" i="3" s="1"/>
  <c r="AG3" i="3"/>
  <c r="AH3" i="3" s="1"/>
  <c r="AI3" i="3" s="1"/>
  <c r="AA3" i="3"/>
  <c r="AB3" i="3" s="1"/>
  <c r="AC3" i="3" s="1"/>
  <c r="U3" i="3"/>
  <c r="V3" i="3" s="1"/>
  <c r="W3" i="3" s="1"/>
  <c r="O3" i="3"/>
  <c r="P3" i="3" s="1"/>
  <c r="Q3" i="3" s="1"/>
  <c r="I3" i="3"/>
  <c r="J3" i="3" s="1"/>
  <c r="K3" i="3" s="1"/>
  <c r="C3" i="3"/>
  <c r="D3" i="3" s="1"/>
  <c r="E3" i="3" s="1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3" i="2"/>
  <c r="CC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3" i="2"/>
  <c r="AS26" i="2"/>
  <c r="AT26" i="2" s="1"/>
  <c r="AU26" i="2" s="1"/>
  <c r="AN26" i="2"/>
  <c r="AO26" i="2" s="1"/>
  <c r="AM26" i="2"/>
  <c r="AG26" i="2"/>
  <c r="AH26" i="2" s="1"/>
  <c r="AI26" i="2" s="1"/>
  <c r="AB26" i="2"/>
  <c r="AC26" i="2" s="1"/>
  <c r="AA26" i="2"/>
  <c r="U26" i="2"/>
  <c r="V26" i="2" s="1"/>
  <c r="W26" i="2" s="1"/>
  <c r="P26" i="2"/>
  <c r="Q26" i="2" s="1"/>
  <c r="O26" i="2"/>
  <c r="I26" i="2"/>
  <c r="J26" i="2" s="1"/>
  <c r="K26" i="2" s="1"/>
  <c r="C26" i="2"/>
  <c r="D26" i="2" s="1"/>
  <c r="E26" i="2" s="1"/>
  <c r="AS25" i="2"/>
  <c r="AT25" i="2" s="1"/>
  <c r="AU25" i="2" s="1"/>
  <c r="AN25" i="2"/>
  <c r="AO25" i="2" s="1"/>
  <c r="AM25" i="2"/>
  <c r="AG25" i="2"/>
  <c r="AH25" i="2" s="1"/>
  <c r="AI25" i="2" s="1"/>
  <c r="AA25" i="2"/>
  <c r="AB25" i="2" s="1"/>
  <c r="AC25" i="2" s="1"/>
  <c r="U25" i="2"/>
  <c r="V25" i="2" s="1"/>
  <c r="W25" i="2" s="1"/>
  <c r="P25" i="2"/>
  <c r="Q25" i="2" s="1"/>
  <c r="O25" i="2"/>
  <c r="I25" i="2"/>
  <c r="J25" i="2" s="1"/>
  <c r="K25" i="2" s="1"/>
  <c r="D25" i="2"/>
  <c r="E25" i="2" s="1"/>
  <c r="C25" i="2"/>
  <c r="AS24" i="2"/>
  <c r="AT24" i="2" s="1"/>
  <c r="AU24" i="2" s="1"/>
  <c r="AN24" i="2"/>
  <c r="AO24" i="2" s="1"/>
  <c r="AM24" i="2"/>
  <c r="AG24" i="2"/>
  <c r="AH24" i="2" s="1"/>
  <c r="AI24" i="2" s="1"/>
  <c r="AB24" i="2"/>
  <c r="AC24" i="2" s="1"/>
  <c r="AA24" i="2"/>
  <c r="U24" i="2"/>
  <c r="V24" i="2" s="1"/>
  <c r="W24" i="2" s="1"/>
  <c r="P24" i="2"/>
  <c r="Q24" i="2" s="1"/>
  <c r="O24" i="2"/>
  <c r="I24" i="2"/>
  <c r="J24" i="2" s="1"/>
  <c r="K24" i="2" s="1"/>
  <c r="C24" i="2"/>
  <c r="D24" i="2" s="1"/>
  <c r="E24" i="2" s="1"/>
  <c r="AS23" i="2"/>
  <c r="AT23" i="2" s="1"/>
  <c r="AU23" i="2" s="1"/>
  <c r="AN23" i="2"/>
  <c r="AO23" i="2" s="1"/>
  <c r="AM23" i="2"/>
  <c r="AI23" i="2"/>
  <c r="AG23" i="2"/>
  <c r="AH23" i="2" s="1"/>
  <c r="AA23" i="2"/>
  <c r="AB23" i="2" s="1"/>
  <c r="AC23" i="2" s="1"/>
  <c r="U23" i="2"/>
  <c r="V23" i="2" s="1"/>
  <c r="W23" i="2" s="1"/>
  <c r="P23" i="2"/>
  <c r="Q23" i="2" s="1"/>
  <c r="O23" i="2"/>
  <c r="I23" i="2"/>
  <c r="J23" i="2" s="1"/>
  <c r="K23" i="2" s="1"/>
  <c r="D23" i="2"/>
  <c r="E23" i="2" s="1"/>
  <c r="C23" i="2"/>
  <c r="AS22" i="2"/>
  <c r="AT22" i="2" s="1"/>
  <c r="AU22" i="2" s="1"/>
  <c r="AN22" i="2"/>
  <c r="AO22" i="2" s="1"/>
  <c r="AM22" i="2"/>
  <c r="AG22" i="2"/>
  <c r="AH22" i="2" s="1"/>
  <c r="AI22" i="2" s="1"/>
  <c r="AB22" i="2"/>
  <c r="AC22" i="2" s="1"/>
  <c r="AA22" i="2"/>
  <c r="U22" i="2"/>
  <c r="V22" i="2" s="1"/>
  <c r="W22" i="2" s="1"/>
  <c r="P22" i="2"/>
  <c r="Q22" i="2" s="1"/>
  <c r="O22" i="2"/>
  <c r="K22" i="2"/>
  <c r="I22" i="2"/>
  <c r="J22" i="2" s="1"/>
  <c r="C22" i="2"/>
  <c r="D22" i="2" s="1"/>
  <c r="E22" i="2" s="1"/>
  <c r="AS21" i="2"/>
  <c r="AT21" i="2" s="1"/>
  <c r="AU21" i="2" s="1"/>
  <c r="AN21" i="2"/>
  <c r="AO21" i="2" s="1"/>
  <c r="AM21" i="2"/>
  <c r="AG21" i="2"/>
  <c r="AH21" i="2" s="1"/>
  <c r="AI21" i="2" s="1"/>
  <c r="AA21" i="2"/>
  <c r="AB21" i="2" s="1"/>
  <c r="AC21" i="2" s="1"/>
  <c r="U21" i="2"/>
  <c r="V21" i="2" s="1"/>
  <c r="W21" i="2" s="1"/>
  <c r="P21" i="2"/>
  <c r="Q21" i="2" s="1"/>
  <c r="O21" i="2"/>
  <c r="I21" i="2"/>
  <c r="J21" i="2" s="1"/>
  <c r="K21" i="2" s="1"/>
  <c r="D21" i="2"/>
  <c r="E21" i="2" s="1"/>
  <c r="C21" i="2"/>
  <c r="AS20" i="2"/>
  <c r="AT20" i="2" s="1"/>
  <c r="AU20" i="2" s="1"/>
  <c r="AN20" i="2"/>
  <c r="AO20" i="2" s="1"/>
  <c r="AM20" i="2"/>
  <c r="AG20" i="2"/>
  <c r="AH20" i="2" s="1"/>
  <c r="AI20" i="2" s="1"/>
  <c r="AB20" i="2"/>
  <c r="AC20" i="2" s="1"/>
  <c r="AA20" i="2"/>
  <c r="U20" i="2"/>
  <c r="V20" i="2" s="1"/>
  <c r="W20" i="2" s="1"/>
  <c r="P20" i="2"/>
  <c r="Q20" i="2" s="1"/>
  <c r="O20" i="2"/>
  <c r="I20" i="2"/>
  <c r="J20" i="2" s="1"/>
  <c r="K20" i="2" s="1"/>
  <c r="C20" i="2"/>
  <c r="D20" i="2" s="1"/>
  <c r="E20" i="2" s="1"/>
  <c r="AS19" i="2"/>
  <c r="AT19" i="2" s="1"/>
  <c r="AU19" i="2" s="1"/>
  <c r="AN19" i="2"/>
  <c r="AO19" i="2" s="1"/>
  <c r="AM19" i="2"/>
  <c r="AI19" i="2"/>
  <c r="AG19" i="2"/>
  <c r="AH19" i="2" s="1"/>
  <c r="AA19" i="2"/>
  <c r="AB19" i="2" s="1"/>
  <c r="AC19" i="2" s="1"/>
  <c r="U19" i="2"/>
  <c r="V19" i="2" s="1"/>
  <c r="W19" i="2" s="1"/>
  <c r="P19" i="2"/>
  <c r="Q19" i="2" s="1"/>
  <c r="O19" i="2"/>
  <c r="I19" i="2"/>
  <c r="J19" i="2" s="1"/>
  <c r="K19" i="2" s="1"/>
  <c r="D19" i="2"/>
  <c r="E19" i="2" s="1"/>
  <c r="C19" i="2"/>
  <c r="AS18" i="2"/>
  <c r="AT18" i="2" s="1"/>
  <c r="AU18" i="2" s="1"/>
  <c r="AN18" i="2"/>
  <c r="AO18" i="2" s="1"/>
  <c r="AM18" i="2"/>
  <c r="AG18" i="2"/>
  <c r="AH18" i="2" s="1"/>
  <c r="AI18" i="2" s="1"/>
  <c r="AB18" i="2"/>
  <c r="AC18" i="2" s="1"/>
  <c r="AA18" i="2"/>
  <c r="U18" i="2"/>
  <c r="V18" i="2" s="1"/>
  <c r="W18" i="2" s="1"/>
  <c r="P18" i="2"/>
  <c r="Q18" i="2" s="1"/>
  <c r="O18" i="2"/>
  <c r="I18" i="2"/>
  <c r="J18" i="2" s="1"/>
  <c r="K18" i="2" s="1"/>
  <c r="C18" i="2"/>
  <c r="D18" i="2" s="1"/>
  <c r="E18" i="2" s="1"/>
  <c r="AS17" i="2"/>
  <c r="AT17" i="2" s="1"/>
  <c r="AU17" i="2" s="1"/>
  <c r="AN17" i="2"/>
  <c r="AO17" i="2" s="1"/>
  <c r="AM17" i="2"/>
  <c r="AI17" i="2"/>
  <c r="AG17" i="2"/>
  <c r="AH17" i="2" s="1"/>
  <c r="AA17" i="2"/>
  <c r="AB17" i="2" s="1"/>
  <c r="AC17" i="2" s="1"/>
  <c r="U17" i="2"/>
  <c r="V17" i="2" s="1"/>
  <c r="W17" i="2" s="1"/>
  <c r="P17" i="2"/>
  <c r="Q17" i="2" s="1"/>
  <c r="O17" i="2"/>
  <c r="I17" i="2"/>
  <c r="J17" i="2" s="1"/>
  <c r="K17" i="2" s="1"/>
  <c r="D17" i="2"/>
  <c r="E17" i="2" s="1"/>
  <c r="C17" i="2"/>
  <c r="AS16" i="2"/>
  <c r="AT16" i="2" s="1"/>
  <c r="AU16" i="2" s="1"/>
  <c r="AN16" i="2"/>
  <c r="AO16" i="2" s="1"/>
  <c r="AM16" i="2"/>
  <c r="AG16" i="2"/>
  <c r="AH16" i="2" s="1"/>
  <c r="AI16" i="2" s="1"/>
  <c r="AB16" i="2"/>
  <c r="AC16" i="2" s="1"/>
  <c r="AA16" i="2"/>
  <c r="W16" i="2"/>
  <c r="U16" i="2"/>
  <c r="V16" i="2" s="1"/>
  <c r="P16" i="2"/>
  <c r="Q16" i="2" s="1"/>
  <c r="O16" i="2"/>
  <c r="I16" i="2"/>
  <c r="J16" i="2" s="1"/>
  <c r="K16" i="2" s="1"/>
  <c r="C16" i="2"/>
  <c r="D16" i="2" s="1"/>
  <c r="E16" i="2" s="1"/>
  <c r="AS15" i="2"/>
  <c r="AT15" i="2" s="1"/>
  <c r="AU15" i="2" s="1"/>
  <c r="AN15" i="2"/>
  <c r="AO15" i="2" s="1"/>
  <c r="AM15" i="2"/>
  <c r="AG15" i="2"/>
  <c r="AH15" i="2" s="1"/>
  <c r="AI15" i="2" s="1"/>
  <c r="AA15" i="2"/>
  <c r="AB15" i="2" s="1"/>
  <c r="AC15" i="2" s="1"/>
  <c r="U15" i="2"/>
  <c r="V15" i="2" s="1"/>
  <c r="W15" i="2" s="1"/>
  <c r="P15" i="2"/>
  <c r="Q15" i="2" s="1"/>
  <c r="O15" i="2"/>
  <c r="I15" i="2"/>
  <c r="J15" i="2" s="1"/>
  <c r="K15" i="2" s="1"/>
  <c r="D15" i="2"/>
  <c r="E15" i="2" s="1"/>
  <c r="C15" i="2"/>
  <c r="AU14" i="2"/>
  <c r="AS14" i="2"/>
  <c r="AT14" i="2" s="1"/>
  <c r="AN14" i="2"/>
  <c r="AO14" i="2" s="1"/>
  <c r="AM14" i="2"/>
  <c r="AG14" i="2"/>
  <c r="AH14" i="2" s="1"/>
  <c r="AI14" i="2" s="1"/>
  <c r="AB14" i="2"/>
  <c r="AC14" i="2" s="1"/>
  <c r="AA14" i="2"/>
  <c r="U14" i="2"/>
  <c r="V14" i="2" s="1"/>
  <c r="W14" i="2" s="1"/>
  <c r="P14" i="2"/>
  <c r="Q14" i="2" s="1"/>
  <c r="O14" i="2"/>
  <c r="K14" i="2"/>
  <c r="I14" i="2"/>
  <c r="J14" i="2" s="1"/>
  <c r="C14" i="2"/>
  <c r="D14" i="2" s="1"/>
  <c r="E14" i="2" s="1"/>
  <c r="AS13" i="2"/>
  <c r="AT13" i="2" s="1"/>
  <c r="AU13" i="2" s="1"/>
  <c r="AN13" i="2"/>
  <c r="AO13" i="2" s="1"/>
  <c r="AM13" i="2"/>
  <c r="AG13" i="2"/>
  <c r="AH13" i="2" s="1"/>
  <c r="AI13" i="2" s="1"/>
  <c r="AA13" i="2"/>
  <c r="AB13" i="2" s="1"/>
  <c r="AC13" i="2" s="1"/>
  <c r="W13" i="2"/>
  <c r="U13" i="2"/>
  <c r="V13" i="2" s="1"/>
  <c r="P13" i="2"/>
  <c r="Q13" i="2" s="1"/>
  <c r="O13" i="2"/>
  <c r="I13" i="2"/>
  <c r="J13" i="2" s="1"/>
  <c r="K13" i="2" s="1"/>
  <c r="D13" i="2"/>
  <c r="E13" i="2" s="1"/>
  <c r="C13" i="2"/>
  <c r="AS12" i="2"/>
  <c r="AT12" i="2" s="1"/>
  <c r="AU12" i="2" s="1"/>
  <c r="AN12" i="2"/>
  <c r="AO12" i="2" s="1"/>
  <c r="AM12" i="2"/>
  <c r="AG12" i="2"/>
  <c r="AH12" i="2" s="1"/>
  <c r="AI12" i="2" s="1"/>
  <c r="AB12" i="2"/>
  <c r="AC12" i="2" s="1"/>
  <c r="AA12" i="2"/>
  <c r="W12" i="2"/>
  <c r="U12" i="2"/>
  <c r="V12" i="2" s="1"/>
  <c r="P12" i="2"/>
  <c r="Q12" i="2" s="1"/>
  <c r="O12" i="2"/>
  <c r="I12" i="2"/>
  <c r="J12" i="2" s="1"/>
  <c r="K12" i="2" s="1"/>
  <c r="C12" i="2"/>
  <c r="D12" i="2" s="1"/>
  <c r="E12" i="2" s="1"/>
  <c r="AS11" i="2"/>
  <c r="AT11" i="2" s="1"/>
  <c r="AU11" i="2" s="1"/>
  <c r="AN11" i="2"/>
  <c r="AO11" i="2" s="1"/>
  <c r="AM11" i="2"/>
  <c r="AG11" i="2"/>
  <c r="AH11" i="2" s="1"/>
  <c r="AI11" i="2" s="1"/>
  <c r="AA11" i="2"/>
  <c r="AB11" i="2" s="1"/>
  <c r="AC11" i="2" s="1"/>
  <c r="W11" i="2"/>
  <c r="U11" i="2"/>
  <c r="V11" i="2" s="1"/>
  <c r="P11" i="2"/>
  <c r="Q11" i="2" s="1"/>
  <c r="O11" i="2"/>
  <c r="I11" i="2"/>
  <c r="J11" i="2" s="1"/>
  <c r="K11" i="2" s="1"/>
  <c r="D11" i="2"/>
  <c r="E11" i="2" s="1"/>
  <c r="C11" i="2"/>
  <c r="AU10" i="2"/>
  <c r="AS10" i="2"/>
  <c r="AT10" i="2" s="1"/>
  <c r="AN10" i="2"/>
  <c r="AO10" i="2" s="1"/>
  <c r="AM10" i="2"/>
  <c r="AG10" i="2"/>
  <c r="AH10" i="2" s="1"/>
  <c r="AI10" i="2" s="1"/>
  <c r="AB10" i="2"/>
  <c r="AC10" i="2" s="1"/>
  <c r="AA10" i="2"/>
  <c r="U10" i="2"/>
  <c r="V10" i="2" s="1"/>
  <c r="W10" i="2" s="1"/>
  <c r="P10" i="2"/>
  <c r="Q10" i="2" s="1"/>
  <c r="O10" i="2"/>
  <c r="K10" i="2"/>
  <c r="I10" i="2"/>
  <c r="J10" i="2" s="1"/>
  <c r="C10" i="2"/>
  <c r="D10" i="2" s="1"/>
  <c r="E10" i="2" s="1"/>
  <c r="AS9" i="2"/>
  <c r="AT9" i="2" s="1"/>
  <c r="AU9" i="2" s="1"/>
  <c r="AN9" i="2"/>
  <c r="AO9" i="2" s="1"/>
  <c r="AM9" i="2"/>
  <c r="AG9" i="2"/>
  <c r="AH9" i="2" s="1"/>
  <c r="AI9" i="2" s="1"/>
  <c r="AA9" i="2"/>
  <c r="AB9" i="2" s="1"/>
  <c r="AC9" i="2" s="1"/>
  <c r="W9" i="2"/>
  <c r="U9" i="2"/>
  <c r="V9" i="2" s="1"/>
  <c r="P9" i="2"/>
  <c r="Q9" i="2" s="1"/>
  <c r="O9" i="2"/>
  <c r="I9" i="2"/>
  <c r="J9" i="2" s="1"/>
  <c r="K9" i="2" s="1"/>
  <c r="D9" i="2"/>
  <c r="E9" i="2" s="1"/>
  <c r="C9" i="2"/>
  <c r="AS8" i="2"/>
  <c r="AT8" i="2" s="1"/>
  <c r="AU8" i="2" s="1"/>
  <c r="AO8" i="2"/>
  <c r="AN8" i="2"/>
  <c r="AM8" i="2"/>
  <c r="AH8" i="2"/>
  <c r="AI8" i="2" s="1"/>
  <c r="AG8" i="2"/>
  <c r="AB8" i="2"/>
  <c r="AC8" i="2" s="1"/>
  <c r="AA8" i="2"/>
  <c r="U8" i="2"/>
  <c r="V8" i="2" s="1"/>
  <c r="W8" i="2" s="1"/>
  <c r="Q8" i="2"/>
  <c r="P8" i="2"/>
  <c r="O8" i="2"/>
  <c r="J8" i="2"/>
  <c r="K8" i="2" s="1"/>
  <c r="I8" i="2"/>
  <c r="C8" i="2"/>
  <c r="D8" i="2" s="1"/>
  <c r="E8" i="2" s="1"/>
  <c r="AU7" i="2"/>
  <c r="AS7" i="2"/>
  <c r="AT7" i="2" s="1"/>
  <c r="AO7" i="2"/>
  <c r="AN7" i="2"/>
  <c r="AM7" i="2"/>
  <c r="AG7" i="2"/>
  <c r="AH7" i="2" s="1"/>
  <c r="AI7" i="2" s="1"/>
  <c r="AB7" i="2"/>
  <c r="AC7" i="2" s="1"/>
  <c r="AA7" i="2"/>
  <c r="W7" i="2"/>
  <c r="U7" i="2"/>
  <c r="V7" i="2" s="1"/>
  <c r="Q7" i="2"/>
  <c r="P7" i="2"/>
  <c r="O7" i="2"/>
  <c r="K7" i="2"/>
  <c r="J7" i="2"/>
  <c r="I7" i="2"/>
  <c r="D7" i="2"/>
  <c r="E7" i="2" s="1"/>
  <c r="C7" i="2"/>
  <c r="AU6" i="2"/>
  <c r="AS6" i="2"/>
  <c r="AT6" i="2" s="1"/>
  <c r="AN6" i="2"/>
  <c r="AO6" i="2" s="1"/>
  <c r="AM6" i="2"/>
  <c r="AH6" i="2"/>
  <c r="AI6" i="2" s="1"/>
  <c r="AG6" i="2"/>
  <c r="AB6" i="2"/>
  <c r="AC6" i="2" s="1"/>
  <c r="AA6" i="2"/>
  <c r="U6" i="2"/>
  <c r="V6" i="2" s="1"/>
  <c r="W6" i="2" s="1"/>
  <c r="Q6" i="2"/>
  <c r="P6" i="2"/>
  <c r="O6" i="2"/>
  <c r="J6" i="2"/>
  <c r="K6" i="2" s="1"/>
  <c r="I6" i="2"/>
  <c r="C6" i="2"/>
  <c r="D6" i="2" s="1"/>
  <c r="E6" i="2" s="1"/>
  <c r="AS5" i="2"/>
  <c r="AT5" i="2" s="1"/>
  <c r="AU5" i="2" s="1"/>
  <c r="AM5" i="2"/>
  <c r="AN5" i="2" s="1"/>
  <c r="AO5" i="2" s="1"/>
  <c r="AG5" i="2"/>
  <c r="AH5" i="2" s="1"/>
  <c r="AI5" i="2" s="1"/>
  <c r="AB5" i="2"/>
  <c r="AC5" i="2" s="1"/>
  <c r="AA5" i="2"/>
  <c r="V5" i="2"/>
  <c r="W5" i="2" s="1"/>
  <c r="U5" i="2"/>
  <c r="P5" i="2"/>
  <c r="Q5" i="2" s="1"/>
  <c r="O5" i="2"/>
  <c r="I5" i="2"/>
  <c r="J5" i="2" s="1"/>
  <c r="K5" i="2" s="1"/>
  <c r="E5" i="2"/>
  <c r="D5" i="2"/>
  <c r="C5" i="2"/>
  <c r="AT4" i="2"/>
  <c r="AU4" i="2" s="1"/>
  <c r="AS4" i="2"/>
  <c r="AN4" i="2"/>
  <c r="AO4" i="2" s="1"/>
  <c r="AM4" i="2"/>
  <c r="AG4" i="2"/>
  <c r="AH4" i="2" s="1"/>
  <c r="AI4" i="2" s="1"/>
  <c r="AC4" i="2"/>
  <c r="AB4" i="2"/>
  <c r="AA4" i="2"/>
  <c r="U4" i="2"/>
  <c r="V4" i="2" s="1"/>
  <c r="W4" i="2" s="1"/>
  <c r="O4" i="2"/>
  <c r="P4" i="2" s="1"/>
  <c r="Q4" i="2" s="1"/>
  <c r="I4" i="2"/>
  <c r="J4" i="2" s="1"/>
  <c r="K4" i="2" s="1"/>
  <c r="D4" i="2"/>
  <c r="E4" i="2" s="1"/>
  <c r="C4" i="2"/>
  <c r="AS3" i="2"/>
  <c r="AT3" i="2" s="1"/>
  <c r="AU3" i="2" s="1"/>
  <c r="AM3" i="2"/>
  <c r="AN3" i="2" s="1"/>
  <c r="AO3" i="2" s="1"/>
  <c r="AG3" i="2"/>
  <c r="AH3" i="2" s="1"/>
  <c r="AI3" i="2" s="1"/>
  <c r="AB3" i="2"/>
  <c r="AC3" i="2" s="1"/>
  <c r="AA3" i="2"/>
  <c r="V3" i="2"/>
  <c r="W3" i="2" s="1"/>
  <c r="U3" i="2"/>
  <c r="P3" i="2"/>
  <c r="Q3" i="2" s="1"/>
  <c r="O3" i="2"/>
  <c r="I3" i="2"/>
  <c r="J3" i="2" s="1"/>
  <c r="K3" i="2" s="1"/>
  <c r="E3" i="2"/>
  <c r="D3" i="2"/>
  <c r="C3" i="2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3" i="1"/>
  <c r="AS4" i="1"/>
  <c r="AT4" i="1" s="1"/>
  <c r="AU4" i="1" s="1"/>
  <c r="AS5" i="1"/>
  <c r="AT5" i="1" s="1"/>
  <c r="AU5" i="1" s="1"/>
  <c r="AS6" i="1"/>
  <c r="AT6" i="1" s="1"/>
  <c r="AU6" i="1" s="1"/>
  <c r="AS7" i="1"/>
  <c r="AT7" i="1" s="1"/>
  <c r="AU7" i="1" s="1"/>
  <c r="AS8" i="1"/>
  <c r="AT8" i="1" s="1"/>
  <c r="AU8" i="1" s="1"/>
  <c r="AS9" i="1"/>
  <c r="AT9" i="1" s="1"/>
  <c r="AU9" i="1" s="1"/>
  <c r="AS10" i="1"/>
  <c r="AT10" i="1" s="1"/>
  <c r="AU10" i="1" s="1"/>
  <c r="AS11" i="1"/>
  <c r="AT11" i="1" s="1"/>
  <c r="AU11" i="1" s="1"/>
  <c r="AS12" i="1"/>
  <c r="AT12" i="1" s="1"/>
  <c r="AU12" i="1" s="1"/>
  <c r="AS13" i="1"/>
  <c r="AT13" i="1" s="1"/>
  <c r="AU13" i="1" s="1"/>
  <c r="AS14" i="1"/>
  <c r="AT14" i="1" s="1"/>
  <c r="AU14" i="1" s="1"/>
  <c r="AS15" i="1"/>
  <c r="AT15" i="1" s="1"/>
  <c r="AU15" i="1" s="1"/>
  <c r="AS16" i="1"/>
  <c r="AT16" i="1" s="1"/>
  <c r="AU16" i="1" s="1"/>
  <c r="AS17" i="1"/>
  <c r="AT17" i="1" s="1"/>
  <c r="AU17" i="1" s="1"/>
  <c r="AS18" i="1"/>
  <c r="AT18" i="1" s="1"/>
  <c r="AU18" i="1" s="1"/>
  <c r="AS19" i="1"/>
  <c r="AT19" i="1" s="1"/>
  <c r="AU19" i="1" s="1"/>
  <c r="AS20" i="1"/>
  <c r="AT20" i="1" s="1"/>
  <c r="AU20" i="1" s="1"/>
  <c r="AS21" i="1"/>
  <c r="AT21" i="1" s="1"/>
  <c r="AU21" i="1" s="1"/>
  <c r="AS22" i="1"/>
  <c r="AT22" i="1" s="1"/>
  <c r="AU22" i="1" s="1"/>
  <c r="AS23" i="1"/>
  <c r="AT23" i="1" s="1"/>
  <c r="AU23" i="1" s="1"/>
  <c r="AS24" i="1"/>
  <c r="AT24" i="1" s="1"/>
  <c r="AU24" i="1" s="1"/>
  <c r="AS25" i="1"/>
  <c r="AT25" i="1" s="1"/>
  <c r="AU25" i="1" s="1"/>
  <c r="AS26" i="1"/>
  <c r="AT26" i="1" s="1"/>
  <c r="AU26" i="1" s="1"/>
  <c r="AS3" i="1"/>
  <c r="AT3" i="1" s="1"/>
  <c r="AU3" i="1" s="1"/>
  <c r="AM4" i="1"/>
  <c r="AN4" i="1" s="1"/>
  <c r="AO4" i="1" s="1"/>
  <c r="AM5" i="1"/>
  <c r="AN5" i="1" s="1"/>
  <c r="AO5" i="1" s="1"/>
  <c r="AM6" i="1"/>
  <c r="AN6" i="1" s="1"/>
  <c r="AO6" i="1" s="1"/>
  <c r="AM7" i="1"/>
  <c r="AN7" i="1" s="1"/>
  <c r="AO7" i="1" s="1"/>
  <c r="AM8" i="1"/>
  <c r="AN8" i="1" s="1"/>
  <c r="AO8" i="1" s="1"/>
  <c r="AM9" i="1"/>
  <c r="AN9" i="1" s="1"/>
  <c r="AO9" i="1" s="1"/>
  <c r="AM10" i="1"/>
  <c r="AN10" i="1" s="1"/>
  <c r="AO10" i="1" s="1"/>
  <c r="AM11" i="1"/>
  <c r="AN11" i="1" s="1"/>
  <c r="AO11" i="1" s="1"/>
  <c r="AM12" i="1"/>
  <c r="AN12" i="1" s="1"/>
  <c r="AO12" i="1" s="1"/>
  <c r="AM13" i="1"/>
  <c r="AN13" i="1" s="1"/>
  <c r="AO13" i="1" s="1"/>
  <c r="AM14" i="1"/>
  <c r="AN14" i="1" s="1"/>
  <c r="AO14" i="1" s="1"/>
  <c r="AM15" i="1"/>
  <c r="AN15" i="1" s="1"/>
  <c r="AO15" i="1" s="1"/>
  <c r="AM16" i="1"/>
  <c r="AN16" i="1" s="1"/>
  <c r="AO16" i="1" s="1"/>
  <c r="AM17" i="1"/>
  <c r="AN17" i="1" s="1"/>
  <c r="AO17" i="1" s="1"/>
  <c r="AM18" i="1"/>
  <c r="AN18" i="1" s="1"/>
  <c r="AO18" i="1" s="1"/>
  <c r="AM19" i="1"/>
  <c r="AN19" i="1" s="1"/>
  <c r="AO19" i="1" s="1"/>
  <c r="AM20" i="1"/>
  <c r="AN20" i="1" s="1"/>
  <c r="AO20" i="1" s="1"/>
  <c r="AM21" i="1"/>
  <c r="AN21" i="1" s="1"/>
  <c r="AO21" i="1" s="1"/>
  <c r="AM22" i="1"/>
  <c r="AN22" i="1" s="1"/>
  <c r="AO22" i="1" s="1"/>
  <c r="AM23" i="1"/>
  <c r="AN23" i="1" s="1"/>
  <c r="AO23" i="1" s="1"/>
  <c r="AM24" i="1"/>
  <c r="AN24" i="1" s="1"/>
  <c r="AO24" i="1" s="1"/>
  <c r="AM25" i="1"/>
  <c r="AN25" i="1" s="1"/>
  <c r="AO25" i="1" s="1"/>
  <c r="AM26" i="1"/>
  <c r="AN26" i="1" s="1"/>
  <c r="AO26" i="1" s="1"/>
  <c r="AM3" i="1"/>
  <c r="AN3" i="1" s="1"/>
  <c r="AO3" i="1" s="1"/>
  <c r="AG4" i="1"/>
  <c r="AH4" i="1" s="1"/>
  <c r="AI4" i="1" s="1"/>
  <c r="AG5" i="1"/>
  <c r="AH5" i="1" s="1"/>
  <c r="AI5" i="1" s="1"/>
  <c r="AG6" i="1"/>
  <c r="AH6" i="1" s="1"/>
  <c r="AI6" i="1" s="1"/>
  <c r="AG7" i="1"/>
  <c r="AH7" i="1" s="1"/>
  <c r="AI7" i="1" s="1"/>
  <c r="AG8" i="1"/>
  <c r="AH8" i="1" s="1"/>
  <c r="AI8" i="1" s="1"/>
  <c r="AG9" i="1"/>
  <c r="AH9" i="1" s="1"/>
  <c r="AI9" i="1" s="1"/>
  <c r="AG10" i="1"/>
  <c r="AH10" i="1" s="1"/>
  <c r="AI10" i="1" s="1"/>
  <c r="AG11" i="1"/>
  <c r="AH11" i="1" s="1"/>
  <c r="AI11" i="1" s="1"/>
  <c r="AG12" i="1"/>
  <c r="AH12" i="1" s="1"/>
  <c r="AI12" i="1" s="1"/>
  <c r="AG13" i="1"/>
  <c r="AH13" i="1" s="1"/>
  <c r="AI13" i="1" s="1"/>
  <c r="AG14" i="1"/>
  <c r="AH14" i="1" s="1"/>
  <c r="AI14" i="1" s="1"/>
  <c r="AG15" i="1"/>
  <c r="AH15" i="1" s="1"/>
  <c r="AI15" i="1" s="1"/>
  <c r="AG16" i="1"/>
  <c r="AH16" i="1" s="1"/>
  <c r="AI16" i="1" s="1"/>
  <c r="AG17" i="1"/>
  <c r="AH17" i="1" s="1"/>
  <c r="AI17" i="1" s="1"/>
  <c r="AG18" i="1"/>
  <c r="AH18" i="1" s="1"/>
  <c r="AI18" i="1" s="1"/>
  <c r="AG19" i="1"/>
  <c r="AH19" i="1" s="1"/>
  <c r="AI19" i="1" s="1"/>
  <c r="AG20" i="1"/>
  <c r="AH20" i="1" s="1"/>
  <c r="AI20" i="1" s="1"/>
  <c r="AG21" i="1"/>
  <c r="AH21" i="1" s="1"/>
  <c r="AI21" i="1" s="1"/>
  <c r="AG22" i="1"/>
  <c r="AH22" i="1" s="1"/>
  <c r="AI22" i="1" s="1"/>
  <c r="AG23" i="1"/>
  <c r="AH23" i="1" s="1"/>
  <c r="AI23" i="1" s="1"/>
  <c r="AG24" i="1"/>
  <c r="AH24" i="1" s="1"/>
  <c r="AI24" i="1" s="1"/>
  <c r="AG25" i="1"/>
  <c r="AH25" i="1" s="1"/>
  <c r="AI25" i="1" s="1"/>
  <c r="AG26" i="1"/>
  <c r="AH26" i="1" s="1"/>
  <c r="AI26" i="1" s="1"/>
  <c r="AG3" i="1"/>
  <c r="AH3" i="1" s="1"/>
  <c r="AI3" i="1" s="1"/>
  <c r="AA4" i="1"/>
  <c r="AB4" i="1" s="1"/>
  <c r="AC4" i="1" s="1"/>
  <c r="AA5" i="1"/>
  <c r="AB5" i="1" s="1"/>
  <c r="AC5" i="1" s="1"/>
  <c r="AA6" i="1"/>
  <c r="AB6" i="1" s="1"/>
  <c r="AC6" i="1" s="1"/>
  <c r="AA7" i="1"/>
  <c r="AB7" i="1" s="1"/>
  <c r="AC7" i="1" s="1"/>
  <c r="AA8" i="1"/>
  <c r="AB8" i="1" s="1"/>
  <c r="AC8" i="1" s="1"/>
  <c r="AA9" i="1"/>
  <c r="AB9" i="1" s="1"/>
  <c r="AC9" i="1" s="1"/>
  <c r="AA10" i="1"/>
  <c r="AB10" i="1" s="1"/>
  <c r="AC10" i="1" s="1"/>
  <c r="AA11" i="1"/>
  <c r="AB11" i="1" s="1"/>
  <c r="AC11" i="1" s="1"/>
  <c r="AA12" i="1"/>
  <c r="AB12" i="1" s="1"/>
  <c r="AC12" i="1" s="1"/>
  <c r="AA13" i="1"/>
  <c r="AB13" i="1" s="1"/>
  <c r="AC13" i="1" s="1"/>
  <c r="AA14" i="1"/>
  <c r="AB14" i="1" s="1"/>
  <c r="AC14" i="1" s="1"/>
  <c r="AA15" i="1"/>
  <c r="AB15" i="1" s="1"/>
  <c r="AC15" i="1" s="1"/>
  <c r="AA16" i="1"/>
  <c r="AB16" i="1" s="1"/>
  <c r="AC16" i="1" s="1"/>
  <c r="AA17" i="1"/>
  <c r="AB17" i="1" s="1"/>
  <c r="AC17" i="1" s="1"/>
  <c r="AA18" i="1"/>
  <c r="AB18" i="1" s="1"/>
  <c r="AC18" i="1" s="1"/>
  <c r="AA19" i="1"/>
  <c r="AB19" i="1" s="1"/>
  <c r="AC19" i="1" s="1"/>
  <c r="AA20" i="1"/>
  <c r="AB20" i="1" s="1"/>
  <c r="AC20" i="1" s="1"/>
  <c r="AA21" i="1"/>
  <c r="AB21" i="1" s="1"/>
  <c r="AC21" i="1" s="1"/>
  <c r="AA22" i="1"/>
  <c r="AB22" i="1" s="1"/>
  <c r="AC22" i="1" s="1"/>
  <c r="AA23" i="1"/>
  <c r="AB23" i="1" s="1"/>
  <c r="AC23" i="1" s="1"/>
  <c r="AA24" i="1"/>
  <c r="AB24" i="1" s="1"/>
  <c r="AC24" i="1" s="1"/>
  <c r="AA25" i="1"/>
  <c r="AB25" i="1" s="1"/>
  <c r="AC25" i="1" s="1"/>
  <c r="AA26" i="1"/>
  <c r="AB26" i="1" s="1"/>
  <c r="AC26" i="1" s="1"/>
  <c r="AA3" i="1"/>
  <c r="AB3" i="1" s="1"/>
  <c r="AC3" i="1" s="1"/>
  <c r="U26" i="1"/>
  <c r="V26" i="1" s="1"/>
  <c r="W26" i="1" s="1"/>
  <c r="O26" i="1"/>
  <c r="P26" i="1" s="1"/>
  <c r="Q26" i="1" s="1"/>
  <c r="I26" i="1"/>
  <c r="J26" i="1" s="1"/>
  <c r="K26" i="1" s="1"/>
  <c r="C26" i="1"/>
  <c r="D26" i="1" s="1"/>
  <c r="E26" i="1" s="1"/>
  <c r="V25" i="1"/>
  <c r="W25" i="1" s="1"/>
  <c r="U25" i="1"/>
  <c r="O25" i="1"/>
  <c r="P25" i="1" s="1"/>
  <c r="Q25" i="1" s="1"/>
  <c r="I25" i="1"/>
  <c r="J25" i="1" s="1"/>
  <c r="K25" i="1" s="1"/>
  <c r="C25" i="1"/>
  <c r="D25" i="1" s="1"/>
  <c r="E25" i="1" s="1"/>
  <c r="U24" i="1"/>
  <c r="V24" i="1" s="1"/>
  <c r="W24" i="1" s="1"/>
  <c r="O24" i="1"/>
  <c r="P24" i="1" s="1"/>
  <c r="Q24" i="1" s="1"/>
  <c r="I24" i="1"/>
  <c r="J24" i="1" s="1"/>
  <c r="K24" i="1" s="1"/>
  <c r="C24" i="1"/>
  <c r="D24" i="1" s="1"/>
  <c r="E24" i="1" s="1"/>
  <c r="U23" i="1"/>
  <c r="V23" i="1" s="1"/>
  <c r="W23" i="1" s="1"/>
  <c r="O23" i="1"/>
  <c r="P23" i="1" s="1"/>
  <c r="Q23" i="1" s="1"/>
  <c r="I23" i="1"/>
  <c r="J23" i="1" s="1"/>
  <c r="K23" i="1" s="1"/>
  <c r="C23" i="1"/>
  <c r="D23" i="1" s="1"/>
  <c r="E23" i="1" s="1"/>
  <c r="U22" i="1"/>
  <c r="V22" i="1" s="1"/>
  <c r="W22" i="1" s="1"/>
  <c r="O22" i="1"/>
  <c r="P22" i="1" s="1"/>
  <c r="Q22" i="1" s="1"/>
  <c r="I22" i="1"/>
  <c r="J22" i="1" s="1"/>
  <c r="K22" i="1" s="1"/>
  <c r="C22" i="1"/>
  <c r="D22" i="1" s="1"/>
  <c r="E22" i="1" s="1"/>
  <c r="U21" i="1"/>
  <c r="V21" i="1" s="1"/>
  <c r="W21" i="1" s="1"/>
  <c r="O21" i="1"/>
  <c r="P21" i="1" s="1"/>
  <c r="Q21" i="1" s="1"/>
  <c r="I21" i="1"/>
  <c r="J21" i="1" s="1"/>
  <c r="K21" i="1" s="1"/>
  <c r="C21" i="1"/>
  <c r="D21" i="1" s="1"/>
  <c r="E21" i="1" s="1"/>
  <c r="U20" i="1"/>
  <c r="V20" i="1" s="1"/>
  <c r="W20" i="1" s="1"/>
  <c r="O20" i="1"/>
  <c r="P20" i="1" s="1"/>
  <c r="Q20" i="1" s="1"/>
  <c r="I20" i="1"/>
  <c r="J20" i="1" s="1"/>
  <c r="K20" i="1" s="1"/>
  <c r="C20" i="1"/>
  <c r="D20" i="1" s="1"/>
  <c r="E20" i="1" s="1"/>
  <c r="U19" i="1"/>
  <c r="V19" i="1" s="1"/>
  <c r="W19" i="1" s="1"/>
  <c r="O19" i="1"/>
  <c r="P19" i="1" s="1"/>
  <c r="Q19" i="1" s="1"/>
  <c r="I19" i="1"/>
  <c r="J19" i="1" s="1"/>
  <c r="K19" i="1" s="1"/>
  <c r="C19" i="1"/>
  <c r="D19" i="1" s="1"/>
  <c r="E19" i="1" s="1"/>
  <c r="U18" i="1"/>
  <c r="V18" i="1" s="1"/>
  <c r="W18" i="1" s="1"/>
  <c r="O18" i="1"/>
  <c r="P18" i="1" s="1"/>
  <c r="Q18" i="1" s="1"/>
  <c r="I18" i="1"/>
  <c r="J18" i="1" s="1"/>
  <c r="K18" i="1" s="1"/>
  <c r="C18" i="1"/>
  <c r="D18" i="1" s="1"/>
  <c r="E18" i="1" s="1"/>
  <c r="U17" i="1"/>
  <c r="V17" i="1" s="1"/>
  <c r="W17" i="1" s="1"/>
  <c r="O17" i="1"/>
  <c r="P17" i="1" s="1"/>
  <c r="Q17" i="1" s="1"/>
  <c r="I17" i="1"/>
  <c r="J17" i="1" s="1"/>
  <c r="K17" i="1" s="1"/>
  <c r="C17" i="1"/>
  <c r="D17" i="1" s="1"/>
  <c r="E17" i="1" s="1"/>
  <c r="U16" i="1"/>
  <c r="V16" i="1" s="1"/>
  <c r="W16" i="1" s="1"/>
  <c r="O16" i="1"/>
  <c r="P16" i="1" s="1"/>
  <c r="Q16" i="1" s="1"/>
  <c r="I16" i="1"/>
  <c r="J16" i="1" s="1"/>
  <c r="K16" i="1" s="1"/>
  <c r="D16" i="1"/>
  <c r="E16" i="1" s="1"/>
  <c r="C16" i="1"/>
  <c r="U15" i="1"/>
  <c r="V15" i="1" s="1"/>
  <c r="W15" i="1" s="1"/>
  <c r="O15" i="1"/>
  <c r="P15" i="1" s="1"/>
  <c r="Q15" i="1" s="1"/>
  <c r="I15" i="1"/>
  <c r="J15" i="1" s="1"/>
  <c r="K15" i="1" s="1"/>
  <c r="C15" i="1"/>
  <c r="D15" i="1" s="1"/>
  <c r="E15" i="1" s="1"/>
  <c r="U14" i="1"/>
  <c r="V14" i="1" s="1"/>
  <c r="W14" i="1" s="1"/>
  <c r="O14" i="1"/>
  <c r="P14" i="1" s="1"/>
  <c r="Q14" i="1" s="1"/>
  <c r="I14" i="1"/>
  <c r="J14" i="1" s="1"/>
  <c r="K14" i="1" s="1"/>
  <c r="C14" i="1"/>
  <c r="D14" i="1" s="1"/>
  <c r="E14" i="1" s="1"/>
  <c r="U13" i="1"/>
  <c r="V13" i="1" s="1"/>
  <c r="W13" i="1" s="1"/>
  <c r="O13" i="1"/>
  <c r="P13" i="1" s="1"/>
  <c r="Q13" i="1" s="1"/>
  <c r="I13" i="1"/>
  <c r="J13" i="1" s="1"/>
  <c r="K13" i="1" s="1"/>
  <c r="C13" i="1"/>
  <c r="D13" i="1" s="1"/>
  <c r="E13" i="1" s="1"/>
  <c r="U12" i="1"/>
  <c r="V12" i="1" s="1"/>
  <c r="W12" i="1" s="1"/>
  <c r="O12" i="1"/>
  <c r="P12" i="1" s="1"/>
  <c r="Q12" i="1" s="1"/>
  <c r="I12" i="1"/>
  <c r="J12" i="1" s="1"/>
  <c r="K12" i="1" s="1"/>
  <c r="C12" i="1"/>
  <c r="D12" i="1" s="1"/>
  <c r="E12" i="1" s="1"/>
  <c r="U11" i="1"/>
  <c r="V11" i="1" s="1"/>
  <c r="W11" i="1" s="1"/>
  <c r="O11" i="1"/>
  <c r="P11" i="1" s="1"/>
  <c r="Q11" i="1" s="1"/>
  <c r="I11" i="1"/>
  <c r="J11" i="1" s="1"/>
  <c r="K11" i="1" s="1"/>
  <c r="C11" i="1"/>
  <c r="D11" i="1" s="1"/>
  <c r="E11" i="1" s="1"/>
  <c r="U10" i="1"/>
  <c r="V10" i="1" s="1"/>
  <c r="W10" i="1" s="1"/>
  <c r="O10" i="1"/>
  <c r="P10" i="1" s="1"/>
  <c r="Q10" i="1" s="1"/>
  <c r="I10" i="1"/>
  <c r="J10" i="1" s="1"/>
  <c r="K10" i="1" s="1"/>
  <c r="C10" i="1"/>
  <c r="D10" i="1" s="1"/>
  <c r="E10" i="1" s="1"/>
  <c r="U9" i="1"/>
  <c r="V9" i="1" s="1"/>
  <c r="W9" i="1" s="1"/>
  <c r="O9" i="1"/>
  <c r="P9" i="1" s="1"/>
  <c r="Q9" i="1" s="1"/>
  <c r="I9" i="1"/>
  <c r="J9" i="1" s="1"/>
  <c r="K9" i="1" s="1"/>
  <c r="C9" i="1"/>
  <c r="D9" i="1" s="1"/>
  <c r="E9" i="1" s="1"/>
  <c r="U8" i="1"/>
  <c r="V8" i="1" s="1"/>
  <c r="W8" i="1" s="1"/>
  <c r="O8" i="1"/>
  <c r="P8" i="1" s="1"/>
  <c r="Q8" i="1" s="1"/>
  <c r="I8" i="1"/>
  <c r="J8" i="1" s="1"/>
  <c r="K8" i="1" s="1"/>
  <c r="C8" i="1"/>
  <c r="D8" i="1" s="1"/>
  <c r="E8" i="1" s="1"/>
  <c r="U7" i="1"/>
  <c r="V7" i="1" s="1"/>
  <c r="W7" i="1" s="1"/>
  <c r="O7" i="1"/>
  <c r="P7" i="1" s="1"/>
  <c r="Q7" i="1" s="1"/>
  <c r="I7" i="1"/>
  <c r="J7" i="1" s="1"/>
  <c r="K7" i="1" s="1"/>
  <c r="C7" i="1"/>
  <c r="D7" i="1" s="1"/>
  <c r="E7" i="1" s="1"/>
  <c r="U6" i="1"/>
  <c r="V6" i="1" s="1"/>
  <c r="W6" i="1" s="1"/>
  <c r="O6" i="1"/>
  <c r="P6" i="1" s="1"/>
  <c r="Q6" i="1" s="1"/>
  <c r="I6" i="1"/>
  <c r="J6" i="1" s="1"/>
  <c r="K6" i="1" s="1"/>
  <c r="C6" i="1"/>
  <c r="D6" i="1" s="1"/>
  <c r="E6" i="1" s="1"/>
  <c r="U5" i="1"/>
  <c r="V5" i="1" s="1"/>
  <c r="W5" i="1" s="1"/>
  <c r="O5" i="1"/>
  <c r="P5" i="1" s="1"/>
  <c r="Q5" i="1" s="1"/>
  <c r="I5" i="1"/>
  <c r="J5" i="1" s="1"/>
  <c r="K5" i="1" s="1"/>
  <c r="C5" i="1"/>
  <c r="D5" i="1" s="1"/>
  <c r="E5" i="1" s="1"/>
  <c r="U4" i="1"/>
  <c r="V4" i="1" s="1"/>
  <c r="W4" i="1" s="1"/>
  <c r="O4" i="1"/>
  <c r="P4" i="1" s="1"/>
  <c r="Q4" i="1" s="1"/>
  <c r="I4" i="1"/>
  <c r="J4" i="1" s="1"/>
  <c r="K4" i="1" s="1"/>
  <c r="C4" i="1"/>
  <c r="D4" i="1" s="1"/>
  <c r="E4" i="1" s="1"/>
  <c r="U3" i="1"/>
  <c r="V3" i="1" s="1"/>
  <c r="W3" i="1" s="1"/>
  <c r="O3" i="1"/>
  <c r="P3" i="1" s="1"/>
  <c r="Q3" i="1" s="1"/>
  <c r="I3" i="1"/>
  <c r="J3" i="1" s="1"/>
  <c r="K3" i="1" s="1"/>
  <c r="C3" i="1"/>
  <c r="D3" i="1" s="1"/>
  <c r="E3" i="1" s="1"/>
</calcChain>
</file>

<file path=xl/sharedStrings.xml><?xml version="1.0" encoding="utf-8"?>
<sst xmlns="http://schemas.openxmlformats.org/spreadsheetml/2006/main" count="344" uniqueCount="64">
  <si>
    <t>perdidas nevera dc dia laboral barraje 120ac</t>
  </si>
  <si>
    <t xml:space="preserve">perdidas nevera dc  dia no laboral barraje120ac </t>
  </si>
  <si>
    <t>perdidas luz dc dia laboral barraje 120ac</t>
  </si>
  <si>
    <t>perdidas luz dc dia no laboral  barraje 120ac</t>
  </si>
  <si>
    <t>perdidas convertidor PV 120ac dia laboral</t>
  </si>
  <si>
    <t>perdidas convertidor PV 120ac dia no laboral</t>
  </si>
  <si>
    <t>horas</t>
  </si>
  <si>
    <t>potencia W</t>
  </si>
  <si>
    <t>P entrada</t>
  </si>
  <si>
    <t>perdidas</t>
  </si>
  <si>
    <t>perdidas kWh</t>
  </si>
  <si>
    <t>potencia</t>
  </si>
  <si>
    <t>potencia W tv</t>
  </si>
  <si>
    <t>potencia W lavadora</t>
  </si>
  <si>
    <t>potencia W nevera</t>
  </si>
  <si>
    <t>potencia W luz</t>
  </si>
  <si>
    <t>P salida convertidor  PV</t>
  </si>
  <si>
    <t>perdidas aire dia  laboral invierno  barraje 220vac</t>
  </si>
  <si>
    <t>perdidas aire dia no  laboral  invierno barraje 220vac</t>
  </si>
  <si>
    <t>perdidas aire dia  laboral verano  barraje 220vac</t>
  </si>
  <si>
    <t>perdidas aire dia no  laboral  verano barraje 220vac</t>
  </si>
  <si>
    <t>perdidas aire dia  laboral invierno  barraje 120vac</t>
  </si>
  <si>
    <t>perdidas aire dia no  laboral  invierno barraje 120vac</t>
  </si>
  <si>
    <t>perdidas aire dia  laboral verano  barraje 120vac</t>
  </si>
  <si>
    <t>perdidas aire dia no  laboral  verano barraje 120vac</t>
  </si>
  <si>
    <t>perdidas convertidor PV 220ac dia laboral</t>
  </si>
  <si>
    <t>perdidas convertidor PV 220ac dia no laboral</t>
  </si>
  <si>
    <t>potencia W aire invierno</t>
  </si>
  <si>
    <t>potencia W aire verano</t>
  </si>
  <si>
    <t>perdidas tv dia laboral barraje 220vac</t>
  </si>
  <si>
    <t>perdidas tv dia no laboral barraje 220vac</t>
  </si>
  <si>
    <t>perdidas lavadora dia  laboral barraje 220vac</t>
  </si>
  <si>
    <t>perdidas lavadora dia no  laboral barraje 220vac</t>
  </si>
  <si>
    <t>perdidas nevera dia  laboral barraje 220vac</t>
  </si>
  <si>
    <t>perdidas nevera dia no  laboral barraje 220vac</t>
  </si>
  <si>
    <t>perdidas luz dia  laboral barraje 220vac</t>
  </si>
  <si>
    <t>perdidas luz dia no  laboral barraje 220vac</t>
  </si>
  <si>
    <t>perdidas tv dia laboral barraje 48vdc</t>
  </si>
  <si>
    <t>perdidas tv dia no laboral barraje 48dc</t>
  </si>
  <si>
    <t>perdidas lavadora dia  laboral barraje 48dc</t>
  </si>
  <si>
    <t>perdidas lavadora dia no  laboral barraje 48dc</t>
  </si>
  <si>
    <t>perdidas nevera dia  laboral barraje 48dc</t>
  </si>
  <si>
    <t>perdidas nevera dia no  laboral barraje 48dc</t>
  </si>
  <si>
    <t>perdidas convertidor PV 48dc dia laboral</t>
  </si>
  <si>
    <t>perdidas convertidor PV 48dc dia no laboral</t>
  </si>
  <si>
    <t>perdidas convertidor DG 48dc dia laboral</t>
  </si>
  <si>
    <t>perdidas convertidor DG 48dc dia no laboral</t>
  </si>
  <si>
    <t>P salida convertidor  DG</t>
  </si>
  <si>
    <t>perdidas tv dia laboral barraje 12vdc</t>
  </si>
  <si>
    <t>perdidas tv dia no laboral barraje 12vdc</t>
  </si>
  <si>
    <t>perdidas lavadora dia laboral barraje 12vdc</t>
  </si>
  <si>
    <t>perdidas lavadora dia no laboral barraje 12vdc</t>
  </si>
  <si>
    <t>perdidas nevera dia laboral barraje 12vdc</t>
  </si>
  <si>
    <t>perdidas nevera dia no laboral barraje 12vdc</t>
  </si>
  <si>
    <t>perdidas aire dia  laboral invierno  barraje 12dc</t>
  </si>
  <si>
    <t>perdidas aire dia  no laboral invierno  barraje 12dc</t>
  </si>
  <si>
    <t>perdidas aire dia  laboral verano  barraje 12dc</t>
  </si>
  <si>
    <t>perdidas aire dia  no laboral verano  barraje 12dc</t>
  </si>
  <si>
    <t>perdidas convertidor PV 12dc dia laboral</t>
  </si>
  <si>
    <t>perdidas convertidor PV 12dc dia no laboral</t>
  </si>
  <si>
    <t>perdidas convertidor DG 12dc dia laboral</t>
  </si>
  <si>
    <t>perdidas convertidor DG 12dc dia no laboral</t>
  </si>
  <si>
    <t>perdidas luz dia  laboral barraje 48dc</t>
  </si>
  <si>
    <t>perdidas luz dia no  laboral barraje 48dc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</si>
</sst>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0" fontId="0" fillId="3" borderId="2" xfId="0" applyFill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F631-40C9-43D7-8F12-F494CB5A4ACE}">
  <dimension ref="A1:BM26"/>
  <sheetViews>
    <sheetView topLeftCell="AV1" workbookViewId="0">
      <selection activeCell="BF2" sqref="BF2"/>
    </sheetView>
  </sheetViews>
  <sheetFormatPr baseColWidth="10" defaultRowHeight="14.4" x14ac:dyDescent="0.3"/>
  <sheetData>
    <row r="1" spans="1:65" x14ac:dyDescent="0.3">
      <c r="A1" s="10" t="s">
        <v>0</v>
      </c>
      <c r="B1" s="10"/>
      <c r="C1" s="10"/>
      <c r="D1" s="10"/>
      <c r="G1" s="11" t="s">
        <v>1</v>
      </c>
      <c r="H1" s="12"/>
      <c r="I1" s="12"/>
      <c r="J1" s="13"/>
      <c r="M1" s="11" t="s">
        <v>2</v>
      </c>
      <c r="N1" s="12"/>
      <c r="O1" s="12"/>
      <c r="P1" s="13"/>
      <c r="S1" s="11" t="s">
        <v>3</v>
      </c>
      <c r="T1" s="12"/>
      <c r="U1" s="12"/>
      <c r="V1" s="13"/>
      <c r="Y1" s="10" t="s">
        <v>21</v>
      </c>
      <c r="Z1" s="10"/>
      <c r="AA1" s="10"/>
      <c r="AB1" s="10"/>
      <c r="AC1" s="10"/>
      <c r="AE1" s="10" t="s">
        <v>22</v>
      </c>
      <c r="AF1" s="10"/>
      <c r="AG1" s="10"/>
      <c r="AH1" s="10"/>
      <c r="AI1" s="10"/>
      <c r="AK1" s="10" t="s">
        <v>23</v>
      </c>
      <c r="AL1" s="10"/>
      <c r="AM1" s="10"/>
      <c r="AN1" s="10"/>
      <c r="AO1" s="10"/>
      <c r="AQ1" s="10" t="s">
        <v>24</v>
      </c>
      <c r="AR1" s="10"/>
      <c r="AS1" s="10"/>
      <c r="AT1" s="10"/>
      <c r="AU1" s="11"/>
      <c r="AW1" s="10" t="s">
        <v>4</v>
      </c>
      <c r="AX1" s="10"/>
      <c r="AY1" s="10"/>
      <c r="AZ1" s="10"/>
      <c r="BA1" s="10"/>
      <c r="BB1" s="10"/>
      <c r="BC1" s="10"/>
      <c r="BD1" s="10"/>
      <c r="BF1" s="10" t="s">
        <v>5</v>
      </c>
      <c r="BG1" s="10"/>
      <c r="BH1" s="10"/>
      <c r="BI1" s="10"/>
      <c r="BJ1" s="10"/>
      <c r="BK1" s="10"/>
      <c r="BL1" s="10"/>
      <c r="BM1" s="11"/>
    </row>
    <row r="2" spans="1:65" ht="43.2" x14ac:dyDescent="0.3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G2" s="1" t="s">
        <v>6</v>
      </c>
      <c r="H2" s="1" t="s">
        <v>11</v>
      </c>
      <c r="I2" s="1" t="s">
        <v>8</v>
      </c>
      <c r="J2" s="1" t="s">
        <v>9</v>
      </c>
      <c r="K2" s="3" t="s">
        <v>10</v>
      </c>
      <c r="M2" s="1" t="s">
        <v>6</v>
      </c>
      <c r="N2" s="1" t="s">
        <v>7</v>
      </c>
      <c r="O2" s="1" t="s">
        <v>8</v>
      </c>
      <c r="P2" s="1" t="s">
        <v>9</v>
      </c>
      <c r="Q2" s="2" t="s">
        <v>10</v>
      </c>
      <c r="S2" s="1" t="s">
        <v>6</v>
      </c>
      <c r="T2" s="1" t="s">
        <v>11</v>
      </c>
      <c r="U2" s="1" t="s">
        <v>8</v>
      </c>
      <c r="V2" s="1" t="s">
        <v>9</v>
      </c>
      <c r="W2" s="3" t="s">
        <v>10</v>
      </c>
      <c r="Y2" s="1" t="s">
        <v>6</v>
      </c>
      <c r="Z2" s="1" t="s">
        <v>7</v>
      </c>
      <c r="AA2" s="1" t="s">
        <v>8</v>
      </c>
      <c r="AB2" s="1" t="s">
        <v>9</v>
      </c>
      <c r="AC2" s="2" t="s">
        <v>10</v>
      </c>
      <c r="AE2" s="1" t="s">
        <v>6</v>
      </c>
      <c r="AF2" s="1" t="s">
        <v>7</v>
      </c>
      <c r="AG2" s="1" t="s">
        <v>8</v>
      </c>
      <c r="AH2" s="1" t="s">
        <v>9</v>
      </c>
      <c r="AI2" s="3" t="s">
        <v>10</v>
      </c>
      <c r="AK2" s="1" t="s">
        <v>6</v>
      </c>
      <c r="AL2" s="1" t="s">
        <v>7</v>
      </c>
      <c r="AM2" s="1" t="s">
        <v>8</v>
      </c>
      <c r="AN2" s="1" t="s">
        <v>9</v>
      </c>
      <c r="AO2" s="2" t="s">
        <v>10</v>
      </c>
      <c r="AQ2" s="1" t="s">
        <v>6</v>
      </c>
      <c r="AR2" s="1" t="s">
        <v>7</v>
      </c>
      <c r="AS2" s="1" t="s">
        <v>8</v>
      </c>
      <c r="AT2" s="1" t="s">
        <v>9</v>
      </c>
      <c r="AU2" s="8" t="s">
        <v>10</v>
      </c>
      <c r="AW2" s="4" t="s">
        <v>14</v>
      </c>
      <c r="AX2" s="4" t="s">
        <v>15</v>
      </c>
      <c r="AY2" s="4" t="s">
        <v>27</v>
      </c>
      <c r="AZ2" s="4" t="s">
        <v>28</v>
      </c>
      <c r="BA2" s="4" t="s">
        <v>16</v>
      </c>
      <c r="BB2" s="1" t="s">
        <v>8</v>
      </c>
      <c r="BC2" s="1" t="s">
        <v>9</v>
      </c>
      <c r="BD2" s="2" t="s">
        <v>10</v>
      </c>
      <c r="BF2" s="4" t="s">
        <v>14</v>
      </c>
      <c r="BG2" s="4" t="s">
        <v>15</v>
      </c>
      <c r="BH2" s="4" t="s">
        <v>27</v>
      </c>
      <c r="BI2" s="4" t="s">
        <v>28</v>
      </c>
      <c r="BJ2" s="4" t="s">
        <v>16</v>
      </c>
      <c r="BK2" s="1" t="s">
        <v>8</v>
      </c>
      <c r="BL2" s="1" t="s">
        <v>9</v>
      </c>
      <c r="BM2" s="8" t="s">
        <v>10</v>
      </c>
    </row>
    <row r="3" spans="1:65" x14ac:dyDescent="0.3">
      <c r="A3" s="1">
        <v>1</v>
      </c>
      <c r="B3" s="1">
        <v>11</v>
      </c>
      <c r="C3" s="1">
        <f>B3/0.78</f>
        <v>14.102564102564102</v>
      </c>
      <c r="D3" s="1">
        <f>C3-B3</f>
        <v>3.1025641025641022</v>
      </c>
      <c r="E3" s="2">
        <f>D3/1000</f>
        <v>3.1025641025641021E-3</v>
      </c>
      <c r="G3" s="1">
        <v>1</v>
      </c>
      <c r="H3" s="1">
        <v>11</v>
      </c>
      <c r="I3" s="1">
        <f>H3/0.78</f>
        <v>14.102564102564102</v>
      </c>
      <c r="J3" s="1">
        <f>I3-H3</f>
        <v>3.1025641025641022</v>
      </c>
      <c r="K3" s="3">
        <f>J3/1000</f>
        <v>3.1025641025641021E-3</v>
      </c>
      <c r="M3" s="1">
        <v>1</v>
      </c>
      <c r="N3" s="1">
        <v>0</v>
      </c>
      <c r="O3" s="1">
        <f>N3/0.78</f>
        <v>0</v>
      </c>
      <c r="P3" s="1">
        <f>O3-N3</f>
        <v>0</v>
      </c>
      <c r="Q3" s="2">
        <f>P3/1000</f>
        <v>0</v>
      </c>
      <c r="S3" s="1">
        <v>1</v>
      </c>
      <c r="T3" s="1">
        <v>50</v>
      </c>
      <c r="U3" s="1">
        <f>T3/0.78</f>
        <v>64.102564102564102</v>
      </c>
      <c r="V3" s="1">
        <f>U3-T3</f>
        <v>14.102564102564102</v>
      </c>
      <c r="W3" s="3">
        <f>V3/1000</f>
        <v>1.4102564102564103E-2</v>
      </c>
      <c r="Y3" s="1">
        <v>1</v>
      </c>
      <c r="Z3" s="1">
        <v>2.9071800000000008</v>
      </c>
      <c r="AA3" s="1">
        <f>Z3/0.925</f>
        <v>3.1428972972972979</v>
      </c>
      <c r="AB3" s="6">
        <f>AA3-Z3</f>
        <v>0.23571729729729718</v>
      </c>
      <c r="AC3" s="2">
        <f>AB3/1000</f>
        <v>2.3571729729729717E-4</v>
      </c>
      <c r="AE3" s="1">
        <v>1</v>
      </c>
      <c r="AF3" s="1">
        <v>2.9071800000000008</v>
      </c>
      <c r="AG3" s="1">
        <f>AF3/0.925</f>
        <v>3.1428972972972979</v>
      </c>
      <c r="AH3" s="1">
        <f>AG3-AF3</f>
        <v>0.23571729729729718</v>
      </c>
      <c r="AI3" s="3">
        <f>AH3/1000</f>
        <v>2.3571729729729717E-4</v>
      </c>
      <c r="AK3" s="1">
        <v>1</v>
      </c>
      <c r="AL3" s="1">
        <v>3.3982200000000002</v>
      </c>
      <c r="AM3" s="1">
        <f>AL3/0.925</f>
        <v>3.6737513513513513</v>
      </c>
      <c r="AN3" s="6">
        <f>AM3-AL3</f>
        <v>0.27553135135135109</v>
      </c>
      <c r="AO3" s="2">
        <f>AN3/1000</f>
        <v>2.7553135135135109E-4</v>
      </c>
      <c r="AQ3" s="1">
        <v>1</v>
      </c>
      <c r="AR3" s="1">
        <v>3.3982200000000002</v>
      </c>
      <c r="AS3" s="1">
        <f>AR3/0.925</f>
        <v>3.6737513513513513</v>
      </c>
      <c r="AT3" s="1">
        <f>AS3-AR3</f>
        <v>0.27553135135135109</v>
      </c>
      <c r="AU3" s="8">
        <f>AT3/1000</f>
        <v>2.7553135135135109E-4</v>
      </c>
      <c r="AW3" s="1">
        <v>14.102564102564102</v>
      </c>
      <c r="AX3" s="1">
        <v>0</v>
      </c>
      <c r="AY3" s="1">
        <v>3.1428972972972979</v>
      </c>
      <c r="AZ3" s="1">
        <v>3.6737513513513513</v>
      </c>
      <c r="BA3" s="1">
        <f>AW3+AX3+AY3+AZ3</f>
        <v>20.919212751212754</v>
      </c>
      <c r="BB3" s="1">
        <f>BA3/0.96</f>
        <v>21.790846615846618</v>
      </c>
      <c r="BC3" s="1">
        <f>BB3-BA3</f>
        <v>0.87163386463386416</v>
      </c>
      <c r="BD3" s="2">
        <f>BC3/1000</f>
        <v>8.716338646338642E-4</v>
      </c>
      <c r="BF3" s="1">
        <v>14.102564102564102</v>
      </c>
      <c r="BG3" s="1">
        <v>64.102564102564102</v>
      </c>
      <c r="BH3" s="1">
        <v>3.1428972972972979</v>
      </c>
      <c r="BI3" s="1">
        <v>3.6737513513513513</v>
      </c>
      <c r="BJ3" s="1">
        <f>BF3+BG3+BH3+BI3</f>
        <v>85.021776853776856</v>
      </c>
      <c r="BK3" s="1">
        <f>BJ3/0.96</f>
        <v>88.564350889350891</v>
      </c>
      <c r="BL3" s="1">
        <f>BK3-BJ3</f>
        <v>3.5425740355740345</v>
      </c>
      <c r="BM3" s="8">
        <f>BL3/1000</f>
        <v>3.5425740355740343E-3</v>
      </c>
    </row>
    <row r="4" spans="1:65" x14ac:dyDescent="0.3">
      <c r="A4" s="1">
        <v>2</v>
      </c>
      <c r="B4" s="1">
        <v>11</v>
      </c>
      <c r="C4" s="1">
        <f t="shared" ref="C4:C26" si="0">B4/0.78</f>
        <v>14.102564102564102</v>
      </c>
      <c r="D4" s="1">
        <f t="shared" ref="D4:D26" si="1">C4-B4</f>
        <v>3.1025641025641022</v>
      </c>
      <c r="E4" s="2">
        <f t="shared" ref="E4:E26" si="2">D4/1000</f>
        <v>3.1025641025641021E-3</v>
      </c>
      <c r="G4" s="1">
        <v>2</v>
      </c>
      <c r="H4" s="1">
        <v>11</v>
      </c>
      <c r="I4" s="1">
        <f t="shared" ref="I4:I26" si="3">H4/0.78</f>
        <v>14.102564102564102</v>
      </c>
      <c r="J4" s="1">
        <f t="shared" ref="J4:J26" si="4">I4-H4</f>
        <v>3.1025641025641022</v>
      </c>
      <c r="K4" s="3">
        <f t="shared" ref="K4:K26" si="5">J4/1000</f>
        <v>3.1025641025641021E-3</v>
      </c>
      <c r="M4" s="1">
        <v>2</v>
      </c>
      <c r="N4" s="1">
        <v>0</v>
      </c>
      <c r="O4" s="1">
        <f t="shared" ref="O4:O26" si="6">N4/0.78</f>
        <v>0</v>
      </c>
      <c r="P4" s="1">
        <f t="shared" ref="P4:P26" si="7">O4-N4</f>
        <v>0</v>
      </c>
      <c r="Q4" s="2">
        <f t="shared" ref="Q4:Q26" si="8">P4/1000</f>
        <v>0</v>
      </c>
      <c r="S4" s="1">
        <v>2</v>
      </c>
      <c r="T4" s="1">
        <v>0</v>
      </c>
      <c r="U4" s="1">
        <f t="shared" ref="U4:U26" si="9">T4/0.78</f>
        <v>0</v>
      </c>
      <c r="V4" s="1">
        <f t="shared" ref="V4:V26" si="10">U4-T4</f>
        <v>0</v>
      </c>
      <c r="W4" s="3">
        <f t="shared" ref="W4:W26" si="11">V4/1000</f>
        <v>0</v>
      </c>
      <c r="Y4" s="1">
        <v>2</v>
      </c>
      <c r="Z4" s="1">
        <v>0.4318920000000005</v>
      </c>
      <c r="AA4" s="1">
        <f t="shared" ref="AA4:AA26" si="12">Z4/0.925</f>
        <v>0.46691027027027077</v>
      </c>
      <c r="AB4" s="6">
        <f t="shared" ref="AB4:AB26" si="13">AA4-Z4</f>
        <v>3.5018270270270269E-2</v>
      </c>
      <c r="AC4" s="2">
        <f t="shared" ref="AC4:AC26" si="14">AB4/1000</f>
        <v>3.5018270270270271E-5</v>
      </c>
      <c r="AE4" s="1">
        <v>2</v>
      </c>
      <c r="AF4" s="1">
        <v>0.4318920000000005</v>
      </c>
      <c r="AG4" s="1">
        <f t="shared" ref="AG4:AG26" si="15">AF4/0.925</f>
        <v>0.46691027027027077</v>
      </c>
      <c r="AH4" s="1">
        <f t="shared" ref="AH4:AH26" si="16">AG4-AF4</f>
        <v>3.5018270270270269E-2</v>
      </c>
      <c r="AI4" s="3">
        <f t="shared" ref="AI4:AI26" si="17">AH4/1000</f>
        <v>3.5018270270270271E-5</v>
      </c>
      <c r="AK4" s="1">
        <v>2</v>
      </c>
      <c r="AL4" s="1">
        <v>0.50833800000000073</v>
      </c>
      <c r="AM4" s="1">
        <f t="shared" ref="AM4:AM26" si="18">AL4/0.925</f>
        <v>0.54955459459459532</v>
      </c>
      <c r="AN4" s="6">
        <f t="shared" ref="AN4:AN26" si="19">AM4-AL4</f>
        <v>4.1216594594594591E-2</v>
      </c>
      <c r="AO4" s="2">
        <f t="shared" ref="AO4:AO26" si="20">AN4/1000</f>
        <v>4.1216594594594589E-5</v>
      </c>
      <c r="AQ4" s="1">
        <v>2</v>
      </c>
      <c r="AR4" s="1">
        <v>0.50833800000000073</v>
      </c>
      <c r="AS4" s="1">
        <f t="shared" ref="AS4:AS26" si="21">AR4/0.925</f>
        <v>0.54955459459459532</v>
      </c>
      <c r="AT4" s="1">
        <f t="shared" ref="AT4:AT26" si="22">AS4-AR4</f>
        <v>4.1216594594594591E-2</v>
      </c>
      <c r="AU4" s="8">
        <f t="shared" ref="AU4:AU26" si="23">AT4/1000</f>
        <v>4.1216594594594589E-5</v>
      </c>
      <c r="AW4" s="1">
        <v>14.102564102564102</v>
      </c>
      <c r="AX4" s="1">
        <v>0</v>
      </c>
      <c r="AY4" s="1">
        <v>0.46691027027027077</v>
      </c>
      <c r="AZ4" s="1">
        <v>0.54955459459459532</v>
      </c>
      <c r="BA4" s="1">
        <f t="shared" ref="BA4:BA26" si="24">AW4+AX4+AY4+AZ4</f>
        <v>15.119028967428967</v>
      </c>
      <c r="BB4" s="1">
        <f t="shared" ref="BB4:BB26" si="25">BA4/0.96</f>
        <v>15.748988507738508</v>
      </c>
      <c r="BC4" s="1">
        <f t="shared" ref="BC4:BC26" si="26">BB4-BA4</f>
        <v>0.6299595403095406</v>
      </c>
      <c r="BD4" s="2">
        <f t="shared" ref="BD4:BD26" si="27">BC4/1000</f>
        <v>6.2995954030954063E-4</v>
      </c>
      <c r="BF4" s="1">
        <v>14.102564102564102</v>
      </c>
      <c r="BG4" s="1">
        <v>0</v>
      </c>
      <c r="BH4" s="1">
        <v>0.46691027027027077</v>
      </c>
      <c r="BI4" s="1">
        <v>0.54955459459459532</v>
      </c>
      <c r="BJ4" s="1">
        <f t="shared" ref="BJ4:BJ26" si="28">BF4+BG4+BH4+BI4</f>
        <v>15.119028967428967</v>
      </c>
      <c r="BK4" s="1">
        <f t="shared" ref="BK4:BK26" si="29">BJ4/0.96</f>
        <v>15.748988507738508</v>
      </c>
      <c r="BL4" s="1">
        <f t="shared" ref="BL4:BL26" si="30">BK4-BJ4</f>
        <v>0.6299595403095406</v>
      </c>
      <c r="BM4" s="8">
        <f t="shared" ref="BM4:BM26" si="31">BL4/1000</f>
        <v>6.2995954030954063E-4</v>
      </c>
    </row>
    <row r="5" spans="1:65" x14ac:dyDescent="0.3">
      <c r="A5" s="1">
        <v>3</v>
      </c>
      <c r="B5" s="1">
        <v>11</v>
      </c>
      <c r="C5" s="1">
        <f t="shared" si="0"/>
        <v>14.102564102564102</v>
      </c>
      <c r="D5" s="1">
        <f t="shared" si="1"/>
        <v>3.1025641025641022</v>
      </c>
      <c r="E5" s="2">
        <f t="shared" si="2"/>
        <v>3.1025641025641021E-3</v>
      </c>
      <c r="G5" s="1">
        <v>3</v>
      </c>
      <c r="H5" s="1">
        <v>11</v>
      </c>
      <c r="I5" s="1">
        <f t="shared" si="3"/>
        <v>14.102564102564102</v>
      </c>
      <c r="J5" s="1">
        <f t="shared" si="4"/>
        <v>3.1025641025641022</v>
      </c>
      <c r="K5" s="3">
        <f t="shared" si="5"/>
        <v>3.1025641025641021E-3</v>
      </c>
      <c r="M5" s="1">
        <v>3</v>
      </c>
      <c r="N5" s="1">
        <v>0</v>
      </c>
      <c r="O5" s="1">
        <f t="shared" si="6"/>
        <v>0</v>
      </c>
      <c r="P5" s="1">
        <f t="shared" si="7"/>
        <v>0</v>
      </c>
      <c r="Q5" s="2">
        <f t="shared" si="8"/>
        <v>0</v>
      </c>
      <c r="S5" s="1">
        <v>3</v>
      </c>
      <c r="T5" s="1">
        <v>0</v>
      </c>
      <c r="U5" s="1">
        <f t="shared" si="9"/>
        <v>0</v>
      </c>
      <c r="V5" s="1">
        <f t="shared" si="10"/>
        <v>0</v>
      </c>
      <c r="W5" s="3">
        <f t="shared" si="11"/>
        <v>0</v>
      </c>
      <c r="Y5" s="1">
        <v>3</v>
      </c>
      <c r="Z5" s="1">
        <v>0.42184800000000011</v>
      </c>
      <c r="AA5" s="1">
        <f t="shared" si="12"/>
        <v>0.45605189189189199</v>
      </c>
      <c r="AB5" s="6">
        <f t="shared" si="13"/>
        <v>3.420389189189188E-2</v>
      </c>
      <c r="AC5" s="2">
        <f t="shared" si="14"/>
        <v>3.4203891891891882E-5</v>
      </c>
      <c r="AE5" s="1">
        <v>3</v>
      </c>
      <c r="AF5" s="1">
        <v>0.42184800000000011</v>
      </c>
      <c r="AG5" s="1">
        <f t="shared" si="15"/>
        <v>0.45605189189189199</v>
      </c>
      <c r="AH5" s="1">
        <f t="shared" si="16"/>
        <v>3.420389189189188E-2</v>
      </c>
      <c r="AI5" s="3">
        <f t="shared" si="17"/>
        <v>3.4203891891891882E-5</v>
      </c>
      <c r="AK5" s="1">
        <v>3</v>
      </c>
      <c r="AL5" s="1">
        <v>0.49996800000000036</v>
      </c>
      <c r="AM5" s="1">
        <f t="shared" si="18"/>
        <v>0.54050594594594625</v>
      </c>
      <c r="AN5" s="6">
        <f t="shared" si="19"/>
        <v>4.0537945945945897E-2</v>
      </c>
      <c r="AO5" s="2">
        <f t="shared" si="20"/>
        <v>4.0537945945945897E-5</v>
      </c>
      <c r="AQ5" s="1">
        <v>3</v>
      </c>
      <c r="AR5" s="1">
        <v>0.49996800000000036</v>
      </c>
      <c r="AS5" s="1">
        <f t="shared" si="21"/>
        <v>0.54050594594594625</v>
      </c>
      <c r="AT5" s="1">
        <f t="shared" si="22"/>
        <v>4.0537945945945897E-2</v>
      </c>
      <c r="AU5" s="8">
        <f t="shared" si="23"/>
        <v>4.0537945945945897E-5</v>
      </c>
      <c r="AW5" s="1">
        <v>14.102564102564102</v>
      </c>
      <c r="AX5" s="1">
        <v>0</v>
      </c>
      <c r="AY5" s="1">
        <v>0.45605189189189199</v>
      </c>
      <c r="AZ5" s="1">
        <v>0.54050594594594625</v>
      </c>
      <c r="BA5" s="1">
        <f t="shared" si="24"/>
        <v>15.099121940401941</v>
      </c>
      <c r="BB5" s="1">
        <f t="shared" si="25"/>
        <v>15.728252021252024</v>
      </c>
      <c r="BC5" s="1">
        <f t="shared" si="26"/>
        <v>0.62913008085008215</v>
      </c>
      <c r="BD5" s="2">
        <f t="shared" si="27"/>
        <v>6.2913008085008215E-4</v>
      </c>
      <c r="BF5" s="1">
        <v>14.102564102564102</v>
      </c>
      <c r="BG5" s="1">
        <v>0</v>
      </c>
      <c r="BH5" s="1">
        <v>0.45605189189189199</v>
      </c>
      <c r="BI5" s="1">
        <v>0.54050594594594625</v>
      </c>
      <c r="BJ5" s="1">
        <f t="shared" si="28"/>
        <v>15.099121940401941</v>
      </c>
      <c r="BK5" s="1">
        <f t="shared" si="29"/>
        <v>15.728252021252024</v>
      </c>
      <c r="BL5" s="1">
        <f t="shared" si="30"/>
        <v>0.62913008085008215</v>
      </c>
      <c r="BM5" s="8">
        <f t="shared" si="31"/>
        <v>6.2913008085008215E-4</v>
      </c>
    </row>
    <row r="6" spans="1:65" x14ac:dyDescent="0.3">
      <c r="A6" s="1">
        <v>4</v>
      </c>
      <c r="B6" s="1">
        <v>11</v>
      </c>
      <c r="C6" s="1">
        <f t="shared" si="0"/>
        <v>14.102564102564102</v>
      </c>
      <c r="D6" s="1">
        <f t="shared" si="1"/>
        <v>3.1025641025641022</v>
      </c>
      <c r="E6" s="2">
        <f t="shared" si="2"/>
        <v>3.1025641025641021E-3</v>
      </c>
      <c r="G6" s="1">
        <v>4</v>
      </c>
      <c r="H6" s="1">
        <v>11</v>
      </c>
      <c r="I6" s="1">
        <f t="shared" si="3"/>
        <v>14.102564102564102</v>
      </c>
      <c r="J6" s="1">
        <f t="shared" si="4"/>
        <v>3.1025641025641022</v>
      </c>
      <c r="K6" s="3">
        <f t="shared" si="5"/>
        <v>3.1025641025641021E-3</v>
      </c>
      <c r="M6" s="1">
        <v>4</v>
      </c>
      <c r="N6" s="1">
        <v>50</v>
      </c>
      <c r="O6" s="1">
        <f t="shared" si="6"/>
        <v>64.102564102564102</v>
      </c>
      <c r="P6" s="1">
        <f t="shared" si="7"/>
        <v>14.102564102564102</v>
      </c>
      <c r="Q6" s="2">
        <f t="shared" si="8"/>
        <v>1.4102564102564103E-2</v>
      </c>
      <c r="S6" s="1">
        <v>4</v>
      </c>
      <c r="T6" s="1">
        <v>0</v>
      </c>
      <c r="U6" s="1">
        <f t="shared" si="9"/>
        <v>0</v>
      </c>
      <c r="V6" s="1">
        <f t="shared" si="10"/>
        <v>0</v>
      </c>
      <c r="W6" s="3">
        <f t="shared" si="11"/>
        <v>0</v>
      </c>
      <c r="Y6" s="1">
        <v>4</v>
      </c>
      <c r="Z6" s="1">
        <v>0.41515199999999985</v>
      </c>
      <c r="AA6" s="1">
        <f t="shared" si="12"/>
        <v>0.44881297297297279</v>
      </c>
      <c r="AB6" s="6">
        <f t="shared" si="13"/>
        <v>3.3660972972972936E-2</v>
      </c>
      <c r="AC6" s="2">
        <f t="shared" si="14"/>
        <v>3.3660972972972935E-5</v>
      </c>
      <c r="AE6" s="1">
        <v>4</v>
      </c>
      <c r="AF6" s="1">
        <v>0.41515199999999985</v>
      </c>
      <c r="AG6" s="1">
        <f t="shared" si="15"/>
        <v>0.44881297297297279</v>
      </c>
      <c r="AH6" s="1">
        <f t="shared" si="16"/>
        <v>3.3660972972972936E-2</v>
      </c>
      <c r="AI6" s="3">
        <f t="shared" si="17"/>
        <v>3.3660972972972935E-5</v>
      </c>
      <c r="AK6" s="1">
        <v>4</v>
      </c>
      <c r="AL6" s="1">
        <v>0.49438799999999955</v>
      </c>
      <c r="AM6" s="1">
        <f t="shared" si="18"/>
        <v>0.53447351351351302</v>
      </c>
      <c r="AN6" s="6">
        <f t="shared" si="19"/>
        <v>4.0085513513513471E-2</v>
      </c>
      <c r="AO6" s="2">
        <f t="shared" si="20"/>
        <v>4.008551351351347E-5</v>
      </c>
      <c r="AQ6" s="1">
        <v>4</v>
      </c>
      <c r="AR6" s="1">
        <v>0.49438799999999955</v>
      </c>
      <c r="AS6" s="1">
        <f t="shared" si="21"/>
        <v>0.53447351351351302</v>
      </c>
      <c r="AT6" s="1">
        <f t="shared" si="22"/>
        <v>4.0085513513513471E-2</v>
      </c>
      <c r="AU6" s="8">
        <f t="shared" si="23"/>
        <v>4.008551351351347E-5</v>
      </c>
      <c r="AW6" s="1">
        <v>14.102564102564102</v>
      </c>
      <c r="AX6" s="1">
        <v>64.102564102564102</v>
      </c>
      <c r="AY6" s="1">
        <v>0.44881297297297279</v>
      </c>
      <c r="AZ6" s="1">
        <v>0.53447351351351302</v>
      </c>
      <c r="BA6" s="1">
        <f t="shared" si="24"/>
        <v>79.188414691614696</v>
      </c>
      <c r="BB6" s="1">
        <f t="shared" si="25"/>
        <v>82.487931970431973</v>
      </c>
      <c r="BC6" s="1">
        <f t="shared" si="26"/>
        <v>3.2995172788172766</v>
      </c>
      <c r="BD6" s="2">
        <f t="shared" si="27"/>
        <v>3.2995172788172766E-3</v>
      </c>
      <c r="BF6" s="1">
        <v>14.102564102564102</v>
      </c>
      <c r="BG6" s="1">
        <v>0</v>
      </c>
      <c r="BH6" s="1">
        <v>0.44881297297297279</v>
      </c>
      <c r="BI6" s="1">
        <v>0.53447351351351302</v>
      </c>
      <c r="BJ6" s="1">
        <f t="shared" si="28"/>
        <v>15.085850589050589</v>
      </c>
      <c r="BK6" s="1">
        <f t="shared" si="29"/>
        <v>15.714427696927697</v>
      </c>
      <c r="BL6" s="1">
        <f t="shared" si="30"/>
        <v>0.62857710787710808</v>
      </c>
      <c r="BM6" s="8">
        <f t="shared" si="31"/>
        <v>6.2857710787710803E-4</v>
      </c>
    </row>
    <row r="7" spans="1:65" x14ac:dyDescent="0.3">
      <c r="A7" s="1">
        <v>5</v>
      </c>
      <c r="B7" s="1">
        <v>22</v>
      </c>
      <c r="C7" s="1">
        <f t="shared" si="0"/>
        <v>28.205128205128204</v>
      </c>
      <c r="D7" s="1">
        <f t="shared" si="1"/>
        <v>6.2051282051282044</v>
      </c>
      <c r="E7" s="2">
        <f t="shared" si="2"/>
        <v>6.2051282051282042E-3</v>
      </c>
      <c r="G7" s="1">
        <v>5</v>
      </c>
      <c r="H7" s="1">
        <v>11</v>
      </c>
      <c r="I7" s="1">
        <f t="shared" si="3"/>
        <v>14.102564102564102</v>
      </c>
      <c r="J7" s="1">
        <f t="shared" si="4"/>
        <v>3.1025641025641022</v>
      </c>
      <c r="K7" s="3">
        <f t="shared" si="5"/>
        <v>3.1025641025641021E-3</v>
      </c>
      <c r="M7" s="1">
        <v>5</v>
      </c>
      <c r="N7" s="1">
        <v>50</v>
      </c>
      <c r="O7" s="1">
        <f t="shared" si="6"/>
        <v>64.102564102564102</v>
      </c>
      <c r="P7" s="1">
        <f t="shared" si="7"/>
        <v>14.102564102564102</v>
      </c>
      <c r="Q7" s="2">
        <f t="shared" si="8"/>
        <v>1.4102564102564103E-2</v>
      </c>
      <c r="S7" s="1">
        <v>5</v>
      </c>
      <c r="T7" s="1">
        <v>0</v>
      </c>
      <c r="U7" s="1">
        <f t="shared" si="9"/>
        <v>0</v>
      </c>
      <c r="V7" s="1">
        <f t="shared" si="10"/>
        <v>0</v>
      </c>
      <c r="W7" s="3">
        <f t="shared" si="11"/>
        <v>0</v>
      </c>
      <c r="Y7" s="1">
        <v>5</v>
      </c>
      <c r="Z7" s="1">
        <v>0.41068800000000039</v>
      </c>
      <c r="AA7" s="1">
        <f t="shared" si="12"/>
        <v>0.44398702702702741</v>
      </c>
      <c r="AB7" s="6">
        <f t="shared" si="13"/>
        <v>3.3299027027027028E-2</v>
      </c>
      <c r="AC7" s="2">
        <f t="shared" si="14"/>
        <v>3.3299027027027027E-5</v>
      </c>
      <c r="AE7" s="1">
        <v>5</v>
      </c>
      <c r="AF7" s="1">
        <v>0.41068800000000039</v>
      </c>
      <c r="AG7" s="1">
        <f t="shared" si="15"/>
        <v>0.44398702702702741</v>
      </c>
      <c r="AH7" s="1">
        <f t="shared" si="16"/>
        <v>3.3299027027027028E-2</v>
      </c>
      <c r="AI7" s="3">
        <f t="shared" si="17"/>
        <v>3.3299027027027027E-5</v>
      </c>
      <c r="AK7" s="1">
        <v>5</v>
      </c>
      <c r="AL7" s="1">
        <v>0.49103999999999937</v>
      </c>
      <c r="AM7" s="1">
        <f t="shared" si="18"/>
        <v>0.53085405405405339</v>
      </c>
      <c r="AN7" s="6">
        <f t="shared" si="19"/>
        <v>3.9814054054054027E-2</v>
      </c>
      <c r="AO7" s="2">
        <f t="shared" si="20"/>
        <v>3.9814054054054027E-5</v>
      </c>
      <c r="AQ7" s="1">
        <v>5</v>
      </c>
      <c r="AR7" s="1">
        <v>0.49103999999999937</v>
      </c>
      <c r="AS7" s="1">
        <f t="shared" si="21"/>
        <v>0.53085405405405339</v>
      </c>
      <c r="AT7" s="1">
        <f t="shared" si="22"/>
        <v>3.9814054054054027E-2</v>
      </c>
      <c r="AU7" s="8">
        <f t="shared" si="23"/>
        <v>3.9814054054054027E-5</v>
      </c>
      <c r="AW7" s="1">
        <v>28.205128205128204</v>
      </c>
      <c r="AX7" s="1">
        <v>64.102564102564102</v>
      </c>
      <c r="AY7" s="1">
        <v>0.44398702702702741</v>
      </c>
      <c r="AZ7" s="1">
        <v>0.53085405405405339</v>
      </c>
      <c r="BA7" s="1">
        <f t="shared" si="24"/>
        <v>93.282533388773373</v>
      </c>
      <c r="BB7" s="1">
        <f t="shared" si="25"/>
        <v>97.169305613305596</v>
      </c>
      <c r="BC7" s="1">
        <f t="shared" si="26"/>
        <v>3.8867722245322227</v>
      </c>
      <c r="BD7" s="2">
        <f t="shared" si="27"/>
        <v>3.8867722245322228E-3</v>
      </c>
      <c r="BF7" s="1">
        <v>14.102564102564102</v>
      </c>
      <c r="BG7" s="1">
        <v>0</v>
      </c>
      <c r="BH7" s="1">
        <v>0.44398702702702741</v>
      </c>
      <c r="BI7" s="1">
        <v>0.53085405405405339</v>
      </c>
      <c r="BJ7" s="1">
        <f t="shared" si="28"/>
        <v>15.077405183645183</v>
      </c>
      <c r="BK7" s="1">
        <f t="shared" si="29"/>
        <v>15.705630399630399</v>
      </c>
      <c r="BL7" s="1">
        <f t="shared" si="30"/>
        <v>0.62822521598521597</v>
      </c>
      <c r="BM7" s="8">
        <f t="shared" si="31"/>
        <v>6.2822521598521598E-4</v>
      </c>
    </row>
    <row r="8" spans="1:65" x14ac:dyDescent="0.3">
      <c r="A8" s="1">
        <v>6</v>
      </c>
      <c r="B8" s="1">
        <v>22</v>
      </c>
      <c r="C8" s="1">
        <f t="shared" si="0"/>
        <v>28.205128205128204</v>
      </c>
      <c r="D8" s="1">
        <f t="shared" si="1"/>
        <v>6.2051282051282044</v>
      </c>
      <c r="E8" s="2">
        <f t="shared" si="2"/>
        <v>6.2051282051282042E-3</v>
      </c>
      <c r="G8" s="1">
        <v>6</v>
      </c>
      <c r="H8" s="1">
        <v>22</v>
      </c>
      <c r="I8" s="1">
        <f t="shared" si="3"/>
        <v>28.205128205128204</v>
      </c>
      <c r="J8" s="1">
        <f t="shared" si="4"/>
        <v>6.2051282051282044</v>
      </c>
      <c r="K8" s="3">
        <f t="shared" si="5"/>
        <v>6.2051282051282042E-3</v>
      </c>
      <c r="M8" s="1">
        <v>6</v>
      </c>
      <c r="N8" s="1">
        <v>50</v>
      </c>
      <c r="O8" s="1">
        <f t="shared" si="6"/>
        <v>64.102564102564102</v>
      </c>
      <c r="P8" s="1">
        <f t="shared" si="7"/>
        <v>14.102564102564102</v>
      </c>
      <c r="Q8" s="2">
        <f t="shared" si="8"/>
        <v>1.4102564102564103E-2</v>
      </c>
      <c r="S8" s="1">
        <v>6</v>
      </c>
      <c r="T8" s="1">
        <v>0</v>
      </c>
      <c r="U8" s="1">
        <f t="shared" si="9"/>
        <v>0</v>
      </c>
      <c r="V8" s="1">
        <f t="shared" si="10"/>
        <v>0</v>
      </c>
      <c r="W8" s="3">
        <f t="shared" si="11"/>
        <v>0</v>
      </c>
      <c r="Y8" s="1">
        <v>6</v>
      </c>
      <c r="Z8" s="1">
        <v>0</v>
      </c>
      <c r="AA8" s="1">
        <f t="shared" si="12"/>
        <v>0</v>
      </c>
      <c r="AB8" s="6">
        <f t="shared" si="13"/>
        <v>0</v>
      </c>
      <c r="AC8" s="2">
        <f t="shared" si="14"/>
        <v>0</v>
      </c>
      <c r="AE8" s="1">
        <v>6</v>
      </c>
      <c r="AF8" s="1">
        <v>0.40622400000000081</v>
      </c>
      <c r="AG8" s="1">
        <f t="shared" si="15"/>
        <v>0.43916108108108193</v>
      </c>
      <c r="AH8" s="1">
        <f t="shared" si="16"/>
        <v>3.2937081081081121E-2</v>
      </c>
      <c r="AI8" s="3">
        <f t="shared" si="17"/>
        <v>3.2937081081081119E-5</v>
      </c>
      <c r="AK8" s="1">
        <v>6</v>
      </c>
      <c r="AL8" s="1">
        <v>0</v>
      </c>
      <c r="AM8" s="1">
        <f t="shared" si="18"/>
        <v>0</v>
      </c>
      <c r="AN8" s="6">
        <f t="shared" si="19"/>
        <v>0</v>
      </c>
      <c r="AO8" s="2">
        <f t="shared" si="20"/>
        <v>0</v>
      </c>
      <c r="AQ8" s="1">
        <v>6</v>
      </c>
      <c r="AR8" s="1">
        <v>0.48769199999999929</v>
      </c>
      <c r="AS8" s="1">
        <f t="shared" si="21"/>
        <v>0.52723459459459376</v>
      </c>
      <c r="AT8" s="1">
        <f t="shared" si="22"/>
        <v>3.9542594594594471E-2</v>
      </c>
      <c r="AU8" s="8">
        <f t="shared" si="23"/>
        <v>3.9542594594594469E-5</v>
      </c>
      <c r="AW8" s="1">
        <v>28.205128205128204</v>
      </c>
      <c r="AX8" s="1">
        <v>64.102564102564102</v>
      </c>
      <c r="AY8" s="1">
        <v>0</v>
      </c>
      <c r="AZ8" s="1">
        <v>0</v>
      </c>
      <c r="BA8" s="1">
        <f t="shared" si="24"/>
        <v>92.307692307692307</v>
      </c>
      <c r="BB8" s="1">
        <f t="shared" si="25"/>
        <v>96.15384615384616</v>
      </c>
      <c r="BC8" s="1">
        <f t="shared" si="26"/>
        <v>3.8461538461538538</v>
      </c>
      <c r="BD8" s="2">
        <f t="shared" si="27"/>
        <v>3.8461538461538537E-3</v>
      </c>
      <c r="BF8" s="1">
        <v>28.205128205128204</v>
      </c>
      <c r="BG8" s="1">
        <v>0</v>
      </c>
      <c r="BH8" s="1">
        <v>0.43916108108108193</v>
      </c>
      <c r="BI8" s="1">
        <v>0.52723459459459376</v>
      </c>
      <c r="BJ8" s="1">
        <f t="shared" si="28"/>
        <v>29.171523880803878</v>
      </c>
      <c r="BK8" s="1">
        <f t="shared" si="29"/>
        <v>30.387004042504042</v>
      </c>
      <c r="BL8" s="1">
        <f t="shared" si="30"/>
        <v>1.2154801617001638</v>
      </c>
      <c r="BM8" s="8">
        <f t="shared" si="31"/>
        <v>1.2154801617001638E-3</v>
      </c>
    </row>
    <row r="9" spans="1:65" x14ac:dyDescent="0.3">
      <c r="A9" s="1">
        <v>7</v>
      </c>
      <c r="B9" s="1">
        <v>22</v>
      </c>
      <c r="C9" s="1">
        <f t="shared" si="0"/>
        <v>28.205128205128204</v>
      </c>
      <c r="D9" s="1">
        <f t="shared" si="1"/>
        <v>6.2051282051282044</v>
      </c>
      <c r="E9" s="2">
        <f t="shared" si="2"/>
        <v>6.2051282051282042E-3</v>
      </c>
      <c r="G9" s="1">
        <v>7</v>
      </c>
      <c r="H9" s="1">
        <v>22</v>
      </c>
      <c r="I9" s="1">
        <f t="shared" si="3"/>
        <v>28.205128205128204</v>
      </c>
      <c r="J9" s="1">
        <f t="shared" si="4"/>
        <v>6.2051282051282044</v>
      </c>
      <c r="K9" s="3">
        <f t="shared" si="5"/>
        <v>6.2051282051282042E-3</v>
      </c>
      <c r="M9" s="1">
        <v>7</v>
      </c>
      <c r="N9" s="1">
        <v>50</v>
      </c>
      <c r="O9" s="1">
        <f t="shared" si="6"/>
        <v>64.102564102564102</v>
      </c>
      <c r="P9" s="1">
        <f t="shared" si="7"/>
        <v>14.102564102564102</v>
      </c>
      <c r="Q9" s="2">
        <f t="shared" si="8"/>
        <v>1.4102564102564103E-2</v>
      </c>
      <c r="S9" s="1">
        <v>7</v>
      </c>
      <c r="T9" s="1">
        <v>50</v>
      </c>
      <c r="U9" s="1">
        <f t="shared" si="9"/>
        <v>64.102564102564102</v>
      </c>
      <c r="V9" s="1">
        <f t="shared" si="10"/>
        <v>14.102564102564102</v>
      </c>
      <c r="W9" s="3">
        <f t="shared" si="11"/>
        <v>1.4102564102564103E-2</v>
      </c>
      <c r="Y9" s="1">
        <v>7</v>
      </c>
      <c r="Z9" s="1">
        <v>0</v>
      </c>
      <c r="AA9" s="1">
        <f t="shared" si="12"/>
        <v>0</v>
      </c>
      <c r="AB9" s="6">
        <f t="shared" si="13"/>
        <v>0</v>
      </c>
      <c r="AC9" s="2">
        <f t="shared" si="14"/>
        <v>0</v>
      </c>
      <c r="AE9" s="1">
        <v>7</v>
      </c>
      <c r="AF9" s="1">
        <v>0.42017400000000005</v>
      </c>
      <c r="AG9" s="1">
        <f t="shared" si="15"/>
        <v>0.45424216216216218</v>
      </c>
      <c r="AH9" s="1">
        <f t="shared" si="16"/>
        <v>3.406816216216213E-2</v>
      </c>
      <c r="AI9" s="3">
        <f t="shared" si="17"/>
        <v>3.406816216216213E-5</v>
      </c>
      <c r="AK9" s="1">
        <v>7</v>
      </c>
      <c r="AL9" s="1">
        <v>0</v>
      </c>
      <c r="AM9" s="1">
        <f t="shared" si="18"/>
        <v>0</v>
      </c>
      <c r="AN9" s="6">
        <f t="shared" si="19"/>
        <v>0</v>
      </c>
      <c r="AO9" s="2">
        <f t="shared" si="20"/>
        <v>0</v>
      </c>
      <c r="AQ9" s="1">
        <v>7</v>
      </c>
      <c r="AR9" s="1">
        <v>0.51336000000000093</v>
      </c>
      <c r="AS9" s="1">
        <f t="shared" si="21"/>
        <v>0.55498378378378477</v>
      </c>
      <c r="AT9" s="1">
        <f t="shared" si="22"/>
        <v>4.1623783783783841E-2</v>
      </c>
      <c r="AU9" s="8">
        <f t="shared" si="23"/>
        <v>4.1623783783783838E-5</v>
      </c>
      <c r="AW9" s="1">
        <v>28.205128205128204</v>
      </c>
      <c r="AX9" s="1">
        <v>64.102564102564102</v>
      </c>
      <c r="AY9" s="1">
        <v>0</v>
      </c>
      <c r="AZ9" s="1">
        <v>0</v>
      </c>
      <c r="BA9" s="1">
        <f t="shared" si="24"/>
        <v>92.307692307692307</v>
      </c>
      <c r="BB9" s="1">
        <f t="shared" si="25"/>
        <v>96.15384615384616</v>
      </c>
      <c r="BC9" s="1">
        <f t="shared" si="26"/>
        <v>3.8461538461538538</v>
      </c>
      <c r="BD9" s="2">
        <f t="shared" si="27"/>
        <v>3.8461538461538537E-3</v>
      </c>
      <c r="BF9" s="1">
        <v>28.205128205128204</v>
      </c>
      <c r="BG9" s="1">
        <v>64.102564102564102</v>
      </c>
      <c r="BH9" s="1">
        <v>0.45424216216216218</v>
      </c>
      <c r="BI9" s="1">
        <v>0.55498378378378477</v>
      </c>
      <c r="BJ9" s="1">
        <f t="shared" si="28"/>
        <v>93.316918253638249</v>
      </c>
      <c r="BK9" s="1">
        <f t="shared" si="29"/>
        <v>97.205123180873187</v>
      </c>
      <c r="BL9" s="1">
        <f t="shared" si="30"/>
        <v>3.8882049272349377</v>
      </c>
      <c r="BM9" s="8">
        <f t="shared" si="31"/>
        <v>3.8882049272349378E-3</v>
      </c>
    </row>
    <row r="10" spans="1:65" x14ac:dyDescent="0.3">
      <c r="A10" s="1">
        <v>8</v>
      </c>
      <c r="B10" s="1">
        <v>22</v>
      </c>
      <c r="C10" s="1">
        <f t="shared" si="0"/>
        <v>28.205128205128204</v>
      </c>
      <c r="D10" s="1">
        <f t="shared" si="1"/>
        <v>6.2051282051282044</v>
      </c>
      <c r="E10" s="2">
        <f t="shared" si="2"/>
        <v>6.2051282051282042E-3</v>
      </c>
      <c r="G10" s="1">
        <v>8</v>
      </c>
      <c r="H10" s="1">
        <v>25</v>
      </c>
      <c r="I10" s="1">
        <f t="shared" si="3"/>
        <v>32.051282051282051</v>
      </c>
      <c r="J10" s="1">
        <f t="shared" si="4"/>
        <v>7.0512820512820511</v>
      </c>
      <c r="K10" s="3">
        <f t="shared" si="5"/>
        <v>7.0512820512820514E-3</v>
      </c>
      <c r="M10" s="1">
        <v>8</v>
      </c>
      <c r="N10" s="1">
        <v>0</v>
      </c>
      <c r="O10" s="1">
        <f t="shared" si="6"/>
        <v>0</v>
      </c>
      <c r="P10" s="1">
        <f t="shared" si="7"/>
        <v>0</v>
      </c>
      <c r="Q10" s="2">
        <f t="shared" si="8"/>
        <v>0</v>
      </c>
      <c r="S10" s="1">
        <v>8</v>
      </c>
      <c r="T10" s="1">
        <v>50</v>
      </c>
      <c r="U10" s="1">
        <f t="shared" si="9"/>
        <v>64.102564102564102</v>
      </c>
      <c r="V10" s="1">
        <f t="shared" si="10"/>
        <v>14.102564102564102</v>
      </c>
      <c r="W10" s="3">
        <f t="shared" si="11"/>
        <v>1.4102564102564103E-2</v>
      </c>
      <c r="Y10" s="1">
        <v>8</v>
      </c>
      <c r="Z10" s="1">
        <v>0</v>
      </c>
      <c r="AA10" s="1">
        <f t="shared" si="12"/>
        <v>0</v>
      </c>
      <c r="AB10" s="6">
        <f t="shared" si="13"/>
        <v>0</v>
      </c>
      <c r="AC10" s="2">
        <f t="shared" si="14"/>
        <v>0</v>
      </c>
      <c r="AE10" s="1">
        <v>8</v>
      </c>
      <c r="AF10" s="1">
        <v>0.49717799999999895</v>
      </c>
      <c r="AG10" s="1">
        <f t="shared" si="15"/>
        <v>0.53748972972972853</v>
      </c>
      <c r="AH10" s="1">
        <f t="shared" si="16"/>
        <v>4.0311729729729573E-2</v>
      </c>
      <c r="AI10" s="3">
        <f t="shared" si="17"/>
        <v>4.0311729729729572E-5</v>
      </c>
      <c r="AK10" s="1">
        <v>8</v>
      </c>
      <c r="AL10" s="1">
        <v>0</v>
      </c>
      <c r="AM10" s="1">
        <f t="shared" si="18"/>
        <v>0</v>
      </c>
      <c r="AN10" s="6">
        <f t="shared" si="19"/>
        <v>0</v>
      </c>
      <c r="AO10" s="2">
        <f t="shared" si="20"/>
        <v>0</v>
      </c>
      <c r="AQ10" s="1">
        <v>8</v>
      </c>
      <c r="AR10" s="1">
        <v>0.56692799999999899</v>
      </c>
      <c r="AS10" s="1">
        <f t="shared" si="21"/>
        <v>0.61289513513513405</v>
      </c>
      <c r="AT10" s="1">
        <f t="shared" si="22"/>
        <v>4.5967135135135062E-2</v>
      </c>
      <c r="AU10" s="8">
        <f t="shared" si="23"/>
        <v>4.5967135135135065E-5</v>
      </c>
      <c r="AW10" s="1">
        <v>28.205128205128204</v>
      </c>
      <c r="AX10" s="1">
        <v>0</v>
      </c>
      <c r="AY10" s="1">
        <v>0</v>
      </c>
      <c r="AZ10" s="1">
        <v>0</v>
      </c>
      <c r="BA10" s="1">
        <f t="shared" si="24"/>
        <v>28.205128205128204</v>
      </c>
      <c r="BB10" s="1">
        <f t="shared" si="25"/>
        <v>29.380341880341881</v>
      </c>
      <c r="BC10" s="1">
        <f t="shared" si="26"/>
        <v>1.1752136752136764</v>
      </c>
      <c r="BD10" s="2">
        <f t="shared" si="27"/>
        <v>1.1752136752136765E-3</v>
      </c>
      <c r="BF10" s="1">
        <v>32.051282051282051</v>
      </c>
      <c r="BG10" s="1">
        <v>64.102564102564102</v>
      </c>
      <c r="BH10" s="1">
        <v>0.53748972972972853</v>
      </c>
      <c r="BI10" s="1">
        <v>0.61289513513513405</v>
      </c>
      <c r="BJ10" s="1">
        <f t="shared" si="28"/>
        <v>97.304231018711022</v>
      </c>
      <c r="BK10" s="1">
        <f t="shared" si="29"/>
        <v>101.35857397782398</v>
      </c>
      <c r="BL10" s="1">
        <f t="shared" si="30"/>
        <v>4.0543429591129581</v>
      </c>
      <c r="BM10" s="8">
        <f t="shared" si="31"/>
        <v>4.0543429591129582E-3</v>
      </c>
    </row>
    <row r="11" spans="1:65" x14ac:dyDescent="0.3">
      <c r="A11" s="1">
        <v>9</v>
      </c>
      <c r="B11" s="1">
        <v>11</v>
      </c>
      <c r="C11" s="1">
        <f t="shared" si="0"/>
        <v>14.102564102564102</v>
      </c>
      <c r="D11" s="1">
        <f t="shared" si="1"/>
        <v>3.1025641025641022</v>
      </c>
      <c r="E11" s="2">
        <f t="shared" si="2"/>
        <v>3.1025641025641021E-3</v>
      </c>
      <c r="G11" s="1">
        <v>9</v>
      </c>
      <c r="H11" s="1">
        <v>25</v>
      </c>
      <c r="I11" s="1">
        <f t="shared" si="3"/>
        <v>32.051282051282051</v>
      </c>
      <c r="J11" s="1">
        <f t="shared" si="4"/>
        <v>7.0512820512820511</v>
      </c>
      <c r="K11" s="3">
        <f t="shared" si="5"/>
        <v>7.0512820512820514E-3</v>
      </c>
      <c r="M11" s="1">
        <v>9</v>
      </c>
      <c r="N11" s="1">
        <v>0</v>
      </c>
      <c r="O11" s="1">
        <f t="shared" si="6"/>
        <v>0</v>
      </c>
      <c r="P11" s="1">
        <f t="shared" si="7"/>
        <v>0</v>
      </c>
      <c r="Q11" s="2">
        <f t="shared" si="8"/>
        <v>0</v>
      </c>
      <c r="S11" s="1">
        <v>9</v>
      </c>
      <c r="T11" s="1">
        <v>0</v>
      </c>
      <c r="U11" s="1">
        <f t="shared" si="9"/>
        <v>0</v>
      </c>
      <c r="V11" s="1">
        <f t="shared" si="10"/>
        <v>0</v>
      </c>
      <c r="W11" s="3">
        <f t="shared" si="11"/>
        <v>0</v>
      </c>
      <c r="Y11" s="1">
        <v>9</v>
      </c>
      <c r="Z11" s="1">
        <v>0</v>
      </c>
      <c r="AA11" s="1">
        <f t="shared" si="12"/>
        <v>0</v>
      </c>
      <c r="AB11" s="6">
        <f t="shared" si="13"/>
        <v>0</v>
      </c>
      <c r="AC11" s="2">
        <f t="shared" si="14"/>
        <v>0</v>
      </c>
      <c r="AE11" s="1">
        <v>9</v>
      </c>
      <c r="AF11" s="1">
        <v>0.58255200000000029</v>
      </c>
      <c r="AG11" s="1">
        <f t="shared" si="15"/>
        <v>0.62978594594594628</v>
      </c>
      <c r="AH11" s="1">
        <f t="shared" si="16"/>
        <v>4.7233945945945988E-2</v>
      </c>
      <c r="AI11" s="3">
        <f t="shared" si="17"/>
        <v>4.723394594594599E-5</v>
      </c>
      <c r="AK11" s="1">
        <v>9</v>
      </c>
      <c r="AL11" s="1">
        <v>0</v>
      </c>
      <c r="AM11" s="1">
        <f t="shared" si="18"/>
        <v>0</v>
      </c>
      <c r="AN11" s="6">
        <f t="shared" si="19"/>
        <v>0</v>
      </c>
      <c r="AO11" s="2">
        <f t="shared" si="20"/>
        <v>0</v>
      </c>
      <c r="AQ11" s="1">
        <v>9</v>
      </c>
      <c r="AR11" s="1">
        <v>0.99044999999999916</v>
      </c>
      <c r="AS11" s="1">
        <f t="shared" si="21"/>
        <v>1.0707567567567557</v>
      </c>
      <c r="AT11" s="1">
        <f t="shared" si="22"/>
        <v>8.0306756756756581E-2</v>
      </c>
      <c r="AU11" s="8">
        <f t="shared" si="23"/>
        <v>8.0306756756756584E-5</v>
      </c>
      <c r="AW11" s="1">
        <v>14.102564102564102</v>
      </c>
      <c r="AX11" s="1">
        <v>0</v>
      </c>
      <c r="AY11" s="1">
        <v>0</v>
      </c>
      <c r="AZ11" s="1">
        <v>0</v>
      </c>
      <c r="BA11" s="1">
        <f t="shared" si="24"/>
        <v>14.102564102564102</v>
      </c>
      <c r="BB11" s="1">
        <f t="shared" si="25"/>
        <v>14.69017094017094</v>
      </c>
      <c r="BC11" s="1">
        <f t="shared" si="26"/>
        <v>0.58760683760683818</v>
      </c>
      <c r="BD11" s="2">
        <f t="shared" si="27"/>
        <v>5.8760683760683823E-4</v>
      </c>
      <c r="BF11" s="1">
        <v>32.051282051282051</v>
      </c>
      <c r="BG11" s="1">
        <v>0</v>
      </c>
      <c r="BH11" s="1">
        <v>0.62978594594594628</v>
      </c>
      <c r="BI11" s="1">
        <v>1.0707567567567557</v>
      </c>
      <c r="BJ11" s="1">
        <f t="shared" si="28"/>
        <v>33.751824753984756</v>
      </c>
      <c r="BK11" s="1">
        <f t="shared" si="29"/>
        <v>35.158150785400792</v>
      </c>
      <c r="BL11" s="1">
        <f t="shared" si="30"/>
        <v>1.406326031416036</v>
      </c>
      <c r="BM11" s="8">
        <f t="shared" si="31"/>
        <v>1.4063260314160361E-3</v>
      </c>
    </row>
    <row r="12" spans="1:65" x14ac:dyDescent="0.3">
      <c r="A12" s="1">
        <v>10</v>
      </c>
      <c r="B12" s="1">
        <v>11</v>
      </c>
      <c r="C12" s="1">
        <f t="shared" si="0"/>
        <v>14.102564102564102</v>
      </c>
      <c r="D12" s="1">
        <f t="shared" si="1"/>
        <v>3.1025641025641022</v>
      </c>
      <c r="E12" s="2">
        <f t="shared" si="2"/>
        <v>3.1025641025641021E-3</v>
      </c>
      <c r="G12" s="1">
        <v>10</v>
      </c>
      <c r="H12" s="1">
        <v>25</v>
      </c>
      <c r="I12" s="1">
        <f t="shared" si="3"/>
        <v>32.051282051282051</v>
      </c>
      <c r="J12" s="1">
        <f t="shared" si="4"/>
        <v>7.0512820512820511</v>
      </c>
      <c r="K12" s="3">
        <f t="shared" si="5"/>
        <v>7.0512820512820514E-3</v>
      </c>
      <c r="M12" s="1">
        <v>10</v>
      </c>
      <c r="N12" s="1">
        <v>0</v>
      </c>
      <c r="O12" s="1">
        <f t="shared" si="6"/>
        <v>0</v>
      </c>
      <c r="P12" s="1">
        <f t="shared" si="7"/>
        <v>0</v>
      </c>
      <c r="Q12" s="2">
        <f t="shared" si="8"/>
        <v>0</v>
      </c>
      <c r="S12" s="1">
        <v>10</v>
      </c>
      <c r="T12" s="1">
        <v>0</v>
      </c>
      <c r="U12" s="1">
        <f t="shared" si="9"/>
        <v>0</v>
      </c>
      <c r="V12" s="1">
        <f t="shared" si="10"/>
        <v>0</v>
      </c>
      <c r="W12" s="3">
        <f t="shared" si="11"/>
        <v>0</v>
      </c>
      <c r="Y12" s="1">
        <v>10</v>
      </c>
      <c r="Z12" s="1">
        <v>0</v>
      </c>
      <c r="AA12" s="1">
        <f t="shared" si="12"/>
        <v>0</v>
      </c>
      <c r="AB12" s="6">
        <f t="shared" si="13"/>
        <v>0</v>
      </c>
      <c r="AC12" s="2">
        <f t="shared" si="14"/>
        <v>0</v>
      </c>
      <c r="AE12" s="1">
        <v>10</v>
      </c>
      <c r="AF12" s="1">
        <v>0.66736800000000085</v>
      </c>
      <c r="AG12" s="1">
        <f t="shared" si="15"/>
        <v>0.7214789189189198</v>
      </c>
      <c r="AH12" s="1">
        <f t="shared" si="16"/>
        <v>5.4110918918918949E-2</v>
      </c>
      <c r="AI12" s="3">
        <f t="shared" si="17"/>
        <v>5.4110918918918946E-5</v>
      </c>
      <c r="AK12" s="1">
        <v>10</v>
      </c>
      <c r="AL12" s="1">
        <v>0</v>
      </c>
      <c r="AM12" s="1">
        <f t="shared" si="18"/>
        <v>0</v>
      </c>
      <c r="AN12" s="6">
        <f t="shared" si="19"/>
        <v>0</v>
      </c>
      <c r="AO12" s="2">
        <f t="shared" si="20"/>
        <v>0</v>
      </c>
      <c r="AQ12" s="1">
        <v>10</v>
      </c>
      <c r="AR12" s="1">
        <v>0.71479799999999927</v>
      </c>
      <c r="AS12" s="1">
        <f t="shared" si="21"/>
        <v>0.77275459459459372</v>
      </c>
      <c r="AT12" s="1">
        <f t="shared" si="22"/>
        <v>5.7956594594594457E-2</v>
      </c>
      <c r="AU12" s="8">
        <f t="shared" si="23"/>
        <v>5.7956594594594459E-5</v>
      </c>
      <c r="AW12" s="1">
        <v>14.102564102564102</v>
      </c>
      <c r="AX12" s="1">
        <v>0</v>
      </c>
      <c r="AY12" s="1">
        <v>0</v>
      </c>
      <c r="AZ12" s="1">
        <v>0</v>
      </c>
      <c r="BA12" s="1">
        <f t="shared" si="24"/>
        <v>14.102564102564102</v>
      </c>
      <c r="BB12" s="1">
        <f t="shared" si="25"/>
        <v>14.69017094017094</v>
      </c>
      <c r="BC12" s="1">
        <f t="shared" si="26"/>
        <v>0.58760683760683818</v>
      </c>
      <c r="BD12" s="2">
        <f t="shared" si="27"/>
        <v>5.8760683760683823E-4</v>
      </c>
      <c r="BF12" s="1">
        <v>32.051282051282051</v>
      </c>
      <c r="BG12" s="1">
        <v>0</v>
      </c>
      <c r="BH12" s="1">
        <v>0.7214789189189198</v>
      </c>
      <c r="BI12" s="1">
        <v>0.77275459459459372</v>
      </c>
      <c r="BJ12" s="1">
        <f t="shared" si="28"/>
        <v>33.545515564795565</v>
      </c>
      <c r="BK12" s="1">
        <f t="shared" si="29"/>
        <v>34.943245379995382</v>
      </c>
      <c r="BL12" s="1">
        <f t="shared" si="30"/>
        <v>1.397729815199817</v>
      </c>
      <c r="BM12" s="8">
        <f t="shared" si="31"/>
        <v>1.3977298151998171E-3</v>
      </c>
    </row>
    <row r="13" spans="1:65" x14ac:dyDescent="0.3">
      <c r="A13" s="1">
        <v>11</v>
      </c>
      <c r="B13" s="1">
        <v>11</v>
      </c>
      <c r="C13" s="1">
        <f t="shared" si="0"/>
        <v>14.102564102564102</v>
      </c>
      <c r="D13" s="1">
        <f t="shared" si="1"/>
        <v>3.1025641025641022</v>
      </c>
      <c r="E13" s="2">
        <f t="shared" si="2"/>
        <v>3.1025641025641021E-3</v>
      </c>
      <c r="G13" s="1">
        <v>11</v>
      </c>
      <c r="H13" s="1">
        <v>11</v>
      </c>
      <c r="I13" s="1">
        <f t="shared" si="3"/>
        <v>14.102564102564102</v>
      </c>
      <c r="J13" s="1">
        <f t="shared" si="4"/>
        <v>3.1025641025641022</v>
      </c>
      <c r="K13" s="3">
        <f t="shared" si="5"/>
        <v>3.1025641025641021E-3</v>
      </c>
      <c r="M13" s="1">
        <v>11</v>
      </c>
      <c r="N13" s="1">
        <v>0</v>
      </c>
      <c r="O13" s="1">
        <f t="shared" si="6"/>
        <v>0</v>
      </c>
      <c r="P13" s="1">
        <f t="shared" si="7"/>
        <v>0</v>
      </c>
      <c r="Q13" s="2">
        <f t="shared" si="8"/>
        <v>0</v>
      </c>
      <c r="S13" s="1">
        <v>11</v>
      </c>
      <c r="T13" s="1">
        <v>0</v>
      </c>
      <c r="U13" s="1">
        <f t="shared" si="9"/>
        <v>0</v>
      </c>
      <c r="V13" s="1">
        <f t="shared" si="10"/>
        <v>0</v>
      </c>
      <c r="W13" s="3">
        <f t="shared" si="11"/>
        <v>0</v>
      </c>
      <c r="Y13" s="1">
        <v>11</v>
      </c>
      <c r="Z13" s="1">
        <v>4.8266999999999998</v>
      </c>
      <c r="AA13" s="1">
        <f t="shared" si="12"/>
        <v>5.2180540540540532</v>
      </c>
      <c r="AB13" s="6">
        <f t="shared" si="13"/>
        <v>0.39135405405405344</v>
      </c>
      <c r="AC13" s="2">
        <f t="shared" si="14"/>
        <v>3.9135405405405345E-4</v>
      </c>
      <c r="AE13" s="1">
        <v>11</v>
      </c>
      <c r="AF13" s="1">
        <v>0.73209600000000064</v>
      </c>
      <c r="AG13" s="1">
        <f t="shared" si="15"/>
        <v>0.79145513513513577</v>
      </c>
      <c r="AH13" s="1">
        <f t="shared" si="16"/>
        <v>5.9359135135135133E-2</v>
      </c>
      <c r="AI13" s="3">
        <f t="shared" si="17"/>
        <v>5.935913513513513E-5</v>
      </c>
      <c r="AK13" s="1">
        <v>11</v>
      </c>
      <c r="AL13" s="1">
        <v>5.0722200000000006</v>
      </c>
      <c r="AM13" s="1">
        <f t="shared" si="18"/>
        <v>5.4834810810810817</v>
      </c>
      <c r="AN13" s="6">
        <f t="shared" si="19"/>
        <v>0.41126108108108106</v>
      </c>
      <c r="AO13" s="2">
        <f t="shared" si="20"/>
        <v>4.1126108108108104E-4</v>
      </c>
      <c r="AQ13" s="1">
        <v>11</v>
      </c>
      <c r="AR13" s="1">
        <v>0.76948200000000067</v>
      </c>
      <c r="AS13" s="1">
        <f t="shared" si="21"/>
        <v>0.83187243243243314</v>
      </c>
      <c r="AT13" s="1">
        <f t="shared" si="22"/>
        <v>6.2390432432432474E-2</v>
      </c>
      <c r="AU13" s="8">
        <f t="shared" si="23"/>
        <v>6.2390432432432477E-5</v>
      </c>
      <c r="AW13" s="1">
        <v>14.102564102564102</v>
      </c>
      <c r="AX13" s="1">
        <v>0</v>
      </c>
      <c r="AY13" s="1">
        <v>5.2180540540540532</v>
      </c>
      <c r="AZ13" s="1">
        <v>5.4834810810810817</v>
      </c>
      <c r="BA13" s="1">
        <f t="shared" si="24"/>
        <v>24.804099237699237</v>
      </c>
      <c r="BB13" s="1">
        <f t="shared" si="25"/>
        <v>25.837603372603372</v>
      </c>
      <c r="BC13" s="1">
        <f t="shared" si="26"/>
        <v>1.0335041349041347</v>
      </c>
      <c r="BD13" s="2">
        <f t="shared" si="27"/>
        <v>1.0335041349041347E-3</v>
      </c>
      <c r="BF13" s="1">
        <v>14.102564102564102</v>
      </c>
      <c r="BG13" s="1">
        <v>0</v>
      </c>
      <c r="BH13" s="1">
        <v>0.79145513513513577</v>
      </c>
      <c r="BI13" s="1">
        <v>0.83187243243243314</v>
      </c>
      <c r="BJ13" s="1">
        <f t="shared" si="28"/>
        <v>15.725891670131672</v>
      </c>
      <c r="BK13" s="1">
        <f t="shared" si="29"/>
        <v>16.381137156387158</v>
      </c>
      <c r="BL13" s="1">
        <f t="shared" si="30"/>
        <v>0.6552454862554864</v>
      </c>
      <c r="BM13" s="8">
        <f t="shared" si="31"/>
        <v>6.5524548625548644E-4</v>
      </c>
    </row>
    <row r="14" spans="1:65" x14ac:dyDescent="0.3">
      <c r="A14" s="1">
        <v>12</v>
      </c>
      <c r="B14" s="1">
        <v>55</v>
      </c>
      <c r="C14" s="1">
        <f t="shared" si="0"/>
        <v>70.512820512820511</v>
      </c>
      <c r="D14" s="1">
        <f t="shared" si="1"/>
        <v>15.512820512820511</v>
      </c>
      <c r="E14" s="2">
        <f t="shared" si="2"/>
        <v>1.5512820512820512E-2</v>
      </c>
      <c r="G14" s="1">
        <v>12</v>
      </c>
      <c r="H14" s="1">
        <v>55</v>
      </c>
      <c r="I14" s="1">
        <f t="shared" si="3"/>
        <v>70.512820512820511</v>
      </c>
      <c r="J14" s="1">
        <f t="shared" si="4"/>
        <v>15.512820512820511</v>
      </c>
      <c r="K14" s="3">
        <f t="shared" si="5"/>
        <v>1.5512820512820512E-2</v>
      </c>
      <c r="M14" s="1">
        <v>12</v>
      </c>
      <c r="N14" s="1">
        <v>0</v>
      </c>
      <c r="O14" s="1">
        <f t="shared" si="6"/>
        <v>0</v>
      </c>
      <c r="P14" s="1">
        <f t="shared" si="7"/>
        <v>0</v>
      </c>
      <c r="Q14" s="2">
        <f t="shared" si="8"/>
        <v>0</v>
      </c>
      <c r="S14" s="1">
        <v>12</v>
      </c>
      <c r="T14" s="1">
        <v>0</v>
      </c>
      <c r="U14" s="1">
        <f t="shared" si="9"/>
        <v>0</v>
      </c>
      <c r="V14" s="1">
        <f t="shared" si="10"/>
        <v>0</v>
      </c>
      <c r="W14" s="3">
        <f t="shared" si="11"/>
        <v>0</v>
      </c>
      <c r="Y14" s="1">
        <v>12</v>
      </c>
      <c r="Z14" s="1">
        <v>0.7750619999999997</v>
      </c>
      <c r="AA14" s="1">
        <f t="shared" si="12"/>
        <v>0.83790486486486448</v>
      </c>
      <c r="AB14" s="6">
        <f t="shared" si="13"/>
        <v>6.2842864864864789E-2</v>
      </c>
      <c r="AC14" s="2">
        <f t="shared" si="14"/>
        <v>6.2842864864864789E-5</v>
      </c>
      <c r="AE14" s="1">
        <v>12</v>
      </c>
      <c r="AF14" s="1">
        <v>0.77283000000000079</v>
      </c>
      <c r="AG14" s="1">
        <f t="shared" si="15"/>
        <v>0.83549189189189266</v>
      </c>
      <c r="AH14" s="1">
        <f t="shared" si="16"/>
        <v>6.2661891891891863E-2</v>
      </c>
      <c r="AI14" s="3">
        <f t="shared" si="17"/>
        <v>6.2661891891891859E-5</v>
      </c>
      <c r="AK14" s="1">
        <v>12</v>
      </c>
      <c r="AL14" s="1">
        <v>0.81579599999999985</v>
      </c>
      <c r="AM14" s="1">
        <f t="shared" si="18"/>
        <v>0.88194162162162137</v>
      </c>
      <c r="AN14" s="6">
        <f t="shared" si="19"/>
        <v>6.614562162162152E-2</v>
      </c>
      <c r="AO14" s="2">
        <f t="shared" si="20"/>
        <v>6.6145621621621525E-5</v>
      </c>
      <c r="AQ14" s="1">
        <v>12</v>
      </c>
      <c r="AR14" s="1">
        <v>0.81356399999999907</v>
      </c>
      <c r="AS14" s="1">
        <f t="shared" si="21"/>
        <v>0.87952864864864755</v>
      </c>
      <c r="AT14" s="1">
        <f t="shared" si="22"/>
        <v>6.5964648648648483E-2</v>
      </c>
      <c r="AU14" s="8">
        <f t="shared" si="23"/>
        <v>6.5964648648648486E-5</v>
      </c>
      <c r="AW14" s="1">
        <v>70.512820512820511</v>
      </c>
      <c r="AX14" s="1">
        <v>0</v>
      </c>
      <c r="AY14" s="1">
        <v>0.83790486486486448</v>
      </c>
      <c r="AZ14" s="1">
        <v>0.88194162162162137</v>
      </c>
      <c r="BA14" s="1">
        <f t="shared" si="24"/>
        <v>72.232666999307</v>
      </c>
      <c r="BB14" s="1">
        <f t="shared" si="25"/>
        <v>75.242361457611466</v>
      </c>
      <c r="BC14" s="1">
        <f t="shared" si="26"/>
        <v>3.009694458304466</v>
      </c>
      <c r="BD14" s="2">
        <f t="shared" si="27"/>
        <v>3.0096944583044658E-3</v>
      </c>
      <c r="BF14" s="1">
        <v>70.512820512820511</v>
      </c>
      <c r="BG14" s="1">
        <v>0</v>
      </c>
      <c r="BH14" s="1">
        <v>0.83549189189189266</v>
      </c>
      <c r="BI14" s="1">
        <v>0.87952864864864755</v>
      </c>
      <c r="BJ14" s="1">
        <f t="shared" si="28"/>
        <v>72.227841053361047</v>
      </c>
      <c r="BK14" s="1">
        <f t="shared" si="29"/>
        <v>75.237334430584426</v>
      </c>
      <c r="BL14" s="1">
        <f t="shared" si="30"/>
        <v>3.0094933772233787</v>
      </c>
      <c r="BM14" s="8">
        <f t="shared" si="31"/>
        <v>3.0094933772233786E-3</v>
      </c>
    </row>
    <row r="15" spans="1:65" x14ac:dyDescent="0.3">
      <c r="A15" s="1">
        <v>13</v>
      </c>
      <c r="B15" s="1">
        <v>55</v>
      </c>
      <c r="C15" s="1">
        <f t="shared" si="0"/>
        <v>70.512820512820511</v>
      </c>
      <c r="D15" s="1">
        <f t="shared" si="1"/>
        <v>15.512820512820511</v>
      </c>
      <c r="E15" s="2">
        <f t="shared" si="2"/>
        <v>1.5512820512820512E-2</v>
      </c>
      <c r="G15" s="1">
        <v>13</v>
      </c>
      <c r="H15" s="1">
        <v>55</v>
      </c>
      <c r="I15" s="1">
        <f t="shared" si="3"/>
        <v>70.512820512820511</v>
      </c>
      <c r="J15" s="1">
        <f t="shared" si="4"/>
        <v>15.512820512820511</v>
      </c>
      <c r="K15" s="3">
        <f t="shared" si="5"/>
        <v>1.5512820512820512E-2</v>
      </c>
      <c r="M15" s="1">
        <v>13</v>
      </c>
      <c r="N15" s="1">
        <v>0</v>
      </c>
      <c r="O15" s="1">
        <f t="shared" si="6"/>
        <v>0</v>
      </c>
      <c r="P15" s="1">
        <f t="shared" si="7"/>
        <v>0</v>
      </c>
      <c r="Q15" s="2">
        <f t="shared" si="8"/>
        <v>0</v>
      </c>
      <c r="S15" s="1">
        <v>13</v>
      </c>
      <c r="T15" s="1">
        <v>0</v>
      </c>
      <c r="U15" s="1">
        <f t="shared" si="9"/>
        <v>0</v>
      </c>
      <c r="V15" s="1">
        <f t="shared" si="10"/>
        <v>0</v>
      </c>
      <c r="W15" s="3">
        <f t="shared" si="11"/>
        <v>0</v>
      </c>
      <c r="Y15" s="1">
        <v>13</v>
      </c>
      <c r="Z15" s="1">
        <v>0.80128799999999989</v>
      </c>
      <c r="AA15" s="1">
        <f t="shared" si="12"/>
        <v>0.86625729729729717</v>
      </c>
      <c r="AB15" s="6">
        <f t="shared" si="13"/>
        <v>6.4969297297297279E-2</v>
      </c>
      <c r="AC15" s="2">
        <f t="shared" si="14"/>
        <v>6.4969297297297275E-5</v>
      </c>
      <c r="AE15" s="1">
        <v>13</v>
      </c>
      <c r="AF15" s="1">
        <v>0.80128799999999989</v>
      </c>
      <c r="AG15" s="1">
        <f t="shared" si="15"/>
        <v>0.86625729729729717</v>
      </c>
      <c r="AH15" s="1">
        <f t="shared" si="16"/>
        <v>6.4969297297297279E-2</v>
      </c>
      <c r="AI15" s="3">
        <f t="shared" si="17"/>
        <v>6.4969297297297275E-5</v>
      </c>
      <c r="AK15" s="1">
        <v>13</v>
      </c>
      <c r="AL15" s="1">
        <v>0.83699999999999997</v>
      </c>
      <c r="AM15" s="1">
        <f t="shared" si="18"/>
        <v>0.90486486486486484</v>
      </c>
      <c r="AN15" s="6">
        <f t="shared" si="19"/>
        <v>6.7864864864864871E-2</v>
      </c>
      <c r="AO15" s="2">
        <f t="shared" si="20"/>
        <v>6.7864864864864878E-5</v>
      </c>
      <c r="AQ15" s="1">
        <v>13</v>
      </c>
      <c r="AR15" s="1">
        <v>0.83699999999999997</v>
      </c>
      <c r="AS15" s="1">
        <f t="shared" si="21"/>
        <v>0.90486486486486484</v>
      </c>
      <c r="AT15" s="1">
        <f t="shared" si="22"/>
        <v>6.7864864864864871E-2</v>
      </c>
      <c r="AU15" s="8">
        <f t="shared" si="23"/>
        <v>6.7864864864864878E-5</v>
      </c>
      <c r="AW15" s="1">
        <v>70.512820512820511</v>
      </c>
      <c r="AX15" s="1">
        <v>0</v>
      </c>
      <c r="AY15" s="1">
        <v>0.86625729729729717</v>
      </c>
      <c r="AZ15" s="1">
        <v>0.90486486486486484</v>
      </c>
      <c r="BA15" s="1">
        <f t="shared" si="24"/>
        <v>72.283942674982669</v>
      </c>
      <c r="BB15" s="1">
        <f t="shared" si="25"/>
        <v>75.295773619773612</v>
      </c>
      <c r="BC15" s="1">
        <f t="shared" si="26"/>
        <v>3.0118309447909439</v>
      </c>
      <c r="BD15" s="2">
        <f t="shared" si="27"/>
        <v>3.0118309447909439E-3</v>
      </c>
      <c r="BF15" s="1">
        <v>70.512820512820511</v>
      </c>
      <c r="BG15" s="1">
        <v>0</v>
      </c>
      <c r="BH15" s="1">
        <v>0.86625729729729717</v>
      </c>
      <c r="BI15" s="1">
        <v>0.90486486486486484</v>
      </c>
      <c r="BJ15" s="1">
        <f t="shared" si="28"/>
        <v>72.283942674982669</v>
      </c>
      <c r="BK15" s="1">
        <f t="shared" si="29"/>
        <v>75.295773619773612</v>
      </c>
      <c r="BL15" s="1">
        <f t="shared" si="30"/>
        <v>3.0118309447909439</v>
      </c>
      <c r="BM15" s="8">
        <f t="shared" si="31"/>
        <v>3.0118309447909439E-3</v>
      </c>
    </row>
    <row r="16" spans="1:65" x14ac:dyDescent="0.3">
      <c r="A16" s="1">
        <v>14</v>
      </c>
      <c r="B16" s="1">
        <v>55</v>
      </c>
      <c r="C16" s="1">
        <f t="shared" si="0"/>
        <v>70.512820512820511</v>
      </c>
      <c r="D16" s="1">
        <f t="shared" si="1"/>
        <v>15.512820512820511</v>
      </c>
      <c r="E16" s="2">
        <f t="shared" si="2"/>
        <v>1.5512820512820512E-2</v>
      </c>
      <c r="G16" s="1">
        <v>14</v>
      </c>
      <c r="H16" s="1">
        <v>55</v>
      </c>
      <c r="I16" s="1">
        <f t="shared" si="3"/>
        <v>70.512820512820511</v>
      </c>
      <c r="J16" s="1">
        <f t="shared" si="4"/>
        <v>15.512820512820511</v>
      </c>
      <c r="K16" s="3">
        <f t="shared" si="5"/>
        <v>1.5512820512820512E-2</v>
      </c>
      <c r="M16" s="1">
        <v>14</v>
      </c>
      <c r="N16" s="1">
        <v>0</v>
      </c>
      <c r="O16" s="1">
        <f t="shared" si="6"/>
        <v>0</v>
      </c>
      <c r="P16" s="1">
        <f t="shared" si="7"/>
        <v>0</v>
      </c>
      <c r="Q16" s="2">
        <f t="shared" si="8"/>
        <v>0</v>
      </c>
      <c r="S16" s="1">
        <v>14</v>
      </c>
      <c r="T16" s="1">
        <v>0</v>
      </c>
      <c r="U16" s="1">
        <f t="shared" si="9"/>
        <v>0</v>
      </c>
      <c r="V16" s="1">
        <f t="shared" si="10"/>
        <v>0</v>
      </c>
      <c r="W16" s="3">
        <f t="shared" si="11"/>
        <v>0</v>
      </c>
      <c r="Y16" s="1">
        <v>14</v>
      </c>
      <c r="Z16" s="1">
        <v>0.77394600000000024</v>
      </c>
      <c r="AA16" s="1">
        <f t="shared" si="12"/>
        <v>0.83669837837837857</v>
      </c>
      <c r="AB16" s="6">
        <f t="shared" si="13"/>
        <v>6.2752378378378326E-2</v>
      </c>
      <c r="AC16" s="2">
        <f t="shared" si="14"/>
        <v>6.2752378378378324E-5</v>
      </c>
      <c r="AE16" s="1">
        <v>14</v>
      </c>
      <c r="AF16" s="1">
        <v>0.77394600000000024</v>
      </c>
      <c r="AG16" s="1">
        <f t="shared" si="15"/>
        <v>0.83669837837837857</v>
      </c>
      <c r="AH16" s="1">
        <f t="shared" si="16"/>
        <v>6.2752378378378326E-2</v>
      </c>
      <c r="AI16" s="3">
        <f t="shared" si="17"/>
        <v>6.2752378378378324E-5</v>
      </c>
      <c r="AK16" s="1">
        <v>14</v>
      </c>
      <c r="AL16" s="1">
        <v>0.83030399999999971</v>
      </c>
      <c r="AM16" s="1">
        <f t="shared" si="18"/>
        <v>0.89762594594594558</v>
      </c>
      <c r="AN16" s="6">
        <f t="shared" si="19"/>
        <v>6.7321945945945871E-2</v>
      </c>
      <c r="AO16" s="2">
        <f t="shared" si="20"/>
        <v>6.732194594594587E-5</v>
      </c>
      <c r="AQ16" s="1">
        <v>14</v>
      </c>
      <c r="AR16" s="1">
        <v>0.83030399999999971</v>
      </c>
      <c r="AS16" s="1">
        <f t="shared" si="21"/>
        <v>0.89762594594594558</v>
      </c>
      <c r="AT16" s="1">
        <f t="shared" si="22"/>
        <v>6.7321945945945871E-2</v>
      </c>
      <c r="AU16" s="8">
        <f t="shared" si="23"/>
        <v>6.732194594594587E-5</v>
      </c>
      <c r="AW16" s="1">
        <v>70.512820512820511</v>
      </c>
      <c r="AX16" s="1">
        <v>0</v>
      </c>
      <c r="AY16" s="1">
        <v>0.83669837837837857</v>
      </c>
      <c r="AZ16" s="1">
        <v>0.89762594594594558</v>
      </c>
      <c r="BA16" s="1">
        <f t="shared" si="24"/>
        <v>72.24714483714483</v>
      </c>
      <c r="BB16" s="1">
        <f t="shared" si="25"/>
        <v>75.25744253869253</v>
      </c>
      <c r="BC16" s="1">
        <f t="shared" si="26"/>
        <v>3.0102977015476995</v>
      </c>
      <c r="BD16" s="2">
        <f t="shared" si="27"/>
        <v>3.0102977015476996E-3</v>
      </c>
      <c r="BF16" s="1">
        <v>70.512820512820511</v>
      </c>
      <c r="BG16" s="1">
        <v>0</v>
      </c>
      <c r="BH16" s="1">
        <v>0.83669837837837857</v>
      </c>
      <c r="BI16" s="1">
        <v>0.89762594594594558</v>
      </c>
      <c r="BJ16" s="1">
        <f t="shared" si="28"/>
        <v>72.24714483714483</v>
      </c>
      <c r="BK16" s="1">
        <f t="shared" si="29"/>
        <v>75.25744253869253</v>
      </c>
      <c r="BL16" s="1">
        <f t="shared" si="30"/>
        <v>3.0102977015476995</v>
      </c>
      <c r="BM16" s="8">
        <f t="shared" si="31"/>
        <v>3.0102977015476996E-3</v>
      </c>
    </row>
    <row r="17" spans="1:65" x14ac:dyDescent="0.3">
      <c r="A17" s="1">
        <v>15</v>
      </c>
      <c r="B17" s="1">
        <v>55</v>
      </c>
      <c r="C17" s="1">
        <f t="shared" si="0"/>
        <v>70.512820512820511</v>
      </c>
      <c r="D17" s="1">
        <f t="shared" si="1"/>
        <v>15.512820512820511</v>
      </c>
      <c r="E17" s="2">
        <f t="shared" si="2"/>
        <v>1.5512820512820512E-2</v>
      </c>
      <c r="G17" s="1">
        <v>15</v>
      </c>
      <c r="H17" s="1">
        <v>55</v>
      </c>
      <c r="I17" s="1">
        <f t="shared" si="3"/>
        <v>70.512820512820511</v>
      </c>
      <c r="J17" s="1">
        <f t="shared" si="4"/>
        <v>15.512820512820511</v>
      </c>
      <c r="K17" s="3">
        <f t="shared" si="5"/>
        <v>1.5512820512820512E-2</v>
      </c>
      <c r="M17" s="1">
        <v>15</v>
      </c>
      <c r="N17" s="1">
        <v>0</v>
      </c>
      <c r="O17" s="1">
        <f t="shared" si="6"/>
        <v>0</v>
      </c>
      <c r="P17" s="1">
        <f t="shared" si="7"/>
        <v>0</v>
      </c>
      <c r="Q17" s="2">
        <f t="shared" si="8"/>
        <v>0</v>
      </c>
      <c r="S17" s="1">
        <v>15</v>
      </c>
      <c r="T17" s="1">
        <v>0</v>
      </c>
      <c r="U17" s="1">
        <f t="shared" si="9"/>
        <v>0</v>
      </c>
      <c r="V17" s="1">
        <f t="shared" si="10"/>
        <v>0</v>
      </c>
      <c r="W17" s="3">
        <f t="shared" si="11"/>
        <v>0</v>
      </c>
      <c r="Y17" s="1">
        <v>15</v>
      </c>
      <c r="Z17" s="1">
        <v>0.73990800000000034</v>
      </c>
      <c r="AA17" s="1">
        <f t="shared" si="12"/>
        <v>0.79990054054054083</v>
      </c>
      <c r="AB17" s="6">
        <f t="shared" si="13"/>
        <v>5.9992540540540484E-2</v>
      </c>
      <c r="AC17" s="2">
        <f t="shared" si="14"/>
        <v>5.9992540540540487E-5</v>
      </c>
      <c r="AE17" s="1">
        <v>15</v>
      </c>
      <c r="AF17" s="1">
        <v>0.73990800000000034</v>
      </c>
      <c r="AG17" s="1">
        <f t="shared" si="15"/>
        <v>0.79990054054054083</v>
      </c>
      <c r="AH17" s="1">
        <f t="shared" si="16"/>
        <v>5.9992540540540484E-2</v>
      </c>
      <c r="AI17" s="3">
        <f t="shared" si="17"/>
        <v>5.9992540540540487E-5</v>
      </c>
      <c r="AK17" s="1">
        <v>15</v>
      </c>
      <c r="AL17" s="1">
        <v>0.7990559999999991</v>
      </c>
      <c r="AM17" s="1">
        <f t="shared" si="18"/>
        <v>0.86384432432432334</v>
      </c>
      <c r="AN17" s="6">
        <f t="shared" si="19"/>
        <v>6.4788324324324242E-2</v>
      </c>
      <c r="AO17" s="2">
        <f t="shared" si="20"/>
        <v>6.4788324324324237E-5</v>
      </c>
      <c r="AQ17" s="1">
        <v>15</v>
      </c>
      <c r="AR17" s="1">
        <v>0.7990559999999991</v>
      </c>
      <c r="AS17" s="1">
        <f t="shared" si="21"/>
        <v>0.86384432432432334</v>
      </c>
      <c r="AT17" s="1">
        <f t="shared" si="22"/>
        <v>6.4788324324324242E-2</v>
      </c>
      <c r="AU17" s="8">
        <f t="shared" si="23"/>
        <v>6.4788324324324237E-5</v>
      </c>
      <c r="AW17" s="1">
        <v>70.512820512820511</v>
      </c>
      <c r="AX17" s="1">
        <v>0</v>
      </c>
      <c r="AY17" s="1">
        <v>0.79990054054054083</v>
      </c>
      <c r="AZ17" s="1">
        <v>0.86384432432432334</v>
      </c>
      <c r="BA17" s="1">
        <f t="shared" si="24"/>
        <v>72.176565377685364</v>
      </c>
      <c r="BB17" s="1">
        <f t="shared" si="25"/>
        <v>75.183922268422251</v>
      </c>
      <c r="BC17" s="1">
        <f t="shared" si="26"/>
        <v>3.0073568907368866</v>
      </c>
      <c r="BD17" s="2">
        <f t="shared" si="27"/>
        <v>3.0073568907368867E-3</v>
      </c>
      <c r="BF17" s="1">
        <v>70.512820512820511</v>
      </c>
      <c r="BG17" s="1">
        <v>0</v>
      </c>
      <c r="BH17" s="1">
        <v>0.79990054054054083</v>
      </c>
      <c r="BI17" s="1">
        <v>0.86384432432432334</v>
      </c>
      <c r="BJ17" s="1">
        <f t="shared" si="28"/>
        <v>72.176565377685364</v>
      </c>
      <c r="BK17" s="1">
        <f t="shared" si="29"/>
        <v>75.183922268422251</v>
      </c>
      <c r="BL17" s="1">
        <f t="shared" si="30"/>
        <v>3.0073568907368866</v>
      </c>
      <c r="BM17" s="8">
        <f t="shared" si="31"/>
        <v>3.0073568907368867E-3</v>
      </c>
    </row>
    <row r="18" spans="1:65" x14ac:dyDescent="0.3">
      <c r="A18" s="1">
        <v>16</v>
      </c>
      <c r="B18" s="1">
        <v>25</v>
      </c>
      <c r="C18" s="1">
        <f t="shared" si="0"/>
        <v>32.051282051282051</v>
      </c>
      <c r="D18" s="1">
        <f t="shared" si="1"/>
        <v>7.0512820512820511</v>
      </c>
      <c r="E18" s="2">
        <f t="shared" si="2"/>
        <v>7.0512820512820514E-3</v>
      </c>
      <c r="G18" s="1">
        <v>16</v>
      </c>
      <c r="H18" s="1">
        <v>25</v>
      </c>
      <c r="I18" s="1">
        <f t="shared" si="3"/>
        <v>32.051282051282051</v>
      </c>
      <c r="J18" s="1">
        <f t="shared" si="4"/>
        <v>7.0512820512820511</v>
      </c>
      <c r="K18" s="3">
        <f t="shared" si="5"/>
        <v>7.0512820512820514E-3</v>
      </c>
      <c r="M18" s="1">
        <v>16</v>
      </c>
      <c r="N18" s="1">
        <v>0</v>
      </c>
      <c r="O18" s="1">
        <f t="shared" si="6"/>
        <v>0</v>
      </c>
      <c r="P18" s="1">
        <f t="shared" si="7"/>
        <v>0</v>
      </c>
      <c r="Q18" s="2">
        <f t="shared" si="8"/>
        <v>0</v>
      </c>
      <c r="S18" s="1">
        <v>16</v>
      </c>
      <c r="T18" s="1">
        <v>0</v>
      </c>
      <c r="U18" s="1">
        <f t="shared" si="9"/>
        <v>0</v>
      </c>
      <c r="V18" s="1">
        <f t="shared" si="10"/>
        <v>0</v>
      </c>
      <c r="W18" s="3">
        <f t="shared" si="11"/>
        <v>0</v>
      </c>
      <c r="Y18" s="1">
        <v>16</v>
      </c>
      <c r="Z18" s="1">
        <v>0.69024599999999903</v>
      </c>
      <c r="AA18" s="1">
        <f t="shared" si="12"/>
        <v>0.74621189189189085</v>
      </c>
      <c r="AB18" s="6">
        <f t="shared" si="13"/>
        <v>5.5965891891891828E-2</v>
      </c>
      <c r="AC18" s="2">
        <f t="shared" si="14"/>
        <v>5.5965891891891827E-5</v>
      </c>
      <c r="AE18" s="1">
        <v>16</v>
      </c>
      <c r="AF18" s="1">
        <v>0.69024599999999903</v>
      </c>
      <c r="AG18" s="1">
        <f t="shared" si="15"/>
        <v>0.74621189189189085</v>
      </c>
      <c r="AH18" s="1">
        <f t="shared" si="16"/>
        <v>5.5965891891891828E-2</v>
      </c>
      <c r="AI18" s="3">
        <f t="shared" si="17"/>
        <v>5.5965891891891827E-5</v>
      </c>
      <c r="AK18" s="1">
        <v>16</v>
      </c>
      <c r="AL18" s="1">
        <v>0.75274200000000002</v>
      </c>
      <c r="AM18" s="1">
        <f t="shared" si="18"/>
        <v>0.81377513513513511</v>
      </c>
      <c r="AN18" s="6">
        <f t="shared" si="19"/>
        <v>6.1033135135135086E-2</v>
      </c>
      <c r="AO18" s="2">
        <f t="shared" si="20"/>
        <v>6.1033135135135087E-5</v>
      </c>
      <c r="AQ18" s="1">
        <v>16</v>
      </c>
      <c r="AR18" s="1">
        <v>0.75274200000000002</v>
      </c>
      <c r="AS18" s="1">
        <f t="shared" si="21"/>
        <v>0.81377513513513511</v>
      </c>
      <c r="AT18" s="1">
        <f t="shared" si="22"/>
        <v>6.1033135135135086E-2</v>
      </c>
      <c r="AU18" s="8">
        <f t="shared" si="23"/>
        <v>6.1033135135135087E-5</v>
      </c>
      <c r="AW18" s="1">
        <v>32.051282051282051</v>
      </c>
      <c r="AX18" s="1">
        <v>0</v>
      </c>
      <c r="AY18" s="1">
        <v>0.74621189189189085</v>
      </c>
      <c r="AZ18" s="1">
        <v>0.81377513513513511</v>
      </c>
      <c r="BA18" s="1">
        <f t="shared" si="24"/>
        <v>33.611269078309078</v>
      </c>
      <c r="BB18" s="1">
        <f t="shared" si="25"/>
        <v>35.011738623238628</v>
      </c>
      <c r="BC18" s="1">
        <f t="shared" si="26"/>
        <v>1.4004695449295497</v>
      </c>
      <c r="BD18" s="2">
        <f t="shared" si="27"/>
        <v>1.4004695449295497E-3</v>
      </c>
      <c r="BF18" s="1">
        <v>32.051282051282051</v>
      </c>
      <c r="BG18" s="1">
        <v>0</v>
      </c>
      <c r="BH18" s="1">
        <v>0.74621189189189085</v>
      </c>
      <c r="BI18" s="1">
        <v>0.81377513513513511</v>
      </c>
      <c r="BJ18" s="1">
        <f t="shared" si="28"/>
        <v>33.611269078309078</v>
      </c>
      <c r="BK18" s="1">
        <f t="shared" si="29"/>
        <v>35.011738623238628</v>
      </c>
      <c r="BL18" s="1">
        <f t="shared" si="30"/>
        <v>1.4004695449295497</v>
      </c>
      <c r="BM18" s="8">
        <f t="shared" si="31"/>
        <v>1.4004695449295497E-3</v>
      </c>
    </row>
    <row r="19" spans="1:65" x14ac:dyDescent="0.3">
      <c r="A19" s="1">
        <v>17</v>
      </c>
      <c r="B19" s="1">
        <v>25</v>
      </c>
      <c r="C19" s="1">
        <f t="shared" si="0"/>
        <v>32.051282051282051</v>
      </c>
      <c r="D19" s="1">
        <f t="shared" si="1"/>
        <v>7.0512820512820511</v>
      </c>
      <c r="E19" s="2">
        <f t="shared" si="2"/>
        <v>7.0512820512820514E-3</v>
      </c>
      <c r="G19" s="1">
        <v>17</v>
      </c>
      <c r="H19" s="1">
        <v>25</v>
      </c>
      <c r="I19" s="1">
        <f t="shared" si="3"/>
        <v>32.051282051282051</v>
      </c>
      <c r="J19" s="1">
        <f t="shared" si="4"/>
        <v>7.0512820512820511</v>
      </c>
      <c r="K19" s="3">
        <f t="shared" si="5"/>
        <v>7.0512820512820514E-3</v>
      </c>
      <c r="M19" s="1">
        <v>17</v>
      </c>
      <c r="N19" s="1">
        <v>50</v>
      </c>
      <c r="O19" s="1">
        <f t="shared" si="6"/>
        <v>64.102564102564102</v>
      </c>
      <c r="P19" s="1">
        <f t="shared" si="7"/>
        <v>14.102564102564102</v>
      </c>
      <c r="Q19" s="2">
        <f t="shared" si="8"/>
        <v>1.4102564102564103E-2</v>
      </c>
      <c r="S19" s="1">
        <v>17</v>
      </c>
      <c r="T19" s="1">
        <v>50</v>
      </c>
      <c r="U19" s="1">
        <f t="shared" si="9"/>
        <v>64.102564102564102</v>
      </c>
      <c r="V19" s="1">
        <f t="shared" si="10"/>
        <v>14.102564102564102</v>
      </c>
      <c r="W19" s="3">
        <f t="shared" si="11"/>
        <v>1.4102564102564103E-2</v>
      </c>
      <c r="Y19" s="1">
        <v>17</v>
      </c>
      <c r="Z19" s="1">
        <v>0.62719199999999931</v>
      </c>
      <c r="AA19" s="1">
        <f t="shared" si="12"/>
        <v>0.67804540540540459</v>
      </c>
      <c r="AB19" s="6">
        <f t="shared" si="13"/>
        <v>5.0853405405405283E-2</v>
      </c>
      <c r="AC19" s="2">
        <f t="shared" si="14"/>
        <v>5.085340540540528E-5</v>
      </c>
      <c r="AE19" s="1">
        <v>17</v>
      </c>
      <c r="AF19" s="1">
        <v>0.62719199999999931</v>
      </c>
      <c r="AG19" s="1">
        <f t="shared" si="15"/>
        <v>0.67804540540540459</v>
      </c>
      <c r="AH19" s="1">
        <f t="shared" si="16"/>
        <v>5.0853405405405283E-2</v>
      </c>
      <c r="AI19" s="3">
        <f t="shared" si="17"/>
        <v>5.085340540540528E-5</v>
      </c>
      <c r="AK19" s="1">
        <v>17</v>
      </c>
      <c r="AL19" s="1">
        <v>0.69415199999999977</v>
      </c>
      <c r="AM19" s="1">
        <f t="shared" si="18"/>
        <v>0.75043459459459427</v>
      </c>
      <c r="AN19" s="6">
        <f t="shared" si="19"/>
        <v>5.6282594594594504E-2</v>
      </c>
      <c r="AO19" s="2">
        <f t="shared" si="20"/>
        <v>5.6282594594594502E-5</v>
      </c>
      <c r="AQ19" s="1">
        <v>17</v>
      </c>
      <c r="AR19" s="1">
        <v>0.69415199999999977</v>
      </c>
      <c r="AS19" s="1">
        <f t="shared" si="21"/>
        <v>0.75043459459459427</v>
      </c>
      <c r="AT19" s="1">
        <f t="shared" si="22"/>
        <v>5.6282594594594504E-2</v>
      </c>
      <c r="AU19" s="8">
        <f t="shared" si="23"/>
        <v>5.6282594594594502E-5</v>
      </c>
      <c r="AW19" s="1">
        <v>32.051282051282051</v>
      </c>
      <c r="AX19" s="1">
        <v>64.102564102564102</v>
      </c>
      <c r="AY19" s="1">
        <v>0.67804540540540459</v>
      </c>
      <c r="AZ19" s="1">
        <v>0.75043459459459427</v>
      </c>
      <c r="BA19" s="1">
        <f t="shared" si="24"/>
        <v>97.582326153846154</v>
      </c>
      <c r="BB19" s="1">
        <f t="shared" si="25"/>
        <v>101.64825641025641</v>
      </c>
      <c r="BC19" s="1">
        <f t="shared" si="26"/>
        <v>4.0659302564102546</v>
      </c>
      <c r="BD19" s="2">
        <f t="shared" si="27"/>
        <v>4.0659302564102547E-3</v>
      </c>
      <c r="BF19" s="1">
        <v>32.051282051282051</v>
      </c>
      <c r="BG19" s="1">
        <v>64.102564102564102</v>
      </c>
      <c r="BH19" s="1">
        <v>0.67804540540540459</v>
      </c>
      <c r="BI19" s="1">
        <v>0.75043459459459427</v>
      </c>
      <c r="BJ19" s="1">
        <f t="shared" si="28"/>
        <v>97.582326153846154</v>
      </c>
      <c r="BK19" s="1">
        <f t="shared" si="29"/>
        <v>101.64825641025641</v>
      </c>
      <c r="BL19" s="1">
        <f t="shared" si="30"/>
        <v>4.0659302564102546</v>
      </c>
      <c r="BM19" s="8">
        <f t="shared" si="31"/>
        <v>4.0659302564102547E-3</v>
      </c>
    </row>
    <row r="20" spans="1:65" x14ac:dyDescent="0.3">
      <c r="A20" s="1">
        <v>18</v>
      </c>
      <c r="B20" s="1">
        <v>25</v>
      </c>
      <c r="C20" s="1">
        <f t="shared" si="0"/>
        <v>32.051282051282051</v>
      </c>
      <c r="D20" s="1">
        <f t="shared" si="1"/>
        <v>7.0512820512820511</v>
      </c>
      <c r="E20" s="2">
        <f t="shared" si="2"/>
        <v>7.0512820512820514E-3</v>
      </c>
      <c r="G20" s="1">
        <v>18</v>
      </c>
      <c r="H20" s="1">
        <v>25</v>
      </c>
      <c r="I20" s="1">
        <f t="shared" si="3"/>
        <v>32.051282051282051</v>
      </c>
      <c r="J20" s="1">
        <f t="shared" si="4"/>
        <v>7.0512820512820511</v>
      </c>
      <c r="K20" s="3">
        <f t="shared" si="5"/>
        <v>7.0512820512820514E-3</v>
      </c>
      <c r="M20" s="1">
        <v>18</v>
      </c>
      <c r="N20" s="1">
        <v>50</v>
      </c>
      <c r="O20" s="1">
        <f t="shared" si="6"/>
        <v>64.102564102564102</v>
      </c>
      <c r="P20" s="1">
        <f t="shared" si="7"/>
        <v>14.102564102564102</v>
      </c>
      <c r="Q20" s="2">
        <f t="shared" si="8"/>
        <v>1.4102564102564103E-2</v>
      </c>
      <c r="S20" s="1">
        <v>18</v>
      </c>
      <c r="T20" s="1">
        <v>50</v>
      </c>
      <c r="U20" s="1">
        <f t="shared" si="9"/>
        <v>64.102564102564102</v>
      </c>
      <c r="V20" s="1">
        <f t="shared" si="10"/>
        <v>14.102564102564102</v>
      </c>
      <c r="W20" s="3">
        <f t="shared" si="11"/>
        <v>1.4102564102564103E-2</v>
      </c>
      <c r="Y20" s="1">
        <v>18</v>
      </c>
      <c r="Z20" s="1">
        <v>0.55018800000000034</v>
      </c>
      <c r="AA20" s="1">
        <f t="shared" si="12"/>
        <v>0.59479783783783813</v>
      </c>
      <c r="AB20" s="6">
        <f t="shared" si="13"/>
        <v>4.4609837837837785E-2</v>
      </c>
      <c r="AC20" s="2">
        <f t="shared" si="14"/>
        <v>4.4609837837837783E-5</v>
      </c>
      <c r="AE20" s="1">
        <v>18</v>
      </c>
      <c r="AF20" s="1">
        <v>0.55018800000000034</v>
      </c>
      <c r="AG20" s="1">
        <f t="shared" si="15"/>
        <v>0.59479783783783813</v>
      </c>
      <c r="AH20" s="1">
        <f t="shared" si="16"/>
        <v>4.4609837837837785E-2</v>
      </c>
      <c r="AI20" s="3">
        <f t="shared" si="17"/>
        <v>4.4609837837837783E-5</v>
      </c>
      <c r="AK20" s="1">
        <v>18</v>
      </c>
      <c r="AL20" s="1">
        <v>0.62719199999999931</v>
      </c>
      <c r="AM20" s="1">
        <f t="shared" si="18"/>
        <v>0.67804540540540459</v>
      </c>
      <c r="AN20" s="6">
        <f t="shared" si="19"/>
        <v>5.0853405405405283E-2</v>
      </c>
      <c r="AO20" s="2">
        <f t="shared" si="20"/>
        <v>5.085340540540528E-5</v>
      </c>
      <c r="AQ20" s="1">
        <v>18</v>
      </c>
      <c r="AR20" s="1">
        <v>0.62719199999999931</v>
      </c>
      <c r="AS20" s="1">
        <f t="shared" si="21"/>
        <v>0.67804540540540459</v>
      </c>
      <c r="AT20" s="1">
        <f t="shared" si="22"/>
        <v>5.0853405405405283E-2</v>
      </c>
      <c r="AU20" s="8">
        <f t="shared" si="23"/>
        <v>5.085340540540528E-5</v>
      </c>
      <c r="AW20" s="1">
        <v>32.051282051282051</v>
      </c>
      <c r="AX20" s="1">
        <v>64.102564102564102</v>
      </c>
      <c r="AY20" s="1">
        <v>0.59479783783783813</v>
      </c>
      <c r="AZ20" s="1">
        <v>0.67804540540540459</v>
      </c>
      <c r="BA20" s="1">
        <f t="shared" si="24"/>
        <v>97.426689397089405</v>
      </c>
      <c r="BB20" s="1">
        <f t="shared" si="25"/>
        <v>101.4861347886348</v>
      </c>
      <c r="BC20" s="1">
        <f t="shared" si="26"/>
        <v>4.0594453915453954</v>
      </c>
      <c r="BD20" s="2">
        <f t="shared" si="27"/>
        <v>4.0594453915453951E-3</v>
      </c>
      <c r="BF20" s="1">
        <v>32.051282051282051</v>
      </c>
      <c r="BG20" s="1">
        <v>64.102564102564102</v>
      </c>
      <c r="BH20" s="1">
        <v>0.59479783783783813</v>
      </c>
      <c r="BI20" s="1">
        <v>0.67804540540540459</v>
      </c>
      <c r="BJ20" s="1">
        <f t="shared" si="28"/>
        <v>97.426689397089405</v>
      </c>
      <c r="BK20" s="1">
        <f t="shared" si="29"/>
        <v>101.4861347886348</v>
      </c>
      <c r="BL20" s="1">
        <f t="shared" si="30"/>
        <v>4.0594453915453954</v>
      </c>
      <c r="BM20" s="8">
        <f t="shared" si="31"/>
        <v>4.0594453915453951E-3</v>
      </c>
    </row>
    <row r="21" spans="1:65" x14ac:dyDescent="0.3">
      <c r="A21" s="1">
        <v>19</v>
      </c>
      <c r="B21" s="1">
        <v>22</v>
      </c>
      <c r="C21" s="1">
        <f t="shared" si="0"/>
        <v>28.205128205128204</v>
      </c>
      <c r="D21" s="1">
        <f t="shared" si="1"/>
        <v>6.2051282051282044</v>
      </c>
      <c r="E21" s="2">
        <f t="shared" si="2"/>
        <v>6.2051282051282042E-3</v>
      </c>
      <c r="G21" s="1">
        <v>19</v>
      </c>
      <c r="H21" s="1">
        <v>25</v>
      </c>
      <c r="I21" s="1">
        <f t="shared" si="3"/>
        <v>32.051282051282051</v>
      </c>
      <c r="J21" s="1">
        <f t="shared" si="4"/>
        <v>7.0512820512820511</v>
      </c>
      <c r="K21" s="3">
        <f t="shared" si="5"/>
        <v>7.0512820512820514E-3</v>
      </c>
      <c r="M21" s="1">
        <v>19</v>
      </c>
      <c r="N21" s="1">
        <v>50</v>
      </c>
      <c r="O21" s="1">
        <f t="shared" si="6"/>
        <v>64.102564102564102</v>
      </c>
      <c r="P21" s="1">
        <f t="shared" si="7"/>
        <v>14.102564102564102</v>
      </c>
      <c r="Q21" s="2">
        <f t="shared" si="8"/>
        <v>1.4102564102564103E-2</v>
      </c>
      <c r="S21" s="1">
        <v>19</v>
      </c>
      <c r="T21" s="1">
        <v>50</v>
      </c>
      <c r="U21" s="1">
        <f t="shared" si="9"/>
        <v>64.102564102564102</v>
      </c>
      <c r="V21" s="1">
        <f t="shared" si="10"/>
        <v>14.102564102564102</v>
      </c>
      <c r="W21" s="3">
        <f t="shared" si="11"/>
        <v>1.4102564102564103E-2</v>
      </c>
      <c r="Y21" s="1">
        <v>19</v>
      </c>
      <c r="Z21" s="1">
        <v>0.49885199999999913</v>
      </c>
      <c r="AA21" s="1">
        <f t="shared" si="12"/>
        <v>0.53929945945945845</v>
      </c>
      <c r="AB21" s="6">
        <f t="shared" si="13"/>
        <v>4.0447459459459323E-2</v>
      </c>
      <c r="AC21" s="2">
        <f t="shared" si="14"/>
        <v>4.0447459459459324E-5</v>
      </c>
      <c r="AE21" s="1">
        <v>19</v>
      </c>
      <c r="AF21" s="1">
        <v>0.49885199999999913</v>
      </c>
      <c r="AG21" s="1">
        <f t="shared" si="15"/>
        <v>0.53929945945945845</v>
      </c>
      <c r="AH21" s="1">
        <f t="shared" si="16"/>
        <v>4.0447459459459323E-2</v>
      </c>
      <c r="AI21" s="3">
        <f t="shared" si="17"/>
        <v>4.0447459459459324E-5</v>
      </c>
      <c r="AK21" s="1">
        <v>19</v>
      </c>
      <c r="AL21" s="1">
        <v>0.57194999999999918</v>
      </c>
      <c r="AM21" s="1">
        <f t="shared" si="18"/>
        <v>0.61832432432432338</v>
      </c>
      <c r="AN21" s="6">
        <f t="shared" si="19"/>
        <v>4.6374324324324201E-2</v>
      </c>
      <c r="AO21" s="2">
        <f t="shared" si="20"/>
        <v>4.6374324324324199E-5</v>
      </c>
      <c r="AQ21" s="1">
        <v>19</v>
      </c>
      <c r="AR21" s="1">
        <v>0.57194999999999918</v>
      </c>
      <c r="AS21" s="1">
        <f t="shared" si="21"/>
        <v>0.61832432432432338</v>
      </c>
      <c r="AT21" s="1">
        <f t="shared" si="22"/>
        <v>4.6374324324324201E-2</v>
      </c>
      <c r="AU21" s="8">
        <f t="shared" si="23"/>
        <v>4.6374324324324199E-5</v>
      </c>
      <c r="AW21" s="1">
        <v>28.205128205128204</v>
      </c>
      <c r="AX21" s="1">
        <v>64.102564102564102</v>
      </c>
      <c r="AY21" s="1">
        <v>0.53929945945945845</v>
      </c>
      <c r="AZ21" s="1">
        <v>0.61832432432432338</v>
      </c>
      <c r="BA21" s="1">
        <f t="shared" si="24"/>
        <v>93.465316091476083</v>
      </c>
      <c r="BB21" s="1">
        <f t="shared" si="25"/>
        <v>97.359704261954263</v>
      </c>
      <c r="BC21" s="1">
        <f t="shared" si="26"/>
        <v>3.8943881704781802</v>
      </c>
      <c r="BD21" s="2">
        <f t="shared" si="27"/>
        <v>3.8943881704781801E-3</v>
      </c>
      <c r="BF21" s="1">
        <v>32.051282051282051</v>
      </c>
      <c r="BG21" s="1">
        <v>64.102564102564102</v>
      </c>
      <c r="BH21" s="1">
        <v>0.53929945945945845</v>
      </c>
      <c r="BI21" s="1">
        <v>0.61832432432432338</v>
      </c>
      <c r="BJ21" s="1">
        <f t="shared" si="28"/>
        <v>97.311469937629937</v>
      </c>
      <c r="BK21" s="1">
        <f t="shared" si="29"/>
        <v>101.36611451836453</v>
      </c>
      <c r="BL21" s="1">
        <f t="shared" si="30"/>
        <v>4.054644580734589</v>
      </c>
      <c r="BM21" s="8">
        <f t="shared" si="31"/>
        <v>4.0546445807345894E-3</v>
      </c>
    </row>
    <row r="22" spans="1:65" x14ac:dyDescent="0.3">
      <c r="A22" s="1">
        <v>20</v>
      </c>
      <c r="B22" s="1">
        <v>25</v>
      </c>
      <c r="C22" s="1">
        <f t="shared" si="0"/>
        <v>32.051282051282051</v>
      </c>
      <c r="D22" s="1">
        <f t="shared" si="1"/>
        <v>7.0512820512820511</v>
      </c>
      <c r="E22" s="2">
        <f t="shared" si="2"/>
        <v>7.0512820512820514E-3</v>
      </c>
      <c r="G22" s="1">
        <v>20</v>
      </c>
      <c r="H22" s="1">
        <v>22</v>
      </c>
      <c r="I22" s="1">
        <f t="shared" si="3"/>
        <v>28.205128205128204</v>
      </c>
      <c r="J22" s="1">
        <f t="shared" si="4"/>
        <v>6.2051282051282044</v>
      </c>
      <c r="K22" s="3">
        <f t="shared" si="5"/>
        <v>6.2051282051282042E-3</v>
      </c>
      <c r="M22" s="1">
        <v>20</v>
      </c>
      <c r="N22" s="1">
        <v>50</v>
      </c>
      <c r="O22" s="1">
        <f t="shared" si="6"/>
        <v>64.102564102564102</v>
      </c>
      <c r="P22" s="1">
        <f t="shared" si="7"/>
        <v>14.102564102564102</v>
      </c>
      <c r="Q22" s="2">
        <f t="shared" si="8"/>
        <v>1.4102564102564103E-2</v>
      </c>
      <c r="S22" s="1">
        <v>20</v>
      </c>
      <c r="T22" s="1">
        <v>50</v>
      </c>
      <c r="U22" s="1">
        <f t="shared" si="9"/>
        <v>64.102564102564102</v>
      </c>
      <c r="V22" s="1">
        <f t="shared" si="10"/>
        <v>14.102564102564102</v>
      </c>
      <c r="W22" s="3">
        <f t="shared" si="11"/>
        <v>1.4102564102564103E-2</v>
      </c>
      <c r="Y22" s="1">
        <v>20</v>
      </c>
      <c r="Z22" s="1">
        <v>0.48266999999999904</v>
      </c>
      <c r="AA22" s="1">
        <f t="shared" si="12"/>
        <v>0.52180540540540432</v>
      </c>
      <c r="AB22" s="6">
        <f t="shared" si="13"/>
        <v>3.9135405405405277E-2</v>
      </c>
      <c r="AC22" s="2">
        <f t="shared" si="14"/>
        <v>3.9135405405405275E-5</v>
      </c>
      <c r="AE22" s="1">
        <v>20</v>
      </c>
      <c r="AF22" s="1">
        <v>0.48266999999999904</v>
      </c>
      <c r="AG22" s="1">
        <f t="shared" si="15"/>
        <v>0.52180540540540432</v>
      </c>
      <c r="AH22" s="1">
        <f t="shared" si="16"/>
        <v>3.9135405405405277E-2</v>
      </c>
      <c r="AI22" s="3">
        <f t="shared" si="17"/>
        <v>3.9135405405405275E-5</v>
      </c>
      <c r="AK22" s="1">
        <v>20</v>
      </c>
      <c r="AL22" s="1">
        <v>0.55353600000000047</v>
      </c>
      <c r="AM22" s="1">
        <f t="shared" si="18"/>
        <v>0.59841729729729776</v>
      </c>
      <c r="AN22" s="6">
        <f t="shared" si="19"/>
        <v>4.4881297297297285E-2</v>
      </c>
      <c r="AO22" s="2">
        <f t="shared" si="20"/>
        <v>4.4881297297297287E-5</v>
      </c>
      <c r="AQ22" s="1">
        <v>20</v>
      </c>
      <c r="AR22" s="1">
        <v>0.55353600000000047</v>
      </c>
      <c r="AS22" s="1">
        <f t="shared" si="21"/>
        <v>0.59841729729729776</v>
      </c>
      <c r="AT22" s="1">
        <f t="shared" si="22"/>
        <v>4.4881297297297285E-2</v>
      </c>
      <c r="AU22" s="8">
        <f t="shared" si="23"/>
        <v>4.4881297297297287E-5</v>
      </c>
      <c r="AW22" s="1">
        <v>32.051282051282051</v>
      </c>
      <c r="AX22" s="1">
        <v>64.102564102564102</v>
      </c>
      <c r="AY22" s="1">
        <v>0.52180540540540432</v>
      </c>
      <c r="AZ22" s="1">
        <v>0.59841729729729776</v>
      </c>
      <c r="BA22" s="1">
        <f t="shared" si="24"/>
        <v>97.274068856548865</v>
      </c>
      <c r="BB22" s="1">
        <f t="shared" si="25"/>
        <v>101.32715505890508</v>
      </c>
      <c r="BC22" s="1">
        <f t="shared" si="26"/>
        <v>4.0530862023562122</v>
      </c>
      <c r="BD22" s="2">
        <f t="shared" si="27"/>
        <v>4.0530862023562125E-3</v>
      </c>
      <c r="BF22" s="1">
        <v>28.205128205128204</v>
      </c>
      <c r="BG22" s="1">
        <v>64.102564102564102</v>
      </c>
      <c r="BH22" s="1">
        <v>0.52180540540540432</v>
      </c>
      <c r="BI22" s="1">
        <v>0.59841729729729776</v>
      </c>
      <c r="BJ22" s="1">
        <f t="shared" si="28"/>
        <v>93.427915010395012</v>
      </c>
      <c r="BK22" s="1">
        <f t="shared" si="29"/>
        <v>97.320744802494801</v>
      </c>
      <c r="BL22" s="1">
        <f t="shared" si="30"/>
        <v>3.8928297920997892</v>
      </c>
      <c r="BM22" s="8">
        <f t="shared" si="31"/>
        <v>3.8928297920997894E-3</v>
      </c>
    </row>
    <row r="23" spans="1:65" x14ac:dyDescent="0.3">
      <c r="A23" s="1">
        <v>21</v>
      </c>
      <c r="B23" s="1">
        <v>22</v>
      </c>
      <c r="C23" s="1">
        <f t="shared" si="0"/>
        <v>28.205128205128204</v>
      </c>
      <c r="D23" s="1">
        <f t="shared" si="1"/>
        <v>6.2051282051282044</v>
      </c>
      <c r="E23" s="2">
        <f t="shared" si="2"/>
        <v>6.2051282051282042E-3</v>
      </c>
      <c r="G23" s="1">
        <v>21</v>
      </c>
      <c r="H23" s="1">
        <v>22</v>
      </c>
      <c r="I23" s="1">
        <f t="shared" si="3"/>
        <v>28.205128205128204</v>
      </c>
      <c r="J23" s="1">
        <f t="shared" si="4"/>
        <v>6.2051282051282044</v>
      </c>
      <c r="K23" s="3">
        <f t="shared" si="5"/>
        <v>6.2051282051282042E-3</v>
      </c>
      <c r="M23" s="1">
        <v>21</v>
      </c>
      <c r="N23" s="1">
        <v>50</v>
      </c>
      <c r="O23" s="1">
        <f t="shared" si="6"/>
        <v>64.102564102564102</v>
      </c>
      <c r="P23" s="1">
        <f t="shared" si="7"/>
        <v>14.102564102564102</v>
      </c>
      <c r="Q23" s="2">
        <f t="shared" si="8"/>
        <v>1.4102564102564103E-2</v>
      </c>
      <c r="S23" s="1">
        <v>21</v>
      </c>
      <c r="T23" s="1">
        <v>50</v>
      </c>
      <c r="U23" s="1">
        <f t="shared" si="9"/>
        <v>64.102564102564102</v>
      </c>
      <c r="V23" s="1">
        <f t="shared" si="10"/>
        <v>14.102564102564102</v>
      </c>
      <c r="W23" s="3">
        <f t="shared" si="11"/>
        <v>1.4102564102564103E-2</v>
      </c>
      <c r="Y23" s="1">
        <v>21</v>
      </c>
      <c r="Z23" s="1">
        <v>0.47597400000000084</v>
      </c>
      <c r="AA23" s="1">
        <f t="shared" si="12"/>
        <v>0.5145664864864874</v>
      </c>
      <c r="AB23" s="6">
        <f t="shared" si="13"/>
        <v>3.8592486486486555E-2</v>
      </c>
      <c r="AC23" s="2">
        <f t="shared" si="14"/>
        <v>3.8592486486486552E-5</v>
      </c>
      <c r="AE23" s="1">
        <v>21</v>
      </c>
      <c r="AF23" s="1">
        <v>0.47597400000000084</v>
      </c>
      <c r="AG23" s="1">
        <f t="shared" si="15"/>
        <v>0.5145664864864874</v>
      </c>
      <c r="AH23" s="1">
        <f t="shared" si="16"/>
        <v>3.8592486486486555E-2</v>
      </c>
      <c r="AI23" s="3">
        <f t="shared" si="17"/>
        <v>3.8592486486486552E-5</v>
      </c>
      <c r="AK23" s="1">
        <v>21</v>
      </c>
      <c r="AL23" s="1">
        <v>0.5440500000000007</v>
      </c>
      <c r="AM23" s="1">
        <f t="shared" si="18"/>
        <v>0.58816216216216288</v>
      </c>
      <c r="AN23" s="6">
        <f t="shared" si="19"/>
        <v>4.4112162162162183E-2</v>
      </c>
      <c r="AO23" s="2">
        <f t="shared" si="20"/>
        <v>4.4112162162162185E-5</v>
      </c>
      <c r="AQ23" s="1">
        <v>21</v>
      </c>
      <c r="AR23" s="1">
        <v>0.5440500000000007</v>
      </c>
      <c r="AS23" s="1">
        <f t="shared" si="21"/>
        <v>0.58816216216216288</v>
      </c>
      <c r="AT23" s="1">
        <f t="shared" si="22"/>
        <v>4.4112162162162183E-2</v>
      </c>
      <c r="AU23" s="8">
        <f t="shared" si="23"/>
        <v>4.4112162162162185E-5</v>
      </c>
      <c r="AW23" s="1">
        <v>28.205128205128204</v>
      </c>
      <c r="AX23" s="1">
        <v>64.102564102564102</v>
      </c>
      <c r="AY23" s="1">
        <v>0.5145664864864874</v>
      </c>
      <c r="AZ23" s="1">
        <v>0.58816216216216288</v>
      </c>
      <c r="BA23" s="1">
        <f t="shared" si="24"/>
        <v>93.410420956340957</v>
      </c>
      <c r="BB23" s="1">
        <f t="shared" si="25"/>
        <v>97.302521829521837</v>
      </c>
      <c r="BC23" s="1">
        <f t="shared" si="26"/>
        <v>3.8921008731808797</v>
      </c>
      <c r="BD23" s="2">
        <f t="shared" si="27"/>
        <v>3.8921008731808799E-3</v>
      </c>
      <c r="BF23" s="1">
        <v>28.205128205128204</v>
      </c>
      <c r="BG23" s="1">
        <v>64.102564102564102</v>
      </c>
      <c r="BH23" s="1">
        <v>0.5145664864864874</v>
      </c>
      <c r="BI23" s="1">
        <v>0.58816216216216288</v>
      </c>
      <c r="BJ23" s="1">
        <f t="shared" si="28"/>
        <v>93.410420956340957</v>
      </c>
      <c r="BK23" s="1">
        <f t="shared" si="29"/>
        <v>97.302521829521837</v>
      </c>
      <c r="BL23" s="1">
        <f t="shared" si="30"/>
        <v>3.8921008731808797</v>
      </c>
      <c r="BM23" s="8">
        <f t="shared" si="31"/>
        <v>3.8921008731808799E-3</v>
      </c>
    </row>
    <row r="24" spans="1:65" x14ac:dyDescent="0.3">
      <c r="A24" s="1">
        <v>22</v>
      </c>
      <c r="B24" s="1">
        <v>22</v>
      </c>
      <c r="C24" s="1">
        <f t="shared" si="0"/>
        <v>28.205128205128204</v>
      </c>
      <c r="D24" s="1">
        <f t="shared" si="1"/>
        <v>6.2051282051282044</v>
      </c>
      <c r="E24" s="2">
        <f t="shared" si="2"/>
        <v>6.2051282051282042E-3</v>
      </c>
      <c r="G24" s="1">
        <v>22</v>
      </c>
      <c r="H24" s="1">
        <v>22</v>
      </c>
      <c r="I24" s="1">
        <f t="shared" si="3"/>
        <v>28.205128205128204</v>
      </c>
      <c r="J24" s="1">
        <f t="shared" si="4"/>
        <v>6.2051282051282044</v>
      </c>
      <c r="K24" s="3">
        <f t="shared" si="5"/>
        <v>6.2051282051282042E-3</v>
      </c>
      <c r="M24" s="1">
        <v>22</v>
      </c>
      <c r="N24" s="1">
        <v>50</v>
      </c>
      <c r="O24" s="1">
        <f t="shared" si="6"/>
        <v>64.102564102564102</v>
      </c>
      <c r="P24" s="1">
        <f t="shared" si="7"/>
        <v>14.102564102564102</v>
      </c>
      <c r="Q24" s="2">
        <f t="shared" si="8"/>
        <v>1.4102564102564103E-2</v>
      </c>
      <c r="S24" s="1">
        <v>22</v>
      </c>
      <c r="T24" s="1">
        <v>50</v>
      </c>
      <c r="U24" s="1">
        <f t="shared" si="9"/>
        <v>64.102564102564102</v>
      </c>
      <c r="V24" s="1">
        <f t="shared" si="10"/>
        <v>14.102564102564102</v>
      </c>
      <c r="W24" s="3">
        <f t="shared" si="11"/>
        <v>1.4102564102564103E-2</v>
      </c>
      <c r="Y24" s="1">
        <v>22</v>
      </c>
      <c r="Z24" s="1">
        <v>0.46983599999999931</v>
      </c>
      <c r="AA24" s="1">
        <f t="shared" si="12"/>
        <v>0.50793081081081004</v>
      </c>
      <c r="AB24" s="6">
        <f t="shared" si="13"/>
        <v>3.8094810810810731E-2</v>
      </c>
      <c r="AC24" s="2">
        <f t="shared" si="14"/>
        <v>3.8094810810810729E-5</v>
      </c>
      <c r="AE24" s="1">
        <v>22</v>
      </c>
      <c r="AF24" s="1">
        <v>0.46983599999999931</v>
      </c>
      <c r="AG24" s="1">
        <f t="shared" si="15"/>
        <v>0.50793081081081004</v>
      </c>
      <c r="AH24" s="1">
        <f t="shared" si="16"/>
        <v>3.8094810810810731E-2</v>
      </c>
      <c r="AI24" s="3">
        <f t="shared" si="17"/>
        <v>3.8094810810810729E-5</v>
      </c>
      <c r="AK24" s="1">
        <v>22</v>
      </c>
      <c r="AL24" s="1">
        <v>0.54014399999999996</v>
      </c>
      <c r="AM24" s="1">
        <f t="shared" si="18"/>
        <v>0.58393945945945935</v>
      </c>
      <c r="AN24" s="6">
        <f t="shared" si="19"/>
        <v>4.3795459459459396E-2</v>
      </c>
      <c r="AO24" s="2">
        <f t="shared" si="20"/>
        <v>4.3795459459459394E-5</v>
      </c>
      <c r="AQ24" s="1">
        <v>22</v>
      </c>
      <c r="AR24" s="1">
        <v>0.54014399999999996</v>
      </c>
      <c r="AS24" s="1">
        <f t="shared" si="21"/>
        <v>0.58393945945945935</v>
      </c>
      <c r="AT24" s="1">
        <f t="shared" si="22"/>
        <v>4.3795459459459396E-2</v>
      </c>
      <c r="AU24" s="8">
        <f t="shared" si="23"/>
        <v>4.3795459459459394E-5</v>
      </c>
      <c r="AW24" s="1">
        <v>28.205128205128204</v>
      </c>
      <c r="AX24" s="1">
        <v>64.102564102564102</v>
      </c>
      <c r="AY24" s="1">
        <v>0.50793081081081004</v>
      </c>
      <c r="AZ24" s="1">
        <v>0.58393945945945935</v>
      </c>
      <c r="BA24" s="1">
        <f t="shared" si="24"/>
        <v>93.39956257796257</v>
      </c>
      <c r="BB24" s="1">
        <f t="shared" si="25"/>
        <v>97.29121101871101</v>
      </c>
      <c r="BC24" s="1">
        <f t="shared" si="26"/>
        <v>3.8916484407484404</v>
      </c>
      <c r="BD24" s="2">
        <f t="shared" si="27"/>
        <v>3.8916484407484405E-3</v>
      </c>
      <c r="BF24" s="1">
        <v>28.205128205128204</v>
      </c>
      <c r="BG24" s="1">
        <v>64.102564102564102</v>
      </c>
      <c r="BH24" s="1">
        <v>0.50793081081081004</v>
      </c>
      <c r="BI24" s="1">
        <v>0.58393945945945935</v>
      </c>
      <c r="BJ24" s="1">
        <f t="shared" si="28"/>
        <v>93.39956257796257</v>
      </c>
      <c r="BK24" s="1">
        <f t="shared" si="29"/>
        <v>97.29121101871101</v>
      </c>
      <c r="BL24" s="1">
        <f t="shared" si="30"/>
        <v>3.8916484407484404</v>
      </c>
      <c r="BM24" s="8">
        <f t="shared" si="31"/>
        <v>3.8916484407484405E-3</v>
      </c>
    </row>
    <row r="25" spans="1:65" x14ac:dyDescent="0.3">
      <c r="A25" s="1">
        <v>23</v>
      </c>
      <c r="B25" s="1">
        <v>11</v>
      </c>
      <c r="C25" s="1">
        <f t="shared" si="0"/>
        <v>14.102564102564102</v>
      </c>
      <c r="D25" s="1">
        <f t="shared" si="1"/>
        <v>3.1025641025641022</v>
      </c>
      <c r="E25" s="2">
        <f t="shared" si="2"/>
        <v>3.1025641025641021E-3</v>
      </c>
      <c r="G25" s="1">
        <v>23</v>
      </c>
      <c r="H25" s="1">
        <v>22</v>
      </c>
      <c r="I25" s="1">
        <f t="shared" si="3"/>
        <v>28.205128205128204</v>
      </c>
      <c r="J25" s="1">
        <f t="shared" si="4"/>
        <v>6.2051282051282044</v>
      </c>
      <c r="K25" s="3">
        <f t="shared" si="5"/>
        <v>6.2051282051282042E-3</v>
      </c>
      <c r="M25" s="1">
        <v>23</v>
      </c>
      <c r="N25" s="1">
        <v>0</v>
      </c>
      <c r="O25" s="1">
        <f t="shared" si="6"/>
        <v>0</v>
      </c>
      <c r="P25" s="1">
        <f t="shared" si="7"/>
        <v>0</v>
      </c>
      <c r="Q25" s="2">
        <f t="shared" si="8"/>
        <v>0</v>
      </c>
      <c r="S25" s="1">
        <v>23</v>
      </c>
      <c r="T25" s="1">
        <v>50</v>
      </c>
      <c r="U25" s="1">
        <f t="shared" si="9"/>
        <v>64.102564102564102</v>
      </c>
      <c r="V25" s="1">
        <f t="shared" si="10"/>
        <v>14.102564102564102</v>
      </c>
      <c r="W25" s="3">
        <f t="shared" si="11"/>
        <v>1.4102564102564103E-2</v>
      </c>
      <c r="Y25" s="1">
        <v>23</v>
      </c>
      <c r="Z25" s="1">
        <v>0.46258200000000027</v>
      </c>
      <c r="AA25" s="1">
        <f t="shared" si="12"/>
        <v>0.50008864864864888</v>
      </c>
      <c r="AB25" s="6">
        <f t="shared" si="13"/>
        <v>3.7506648648648611E-2</v>
      </c>
      <c r="AC25" s="2">
        <f t="shared" si="14"/>
        <v>3.7506648648648611E-5</v>
      </c>
      <c r="AE25" s="1">
        <v>23</v>
      </c>
      <c r="AF25" s="1">
        <v>0.46258200000000027</v>
      </c>
      <c r="AG25" s="1">
        <f t="shared" si="15"/>
        <v>0.50008864864864888</v>
      </c>
      <c r="AH25" s="1">
        <f t="shared" si="16"/>
        <v>3.7506648648648611E-2</v>
      </c>
      <c r="AI25" s="3">
        <f t="shared" si="17"/>
        <v>3.7506648648648611E-5</v>
      </c>
      <c r="AK25" s="1">
        <v>23</v>
      </c>
      <c r="AL25" s="1">
        <v>0.53456399999999915</v>
      </c>
      <c r="AM25" s="1">
        <f t="shared" si="18"/>
        <v>0.57790702702702612</v>
      </c>
      <c r="AN25" s="6">
        <f t="shared" si="19"/>
        <v>4.334302702702697E-2</v>
      </c>
      <c r="AO25" s="2">
        <f t="shared" si="20"/>
        <v>4.3343027027026974E-5</v>
      </c>
      <c r="AQ25" s="1">
        <v>23</v>
      </c>
      <c r="AR25" s="1">
        <v>0.53456399999999915</v>
      </c>
      <c r="AS25" s="1">
        <f t="shared" si="21"/>
        <v>0.57790702702702612</v>
      </c>
      <c r="AT25" s="1">
        <f t="shared" si="22"/>
        <v>4.334302702702697E-2</v>
      </c>
      <c r="AU25" s="8">
        <f t="shared" si="23"/>
        <v>4.3343027027026974E-5</v>
      </c>
      <c r="AW25" s="1">
        <v>14.102564102564102</v>
      </c>
      <c r="AX25" s="1">
        <v>0</v>
      </c>
      <c r="AY25" s="1">
        <v>0.50008864864864888</v>
      </c>
      <c r="AZ25" s="1">
        <v>0.57790702702702612</v>
      </c>
      <c r="BA25" s="1">
        <f t="shared" si="24"/>
        <v>15.180559778239777</v>
      </c>
      <c r="BB25" s="1">
        <f t="shared" si="25"/>
        <v>15.813083102333103</v>
      </c>
      <c r="BC25" s="1">
        <f t="shared" si="26"/>
        <v>0.63252332409332546</v>
      </c>
      <c r="BD25" s="2">
        <f t="shared" si="27"/>
        <v>6.3252332409332549E-4</v>
      </c>
      <c r="BF25" s="1">
        <v>28.205128205128204</v>
      </c>
      <c r="BG25" s="1">
        <v>64.102564102564102</v>
      </c>
      <c r="BH25" s="1">
        <v>0.50008864864864888</v>
      </c>
      <c r="BI25" s="1">
        <v>0.57790702702702612</v>
      </c>
      <c r="BJ25" s="1">
        <f t="shared" si="28"/>
        <v>93.385687983367973</v>
      </c>
      <c r="BK25" s="1">
        <f t="shared" si="29"/>
        <v>97.276758316008312</v>
      </c>
      <c r="BL25" s="1">
        <f t="shared" si="30"/>
        <v>3.8910703326403393</v>
      </c>
      <c r="BM25" s="8">
        <f t="shared" si="31"/>
        <v>3.8910703326403393E-3</v>
      </c>
    </row>
    <row r="26" spans="1:65" x14ac:dyDescent="0.3">
      <c r="A26" s="1">
        <v>24</v>
      </c>
      <c r="B26" s="1">
        <v>11</v>
      </c>
      <c r="C26" s="1">
        <f t="shared" si="0"/>
        <v>14.102564102564102</v>
      </c>
      <c r="D26" s="1">
        <f t="shared" si="1"/>
        <v>3.1025641025641022</v>
      </c>
      <c r="E26" s="2">
        <f t="shared" si="2"/>
        <v>3.1025641025641021E-3</v>
      </c>
      <c r="G26" s="1">
        <v>24</v>
      </c>
      <c r="H26" s="1">
        <v>11</v>
      </c>
      <c r="I26" s="1">
        <f t="shared" si="3"/>
        <v>14.102564102564102</v>
      </c>
      <c r="J26" s="1">
        <f t="shared" si="4"/>
        <v>3.1025641025641022</v>
      </c>
      <c r="K26" s="3">
        <f t="shared" si="5"/>
        <v>3.1025641025641021E-3</v>
      </c>
      <c r="M26" s="1">
        <v>24</v>
      </c>
      <c r="N26" s="1">
        <v>0</v>
      </c>
      <c r="O26" s="1">
        <f t="shared" si="6"/>
        <v>0</v>
      </c>
      <c r="P26" s="1">
        <f t="shared" si="7"/>
        <v>0</v>
      </c>
      <c r="Q26" s="2">
        <f t="shared" si="8"/>
        <v>0</v>
      </c>
      <c r="S26" s="1">
        <v>24</v>
      </c>
      <c r="T26" s="1">
        <v>50</v>
      </c>
      <c r="U26" s="1">
        <f t="shared" si="9"/>
        <v>64.102564102564102</v>
      </c>
      <c r="V26" s="1">
        <f t="shared" si="10"/>
        <v>14.102564102564102</v>
      </c>
      <c r="W26" s="3">
        <f t="shared" si="11"/>
        <v>1.4102564102564103E-2</v>
      </c>
      <c r="Y26" s="1">
        <v>24</v>
      </c>
      <c r="Z26" s="1">
        <v>0.45253799999999994</v>
      </c>
      <c r="AA26" s="1">
        <f t="shared" si="12"/>
        <v>0.48923027027027016</v>
      </c>
      <c r="AB26" s="6">
        <f t="shared" si="13"/>
        <v>3.6692270270270222E-2</v>
      </c>
      <c r="AC26" s="2">
        <f t="shared" si="14"/>
        <v>3.6692270270270221E-5</v>
      </c>
      <c r="AE26" s="1">
        <v>24</v>
      </c>
      <c r="AF26" s="1">
        <v>0.45253799999999994</v>
      </c>
      <c r="AG26" s="1">
        <f t="shared" si="15"/>
        <v>0.48923027027027016</v>
      </c>
      <c r="AH26" s="1">
        <f t="shared" si="16"/>
        <v>3.6692270270270222E-2</v>
      </c>
      <c r="AI26" s="3">
        <f t="shared" si="17"/>
        <v>3.6692270270270221E-5</v>
      </c>
      <c r="AK26" s="1">
        <v>24</v>
      </c>
      <c r="AL26" s="7">
        <v>0.52619400000000072</v>
      </c>
      <c r="AM26" s="1">
        <f t="shared" si="18"/>
        <v>0.56885837837837916</v>
      </c>
      <c r="AN26" s="6">
        <f t="shared" si="19"/>
        <v>4.2664378378378442E-2</v>
      </c>
      <c r="AO26" s="2">
        <f t="shared" si="20"/>
        <v>4.2664378378378444E-5</v>
      </c>
      <c r="AQ26" s="1">
        <v>24</v>
      </c>
      <c r="AR26" s="1">
        <v>0.52619400000000072</v>
      </c>
      <c r="AS26" s="1">
        <f t="shared" si="21"/>
        <v>0.56885837837837916</v>
      </c>
      <c r="AT26" s="1">
        <f t="shared" si="22"/>
        <v>4.2664378378378442E-2</v>
      </c>
      <c r="AU26" s="8">
        <f t="shared" si="23"/>
        <v>4.2664378378378444E-5</v>
      </c>
      <c r="AW26" s="1">
        <v>14.102564102564102</v>
      </c>
      <c r="AX26" s="1">
        <v>0</v>
      </c>
      <c r="AY26" s="1">
        <v>0.48923027027027016</v>
      </c>
      <c r="AZ26" s="1">
        <v>0.56885837837837916</v>
      </c>
      <c r="BA26" s="1">
        <f t="shared" si="24"/>
        <v>15.160652751212751</v>
      </c>
      <c r="BB26" s="1">
        <f t="shared" si="25"/>
        <v>15.792346615846617</v>
      </c>
      <c r="BC26" s="1">
        <f t="shared" si="26"/>
        <v>0.63169386463386523</v>
      </c>
      <c r="BD26" s="2">
        <f t="shared" si="27"/>
        <v>6.3169386463386528E-4</v>
      </c>
      <c r="BF26" s="1">
        <v>14.102564102564102</v>
      </c>
      <c r="BG26" s="1">
        <v>64.102564102564102</v>
      </c>
      <c r="BH26" s="1">
        <v>0.48923027027027016</v>
      </c>
      <c r="BI26" s="1">
        <v>0.56885837837837916</v>
      </c>
      <c r="BJ26" s="1">
        <f t="shared" si="28"/>
        <v>79.263216853776854</v>
      </c>
      <c r="BK26" s="1">
        <f t="shared" si="29"/>
        <v>82.565850889350898</v>
      </c>
      <c r="BL26" s="1">
        <f t="shared" si="30"/>
        <v>3.3026340355740444</v>
      </c>
      <c r="BM26" s="8">
        <f t="shared" si="31"/>
        <v>3.3026340355740446E-3</v>
      </c>
    </row>
  </sheetData>
  <mergeCells count="10">
    <mergeCell ref="AK1:AO1"/>
    <mergeCell ref="AQ1:AU1"/>
    <mergeCell ref="AW1:BD1"/>
    <mergeCell ref="BF1:BM1"/>
    <mergeCell ref="A1:D1"/>
    <mergeCell ref="G1:J1"/>
    <mergeCell ref="M1:P1"/>
    <mergeCell ref="S1:V1"/>
    <mergeCell ref="Y1:AC1"/>
    <mergeCell ref="AE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F201-7103-406E-826A-0F558D8A66D4}">
  <dimension ref="A1:CO26"/>
  <sheetViews>
    <sheetView topLeftCell="BZ1" workbookViewId="0">
      <selection activeCell="CE8" sqref="CE8"/>
    </sheetView>
  </sheetViews>
  <sheetFormatPr baseColWidth="10" defaultRowHeight="14.4" x14ac:dyDescent="0.3"/>
  <sheetData>
    <row r="1" spans="1:93" x14ac:dyDescent="0.3">
      <c r="A1" s="10" t="s">
        <v>29</v>
      </c>
      <c r="B1" s="10"/>
      <c r="C1" s="10"/>
      <c r="D1" s="10"/>
      <c r="E1" s="10"/>
      <c r="G1" s="10" t="s">
        <v>30</v>
      </c>
      <c r="H1" s="10"/>
      <c r="I1" s="10"/>
      <c r="J1" s="10"/>
      <c r="K1" s="10"/>
      <c r="M1" s="10" t="s">
        <v>31</v>
      </c>
      <c r="N1" s="10"/>
      <c r="O1" s="10"/>
      <c r="P1" s="10"/>
      <c r="Q1" s="10"/>
      <c r="S1" s="10" t="s">
        <v>32</v>
      </c>
      <c r="T1" s="10"/>
      <c r="U1" s="10"/>
      <c r="V1" s="10"/>
      <c r="W1" s="10"/>
      <c r="Y1" s="10" t="s">
        <v>33</v>
      </c>
      <c r="Z1" s="10"/>
      <c r="AA1" s="10"/>
      <c r="AB1" s="10"/>
      <c r="AC1" s="10"/>
      <c r="AE1" s="10" t="s">
        <v>34</v>
      </c>
      <c r="AF1" s="10"/>
      <c r="AG1" s="10"/>
      <c r="AH1" s="10"/>
      <c r="AI1" s="10"/>
      <c r="AK1" s="10" t="s">
        <v>35</v>
      </c>
      <c r="AL1" s="10"/>
      <c r="AM1" s="10"/>
      <c r="AN1" s="10"/>
      <c r="AO1" s="10"/>
      <c r="AQ1" s="10" t="s">
        <v>36</v>
      </c>
      <c r="AR1" s="10"/>
      <c r="AS1" s="10"/>
      <c r="AT1" s="10"/>
      <c r="AU1" s="10"/>
      <c r="AW1" s="10" t="s">
        <v>17</v>
      </c>
      <c r="AX1" s="10"/>
      <c r="AY1" s="10"/>
      <c r="AZ1" s="10"/>
      <c r="BA1" s="10"/>
      <c r="BC1" s="10" t="s">
        <v>18</v>
      </c>
      <c r="BD1" s="10"/>
      <c r="BE1" s="10"/>
      <c r="BF1" s="10"/>
      <c r="BG1" s="10"/>
      <c r="BI1" s="10" t="s">
        <v>19</v>
      </c>
      <c r="BJ1" s="10"/>
      <c r="BK1" s="10"/>
      <c r="BL1" s="10"/>
      <c r="BM1" s="10"/>
      <c r="BO1" s="10" t="s">
        <v>20</v>
      </c>
      <c r="BP1" s="10"/>
      <c r="BQ1" s="10"/>
      <c r="BR1" s="10"/>
      <c r="BS1" s="10"/>
      <c r="BU1" s="10" t="s">
        <v>25</v>
      </c>
      <c r="BV1" s="10"/>
      <c r="BW1" s="10"/>
      <c r="BX1" s="10"/>
      <c r="BY1" s="10"/>
      <c r="BZ1" s="10"/>
      <c r="CA1" s="10"/>
      <c r="CB1" s="10"/>
      <c r="CC1" s="10"/>
      <c r="CD1" s="10"/>
      <c r="CF1" s="10" t="s">
        <v>26</v>
      </c>
      <c r="CG1" s="10"/>
      <c r="CH1" s="10"/>
      <c r="CI1" s="10"/>
      <c r="CJ1" s="10"/>
      <c r="CK1" s="10"/>
      <c r="CL1" s="10"/>
      <c r="CM1" s="10"/>
      <c r="CN1" s="10"/>
      <c r="CO1" s="10"/>
    </row>
    <row r="2" spans="1:93" ht="43.2" x14ac:dyDescent="0.3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G2" s="1" t="s">
        <v>6</v>
      </c>
      <c r="H2" s="1" t="s">
        <v>7</v>
      </c>
      <c r="I2" s="1" t="s">
        <v>8</v>
      </c>
      <c r="J2" s="1" t="s">
        <v>9</v>
      </c>
      <c r="K2" s="3" t="s">
        <v>10</v>
      </c>
      <c r="M2" s="1" t="s">
        <v>6</v>
      </c>
      <c r="N2" s="1" t="s">
        <v>7</v>
      </c>
      <c r="O2" s="1" t="s">
        <v>8</v>
      </c>
      <c r="P2" s="1" t="s">
        <v>9</v>
      </c>
      <c r="Q2" s="2" t="s">
        <v>10</v>
      </c>
      <c r="S2" s="1" t="s">
        <v>6</v>
      </c>
      <c r="T2" s="1" t="s">
        <v>7</v>
      </c>
      <c r="U2" s="1" t="s">
        <v>8</v>
      </c>
      <c r="V2" s="1" t="s">
        <v>9</v>
      </c>
      <c r="W2" s="3" t="s">
        <v>10</v>
      </c>
      <c r="Y2" s="1" t="s">
        <v>6</v>
      </c>
      <c r="Z2" s="1" t="s">
        <v>7</v>
      </c>
      <c r="AA2" s="1" t="s">
        <v>8</v>
      </c>
      <c r="AB2" s="1" t="s">
        <v>9</v>
      </c>
      <c r="AC2" s="2" t="s">
        <v>10</v>
      </c>
      <c r="AE2" s="1" t="s">
        <v>6</v>
      </c>
      <c r="AF2" s="1" t="s">
        <v>7</v>
      </c>
      <c r="AG2" s="1" t="s">
        <v>8</v>
      </c>
      <c r="AH2" s="1" t="s">
        <v>9</v>
      </c>
      <c r="AI2" s="3" t="s">
        <v>10</v>
      </c>
      <c r="AK2" s="1" t="s">
        <v>6</v>
      </c>
      <c r="AL2" s="1" t="s">
        <v>7</v>
      </c>
      <c r="AM2" s="1" t="s">
        <v>8</v>
      </c>
      <c r="AN2" s="1" t="s">
        <v>9</v>
      </c>
      <c r="AO2" s="2" t="s">
        <v>10</v>
      </c>
      <c r="AQ2" s="1" t="s">
        <v>6</v>
      </c>
      <c r="AR2" s="1" t="s">
        <v>7</v>
      </c>
      <c r="AS2" s="1" t="s">
        <v>8</v>
      </c>
      <c r="AT2" s="1" t="s">
        <v>9</v>
      </c>
      <c r="AU2" s="3" t="s">
        <v>10</v>
      </c>
      <c r="AW2" s="1" t="s">
        <v>6</v>
      </c>
      <c r="AX2" s="1" t="s">
        <v>7</v>
      </c>
      <c r="AY2" s="1" t="s">
        <v>8</v>
      </c>
      <c r="AZ2" s="1" t="s">
        <v>9</v>
      </c>
      <c r="BA2" s="2" t="s">
        <v>10</v>
      </c>
      <c r="BC2" s="1" t="s">
        <v>6</v>
      </c>
      <c r="BD2" s="1" t="s">
        <v>7</v>
      </c>
      <c r="BE2" s="1" t="s">
        <v>8</v>
      </c>
      <c r="BF2" s="1" t="s">
        <v>9</v>
      </c>
      <c r="BG2" s="3" t="s">
        <v>10</v>
      </c>
      <c r="BI2" s="1" t="s">
        <v>6</v>
      </c>
      <c r="BJ2" s="1" t="s">
        <v>7</v>
      </c>
      <c r="BK2" s="1" t="s">
        <v>8</v>
      </c>
      <c r="BL2" s="1" t="s">
        <v>9</v>
      </c>
      <c r="BM2" s="2" t="s">
        <v>10</v>
      </c>
      <c r="BO2" s="1" t="s">
        <v>6</v>
      </c>
      <c r="BP2" s="1" t="s">
        <v>7</v>
      </c>
      <c r="BQ2" s="1" t="s">
        <v>8</v>
      </c>
      <c r="BR2" s="1" t="s">
        <v>9</v>
      </c>
      <c r="BS2" s="3" t="s">
        <v>10</v>
      </c>
      <c r="BU2" s="1" t="s">
        <v>12</v>
      </c>
      <c r="BV2" s="4" t="s">
        <v>13</v>
      </c>
      <c r="BW2" s="4" t="s">
        <v>14</v>
      </c>
      <c r="BX2" s="4" t="s">
        <v>15</v>
      </c>
      <c r="BY2" s="4" t="s">
        <v>27</v>
      </c>
      <c r="BZ2" s="4" t="s">
        <v>28</v>
      </c>
      <c r="CA2" s="4" t="s">
        <v>16</v>
      </c>
      <c r="CB2" s="1" t="s">
        <v>8</v>
      </c>
      <c r="CC2" s="1" t="s">
        <v>9</v>
      </c>
      <c r="CD2" s="2" t="s">
        <v>10</v>
      </c>
      <c r="CF2" s="1" t="s">
        <v>12</v>
      </c>
      <c r="CG2" s="4" t="s">
        <v>13</v>
      </c>
      <c r="CH2" s="4" t="s">
        <v>14</v>
      </c>
      <c r="CI2" s="4" t="s">
        <v>15</v>
      </c>
      <c r="CJ2" s="4" t="s">
        <v>27</v>
      </c>
      <c r="CK2" s="4" t="s">
        <v>28</v>
      </c>
      <c r="CL2" s="4" t="s">
        <v>16</v>
      </c>
      <c r="CM2" s="1" t="s">
        <v>8</v>
      </c>
      <c r="CN2" s="1" t="s">
        <v>9</v>
      </c>
      <c r="CO2" s="3" t="s">
        <v>10</v>
      </c>
    </row>
    <row r="3" spans="1:93" x14ac:dyDescent="0.3">
      <c r="A3" s="1">
        <v>1</v>
      </c>
      <c r="B3" s="1">
        <v>0.5</v>
      </c>
      <c r="C3" s="1">
        <f>B3/0.97</f>
        <v>0.51546391752577325</v>
      </c>
      <c r="D3" s="1">
        <f>C3-B3</f>
        <v>1.5463917525773252E-2</v>
      </c>
      <c r="E3" s="2">
        <f>D3/1000</f>
        <v>1.5463917525773252E-5</v>
      </c>
      <c r="F3" s="1"/>
      <c r="G3" s="1">
        <v>1</v>
      </c>
      <c r="H3" s="1">
        <v>370</v>
      </c>
      <c r="I3" s="1">
        <f>H3/0.97</f>
        <v>381.4432989690722</v>
      </c>
      <c r="J3" s="1">
        <f>I3-H3</f>
        <v>11.443298969072202</v>
      </c>
      <c r="K3" s="3">
        <f>J3/1000</f>
        <v>1.1443298969072202E-2</v>
      </c>
      <c r="M3" s="1">
        <v>1</v>
      </c>
      <c r="N3" s="1">
        <v>0</v>
      </c>
      <c r="O3" s="1">
        <f>N3/0.97</f>
        <v>0</v>
      </c>
      <c r="P3" s="1">
        <f>O3-N3</f>
        <v>0</v>
      </c>
      <c r="Q3" s="2">
        <f>P3/1000</f>
        <v>0</v>
      </c>
      <c r="S3" s="1">
        <v>1</v>
      </c>
      <c r="T3" s="1">
        <v>0</v>
      </c>
      <c r="U3" s="1">
        <f>T3/0.97</f>
        <v>0</v>
      </c>
      <c r="V3" s="1">
        <f>U3-T3</f>
        <v>0</v>
      </c>
      <c r="W3" s="3">
        <f>V3/1000</f>
        <v>0</v>
      </c>
      <c r="Y3" s="1">
        <v>1</v>
      </c>
      <c r="Z3" s="1">
        <v>11</v>
      </c>
      <c r="AA3" s="1">
        <f>Z3/0.78</f>
        <v>14.102564102564102</v>
      </c>
      <c r="AB3" s="1">
        <f>AA3-Z3</f>
        <v>3.1025641025641022</v>
      </c>
      <c r="AC3" s="2">
        <f>AB3/1000</f>
        <v>3.1025641025641021E-3</v>
      </c>
      <c r="AE3" s="1">
        <v>1</v>
      </c>
      <c r="AF3" s="1">
        <v>11</v>
      </c>
      <c r="AG3" s="1">
        <f>AF3/0.78</f>
        <v>14.102564102564102</v>
      </c>
      <c r="AH3" s="1">
        <f>AG3-AF3</f>
        <v>3.1025641025641022</v>
      </c>
      <c r="AI3" s="3">
        <f>AH3/1000</f>
        <v>3.1025641025641021E-3</v>
      </c>
      <c r="AK3" s="1">
        <v>1</v>
      </c>
      <c r="AL3" s="1">
        <v>0</v>
      </c>
      <c r="AM3" s="1">
        <f>AL3/0.78</f>
        <v>0</v>
      </c>
      <c r="AN3" s="1">
        <f>AM3-AL3</f>
        <v>0</v>
      </c>
      <c r="AO3" s="2">
        <f>AN3/1000</f>
        <v>0</v>
      </c>
      <c r="AQ3" s="1">
        <v>1</v>
      </c>
      <c r="AR3" s="1">
        <v>50</v>
      </c>
      <c r="AS3" s="1">
        <f>AR3/0.78</f>
        <v>64.102564102564102</v>
      </c>
      <c r="AT3" s="1">
        <f>AS3-AR3</f>
        <v>14.102564102564102</v>
      </c>
      <c r="AU3" s="3">
        <f>AT3/1000</f>
        <v>1.4102564102564103E-2</v>
      </c>
      <c r="AW3" s="1">
        <v>1</v>
      </c>
      <c r="AX3" s="1">
        <v>2.9071800000000008</v>
      </c>
      <c r="AY3" s="1">
        <f>AX3/0.925</f>
        <v>3.1428972972972979</v>
      </c>
      <c r="AZ3" s="6">
        <f>AY3-AX3</f>
        <v>0.23571729729729718</v>
      </c>
      <c r="BA3" s="2">
        <f>AZ3/1000</f>
        <v>2.3571729729729717E-4</v>
      </c>
      <c r="BC3" s="1">
        <v>1</v>
      </c>
      <c r="BD3" s="1">
        <v>2.9071800000000008</v>
      </c>
      <c r="BE3" s="1">
        <f>BD3/0.925</f>
        <v>3.1428972972972979</v>
      </c>
      <c r="BF3" s="1">
        <f>BE3-BD3</f>
        <v>0.23571729729729718</v>
      </c>
      <c r="BG3" s="3">
        <f>BF3/1000</f>
        <v>2.3571729729729717E-4</v>
      </c>
      <c r="BI3" s="1">
        <v>1</v>
      </c>
      <c r="BJ3" s="1">
        <v>3.3982200000000002</v>
      </c>
      <c r="BK3" s="1">
        <f>BJ3/0.925</f>
        <v>3.6737513513513513</v>
      </c>
      <c r="BL3" s="5">
        <f>BK3-BJ3</f>
        <v>0.27553135135135109</v>
      </c>
      <c r="BM3" s="2">
        <f>BL3/1000</f>
        <v>2.7553135135135109E-4</v>
      </c>
      <c r="BO3" s="1">
        <v>1</v>
      </c>
      <c r="BP3" s="1">
        <v>3.3982200000000002</v>
      </c>
      <c r="BQ3" s="1">
        <f>BP3/0.925</f>
        <v>3.6737513513513513</v>
      </c>
      <c r="BR3" s="1">
        <f>BQ3-BP3</f>
        <v>0.27553135135135109</v>
      </c>
      <c r="BS3" s="3">
        <f>BR3/1000</f>
        <v>2.7553135135135109E-4</v>
      </c>
      <c r="BU3" s="1">
        <v>0.51546391752577325</v>
      </c>
      <c r="BV3" s="1">
        <v>0</v>
      </c>
      <c r="BW3" s="1">
        <v>14.102564102564102</v>
      </c>
      <c r="BX3" s="1">
        <v>0</v>
      </c>
      <c r="BY3" s="1">
        <v>3.1428972972972979</v>
      </c>
      <c r="BZ3" s="1">
        <v>3.6737513513513513</v>
      </c>
      <c r="CA3" s="1">
        <f>BU3+BV3+BW3+BX3+BY3+BZ3</f>
        <v>21.434676668738526</v>
      </c>
      <c r="CB3" s="1">
        <f>CA3/0.984</f>
        <v>21.783207996685494</v>
      </c>
      <c r="CC3" s="1">
        <f>CB3-CA3</f>
        <v>0.34853132794696862</v>
      </c>
      <c r="CD3" s="2">
        <f>CC3/1000</f>
        <v>3.4853132794696864E-4</v>
      </c>
      <c r="CF3" s="1">
        <v>381.4432989690722</v>
      </c>
      <c r="CG3" s="1">
        <v>0</v>
      </c>
      <c r="CH3" s="1">
        <v>14.102564102564102</v>
      </c>
      <c r="CI3" s="1">
        <v>64.102564102564102</v>
      </c>
      <c r="CJ3" s="1">
        <v>3.1428972972972979</v>
      </c>
      <c r="CK3" s="1">
        <v>3.6737513513513513</v>
      </c>
      <c r="CL3" s="1">
        <f>CF3+CG3+CH3+CI3+CJ3+CK3</f>
        <v>466.46507582284903</v>
      </c>
      <c r="CM3" s="1">
        <f>CL3/0.984</f>
        <v>474.04987380370835</v>
      </c>
      <c r="CN3" s="1">
        <f>CM3-CL3</f>
        <v>7.5847979808593209</v>
      </c>
      <c r="CO3" s="3">
        <f>CN3/1000</f>
        <v>7.5847979808593207E-3</v>
      </c>
    </row>
    <row r="4" spans="1:93" x14ac:dyDescent="0.3">
      <c r="A4" s="1">
        <v>2</v>
      </c>
      <c r="B4" s="1">
        <v>0.5</v>
      </c>
      <c r="C4" s="1">
        <f t="shared" ref="C4:C26" si="0">B4/0.97</f>
        <v>0.51546391752577325</v>
      </c>
      <c r="D4" s="1">
        <f t="shared" ref="D4:D26" si="1">C4-B4</f>
        <v>1.5463917525773252E-2</v>
      </c>
      <c r="E4" s="2">
        <f t="shared" ref="E4:E26" si="2">D4/1000</f>
        <v>1.5463917525773252E-5</v>
      </c>
      <c r="G4" s="1">
        <v>2</v>
      </c>
      <c r="H4" s="1">
        <v>0.5</v>
      </c>
      <c r="I4" s="1">
        <f t="shared" ref="I4:I25" si="3">H4/0.97</f>
        <v>0.51546391752577325</v>
      </c>
      <c r="J4" s="1">
        <f t="shared" ref="J4:J26" si="4">I4-H4</f>
        <v>1.5463917525773252E-2</v>
      </c>
      <c r="K4" s="3">
        <f t="shared" ref="K4:K26" si="5">J4/1000</f>
        <v>1.5463917525773252E-5</v>
      </c>
      <c r="M4" s="1">
        <v>2</v>
      </c>
      <c r="N4" s="1">
        <v>0</v>
      </c>
      <c r="O4" s="1">
        <f t="shared" ref="O4:O26" si="6">N4/0.97</f>
        <v>0</v>
      </c>
      <c r="P4" s="1">
        <f t="shared" ref="P4:P26" si="7">O4-N4</f>
        <v>0</v>
      </c>
      <c r="Q4" s="2">
        <f t="shared" ref="Q4:Q26" si="8">P4/1000</f>
        <v>0</v>
      </c>
      <c r="S4" s="1">
        <v>2</v>
      </c>
      <c r="T4" s="1">
        <v>0</v>
      </c>
      <c r="U4" s="1">
        <f t="shared" ref="U4:U26" si="9">T4/0.97</f>
        <v>0</v>
      </c>
      <c r="V4" s="1">
        <f t="shared" ref="V4:V26" si="10">U4-T4</f>
        <v>0</v>
      </c>
      <c r="W4" s="3">
        <f t="shared" ref="W4:W26" si="11">V4/1000</f>
        <v>0</v>
      </c>
      <c r="Y4" s="1">
        <v>2</v>
      </c>
      <c r="Z4" s="1">
        <v>11</v>
      </c>
      <c r="AA4" s="1">
        <f t="shared" ref="AA4:AA26" si="12">Z4/0.78</f>
        <v>14.102564102564102</v>
      </c>
      <c r="AB4" s="1">
        <f t="shared" ref="AB4:AB26" si="13">AA4-Z4</f>
        <v>3.1025641025641022</v>
      </c>
      <c r="AC4" s="2">
        <f t="shared" ref="AC4:AC26" si="14">AB4/1000</f>
        <v>3.1025641025641021E-3</v>
      </c>
      <c r="AE4" s="1">
        <v>2</v>
      </c>
      <c r="AF4" s="1">
        <v>11</v>
      </c>
      <c r="AG4" s="1">
        <f t="shared" ref="AG4:AG26" si="15">AF4/0.78</f>
        <v>14.102564102564102</v>
      </c>
      <c r="AH4" s="1">
        <f t="shared" ref="AH4:AH26" si="16">AG4-AF4</f>
        <v>3.1025641025641022</v>
      </c>
      <c r="AI4" s="3">
        <f t="shared" ref="AI4:AI26" si="17">AH4/1000</f>
        <v>3.1025641025641021E-3</v>
      </c>
      <c r="AK4" s="1">
        <v>2</v>
      </c>
      <c r="AL4" s="1">
        <v>0</v>
      </c>
      <c r="AM4" s="1">
        <f t="shared" ref="AM4:AM26" si="18">AL4/0.78</f>
        <v>0</v>
      </c>
      <c r="AN4" s="1">
        <f t="shared" ref="AN4:AN26" si="19">AM4-AL4</f>
        <v>0</v>
      </c>
      <c r="AO4" s="2">
        <f t="shared" ref="AO4:AO26" si="20">AN4/1000</f>
        <v>0</v>
      </c>
      <c r="AQ4" s="1">
        <v>2</v>
      </c>
      <c r="AR4" s="1">
        <v>0</v>
      </c>
      <c r="AS4" s="1">
        <f t="shared" ref="AS4:AS26" si="21">AR4/0.78</f>
        <v>0</v>
      </c>
      <c r="AT4" s="1">
        <f t="shared" ref="AT4:AT26" si="22">AS4-AR4</f>
        <v>0</v>
      </c>
      <c r="AU4" s="3">
        <f t="shared" ref="AU4:AU26" si="23">AT4/1000</f>
        <v>0</v>
      </c>
      <c r="AW4" s="1">
        <v>2</v>
      </c>
      <c r="AX4" s="1">
        <v>0.4318920000000005</v>
      </c>
      <c r="AY4" s="1">
        <f t="shared" ref="AY4:AY26" si="24">AX4/0.925</f>
        <v>0.46691027027027077</v>
      </c>
      <c r="AZ4" s="6">
        <f t="shared" ref="AZ4:AZ26" si="25">AY4-AX4</f>
        <v>3.5018270270270269E-2</v>
      </c>
      <c r="BA4" s="2">
        <f t="shared" ref="BA4:BA26" si="26">AZ4/1000</f>
        <v>3.5018270270270271E-5</v>
      </c>
      <c r="BC4" s="1">
        <v>2</v>
      </c>
      <c r="BD4" s="1">
        <v>0.4318920000000005</v>
      </c>
      <c r="BE4" s="1">
        <f t="shared" ref="BE4:BE26" si="27">BD4/0.925</f>
        <v>0.46691027027027077</v>
      </c>
      <c r="BF4" s="1">
        <f t="shared" ref="BF4:BF26" si="28">BE4-BD4</f>
        <v>3.5018270270270269E-2</v>
      </c>
      <c r="BG4" s="3">
        <f t="shared" ref="BG4:BG26" si="29">BF4/1000</f>
        <v>3.5018270270270271E-5</v>
      </c>
      <c r="BI4" s="1">
        <v>2</v>
      </c>
      <c r="BJ4" s="1">
        <v>0.50833800000000073</v>
      </c>
      <c r="BK4" s="1">
        <f t="shared" ref="BK4:BK26" si="30">BJ4/0.925</f>
        <v>0.54955459459459532</v>
      </c>
      <c r="BL4" s="5">
        <f t="shared" ref="BL4:BL26" si="31">BK4-BJ4</f>
        <v>4.1216594594594591E-2</v>
      </c>
      <c r="BM4" s="2">
        <f t="shared" ref="BM4:BM26" si="32">BL4/1000</f>
        <v>4.1216594594594589E-5</v>
      </c>
      <c r="BO4" s="1">
        <v>2</v>
      </c>
      <c r="BP4" s="1">
        <v>0.50833800000000073</v>
      </c>
      <c r="BQ4" s="1">
        <f t="shared" ref="BQ4:BQ26" si="33">BP4/0.925</f>
        <v>0.54955459459459532</v>
      </c>
      <c r="BR4" s="1">
        <f t="shared" ref="BR4:BR26" si="34">BQ4-BP4</f>
        <v>4.1216594594594591E-2</v>
      </c>
      <c r="BS4" s="3">
        <f t="shared" ref="BS4:BS26" si="35">BR4/1000</f>
        <v>4.1216594594594589E-5</v>
      </c>
      <c r="BU4" s="1">
        <v>0.51546391752577325</v>
      </c>
      <c r="BV4" s="1">
        <v>0</v>
      </c>
      <c r="BW4" s="1">
        <v>14.102564102564102</v>
      </c>
      <c r="BX4" s="1">
        <v>0</v>
      </c>
      <c r="BY4" s="1">
        <v>0.46691027027027077</v>
      </c>
      <c r="BZ4" s="1">
        <v>0.54955459459459532</v>
      </c>
      <c r="CA4" s="1">
        <f t="shared" ref="CA4:CA26" si="36">BU4+BV4+BW4+BX4+BY4+BZ4</f>
        <v>15.63449288495474</v>
      </c>
      <c r="CB4" s="1">
        <f t="shared" ref="CB4:CB26" si="37">CA4/0.984</f>
        <v>15.888712281458069</v>
      </c>
      <c r="CC4" s="1">
        <f t="shared" ref="CC4:CC26" si="38">CB4-CA4</f>
        <v>0.25421939650332881</v>
      </c>
      <c r="CD4" s="2">
        <f t="shared" ref="CD4:CD26" si="39">CC4/1000</f>
        <v>2.5421939650332879E-4</v>
      </c>
      <c r="CF4" s="1">
        <v>0.51546391752577325</v>
      </c>
      <c r="CG4" s="1">
        <v>0</v>
      </c>
      <c r="CH4" s="1">
        <v>14.102564102564102</v>
      </c>
      <c r="CI4" s="1">
        <v>0</v>
      </c>
      <c r="CJ4" s="1">
        <v>0.46691027027027077</v>
      </c>
      <c r="CK4" s="1">
        <v>0.54955459459459532</v>
      </c>
      <c r="CL4" s="1">
        <f t="shared" ref="CL4:CL26" si="40">CF4+CG4+CH4+CI4+CJ4+CK4</f>
        <v>15.63449288495474</v>
      </c>
      <c r="CM4" s="1">
        <f t="shared" ref="CM4:CM26" si="41">CL4/0.984</f>
        <v>15.888712281458069</v>
      </c>
      <c r="CN4" s="1">
        <f t="shared" ref="CN4:CN26" si="42">CM4-CL4</f>
        <v>0.25421939650332881</v>
      </c>
      <c r="CO4" s="3">
        <f t="shared" ref="CO4:CO26" si="43">CN4/1000</f>
        <v>2.5421939650332879E-4</v>
      </c>
    </row>
    <row r="5" spans="1:93" x14ac:dyDescent="0.3">
      <c r="A5" s="1">
        <v>3</v>
      </c>
      <c r="B5" s="1">
        <v>0.5</v>
      </c>
      <c r="C5" s="1">
        <f t="shared" si="0"/>
        <v>0.51546391752577325</v>
      </c>
      <c r="D5" s="1">
        <f t="shared" si="1"/>
        <v>1.5463917525773252E-2</v>
      </c>
      <c r="E5" s="2">
        <f t="shared" si="2"/>
        <v>1.5463917525773252E-5</v>
      </c>
      <c r="G5" s="1">
        <v>3</v>
      </c>
      <c r="H5" s="1">
        <v>0.5</v>
      </c>
      <c r="I5" s="1">
        <f t="shared" si="3"/>
        <v>0.51546391752577325</v>
      </c>
      <c r="J5" s="1">
        <f t="shared" si="4"/>
        <v>1.5463917525773252E-2</v>
      </c>
      <c r="K5" s="3">
        <f t="shared" si="5"/>
        <v>1.5463917525773252E-5</v>
      </c>
      <c r="M5" s="1">
        <v>3</v>
      </c>
      <c r="N5" s="1">
        <v>0</v>
      </c>
      <c r="O5" s="1">
        <f t="shared" si="6"/>
        <v>0</v>
      </c>
      <c r="P5" s="1">
        <f t="shared" si="7"/>
        <v>0</v>
      </c>
      <c r="Q5" s="2">
        <f t="shared" si="8"/>
        <v>0</v>
      </c>
      <c r="S5" s="1">
        <v>3</v>
      </c>
      <c r="T5" s="1">
        <v>0</v>
      </c>
      <c r="U5" s="1">
        <f t="shared" si="9"/>
        <v>0</v>
      </c>
      <c r="V5" s="1">
        <f t="shared" si="10"/>
        <v>0</v>
      </c>
      <c r="W5" s="3">
        <f t="shared" si="11"/>
        <v>0</v>
      </c>
      <c r="Y5" s="1">
        <v>3</v>
      </c>
      <c r="Z5" s="1">
        <v>11</v>
      </c>
      <c r="AA5" s="1">
        <f t="shared" si="12"/>
        <v>14.102564102564102</v>
      </c>
      <c r="AB5" s="1">
        <f t="shared" si="13"/>
        <v>3.1025641025641022</v>
      </c>
      <c r="AC5" s="2">
        <f t="shared" si="14"/>
        <v>3.1025641025641021E-3</v>
      </c>
      <c r="AE5" s="1">
        <v>3</v>
      </c>
      <c r="AF5" s="1">
        <v>11</v>
      </c>
      <c r="AG5" s="1">
        <f t="shared" si="15"/>
        <v>14.102564102564102</v>
      </c>
      <c r="AH5" s="1">
        <f t="shared" si="16"/>
        <v>3.1025641025641022</v>
      </c>
      <c r="AI5" s="3">
        <f t="shared" si="17"/>
        <v>3.1025641025641021E-3</v>
      </c>
      <c r="AK5" s="1">
        <v>3</v>
      </c>
      <c r="AL5" s="1">
        <v>0</v>
      </c>
      <c r="AM5" s="1">
        <f t="shared" si="18"/>
        <v>0</v>
      </c>
      <c r="AN5" s="1">
        <f t="shared" si="19"/>
        <v>0</v>
      </c>
      <c r="AO5" s="2">
        <f t="shared" si="20"/>
        <v>0</v>
      </c>
      <c r="AQ5" s="1">
        <v>3</v>
      </c>
      <c r="AR5" s="1">
        <v>0</v>
      </c>
      <c r="AS5" s="1">
        <f t="shared" si="21"/>
        <v>0</v>
      </c>
      <c r="AT5" s="1">
        <f t="shared" si="22"/>
        <v>0</v>
      </c>
      <c r="AU5" s="3">
        <f t="shared" si="23"/>
        <v>0</v>
      </c>
      <c r="AW5" s="1">
        <v>3</v>
      </c>
      <c r="AX5" s="1">
        <v>0.42184800000000011</v>
      </c>
      <c r="AY5" s="1">
        <f t="shared" si="24"/>
        <v>0.45605189189189199</v>
      </c>
      <c r="AZ5" s="6">
        <f t="shared" si="25"/>
        <v>3.420389189189188E-2</v>
      </c>
      <c r="BA5" s="2">
        <f t="shared" si="26"/>
        <v>3.4203891891891882E-5</v>
      </c>
      <c r="BC5" s="1">
        <v>3</v>
      </c>
      <c r="BD5" s="1">
        <v>0.42184800000000011</v>
      </c>
      <c r="BE5" s="1">
        <f t="shared" si="27"/>
        <v>0.45605189189189199</v>
      </c>
      <c r="BF5" s="1">
        <f t="shared" si="28"/>
        <v>3.420389189189188E-2</v>
      </c>
      <c r="BG5" s="3">
        <f t="shared" si="29"/>
        <v>3.4203891891891882E-5</v>
      </c>
      <c r="BI5" s="1">
        <v>3</v>
      </c>
      <c r="BJ5" s="1">
        <v>0.49996800000000036</v>
      </c>
      <c r="BK5" s="1">
        <f t="shared" si="30"/>
        <v>0.54050594594594625</v>
      </c>
      <c r="BL5" s="5">
        <f t="shared" si="31"/>
        <v>4.0537945945945897E-2</v>
      </c>
      <c r="BM5" s="2">
        <f t="shared" si="32"/>
        <v>4.0537945945945897E-5</v>
      </c>
      <c r="BO5" s="1">
        <v>3</v>
      </c>
      <c r="BP5" s="1">
        <v>0.49996800000000036</v>
      </c>
      <c r="BQ5" s="1">
        <f t="shared" si="33"/>
        <v>0.54050594594594625</v>
      </c>
      <c r="BR5" s="1">
        <f t="shared" si="34"/>
        <v>4.0537945945945897E-2</v>
      </c>
      <c r="BS5" s="3">
        <f t="shared" si="35"/>
        <v>4.0537945945945897E-5</v>
      </c>
      <c r="BU5" s="1">
        <v>0.51546391752577325</v>
      </c>
      <c r="BV5" s="1">
        <v>0</v>
      </c>
      <c r="BW5" s="1">
        <v>14.102564102564102</v>
      </c>
      <c r="BX5" s="1">
        <v>0</v>
      </c>
      <c r="BY5" s="1">
        <v>0.45605189189189199</v>
      </c>
      <c r="BZ5" s="1">
        <v>0.54050594594594625</v>
      </c>
      <c r="CA5" s="1">
        <f t="shared" si="36"/>
        <v>15.614585857927715</v>
      </c>
      <c r="CB5" s="1">
        <f t="shared" si="37"/>
        <v>15.868481562934669</v>
      </c>
      <c r="CC5" s="1">
        <f t="shared" si="38"/>
        <v>0.25389570500695413</v>
      </c>
      <c r="CD5" s="2">
        <f t="shared" si="39"/>
        <v>2.5389570500695415E-4</v>
      </c>
      <c r="CF5" s="1">
        <v>0.51546391752577325</v>
      </c>
      <c r="CG5" s="1">
        <v>0</v>
      </c>
      <c r="CH5" s="1">
        <v>14.102564102564102</v>
      </c>
      <c r="CI5" s="1">
        <v>0</v>
      </c>
      <c r="CJ5" s="1">
        <v>0.45605189189189199</v>
      </c>
      <c r="CK5" s="1">
        <v>0.54050594594594625</v>
      </c>
      <c r="CL5" s="1">
        <f t="shared" si="40"/>
        <v>15.614585857927715</v>
      </c>
      <c r="CM5" s="1">
        <f t="shared" si="41"/>
        <v>15.868481562934669</v>
      </c>
      <c r="CN5" s="1">
        <f t="shared" si="42"/>
        <v>0.25389570500695413</v>
      </c>
      <c r="CO5" s="3">
        <f t="shared" si="43"/>
        <v>2.5389570500695415E-4</v>
      </c>
    </row>
    <row r="6" spans="1:93" x14ac:dyDescent="0.3">
      <c r="A6" s="1">
        <v>4</v>
      </c>
      <c r="B6" s="1">
        <v>0.5</v>
      </c>
      <c r="C6" s="1">
        <f t="shared" si="0"/>
        <v>0.51546391752577325</v>
      </c>
      <c r="D6" s="1">
        <f t="shared" si="1"/>
        <v>1.5463917525773252E-2</v>
      </c>
      <c r="E6" s="2">
        <f t="shared" si="2"/>
        <v>1.5463917525773252E-5</v>
      </c>
      <c r="G6" s="1">
        <v>4</v>
      </c>
      <c r="H6" s="1">
        <v>0.5</v>
      </c>
      <c r="I6" s="1">
        <f t="shared" si="3"/>
        <v>0.51546391752577325</v>
      </c>
      <c r="J6" s="1">
        <f t="shared" si="4"/>
        <v>1.5463917525773252E-2</v>
      </c>
      <c r="K6" s="3">
        <f t="shared" si="5"/>
        <v>1.5463917525773252E-5</v>
      </c>
      <c r="M6" s="1">
        <v>4</v>
      </c>
      <c r="N6" s="1">
        <v>0</v>
      </c>
      <c r="O6" s="1">
        <f t="shared" si="6"/>
        <v>0</v>
      </c>
      <c r="P6" s="1">
        <f t="shared" si="7"/>
        <v>0</v>
      </c>
      <c r="Q6" s="2">
        <f t="shared" si="8"/>
        <v>0</v>
      </c>
      <c r="S6" s="1">
        <v>4</v>
      </c>
      <c r="T6" s="1">
        <v>0</v>
      </c>
      <c r="U6" s="1">
        <f t="shared" si="9"/>
        <v>0</v>
      </c>
      <c r="V6" s="1">
        <f t="shared" si="10"/>
        <v>0</v>
      </c>
      <c r="W6" s="3">
        <f t="shared" si="11"/>
        <v>0</v>
      </c>
      <c r="Y6" s="1">
        <v>4</v>
      </c>
      <c r="Z6" s="1">
        <v>11</v>
      </c>
      <c r="AA6" s="1">
        <f t="shared" si="12"/>
        <v>14.102564102564102</v>
      </c>
      <c r="AB6" s="1">
        <f t="shared" si="13"/>
        <v>3.1025641025641022</v>
      </c>
      <c r="AC6" s="2">
        <f t="shared" si="14"/>
        <v>3.1025641025641021E-3</v>
      </c>
      <c r="AE6" s="1">
        <v>4</v>
      </c>
      <c r="AF6" s="1">
        <v>11</v>
      </c>
      <c r="AG6" s="1">
        <f t="shared" si="15"/>
        <v>14.102564102564102</v>
      </c>
      <c r="AH6" s="1">
        <f t="shared" si="16"/>
        <v>3.1025641025641022</v>
      </c>
      <c r="AI6" s="3">
        <f t="shared" si="17"/>
        <v>3.1025641025641021E-3</v>
      </c>
      <c r="AK6" s="1">
        <v>4</v>
      </c>
      <c r="AL6" s="1">
        <v>50</v>
      </c>
      <c r="AM6" s="1">
        <f t="shared" si="18"/>
        <v>64.102564102564102</v>
      </c>
      <c r="AN6" s="1">
        <f t="shared" si="19"/>
        <v>14.102564102564102</v>
      </c>
      <c r="AO6" s="2">
        <f t="shared" si="20"/>
        <v>1.4102564102564103E-2</v>
      </c>
      <c r="AQ6" s="1">
        <v>4</v>
      </c>
      <c r="AR6" s="1">
        <v>0</v>
      </c>
      <c r="AS6" s="1">
        <f t="shared" si="21"/>
        <v>0</v>
      </c>
      <c r="AT6" s="1">
        <f t="shared" si="22"/>
        <v>0</v>
      </c>
      <c r="AU6" s="3">
        <f t="shared" si="23"/>
        <v>0</v>
      </c>
      <c r="AW6" s="1">
        <v>4</v>
      </c>
      <c r="AX6" s="1">
        <v>0.41515199999999985</v>
      </c>
      <c r="AY6" s="1">
        <f t="shared" si="24"/>
        <v>0.44881297297297279</v>
      </c>
      <c r="AZ6" s="6">
        <f t="shared" si="25"/>
        <v>3.3660972972972936E-2</v>
      </c>
      <c r="BA6" s="2">
        <f t="shared" si="26"/>
        <v>3.3660972972972935E-5</v>
      </c>
      <c r="BC6" s="1">
        <v>4</v>
      </c>
      <c r="BD6" s="1">
        <v>0.41515199999999985</v>
      </c>
      <c r="BE6" s="1">
        <f t="shared" si="27"/>
        <v>0.44881297297297279</v>
      </c>
      <c r="BF6" s="1">
        <f t="shared" si="28"/>
        <v>3.3660972972972936E-2</v>
      </c>
      <c r="BG6" s="3">
        <f t="shared" si="29"/>
        <v>3.3660972972972935E-5</v>
      </c>
      <c r="BI6" s="1">
        <v>4</v>
      </c>
      <c r="BJ6" s="1">
        <v>0.49438799999999955</v>
      </c>
      <c r="BK6" s="1">
        <f t="shared" si="30"/>
        <v>0.53447351351351302</v>
      </c>
      <c r="BL6" s="5">
        <f t="shared" si="31"/>
        <v>4.0085513513513471E-2</v>
      </c>
      <c r="BM6" s="2">
        <f t="shared" si="32"/>
        <v>4.008551351351347E-5</v>
      </c>
      <c r="BO6" s="1">
        <v>4</v>
      </c>
      <c r="BP6" s="1">
        <v>0.49438799999999955</v>
      </c>
      <c r="BQ6" s="1">
        <f t="shared" si="33"/>
        <v>0.53447351351351302</v>
      </c>
      <c r="BR6" s="1">
        <f t="shared" si="34"/>
        <v>4.0085513513513471E-2</v>
      </c>
      <c r="BS6" s="3">
        <f t="shared" si="35"/>
        <v>4.008551351351347E-5</v>
      </c>
      <c r="BU6" s="1">
        <v>0.51546391752577325</v>
      </c>
      <c r="BV6" s="1">
        <v>0</v>
      </c>
      <c r="BW6" s="1">
        <v>14.102564102564102</v>
      </c>
      <c r="BX6" s="1">
        <v>64.102564102564102</v>
      </c>
      <c r="BY6" s="1">
        <v>0.44881297297297279</v>
      </c>
      <c r="BZ6" s="1">
        <v>0.53447351351351302</v>
      </c>
      <c r="CA6" s="1">
        <f t="shared" si="36"/>
        <v>79.703878609140475</v>
      </c>
      <c r="CB6" s="1">
        <f t="shared" si="37"/>
        <v>80.999876635305355</v>
      </c>
      <c r="CC6" s="1">
        <f t="shared" si="38"/>
        <v>1.2959980261648809</v>
      </c>
      <c r="CD6" s="2">
        <f t="shared" si="39"/>
        <v>1.2959980261648808E-3</v>
      </c>
      <c r="CF6" s="1">
        <v>0.51546391752577325</v>
      </c>
      <c r="CG6" s="1">
        <v>0</v>
      </c>
      <c r="CH6" s="1">
        <v>14.102564102564102</v>
      </c>
      <c r="CI6" s="1">
        <v>0</v>
      </c>
      <c r="CJ6" s="1">
        <v>0.44881297297297279</v>
      </c>
      <c r="CK6" s="1">
        <v>0.53447351351351302</v>
      </c>
      <c r="CL6" s="1">
        <f t="shared" si="40"/>
        <v>15.601314506576362</v>
      </c>
      <c r="CM6" s="1">
        <f t="shared" si="41"/>
        <v>15.854994417252401</v>
      </c>
      <c r="CN6" s="1">
        <f t="shared" si="42"/>
        <v>0.25367991067603946</v>
      </c>
      <c r="CO6" s="3">
        <f t="shared" si="43"/>
        <v>2.5367991067603944E-4</v>
      </c>
    </row>
    <row r="7" spans="1:93" x14ac:dyDescent="0.3">
      <c r="A7" s="1">
        <v>5</v>
      </c>
      <c r="B7" s="1">
        <v>0.5</v>
      </c>
      <c r="C7" s="1">
        <f t="shared" si="0"/>
        <v>0.51546391752577325</v>
      </c>
      <c r="D7" s="1">
        <f t="shared" si="1"/>
        <v>1.5463917525773252E-2</v>
      </c>
      <c r="E7" s="2">
        <f t="shared" si="2"/>
        <v>1.5463917525773252E-5</v>
      </c>
      <c r="G7" s="1">
        <v>5</v>
      </c>
      <c r="H7" s="1">
        <v>0.5</v>
      </c>
      <c r="I7" s="1">
        <f t="shared" si="3"/>
        <v>0.51546391752577325</v>
      </c>
      <c r="J7" s="1">
        <f t="shared" si="4"/>
        <v>1.5463917525773252E-2</v>
      </c>
      <c r="K7" s="3">
        <f t="shared" si="5"/>
        <v>1.5463917525773252E-5</v>
      </c>
      <c r="M7" s="1">
        <v>5</v>
      </c>
      <c r="N7" s="1">
        <v>0</v>
      </c>
      <c r="O7" s="1">
        <f t="shared" si="6"/>
        <v>0</v>
      </c>
      <c r="P7" s="1">
        <f t="shared" si="7"/>
        <v>0</v>
      </c>
      <c r="Q7" s="2">
        <f t="shared" si="8"/>
        <v>0</v>
      </c>
      <c r="S7" s="1">
        <v>5</v>
      </c>
      <c r="T7" s="1">
        <v>0</v>
      </c>
      <c r="U7" s="1">
        <f t="shared" si="9"/>
        <v>0</v>
      </c>
      <c r="V7" s="1">
        <f t="shared" si="10"/>
        <v>0</v>
      </c>
      <c r="W7" s="3">
        <f t="shared" si="11"/>
        <v>0</v>
      </c>
      <c r="Y7" s="1">
        <v>5</v>
      </c>
      <c r="Z7" s="1">
        <v>22</v>
      </c>
      <c r="AA7" s="1">
        <f t="shared" si="12"/>
        <v>28.205128205128204</v>
      </c>
      <c r="AB7" s="1">
        <f t="shared" si="13"/>
        <v>6.2051282051282044</v>
      </c>
      <c r="AC7" s="2">
        <f t="shared" si="14"/>
        <v>6.2051282051282042E-3</v>
      </c>
      <c r="AE7" s="1">
        <v>5</v>
      </c>
      <c r="AF7" s="1">
        <v>11</v>
      </c>
      <c r="AG7" s="1">
        <f t="shared" si="15"/>
        <v>14.102564102564102</v>
      </c>
      <c r="AH7" s="1">
        <f t="shared" si="16"/>
        <v>3.1025641025641022</v>
      </c>
      <c r="AI7" s="3">
        <f t="shared" si="17"/>
        <v>3.1025641025641021E-3</v>
      </c>
      <c r="AK7" s="1">
        <v>5</v>
      </c>
      <c r="AL7" s="1">
        <v>50</v>
      </c>
      <c r="AM7" s="1">
        <f t="shared" si="18"/>
        <v>64.102564102564102</v>
      </c>
      <c r="AN7" s="1">
        <f t="shared" si="19"/>
        <v>14.102564102564102</v>
      </c>
      <c r="AO7" s="2">
        <f t="shared" si="20"/>
        <v>1.4102564102564103E-2</v>
      </c>
      <c r="AQ7" s="1">
        <v>5</v>
      </c>
      <c r="AR7" s="1">
        <v>0</v>
      </c>
      <c r="AS7" s="1">
        <f t="shared" si="21"/>
        <v>0</v>
      </c>
      <c r="AT7" s="1">
        <f t="shared" si="22"/>
        <v>0</v>
      </c>
      <c r="AU7" s="3">
        <f t="shared" si="23"/>
        <v>0</v>
      </c>
      <c r="AW7" s="1">
        <v>5</v>
      </c>
      <c r="AX7" s="1">
        <v>0.41068800000000039</v>
      </c>
      <c r="AY7" s="1">
        <f t="shared" si="24"/>
        <v>0.44398702702702741</v>
      </c>
      <c r="AZ7" s="6">
        <f t="shared" si="25"/>
        <v>3.3299027027027028E-2</v>
      </c>
      <c r="BA7" s="2">
        <f t="shared" si="26"/>
        <v>3.3299027027027027E-5</v>
      </c>
      <c r="BC7" s="1">
        <v>5</v>
      </c>
      <c r="BD7" s="1">
        <v>0.41068800000000039</v>
      </c>
      <c r="BE7" s="1">
        <f t="shared" si="27"/>
        <v>0.44398702702702741</v>
      </c>
      <c r="BF7" s="1">
        <f t="shared" si="28"/>
        <v>3.3299027027027028E-2</v>
      </c>
      <c r="BG7" s="3">
        <f t="shared" si="29"/>
        <v>3.3299027027027027E-5</v>
      </c>
      <c r="BI7" s="1">
        <v>5</v>
      </c>
      <c r="BJ7" s="1">
        <v>0.49103999999999937</v>
      </c>
      <c r="BK7" s="1">
        <f t="shared" si="30"/>
        <v>0.53085405405405339</v>
      </c>
      <c r="BL7" s="5">
        <f t="shared" si="31"/>
        <v>3.9814054054054027E-2</v>
      </c>
      <c r="BM7" s="2">
        <f t="shared" si="32"/>
        <v>3.9814054054054027E-5</v>
      </c>
      <c r="BO7" s="1">
        <v>5</v>
      </c>
      <c r="BP7" s="1">
        <v>0.49103999999999937</v>
      </c>
      <c r="BQ7" s="1">
        <f t="shared" si="33"/>
        <v>0.53085405405405339</v>
      </c>
      <c r="BR7" s="1">
        <f t="shared" si="34"/>
        <v>3.9814054054054027E-2</v>
      </c>
      <c r="BS7" s="3">
        <f t="shared" si="35"/>
        <v>3.9814054054054027E-5</v>
      </c>
      <c r="BU7" s="1">
        <v>0.51546391752577325</v>
      </c>
      <c r="BV7" s="1">
        <v>0</v>
      </c>
      <c r="BW7" s="1">
        <v>28.205128205128204</v>
      </c>
      <c r="BX7" s="1">
        <v>64.102564102564102</v>
      </c>
      <c r="BY7" s="1">
        <v>0.44398702702702741</v>
      </c>
      <c r="BZ7" s="1">
        <v>0.53085405405405339</v>
      </c>
      <c r="CA7" s="1">
        <f t="shared" si="36"/>
        <v>93.797997306299152</v>
      </c>
      <c r="CB7" s="1">
        <f t="shared" si="37"/>
        <v>95.323167994206457</v>
      </c>
      <c r="CC7" s="1">
        <f t="shared" si="38"/>
        <v>1.5251706879073055</v>
      </c>
      <c r="CD7" s="2">
        <f t="shared" si="39"/>
        <v>1.5251706879073055E-3</v>
      </c>
      <c r="CF7" s="1">
        <v>0.51546391752577325</v>
      </c>
      <c r="CG7" s="1">
        <v>0</v>
      </c>
      <c r="CH7" s="1">
        <v>14.102564102564102</v>
      </c>
      <c r="CI7" s="1">
        <v>0</v>
      </c>
      <c r="CJ7" s="1">
        <v>0.44398702702702741</v>
      </c>
      <c r="CK7" s="1">
        <v>0.53085405405405339</v>
      </c>
      <c r="CL7" s="1">
        <f t="shared" si="40"/>
        <v>15.592869101170956</v>
      </c>
      <c r="CM7" s="1">
        <f t="shared" si="41"/>
        <v>15.846411688181867</v>
      </c>
      <c r="CN7" s="1">
        <f t="shared" si="42"/>
        <v>0.25354258701091048</v>
      </c>
      <c r="CO7" s="3">
        <f t="shared" si="43"/>
        <v>2.5354258701091047E-4</v>
      </c>
    </row>
    <row r="8" spans="1:93" x14ac:dyDescent="0.3">
      <c r="A8" s="1">
        <v>6</v>
      </c>
      <c r="B8" s="1">
        <v>313</v>
      </c>
      <c r="C8" s="1">
        <f t="shared" si="0"/>
        <v>322.68041237113403</v>
      </c>
      <c r="D8" s="1">
        <f t="shared" si="1"/>
        <v>9.6804123711340253</v>
      </c>
      <c r="E8" s="2">
        <f t="shared" si="2"/>
        <v>9.6804123711340256E-3</v>
      </c>
      <c r="G8" s="1">
        <v>6</v>
      </c>
      <c r="H8" s="1">
        <v>0.5</v>
      </c>
      <c r="I8" s="1">
        <f t="shared" si="3"/>
        <v>0.51546391752577325</v>
      </c>
      <c r="J8" s="1">
        <f t="shared" si="4"/>
        <v>1.5463917525773252E-2</v>
      </c>
      <c r="K8" s="3">
        <f t="shared" si="5"/>
        <v>1.5463917525773252E-5</v>
      </c>
      <c r="M8" s="1">
        <v>6</v>
      </c>
      <c r="N8" s="1">
        <v>0</v>
      </c>
      <c r="O8" s="1">
        <f t="shared" si="6"/>
        <v>0</v>
      </c>
      <c r="P8" s="1">
        <f t="shared" si="7"/>
        <v>0</v>
      </c>
      <c r="Q8" s="2">
        <f t="shared" si="8"/>
        <v>0</v>
      </c>
      <c r="S8" s="1">
        <v>6</v>
      </c>
      <c r="T8" s="1">
        <v>0</v>
      </c>
      <c r="U8" s="1">
        <f t="shared" si="9"/>
        <v>0</v>
      </c>
      <c r="V8" s="1">
        <f t="shared" si="10"/>
        <v>0</v>
      </c>
      <c r="W8" s="3">
        <f t="shared" si="11"/>
        <v>0</v>
      </c>
      <c r="Y8" s="1">
        <v>6</v>
      </c>
      <c r="Z8" s="1">
        <v>22</v>
      </c>
      <c r="AA8" s="1">
        <f t="shared" si="12"/>
        <v>28.205128205128204</v>
      </c>
      <c r="AB8" s="1">
        <f t="shared" si="13"/>
        <v>6.2051282051282044</v>
      </c>
      <c r="AC8" s="2">
        <f t="shared" si="14"/>
        <v>6.2051282051282042E-3</v>
      </c>
      <c r="AE8" s="1">
        <v>6</v>
      </c>
      <c r="AF8" s="1">
        <v>22</v>
      </c>
      <c r="AG8" s="1">
        <f t="shared" si="15"/>
        <v>28.205128205128204</v>
      </c>
      <c r="AH8" s="1">
        <f t="shared" si="16"/>
        <v>6.2051282051282044</v>
      </c>
      <c r="AI8" s="3">
        <f t="shared" si="17"/>
        <v>6.2051282051282042E-3</v>
      </c>
      <c r="AK8" s="1">
        <v>6</v>
      </c>
      <c r="AL8" s="1">
        <v>50</v>
      </c>
      <c r="AM8" s="1">
        <f t="shared" si="18"/>
        <v>64.102564102564102</v>
      </c>
      <c r="AN8" s="1">
        <f t="shared" si="19"/>
        <v>14.102564102564102</v>
      </c>
      <c r="AO8" s="2">
        <f t="shared" si="20"/>
        <v>1.4102564102564103E-2</v>
      </c>
      <c r="AQ8" s="1">
        <v>6</v>
      </c>
      <c r="AR8" s="1">
        <v>0</v>
      </c>
      <c r="AS8" s="1">
        <f t="shared" si="21"/>
        <v>0</v>
      </c>
      <c r="AT8" s="1">
        <f t="shared" si="22"/>
        <v>0</v>
      </c>
      <c r="AU8" s="3">
        <f t="shared" si="23"/>
        <v>0</v>
      </c>
      <c r="AW8" s="1">
        <v>6</v>
      </c>
      <c r="AX8" s="1">
        <v>0</v>
      </c>
      <c r="AY8" s="1">
        <f t="shared" si="24"/>
        <v>0</v>
      </c>
      <c r="AZ8" s="6">
        <f t="shared" si="25"/>
        <v>0</v>
      </c>
      <c r="BA8" s="2">
        <f t="shared" si="26"/>
        <v>0</v>
      </c>
      <c r="BC8" s="1">
        <v>6</v>
      </c>
      <c r="BD8" s="1">
        <v>0.40622400000000081</v>
      </c>
      <c r="BE8" s="1">
        <f t="shared" si="27"/>
        <v>0.43916108108108193</v>
      </c>
      <c r="BF8" s="1">
        <f t="shared" si="28"/>
        <v>3.2937081081081121E-2</v>
      </c>
      <c r="BG8" s="3">
        <f t="shared" si="29"/>
        <v>3.2937081081081119E-5</v>
      </c>
      <c r="BI8" s="1">
        <v>6</v>
      </c>
      <c r="BJ8" s="1">
        <v>0</v>
      </c>
      <c r="BK8" s="1">
        <f t="shared" si="30"/>
        <v>0</v>
      </c>
      <c r="BL8" s="5">
        <f t="shared" si="31"/>
        <v>0</v>
      </c>
      <c r="BM8" s="2">
        <f t="shared" si="32"/>
        <v>0</v>
      </c>
      <c r="BO8" s="1">
        <v>6</v>
      </c>
      <c r="BP8" s="1">
        <v>0.48769199999999929</v>
      </c>
      <c r="BQ8" s="1">
        <f t="shared" si="33"/>
        <v>0.52723459459459376</v>
      </c>
      <c r="BR8" s="1">
        <f t="shared" si="34"/>
        <v>3.9542594594594471E-2</v>
      </c>
      <c r="BS8" s="3">
        <f t="shared" si="35"/>
        <v>3.9542594594594469E-5</v>
      </c>
      <c r="BU8" s="1">
        <v>322.68041237113403</v>
      </c>
      <c r="BV8" s="1">
        <v>0</v>
      </c>
      <c r="BW8" s="1">
        <v>28.205128205128204</v>
      </c>
      <c r="BX8" s="1">
        <v>64.102564102564102</v>
      </c>
      <c r="BY8" s="1">
        <v>0</v>
      </c>
      <c r="BZ8" s="1">
        <v>0</v>
      </c>
      <c r="CA8" s="1">
        <f t="shared" si="36"/>
        <v>414.98810467882629</v>
      </c>
      <c r="CB8" s="1">
        <f t="shared" si="37"/>
        <v>421.7358787386446</v>
      </c>
      <c r="CC8" s="1">
        <f t="shared" si="38"/>
        <v>6.7477740598183118</v>
      </c>
      <c r="CD8" s="2">
        <f t="shared" si="39"/>
        <v>6.7477740598183115E-3</v>
      </c>
      <c r="CF8" s="1">
        <v>0.51546391752577325</v>
      </c>
      <c r="CG8" s="1">
        <v>0</v>
      </c>
      <c r="CH8" s="1">
        <v>28.205128205128204</v>
      </c>
      <c r="CI8" s="1">
        <v>0</v>
      </c>
      <c r="CJ8" s="1">
        <v>0.43916108108108193</v>
      </c>
      <c r="CK8" s="1">
        <v>0.52723459459459376</v>
      </c>
      <c r="CL8" s="1">
        <f t="shared" si="40"/>
        <v>29.686987798329653</v>
      </c>
      <c r="CM8" s="1">
        <f t="shared" si="41"/>
        <v>30.169703047082983</v>
      </c>
      <c r="CN8" s="1">
        <f t="shared" si="42"/>
        <v>0.48271524875332972</v>
      </c>
      <c r="CO8" s="3">
        <f t="shared" si="43"/>
        <v>4.8271524875332972E-4</v>
      </c>
    </row>
    <row r="9" spans="1:93" x14ac:dyDescent="0.3">
      <c r="A9" s="1">
        <v>7</v>
      </c>
      <c r="B9" s="1">
        <v>313</v>
      </c>
      <c r="C9" s="1">
        <f t="shared" si="0"/>
        <v>322.68041237113403</v>
      </c>
      <c r="D9" s="1">
        <f t="shared" si="1"/>
        <v>9.6804123711340253</v>
      </c>
      <c r="E9" s="2">
        <f t="shared" si="2"/>
        <v>9.6804123711340256E-3</v>
      </c>
      <c r="G9" s="1">
        <v>7</v>
      </c>
      <c r="H9" s="1">
        <v>0.5</v>
      </c>
      <c r="I9" s="1">
        <f t="shared" si="3"/>
        <v>0.51546391752577325</v>
      </c>
      <c r="J9" s="1">
        <f t="shared" si="4"/>
        <v>1.5463917525773252E-2</v>
      </c>
      <c r="K9" s="3">
        <f t="shared" si="5"/>
        <v>1.5463917525773252E-5</v>
      </c>
      <c r="M9" s="1">
        <v>7</v>
      </c>
      <c r="N9" s="1">
        <v>0</v>
      </c>
      <c r="O9" s="1">
        <f t="shared" si="6"/>
        <v>0</v>
      </c>
      <c r="P9" s="1">
        <f t="shared" si="7"/>
        <v>0</v>
      </c>
      <c r="Q9" s="2">
        <f t="shared" si="8"/>
        <v>0</v>
      </c>
      <c r="S9" s="1">
        <v>7</v>
      </c>
      <c r="T9" s="1">
        <v>0</v>
      </c>
      <c r="U9" s="1">
        <f t="shared" si="9"/>
        <v>0</v>
      </c>
      <c r="V9" s="1">
        <f t="shared" si="10"/>
        <v>0</v>
      </c>
      <c r="W9" s="3">
        <f t="shared" si="11"/>
        <v>0</v>
      </c>
      <c r="Y9" s="1">
        <v>7</v>
      </c>
      <c r="Z9" s="1">
        <v>22</v>
      </c>
      <c r="AA9" s="1">
        <f t="shared" si="12"/>
        <v>28.205128205128204</v>
      </c>
      <c r="AB9" s="1">
        <f t="shared" si="13"/>
        <v>6.2051282051282044</v>
      </c>
      <c r="AC9" s="2">
        <f t="shared" si="14"/>
        <v>6.2051282051282042E-3</v>
      </c>
      <c r="AE9" s="1">
        <v>7</v>
      </c>
      <c r="AF9" s="1">
        <v>22</v>
      </c>
      <c r="AG9" s="1">
        <f t="shared" si="15"/>
        <v>28.205128205128204</v>
      </c>
      <c r="AH9" s="1">
        <f t="shared" si="16"/>
        <v>6.2051282051282044</v>
      </c>
      <c r="AI9" s="3">
        <f t="shared" si="17"/>
        <v>6.2051282051282042E-3</v>
      </c>
      <c r="AK9" s="1">
        <v>7</v>
      </c>
      <c r="AL9" s="1">
        <v>50</v>
      </c>
      <c r="AM9" s="1">
        <f t="shared" si="18"/>
        <v>64.102564102564102</v>
      </c>
      <c r="AN9" s="1">
        <f t="shared" si="19"/>
        <v>14.102564102564102</v>
      </c>
      <c r="AO9" s="2">
        <f t="shared" si="20"/>
        <v>1.4102564102564103E-2</v>
      </c>
      <c r="AQ9" s="1">
        <v>7</v>
      </c>
      <c r="AR9" s="1">
        <v>50</v>
      </c>
      <c r="AS9" s="1">
        <f t="shared" si="21"/>
        <v>64.102564102564102</v>
      </c>
      <c r="AT9" s="1">
        <f t="shared" si="22"/>
        <v>14.102564102564102</v>
      </c>
      <c r="AU9" s="3">
        <f t="shared" si="23"/>
        <v>1.4102564102564103E-2</v>
      </c>
      <c r="AW9" s="1">
        <v>7</v>
      </c>
      <c r="AX9" s="1">
        <v>0</v>
      </c>
      <c r="AY9" s="1">
        <f t="shared" si="24"/>
        <v>0</v>
      </c>
      <c r="AZ9" s="6">
        <f t="shared" si="25"/>
        <v>0</v>
      </c>
      <c r="BA9" s="2">
        <f t="shared" si="26"/>
        <v>0</v>
      </c>
      <c r="BC9" s="1">
        <v>7</v>
      </c>
      <c r="BD9" s="1">
        <v>0.42017400000000005</v>
      </c>
      <c r="BE9" s="1">
        <f t="shared" si="27"/>
        <v>0.45424216216216218</v>
      </c>
      <c r="BF9" s="1">
        <f t="shared" si="28"/>
        <v>3.406816216216213E-2</v>
      </c>
      <c r="BG9" s="3">
        <f t="shared" si="29"/>
        <v>3.406816216216213E-5</v>
      </c>
      <c r="BI9" s="1">
        <v>7</v>
      </c>
      <c r="BJ9" s="1">
        <v>0</v>
      </c>
      <c r="BK9" s="1">
        <f t="shared" si="30"/>
        <v>0</v>
      </c>
      <c r="BL9" s="5">
        <f t="shared" si="31"/>
        <v>0</v>
      </c>
      <c r="BM9" s="2">
        <f t="shared" si="32"/>
        <v>0</v>
      </c>
      <c r="BO9" s="1">
        <v>7</v>
      </c>
      <c r="BP9" s="1">
        <v>0.51336000000000093</v>
      </c>
      <c r="BQ9" s="1">
        <f t="shared" si="33"/>
        <v>0.55498378378378477</v>
      </c>
      <c r="BR9" s="1">
        <f t="shared" si="34"/>
        <v>4.1623783783783841E-2</v>
      </c>
      <c r="BS9" s="3">
        <f t="shared" si="35"/>
        <v>4.1623783783783838E-5</v>
      </c>
      <c r="BU9" s="1">
        <v>322.68041237113403</v>
      </c>
      <c r="BV9" s="1">
        <v>0</v>
      </c>
      <c r="BW9" s="1">
        <v>28.205128205128204</v>
      </c>
      <c r="BX9" s="1">
        <v>64.102564102564102</v>
      </c>
      <c r="BY9" s="1">
        <v>0</v>
      </c>
      <c r="BZ9" s="1">
        <v>0</v>
      </c>
      <c r="CA9" s="1">
        <f t="shared" si="36"/>
        <v>414.98810467882629</v>
      </c>
      <c r="CB9" s="1">
        <f t="shared" si="37"/>
        <v>421.7358787386446</v>
      </c>
      <c r="CC9" s="1">
        <f t="shared" si="38"/>
        <v>6.7477740598183118</v>
      </c>
      <c r="CD9" s="2">
        <f t="shared" si="39"/>
        <v>6.7477740598183115E-3</v>
      </c>
      <c r="CF9" s="1">
        <v>0.51546391752577325</v>
      </c>
      <c r="CG9" s="1">
        <v>0</v>
      </c>
      <c r="CH9" s="1">
        <v>28.205128205128204</v>
      </c>
      <c r="CI9" s="1">
        <v>64.102564102564102</v>
      </c>
      <c r="CJ9" s="1">
        <v>0.45424216216216218</v>
      </c>
      <c r="CK9" s="1">
        <v>0.55498378378378477</v>
      </c>
      <c r="CL9" s="1">
        <f t="shared" si="40"/>
        <v>93.832382171164028</v>
      </c>
      <c r="CM9" s="1">
        <f t="shared" si="41"/>
        <v>95.358111962565076</v>
      </c>
      <c r="CN9" s="1">
        <f t="shared" si="42"/>
        <v>1.5257297914010479</v>
      </c>
      <c r="CO9" s="3">
        <f t="shared" si="43"/>
        <v>1.525729791401048E-3</v>
      </c>
    </row>
    <row r="10" spans="1:93" x14ac:dyDescent="0.3">
      <c r="A10" s="1">
        <v>8</v>
      </c>
      <c r="B10" s="1">
        <v>0.5</v>
      </c>
      <c r="C10" s="1">
        <f t="shared" si="0"/>
        <v>0.51546391752577325</v>
      </c>
      <c r="D10" s="1">
        <f t="shared" si="1"/>
        <v>1.5463917525773252E-2</v>
      </c>
      <c r="E10" s="2">
        <f t="shared" si="2"/>
        <v>1.5463917525773252E-5</v>
      </c>
      <c r="G10" s="1">
        <v>8</v>
      </c>
      <c r="H10" s="1">
        <v>313</v>
      </c>
      <c r="I10" s="1">
        <f t="shared" si="3"/>
        <v>322.68041237113403</v>
      </c>
      <c r="J10" s="1">
        <f t="shared" si="4"/>
        <v>9.6804123711340253</v>
      </c>
      <c r="K10" s="3">
        <f t="shared" si="5"/>
        <v>9.6804123711340256E-3</v>
      </c>
      <c r="M10" s="1">
        <v>8</v>
      </c>
      <c r="N10" s="1">
        <v>0</v>
      </c>
      <c r="O10" s="1">
        <f t="shared" si="6"/>
        <v>0</v>
      </c>
      <c r="P10" s="1">
        <f t="shared" si="7"/>
        <v>0</v>
      </c>
      <c r="Q10" s="2">
        <f t="shared" si="8"/>
        <v>0</v>
      </c>
      <c r="S10" s="1">
        <v>8</v>
      </c>
      <c r="T10" s="1">
        <v>0</v>
      </c>
      <c r="U10" s="1">
        <f t="shared" si="9"/>
        <v>0</v>
      </c>
      <c r="V10" s="1">
        <f t="shared" si="10"/>
        <v>0</v>
      </c>
      <c r="W10" s="3">
        <f t="shared" si="11"/>
        <v>0</v>
      </c>
      <c r="Y10" s="1">
        <v>8</v>
      </c>
      <c r="Z10" s="1">
        <v>22</v>
      </c>
      <c r="AA10" s="1">
        <f t="shared" si="12"/>
        <v>28.205128205128204</v>
      </c>
      <c r="AB10" s="1">
        <f t="shared" si="13"/>
        <v>6.2051282051282044</v>
      </c>
      <c r="AC10" s="2">
        <f t="shared" si="14"/>
        <v>6.2051282051282042E-3</v>
      </c>
      <c r="AE10" s="1">
        <v>8</v>
      </c>
      <c r="AF10" s="1">
        <v>25</v>
      </c>
      <c r="AG10" s="1">
        <f t="shared" si="15"/>
        <v>32.051282051282051</v>
      </c>
      <c r="AH10" s="1">
        <f t="shared" si="16"/>
        <v>7.0512820512820511</v>
      </c>
      <c r="AI10" s="3">
        <f t="shared" si="17"/>
        <v>7.0512820512820514E-3</v>
      </c>
      <c r="AK10" s="1">
        <v>8</v>
      </c>
      <c r="AL10" s="1">
        <v>0</v>
      </c>
      <c r="AM10" s="1">
        <f t="shared" si="18"/>
        <v>0</v>
      </c>
      <c r="AN10" s="1">
        <f t="shared" si="19"/>
        <v>0</v>
      </c>
      <c r="AO10" s="2">
        <f t="shared" si="20"/>
        <v>0</v>
      </c>
      <c r="AQ10" s="1">
        <v>8</v>
      </c>
      <c r="AR10" s="1">
        <v>50</v>
      </c>
      <c r="AS10" s="1">
        <f t="shared" si="21"/>
        <v>64.102564102564102</v>
      </c>
      <c r="AT10" s="1">
        <f t="shared" si="22"/>
        <v>14.102564102564102</v>
      </c>
      <c r="AU10" s="3">
        <f t="shared" si="23"/>
        <v>1.4102564102564103E-2</v>
      </c>
      <c r="AW10" s="1">
        <v>8</v>
      </c>
      <c r="AX10" s="1">
        <v>0</v>
      </c>
      <c r="AY10" s="1">
        <f t="shared" si="24"/>
        <v>0</v>
      </c>
      <c r="AZ10" s="6">
        <f t="shared" si="25"/>
        <v>0</v>
      </c>
      <c r="BA10" s="2">
        <f t="shared" si="26"/>
        <v>0</v>
      </c>
      <c r="BC10" s="1">
        <v>8</v>
      </c>
      <c r="BD10" s="1">
        <v>0.49717799999999895</v>
      </c>
      <c r="BE10" s="1">
        <f t="shared" si="27"/>
        <v>0.53748972972972853</v>
      </c>
      <c r="BF10" s="1">
        <f t="shared" si="28"/>
        <v>4.0311729729729573E-2</v>
      </c>
      <c r="BG10" s="3">
        <f t="shared" si="29"/>
        <v>4.0311729729729572E-5</v>
      </c>
      <c r="BI10" s="1">
        <v>8</v>
      </c>
      <c r="BJ10" s="1">
        <v>0</v>
      </c>
      <c r="BK10" s="1">
        <f t="shared" si="30"/>
        <v>0</v>
      </c>
      <c r="BL10" s="5">
        <f t="shared" si="31"/>
        <v>0</v>
      </c>
      <c r="BM10" s="2">
        <f t="shared" si="32"/>
        <v>0</v>
      </c>
      <c r="BO10" s="1">
        <v>8</v>
      </c>
      <c r="BP10" s="1">
        <v>0.56692799999999899</v>
      </c>
      <c r="BQ10" s="1">
        <f t="shared" si="33"/>
        <v>0.61289513513513405</v>
      </c>
      <c r="BR10" s="1">
        <f t="shared" si="34"/>
        <v>4.5967135135135062E-2</v>
      </c>
      <c r="BS10" s="3">
        <f t="shared" si="35"/>
        <v>4.5967135135135065E-5</v>
      </c>
      <c r="BU10" s="1">
        <v>0.51546391752577325</v>
      </c>
      <c r="BV10" s="1">
        <v>0</v>
      </c>
      <c r="BW10" s="1">
        <v>28.205128205128204</v>
      </c>
      <c r="BX10" s="1">
        <v>0</v>
      </c>
      <c r="BY10" s="1">
        <v>0</v>
      </c>
      <c r="BZ10" s="1">
        <v>0</v>
      </c>
      <c r="CA10" s="1">
        <f t="shared" si="36"/>
        <v>28.720592122653979</v>
      </c>
      <c r="CB10" s="1">
        <f t="shared" si="37"/>
        <v>29.187593620583314</v>
      </c>
      <c r="CC10" s="1">
        <f t="shared" si="38"/>
        <v>0.46700149792933487</v>
      </c>
      <c r="CD10" s="2">
        <f t="shared" si="39"/>
        <v>4.670014979293349E-4</v>
      </c>
      <c r="CF10" s="1">
        <v>322.68041237113403</v>
      </c>
      <c r="CG10" s="1">
        <v>0</v>
      </c>
      <c r="CH10" s="1">
        <v>32.051282051282051</v>
      </c>
      <c r="CI10" s="1">
        <v>64.102564102564102</v>
      </c>
      <c r="CJ10" s="1">
        <v>0.53748972972972853</v>
      </c>
      <c r="CK10" s="1">
        <v>0.61289513513513405</v>
      </c>
      <c r="CL10" s="1">
        <f t="shared" si="40"/>
        <v>419.98464338984502</v>
      </c>
      <c r="CM10" s="1">
        <f t="shared" si="41"/>
        <v>426.81366198154984</v>
      </c>
      <c r="CN10" s="1">
        <f t="shared" si="42"/>
        <v>6.8290185917048234</v>
      </c>
      <c r="CO10" s="3">
        <f t="shared" si="43"/>
        <v>6.8290185917048232E-3</v>
      </c>
    </row>
    <row r="11" spans="1:93" x14ac:dyDescent="0.3">
      <c r="A11" s="1">
        <v>9</v>
      </c>
      <c r="B11" s="1">
        <v>0.5</v>
      </c>
      <c r="C11" s="1">
        <f t="shared" si="0"/>
        <v>0.51546391752577325</v>
      </c>
      <c r="D11" s="1">
        <f t="shared" si="1"/>
        <v>1.5463917525773252E-2</v>
      </c>
      <c r="E11" s="2">
        <f t="shared" si="2"/>
        <v>1.5463917525773252E-5</v>
      </c>
      <c r="G11" s="1">
        <v>9</v>
      </c>
      <c r="H11" s="1">
        <v>313</v>
      </c>
      <c r="I11" s="1">
        <f t="shared" si="3"/>
        <v>322.68041237113403</v>
      </c>
      <c r="J11" s="1">
        <f t="shared" si="4"/>
        <v>9.6804123711340253</v>
      </c>
      <c r="K11" s="3">
        <f t="shared" si="5"/>
        <v>9.6804123711340256E-3</v>
      </c>
      <c r="M11" s="1">
        <v>9</v>
      </c>
      <c r="N11" s="1">
        <v>20</v>
      </c>
      <c r="O11" s="1">
        <f t="shared" si="6"/>
        <v>20.618556701030929</v>
      </c>
      <c r="P11" s="1">
        <f t="shared" si="7"/>
        <v>0.61855670103092919</v>
      </c>
      <c r="Q11" s="2">
        <f t="shared" si="8"/>
        <v>6.1855670103092919E-4</v>
      </c>
      <c r="S11" s="1">
        <v>9</v>
      </c>
      <c r="T11" s="1">
        <v>0</v>
      </c>
      <c r="U11" s="1">
        <f t="shared" si="9"/>
        <v>0</v>
      </c>
      <c r="V11" s="1">
        <f t="shared" si="10"/>
        <v>0</v>
      </c>
      <c r="W11" s="3">
        <f t="shared" si="11"/>
        <v>0</v>
      </c>
      <c r="Y11" s="1">
        <v>9</v>
      </c>
      <c r="Z11" s="1">
        <v>11</v>
      </c>
      <c r="AA11" s="1">
        <f t="shared" si="12"/>
        <v>14.102564102564102</v>
      </c>
      <c r="AB11" s="1">
        <f t="shared" si="13"/>
        <v>3.1025641025641022</v>
      </c>
      <c r="AC11" s="2">
        <f t="shared" si="14"/>
        <v>3.1025641025641021E-3</v>
      </c>
      <c r="AE11" s="1">
        <v>9</v>
      </c>
      <c r="AF11" s="1">
        <v>25</v>
      </c>
      <c r="AG11" s="1">
        <f t="shared" si="15"/>
        <v>32.051282051282051</v>
      </c>
      <c r="AH11" s="1">
        <f t="shared" si="16"/>
        <v>7.0512820512820511</v>
      </c>
      <c r="AI11" s="3">
        <f t="shared" si="17"/>
        <v>7.0512820512820514E-3</v>
      </c>
      <c r="AK11" s="1">
        <v>9</v>
      </c>
      <c r="AL11" s="1">
        <v>0</v>
      </c>
      <c r="AM11" s="1">
        <f t="shared" si="18"/>
        <v>0</v>
      </c>
      <c r="AN11" s="1">
        <f t="shared" si="19"/>
        <v>0</v>
      </c>
      <c r="AO11" s="2">
        <f t="shared" si="20"/>
        <v>0</v>
      </c>
      <c r="AQ11" s="1">
        <v>9</v>
      </c>
      <c r="AR11" s="1">
        <v>0</v>
      </c>
      <c r="AS11" s="1">
        <f t="shared" si="21"/>
        <v>0</v>
      </c>
      <c r="AT11" s="1">
        <f t="shared" si="22"/>
        <v>0</v>
      </c>
      <c r="AU11" s="3">
        <f t="shared" si="23"/>
        <v>0</v>
      </c>
      <c r="AW11" s="1">
        <v>9</v>
      </c>
      <c r="AX11" s="1">
        <v>0</v>
      </c>
      <c r="AY11" s="1">
        <f t="shared" si="24"/>
        <v>0</v>
      </c>
      <c r="AZ11" s="6">
        <f t="shared" si="25"/>
        <v>0</v>
      </c>
      <c r="BA11" s="2">
        <f t="shared" si="26"/>
        <v>0</v>
      </c>
      <c r="BC11" s="1">
        <v>9</v>
      </c>
      <c r="BD11" s="1">
        <v>0.58255200000000029</v>
      </c>
      <c r="BE11" s="1">
        <f t="shared" si="27"/>
        <v>0.62978594594594628</v>
      </c>
      <c r="BF11" s="1">
        <f t="shared" si="28"/>
        <v>4.7233945945945988E-2</v>
      </c>
      <c r="BG11" s="3">
        <f t="shared" si="29"/>
        <v>4.723394594594599E-5</v>
      </c>
      <c r="BI11" s="1">
        <v>9</v>
      </c>
      <c r="BJ11" s="1">
        <v>0</v>
      </c>
      <c r="BK11" s="1">
        <f t="shared" si="30"/>
        <v>0</v>
      </c>
      <c r="BL11" s="5">
        <f t="shared" si="31"/>
        <v>0</v>
      </c>
      <c r="BM11" s="2">
        <f t="shared" si="32"/>
        <v>0</v>
      </c>
      <c r="BO11" s="1">
        <v>9</v>
      </c>
      <c r="BP11" s="1">
        <v>0.99044999999999916</v>
      </c>
      <c r="BQ11" s="1">
        <f t="shared" si="33"/>
        <v>1.0707567567567557</v>
      </c>
      <c r="BR11" s="1">
        <f t="shared" si="34"/>
        <v>8.0306756756756581E-2</v>
      </c>
      <c r="BS11" s="3">
        <f t="shared" si="35"/>
        <v>8.0306756756756584E-5</v>
      </c>
      <c r="BU11" s="1">
        <v>0.51546391752577325</v>
      </c>
      <c r="BV11" s="1">
        <v>20.618556701030929</v>
      </c>
      <c r="BW11" s="1">
        <v>14.102564102564102</v>
      </c>
      <c r="BX11" s="1">
        <v>0</v>
      </c>
      <c r="BY11" s="1">
        <v>0</v>
      </c>
      <c r="BZ11" s="1">
        <v>0</v>
      </c>
      <c r="CA11" s="1">
        <f t="shared" si="36"/>
        <v>35.236584721120806</v>
      </c>
      <c r="CB11" s="1">
        <f t="shared" si="37"/>
        <v>35.8095373182122</v>
      </c>
      <c r="CC11" s="1">
        <f t="shared" si="38"/>
        <v>0.57295259709139401</v>
      </c>
      <c r="CD11" s="2">
        <f t="shared" si="39"/>
        <v>5.7295259709139396E-4</v>
      </c>
      <c r="CF11" s="1">
        <v>322.68041237113403</v>
      </c>
      <c r="CG11" s="1">
        <v>0</v>
      </c>
      <c r="CH11" s="1">
        <v>32.051282051282051</v>
      </c>
      <c r="CI11" s="1">
        <v>0</v>
      </c>
      <c r="CJ11" s="1">
        <v>0.62978594594594628</v>
      </c>
      <c r="CK11" s="1">
        <v>1.0707567567567557</v>
      </c>
      <c r="CL11" s="1">
        <f t="shared" si="40"/>
        <v>356.43223712511877</v>
      </c>
      <c r="CM11" s="1">
        <f t="shared" si="41"/>
        <v>362.22788325723451</v>
      </c>
      <c r="CN11" s="1">
        <f t="shared" si="42"/>
        <v>5.7956461321157349</v>
      </c>
      <c r="CO11" s="3">
        <f t="shared" si="43"/>
        <v>5.7956461321157348E-3</v>
      </c>
    </row>
    <row r="12" spans="1:93" x14ac:dyDescent="0.3">
      <c r="A12" s="1">
        <v>10</v>
      </c>
      <c r="B12" s="1">
        <v>0.5</v>
      </c>
      <c r="C12" s="1">
        <f t="shared" si="0"/>
        <v>0.51546391752577325</v>
      </c>
      <c r="D12" s="1">
        <f t="shared" si="1"/>
        <v>1.5463917525773252E-2</v>
      </c>
      <c r="E12" s="2">
        <f t="shared" si="2"/>
        <v>1.5463917525773252E-5</v>
      </c>
      <c r="G12" s="1">
        <v>10</v>
      </c>
      <c r="H12" s="1">
        <v>313</v>
      </c>
      <c r="I12" s="1">
        <f t="shared" si="3"/>
        <v>322.68041237113403</v>
      </c>
      <c r="J12" s="1">
        <f t="shared" si="4"/>
        <v>9.6804123711340253</v>
      </c>
      <c r="K12" s="3">
        <f t="shared" si="5"/>
        <v>9.6804123711340256E-3</v>
      </c>
      <c r="M12" s="1">
        <v>10</v>
      </c>
      <c r="N12" s="1">
        <v>437.5</v>
      </c>
      <c r="O12" s="1">
        <f t="shared" si="6"/>
        <v>451.03092783505156</v>
      </c>
      <c r="P12" s="1">
        <f t="shared" si="7"/>
        <v>13.530927835051557</v>
      </c>
      <c r="Q12" s="2">
        <f t="shared" si="8"/>
        <v>1.3530927835051557E-2</v>
      </c>
      <c r="S12" s="1">
        <v>10</v>
      </c>
      <c r="T12" s="1">
        <v>0</v>
      </c>
      <c r="U12" s="1">
        <f t="shared" si="9"/>
        <v>0</v>
      </c>
      <c r="V12" s="1">
        <f t="shared" si="10"/>
        <v>0</v>
      </c>
      <c r="W12" s="3">
        <f t="shared" si="11"/>
        <v>0</v>
      </c>
      <c r="Y12" s="1">
        <v>10</v>
      </c>
      <c r="Z12" s="1">
        <v>11</v>
      </c>
      <c r="AA12" s="1">
        <f t="shared" si="12"/>
        <v>14.102564102564102</v>
      </c>
      <c r="AB12" s="1">
        <f t="shared" si="13"/>
        <v>3.1025641025641022</v>
      </c>
      <c r="AC12" s="2">
        <f t="shared" si="14"/>
        <v>3.1025641025641021E-3</v>
      </c>
      <c r="AE12" s="1">
        <v>10</v>
      </c>
      <c r="AF12" s="1">
        <v>25</v>
      </c>
      <c r="AG12" s="1">
        <f t="shared" si="15"/>
        <v>32.051282051282051</v>
      </c>
      <c r="AH12" s="1">
        <f t="shared" si="16"/>
        <v>7.0512820512820511</v>
      </c>
      <c r="AI12" s="3">
        <f t="shared" si="17"/>
        <v>7.0512820512820514E-3</v>
      </c>
      <c r="AK12" s="1">
        <v>10</v>
      </c>
      <c r="AL12" s="1">
        <v>0</v>
      </c>
      <c r="AM12" s="1">
        <f t="shared" si="18"/>
        <v>0</v>
      </c>
      <c r="AN12" s="1">
        <f t="shared" si="19"/>
        <v>0</v>
      </c>
      <c r="AO12" s="2">
        <f t="shared" si="20"/>
        <v>0</v>
      </c>
      <c r="AQ12" s="1">
        <v>10</v>
      </c>
      <c r="AR12" s="1">
        <v>0</v>
      </c>
      <c r="AS12" s="1">
        <f t="shared" si="21"/>
        <v>0</v>
      </c>
      <c r="AT12" s="1">
        <f t="shared" si="22"/>
        <v>0</v>
      </c>
      <c r="AU12" s="3">
        <f t="shared" si="23"/>
        <v>0</v>
      </c>
      <c r="AW12" s="1">
        <v>10</v>
      </c>
      <c r="AX12" s="1">
        <v>0</v>
      </c>
      <c r="AY12" s="1">
        <f t="shared" si="24"/>
        <v>0</v>
      </c>
      <c r="AZ12" s="6">
        <f t="shared" si="25"/>
        <v>0</v>
      </c>
      <c r="BA12" s="2">
        <f t="shared" si="26"/>
        <v>0</v>
      </c>
      <c r="BC12" s="1">
        <v>10</v>
      </c>
      <c r="BD12" s="1">
        <v>0.66736800000000085</v>
      </c>
      <c r="BE12" s="1">
        <f t="shared" si="27"/>
        <v>0.7214789189189198</v>
      </c>
      <c r="BF12" s="1">
        <f t="shared" si="28"/>
        <v>5.4110918918918949E-2</v>
      </c>
      <c r="BG12" s="3">
        <f t="shared" si="29"/>
        <v>5.4110918918918946E-5</v>
      </c>
      <c r="BI12" s="1">
        <v>10</v>
      </c>
      <c r="BJ12" s="1">
        <v>0</v>
      </c>
      <c r="BK12" s="1">
        <f t="shared" si="30"/>
        <v>0</v>
      </c>
      <c r="BL12" s="5">
        <f t="shared" si="31"/>
        <v>0</v>
      </c>
      <c r="BM12" s="2">
        <f t="shared" si="32"/>
        <v>0</v>
      </c>
      <c r="BO12" s="1">
        <v>10</v>
      </c>
      <c r="BP12" s="1">
        <v>0.71479799999999927</v>
      </c>
      <c r="BQ12" s="1">
        <f t="shared" si="33"/>
        <v>0.77275459459459372</v>
      </c>
      <c r="BR12" s="1">
        <f t="shared" si="34"/>
        <v>5.7956594594594457E-2</v>
      </c>
      <c r="BS12" s="3">
        <f t="shared" si="35"/>
        <v>5.7956594594594459E-5</v>
      </c>
      <c r="BU12" s="1">
        <v>0.51546391752577325</v>
      </c>
      <c r="BV12" s="1">
        <v>451.03092783505156</v>
      </c>
      <c r="BW12" s="1">
        <v>14.102564102564102</v>
      </c>
      <c r="BX12" s="1">
        <v>0</v>
      </c>
      <c r="BY12" s="1">
        <v>0</v>
      </c>
      <c r="BZ12" s="1">
        <v>0</v>
      </c>
      <c r="CA12" s="1">
        <f t="shared" si="36"/>
        <v>465.64895585514142</v>
      </c>
      <c r="CB12" s="1">
        <f t="shared" si="37"/>
        <v>473.2204835926234</v>
      </c>
      <c r="CC12" s="1">
        <f t="shared" si="38"/>
        <v>7.5715277374819721</v>
      </c>
      <c r="CD12" s="2">
        <f t="shared" si="39"/>
        <v>7.571527737481972E-3</v>
      </c>
      <c r="CF12" s="1">
        <v>322.68041237113403</v>
      </c>
      <c r="CG12" s="1">
        <v>0</v>
      </c>
      <c r="CH12" s="1">
        <v>32.051282051282051</v>
      </c>
      <c r="CI12" s="1">
        <v>0</v>
      </c>
      <c r="CJ12" s="1">
        <v>0.7214789189189198</v>
      </c>
      <c r="CK12" s="1">
        <v>0.77275459459459372</v>
      </c>
      <c r="CL12" s="1">
        <f t="shared" si="40"/>
        <v>356.22592793592958</v>
      </c>
      <c r="CM12" s="1">
        <f t="shared" si="41"/>
        <v>362.01821944708291</v>
      </c>
      <c r="CN12" s="1">
        <f t="shared" si="42"/>
        <v>5.7922915111533371</v>
      </c>
      <c r="CO12" s="3">
        <f t="shared" si="43"/>
        <v>5.7922915111533373E-3</v>
      </c>
    </row>
    <row r="13" spans="1:93" x14ac:dyDescent="0.3">
      <c r="A13" s="1">
        <v>11</v>
      </c>
      <c r="B13" s="1">
        <v>0.5</v>
      </c>
      <c r="C13" s="1">
        <f t="shared" si="0"/>
        <v>0.51546391752577325</v>
      </c>
      <c r="D13" s="1">
        <f t="shared" si="1"/>
        <v>1.5463917525773252E-2</v>
      </c>
      <c r="E13" s="2">
        <f t="shared" si="2"/>
        <v>1.5463917525773252E-5</v>
      </c>
      <c r="G13" s="1">
        <v>11</v>
      </c>
      <c r="H13" s="1">
        <v>0.5</v>
      </c>
      <c r="I13" s="1">
        <f t="shared" si="3"/>
        <v>0.51546391752577325</v>
      </c>
      <c r="J13" s="1">
        <f t="shared" si="4"/>
        <v>1.5463917525773252E-2</v>
      </c>
      <c r="K13" s="3">
        <f t="shared" si="5"/>
        <v>1.5463917525773252E-5</v>
      </c>
      <c r="M13" s="1">
        <v>11</v>
      </c>
      <c r="N13" s="1">
        <v>62.5</v>
      </c>
      <c r="O13" s="1">
        <f t="shared" si="6"/>
        <v>64.432989690721655</v>
      </c>
      <c r="P13" s="1">
        <f t="shared" si="7"/>
        <v>1.9329896907216551</v>
      </c>
      <c r="Q13" s="2">
        <f t="shared" si="8"/>
        <v>1.932989690721655E-3</v>
      </c>
      <c r="S13" s="1">
        <v>11</v>
      </c>
      <c r="T13" s="1">
        <v>0</v>
      </c>
      <c r="U13" s="1">
        <f t="shared" si="9"/>
        <v>0</v>
      </c>
      <c r="V13" s="1">
        <f t="shared" si="10"/>
        <v>0</v>
      </c>
      <c r="W13" s="3">
        <f t="shared" si="11"/>
        <v>0</v>
      </c>
      <c r="Y13" s="1">
        <v>11</v>
      </c>
      <c r="Z13" s="1">
        <v>11</v>
      </c>
      <c r="AA13" s="1">
        <f t="shared" si="12"/>
        <v>14.102564102564102</v>
      </c>
      <c r="AB13" s="1">
        <f t="shared" si="13"/>
        <v>3.1025641025641022</v>
      </c>
      <c r="AC13" s="2">
        <f t="shared" si="14"/>
        <v>3.1025641025641021E-3</v>
      </c>
      <c r="AE13" s="1">
        <v>11</v>
      </c>
      <c r="AF13" s="1">
        <v>11</v>
      </c>
      <c r="AG13" s="1">
        <f t="shared" si="15"/>
        <v>14.102564102564102</v>
      </c>
      <c r="AH13" s="1">
        <f t="shared" si="16"/>
        <v>3.1025641025641022</v>
      </c>
      <c r="AI13" s="3">
        <f t="shared" si="17"/>
        <v>3.1025641025641021E-3</v>
      </c>
      <c r="AK13" s="1">
        <v>11</v>
      </c>
      <c r="AL13" s="1">
        <v>0</v>
      </c>
      <c r="AM13" s="1">
        <f t="shared" si="18"/>
        <v>0</v>
      </c>
      <c r="AN13" s="1">
        <f t="shared" si="19"/>
        <v>0</v>
      </c>
      <c r="AO13" s="2">
        <f t="shared" si="20"/>
        <v>0</v>
      </c>
      <c r="AQ13" s="1">
        <v>11</v>
      </c>
      <c r="AR13" s="1">
        <v>0</v>
      </c>
      <c r="AS13" s="1">
        <f t="shared" si="21"/>
        <v>0</v>
      </c>
      <c r="AT13" s="1">
        <f t="shared" si="22"/>
        <v>0</v>
      </c>
      <c r="AU13" s="3">
        <f t="shared" si="23"/>
        <v>0</v>
      </c>
      <c r="AW13" s="1">
        <v>11</v>
      </c>
      <c r="AX13" s="1">
        <v>4.8266999999999998</v>
      </c>
      <c r="AY13" s="1">
        <f t="shared" si="24"/>
        <v>5.2180540540540532</v>
      </c>
      <c r="AZ13" s="6">
        <f t="shared" si="25"/>
        <v>0.39135405405405344</v>
      </c>
      <c r="BA13" s="2">
        <f t="shared" si="26"/>
        <v>3.9135405405405345E-4</v>
      </c>
      <c r="BC13" s="1">
        <v>11</v>
      </c>
      <c r="BD13" s="1">
        <v>0.73209600000000064</v>
      </c>
      <c r="BE13" s="1">
        <f t="shared" si="27"/>
        <v>0.79145513513513577</v>
      </c>
      <c r="BF13" s="1">
        <f t="shared" si="28"/>
        <v>5.9359135135135133E-2</v>
      </c>
      <c r="BG13" s="3">
        <f t="shared" si="29"/>
        <v>5.935913513513513E-5</v>
      </c>
      <c r="BI13" s="1">
        <v>11</v>
      </c>
      <c r="BJ13" s="1">
        <v>5.0722200000000006</v>
      </c>
      <c r="BK13" s="1">
        <f t="shared" si="30"/>
        <v>5.4834810810810817</v>
      </c>
      <c r="BL13" s="5">
        <f t="shared" si="31"/>
        <v>0.41126108108108106</v>
      </c>
      <c r="BM13" s="2">
        <f t="shared" si="32"/>
        <v>4.1126108108108104E-4</v>
      </c>
      <c r="BO13" s="1">
        <v>11</v>
      </c>
      <c r="BP13" s="1">
        <v>0.76948200000000067</v>
      </c>
      <c r="BQ13" s="1">
        <f t="shared" si="33"/>
        <v>0.83187243243243314</v>
      </c>
      <c r="BR13" s="1">
        <f t="shared" si="34"/>
        <v>6.2390432432432474E-2</v>
      </c>
      <c r="BS13" s="3">
        <f t="shared" si="35"/>
        <v>6.2390432432432477E-5</v>
      </c>
      <c r="BU13" s="1">
        <v>0.51546391752577325</v>
      </c>
      <c r="BV13" s="1">
        <v>64.432989690721655</v>
      </c>
      <c r="BW13" s="1">
        <v>14.102564102564102</v>
      </c>
      <c r="BX13" s="1">
        <v>0</v>
      </c>
      <c r="BY13" s="1">
        <v>5.2180540540540532</v>
      </c>
      <c r="BZ13" s="1">
        <v>5.4834810810810817</v>
      </c>
      <c r="CA13" s="1">
        <f t="shared" si="36"/>
        <v>89.752552845946667</v>
      </c>
      <c r="CB13" s="1">
        <f t="shared" si="37"/>
        <v>91.211943949132788</v>
      </c>
      <c r="CC13" s="1">
        <f t="shared" si="38"/>
        <v>1.4593911031861211</v>
      </c>
      <c r="CD13" s="2">
        <f t="shared" si="39"/>
        <v>1.4593911031861211E-3</v>
      </c>
      <c r="CF13" s="1">
        <v>0.51546391752577325</v>
      </c>
      <c r="CG13" s="1">
        <v>0</v>
      </c>
      <c r="CH13" s="1">
        <v>14.102564102564102</v>
      </c>
      <c r="CI13" s="1">
        <v>0</v>
      </c>
      <c r="CJ13" s="1">
        <v>0.79145513513513577</v>
      </c>
      <c r="CK13" s="1">
        <v>0.83187243243243314</v>
      </c>
      <c r="CL13" s="1">
        <f t="shared" si="40"/>
        <v>16.241355587657445</v>
      </c>
      <c r="CM13" s="1">
        <f t="shared" si="41"/>
        <v>16.505442670383584</v>
      </c>
      <c r="CN13" s="1">
        <f t="shared" si="42"/>
        <v>0.26408708272613879</v>
      </c>
      <c r="CO13" s="3">
        <f t="shared" si="43"/>
        <v>2.640870827261388E-4</v>
      </c>
    </row>
    <row r="14" spans="1:93" x14ac:dyDescent="0.3">
      <c r="A14" s="1">
        <v>12</v>
      </c>
      <c r="B14" s="1">
        <v>0.5</v>
      </c>
      <c r="C14" s="1">
        <f t="shared" si="0"/>
        <v>0.51546391752577325</v>
      </c>
      <c r="D14" s="1">
        <f t="shared" si="1"/>
        <v>1.5463917525773252E-2</v>
      </c>
      <c r="E14" s="2">
        <f t="shared" si="2"/>
        <v>1.5463917525773252E-5</v>
      </c>
      <c r="G14" s="1">
        <v>12</v>
      </c>
      <c r="H14" s="1">
        <v>0.5</v>
      </c>
      <c r="I14" s="1">
        <f t="shared" si="3"/>
        <v>0.51546391752577325</v>
      </c>
      <c r="J14" s="1">
        <f t="shared" si="4"/>
        <v>1.5463917525773252E-2</v>
      </c>
      <c r="K14" s="3">
        <f t="shared" si="5"/>
        <v>1.5463917525773252E-5</v>
      </c>
      <c r="M14" s="1">
        <v>12</v>
      </c>
      <c r="N14" s="1">
        <v>0</v>
      </c>
      <c r="O14" s="1">
        <f t="shared" si="6"/>
        <v>0</v>
      </c>
      <c r="P14" s="1">
        <f t="shared" si="7"/>
        <v>0</v>
      </c>
      <c r="Q14" s="2">
        <f t="shared" si="8"/>
        <v>0</v>
      </c>
      <c r="S14" s="1">
        <v>12</v>
      </c>
      <c r="T14" s="1">
        <v>20</v>
      </c>
      <c r="U14" s="1">
        <f t="shared" si="9"/>
        <v>20.618556701030929</v>
      </c>
      <c r="V14" s="1">
        <f t="shared" si="10"/>
        <v>0.61855670103092919</v>
      </c>
      <c r="W14" s="3">
        <f t="shared" si="11"/>
        <v>6.1855670103092919E-4</v>
      </c>
      <c r="Y14" s="1">
        <v>12</v>
      </c>
      <c r="Z14" s="1">
        <v>55</v>
      </c>
      <c r="AA14" s="1">
        <f t="shared" si="12"/>
        <v>70.512820512820511</v>
      </c>
      <c r="AB14" s="1">
        <f t="shared" si="13"/>
        <v>15.512820512820511</v>
      </c>
      <c r="AC14" s="2">
        <f t="shared" si="14"/>
        <v>1.5512820512820512E-2</v>
      </c>
      <c r="AE14" s="1">
        <v>12</v>
      </c>
      <c r="AF14" s="1">
        <v>55</v>
      </c>
      <c r="AG14" s="1">
        <f t="shared" si="15"/>
        <v>70.512820512820511</v>
      </c>
      <c r="AH14" s="1">
        <f t="shared" si="16"/>
        <v>15.512820512820511</v>
      </c>
      <c r="AI14" s="3">
        <f t="shared" si="17"/>
        <v>1.5512820512820512E-2</v>
      </c>
      <c r="AK14" s="1">
        <v>12</v>
      </c>
      <c r="AL14" s="1">
        <v>0</v>
      </c>
      <c r="AM14" s="1">
        <f t="shared" si="18"/>
        <v>0</v>
      </c>
      <c r="AN14" s="1">
        <f t="shared" si="19"/>
        <v>0</v>
      </c>
      <c r="AO14" s="2">
        <f t="shared" si="20"/>
        <v>0</v>
      </c>
      <c r="AQ14" s="1">
        <v>12</v>
      </c>
      <c r="AR14" s="1">
        <v>0</v>
      </c>
      <c r="AS14" s="1">
        <f t="shared" si="21"/>
        <v>0</v>
      </c>
      <c r="AT14" s="1">
        <f t="shared" si="22"/>
        <v>0</v>
      </c>
      <c r="AU14" s="3">
        <f t="shared" si="23"/>
        <v>0</v>
      </c>
      <c r="AW14" s="1">
        <v>12</v>
      </c>
      <c r="AX14" s="1">
        <v>0.7750619999999997</v>
      </c>
      <c r="AY14" s="1">
        <f t="shared" si="24"/>
        <v>0.83790486486486448</v>
      </c>
      <c r="AZ14" s="6">
        <f t="shared" si="25"/>
        <v>6.2842864864864789E-2</v>
      </c>
      <c r="BA14" s="2">
        <f t="shared" si="26"/>
        <v>6.2842864864864789E-5</v>
      </c>
      <c r="BC14" s="1">
        <v>12</v>
      </c>
      <c r="BD14" s="1">
        <v>0.77283000000000079</v>
      </c>
      <c r="BE14" s="1">
        <f t="shared" si="27"/>
        <v>0.83549189189189266</v>
      </c>
      <c r="BF14" s="1">
        <f t="shared" si="28"/>
        <v>6.2661891891891863E-2</v>
      </c>
      <c r="BG14" s="3">
        <f t="shared" si="29"/>
        <v>6.2661891891891859E-5</v>
      </c>
      <c r="BI14" s="1">
        <v>12</v>
      </c>
      <c r="BJ14" s="1">
        <v>0.81579599999999985</v>
      </c>
      <c r="BK14" s="1">
        <f t="shared" si="30"/>
        <v>0.88194162162162137</v>
      </c>
      <c r="BL14" s="5">
        <f t="shared" si="31"/>
        <v>6.614562162162152E-2</v>
      </c>
      <c r="BM14" s="2">
        <f t="shared" si="32"/>
        <v>6.6145621621621525E-5</v>
      </c>
      <c r="BO14" s="1">
        <v>12</v>
      </c>
      <c r="BP14" s="1">
        <v>0.81356399999999907</v>
      </c>
      <c r="BQ14" s="1">
        <f t="shared" si="33"/>
        <v>0.87952864864864755</v>
      </c>
      <c r="BR14" s="1">
        <f t="shared" si="34"/>
        <v>6.5964648648648483E-2</v>
      </c>
      <c r="BS14" s="3">
        <f t="shared" si="35"/>
        <v>6.5964648648648486E-5</v>
      </c>
      <c r="BU14" s="1">
        <v>0.51546391752577325</v>
      </c>
      <c r="BV14" s="1">
        <v>0</v>
      </c>
      <c r="BW14" s="1">
        <v>70.512820512820511</v>
      </c>
      <c r="BX14" s="1">
        <v>0</v>
      </c>
      <c r="BY14" s="1">
        <v>0.83790486486486448</v>
      </c>
      <c r="BZ14" s="1">
        <v>0.88194162162162137</v>
      </c>
      <c r="CA14" s="1">
        <f t="shared" si="36"/>
        <v>72.748130916832778</v>
      </c>
      <c r="CB14" s="1">
        <f t="shared" si="37"/>
        <v>73.931027354504863</v>
      </c>
      <c r="CC14" s="1">
        <f t="shared" si="38"/>
        <v>1.1828964376720847</v>
      </c>
      <c r="CD14" s="2">
        <f t="shared" si="39"/>
        <v>1.1828964376720847E-3</v>
      </c>
      <c r="CF14" s="1">
        <v>0.51546391752577325</v>
      </c>
      <c r="CG14" s="1">
        <v>20.618556701030929</v>
      </c>
      <c r="CH14" s="1">
        <v>70.512820512820511</v>
      </c>
      <c r="CI14" s="1">
        <v>0</v>
      </c>
      <c r="CJ14" s="1">
        <v>0.83549189189189266</v>
      </c>
      <c r="CK14" s="1">
        <v>0.87952864864864755</v>
      </c>
      <c r="CL14" s="1">
        <f t="shared" si="40"/>
        <v>93.361861671917751</v>
      </c>
      <c r="CM14" s="1">
        <f t="shared" si="41"/>
        <v>94.879940723493647</v>
      </c>
      <c r="CN14" s="1">
        <f t="shared" si="42"/>
        <v>1.5180790515758957</v>
      </c>
      <c r="CO14" s="3">
        <f t="shared" si="43"/>
        <v>1.5180790515758958E-3</v>
      </c>
    </row>
    <row r="15" spans="1:93" x14ac:dyDescent="0.3">
      <c r="A15" s="1">
        <v>13</v>
      </c>
      <c r="B15" s="1">
        <v>0.5</v>
      </c>
      <c r="C15" s="1">
        <f t="shared" si="0"/>
        <v>0.51546391752577325</v>
      </c>
      <c r="D15" s="1">
        <f t="shared" si="1"/>
        <v>1.5463917525773252E-2</v>
      </c>
      <c r="E15" s="2">
        <f t="shared" si="2"/>
        <v>1.5463917525773252E-5</v>
      </c>
      <c r="G15" s="1">
        <v>13</v>
      </c>
      <c r="H15" s="1">
        <v>313</v>
      </c>
      <c r="I15" s="1">
        <f t="shared" si="3"/>
        <v>322.68041237113403</v>
      </c>
      <c r="J15" s="1">
        <f t="shared" si="4"/>
        <v>9.6804123711340253</v>
      </c>
      <c r="K15" s="3">
        <f t="shared" si="5"/>
        <v>9.6804123711340256E-3</v>
      </c>
      <c r="M15" s="1">
        <v>13</v>
      </c>
      <c r="N15" s="1">
        <v>0</v>
      </c>
      <c r="O15" s="1">
        <f t="shared" si="6"/>
        <v>0</v>
      </c>
      <c r="P15" s="1">
        <f t="shared" si="7"/>
        <v>0</v>
      </c>
      <c r="Q15" s="2">
        <f t="shared" si="8"/>
        <v>0</v>
      </c>
      <c r="S15" s="1">
        <v>13</v>
      </c>
      <c r="T15" s="1">
        <v>437.5</v>
      </c>
      <c r="U15" s="1">
        <f t="shared" si="9"/>
        <v>451.03092783505156</v>
      </c>
      <c r="V15" s="1">
        <f t="shared" si="10"/>
        <v>13.530927835051557</v>
      </c>
      <c r="W15" s="3">
        <f t="shared" si="11"/>
        <v>1.3530927835051557E-2</v>
      </c>
      <c r="Y15" s="1">
        <v>13</v>
      </c>
      <c r="Z15" s="1">
        <v>55</v>
      </c>
      <c r="AA15" s="1">
        <f t="shared" si="12"/>
        <v>70.512820512820511</v>
      </c>
      <c r="AB15" s="1">
        <f t="shared" si="13"/>
        <v>15.512820512820511</v>
      </c>
      <c r="AC15" s="2">
        <f t="shared" si="14"/>
        <v>1.5512820512820512E-2</v>
      </c>
      <c r="AE15" s="1">
        <v>13</v>
      </c>
      <c r="AF15" s="1">
        <v>55</v>
      </c>
      <c r="AG15" s="1">
        <f t="shared" si="15"/>
        <v>70.512820512820511</v>
      </c>
      <c r="AH15" s="1">
        <f t="shared" si="16"/>
        <v>15.512820512820511</v>
      </c>
      <c r="AI15" s="3">
        <f t="shared" si="17"/>
        <v>1.5512820512820512E-2</v>
      </c>
      <c r="AK15" s="1">
        <v>13</v>
      </c>
      <c r="AL15" s="1">
        <v>0</v>
      </c>
      <c r="AM15" s="1">
        <f t="shared" si="18"/>
        <v>0</v>
      </c>
      <c r="AN15" s="1">
        <f t="shared" si="19"/>
        <v>0</v>
      </c>
      <c r="AO15" s="2">
        <f t="shared" si="20"/>
        <v>0</v>
      </c>
      <c r="AQ15" s="1">
        <v>13</v>
      </c>
      <c r="AR15" s="1">
        <v>0</v>
      </c>
      <c r="AS15" s="1">
        <f t="shared" si="21"/>
        <v>0</v>
      </c>
      <c r="AT15" s="1">
        <f t="shared" si="22"/>
        <v>0</v>
      </c>
      <c r="AU15" s="3">
        <f t="shared" si="23"/>
        <v>0</v>
      </c>
      <c r="AW15" s="1">
        <v>13</v>
      </c>
      <c r="AX15" s="1">
        <v>0.80128799999999989</v>
      </c>
      <c r="AY15" s="1">
        <f t="shared" si="24"/>
        <v>0.86625729729729717</v>
      </c>
      <c r="AZ15" s="6">
        <f t="shared" si="25"/>
        <v>6.4969297297297279E-2</v>
      </c>
      <c r="BA15" s="2">
        <f t="shared" si="26"/>
        <v>6.4969297297297275E-5</v>
      </c>
      <c r="BC15" s="1">
        <v>13</v>
      </c>
      <c r="BD15" s="1">
        <v>0.80128799999999989</v>
      </c>
      <c r="BE15" s="1">
        <f t="shared" si="27"/>
        <v>0.86625729729729717</v>
      </c>
      <c r="BF15" s="1">
        <f t="shared" si="28"/>
        <v>6.4969297297297279E-2</v>
      </c>
      <c r="BG15" s="3">
        <f t="shared" si="29"/>
        <v>6.4969297297297275E-5</v>
      </c>
      <c r="BI15" s="1">
        <v>13</v>
      </c>
      <c r="BJ15" s="1">
        <v>0.83699999999999997</v>
      </c>
      <c r="BK15" s="1">
        <f t="shared" si="30"/>
        <v>0.90486486486486484</v>
      </c>
      <c r="BL15" s="5">
        <f t="shared" si="31"/>
        <v>6.7864864864864871E-2</v>
      </c>
      <c r="BM15" s="2">
        <f t="shared" si="32"/>
        <v>6.7864864864864878E-5</v>
      </c>
      <c r="BO15" s="1">
        <v>13</v>
      </c>
      <c r="BP15" s="1">
        <v>0.83699999999999997</v>
      </c>
      <c r="BQ15" s="1">
        <f t="shared" si="33"/>
        <v>0.90486486486486484</v>
      </c>
      <c r="BR15" s="1">
        <f t="shared" si="34"/>
        <v>6.7864864864864871E-2</v>
      </c>
      <c r="BS15" s="3">
        <f t="shared" si="35"/>
        <v>6.7864864864864878E-5</v>
      </c>
      <c r="BU15" s="1">
        <v>0.51546391752577325</v>
      </c>
      <c r="BV15" s="1">
        <v>0</v>
      </c>
      <c r="BW15" s="1">
        <v>70.512820512820511</v>
      </c>
      <c r="BX15" s="1">
        <v>0</v>
      </c>
      <c r="BY15" s="1">
        <v>0.86625729729729717</v>
      </c>
      <c r="BZ15" s="1">
        <v>0.90486486486486484</v>
      </c>
      <c r="CA15" s="1">
        <f t="shared" si="36"/>
        <v>72.799406592508447</v>
      </c>
      <c r="CB15" s="1">
        <f t="shared" si="37"/>
        <v>73.983136781004518</v>
      </c>
      <c r="CC15" s="1">
        <f t="shared" si="38"/>
        <v>1.1837301884960709</v>
      </c>
      <c r="CD15" s="2">
        <f t="shared" si="39"/>
        <v>1.183730188496071E-3</v>
      </c>
      <c r="CF15" s="1">
        <v>322.68041237113403</v>
      </c>
      <c r="CG15" s="1">
        <v>451.03092783505156</v>
      </c>
      <c r="CH15" s="1">
        <v>70.512820512820511</v>
      </c>
      <c r="CI15" s="1">
        <v>0</v>
      </c>
      <c r="CJ15" s="1">
        <v>0.86625729729729717</v>
      </c>
      <c r="CK15" s="1">
        <v>0.90486486486486484</v>
      </c>
      <c r="CL15" s="1">
        <f t="shared" si="40"/>
        <v>845.99528288116835</v>
      </c>
      <c r="CM15" s="1">
        <f t="shared" si="41"/>
        <v>859.7513037410248</v>
      </c>
      <c r="CN15" s="1">
        <f t="shared" si="42"/>
        <v>13.756020859856449</v>
      </c>
      <c r="CO15" s="3">
        <f t="shared" si="43"/>
        <v>1.3756020859856449E-2</v>
      </c>
    </row>
    <row r="16" spans="1:93" x14ac:dyDescent="0.3">
      <c r="A16" s="1">
        <v>14</v>
      </c>
      <c r="B16" s="1">
        <v>0.5</v>
      </c>
      <c r="C16" s="1">
        <f t="shared" si="0"/>
        <v>0.51546391752577325</v>
      </c>
      <c r="D16" s="1">
        <f t="shared" si="1"/>
        <v>1.5463917525773252E-2</v>
      </c>
      <c r="E16" s="2">
        <f t="shared" si="2"/>
        <v>1.5463917525773252E-5</v>
      </c>
      <c r="G16" s="1">
        <v>14</v>
      </c>
      <c r="H16" s="1">
        <v>313</v>
      </c>
      <c r="I16" s="1">
        <f t="shared" si="3"/>
        <v>322.68041237113403</v>
      </c>
      <c r="J16" s="1">
        <f t="shared" si="4"/>
        <v>9.6804123711340253</v>
      </c>
      <c r="K16" s="3">
        <f t="shared" si="5"/>
        <v>9.6804123711340256E-3</v>
      </c>
      <c r="M16" s="1">
        <v>14</v>
      </c>
      <c r="N16" s="1">
        <v>0</v>
      </c>
      <c r="O16" s="1">
        <f t="shared" si="6"/>
        <v>0</v>
      </c>
      <c r="P16" s="1">
        <f t="shared" si="7"/>
        <v>0</v>
      </c>
      <c r="Q16" s="2">
        <f t="shared" si="8"/>
        <v>0</v>
      </c>
      <c r="S16" s="1">
        <v>14</v>
      </c>
      <c r="T16" s="1">
        <v>62.5</v>
      </c>
      <c r="U16" s="1">
        <f t="shared" si="9"/>
        <v>64.432989690721655</v>
      </c>
      <c r="V16" s="1">
        <f t="shared" si="10"/>
        <v>1.9329896907216551</v>
      </c>
      <c r="W16" s="3">
        <f t="shared" si="11"/>
        <v>1.932989690721655E-3</v>
      </c>
      <c r="Y16" s="1">
        <v>14</v>
      </c>
      <c r="Z16" s="1">
        <v>55</v>
      </c>
      <c r="AA16" s="1">
        <f t="shared" si="12"/>
        <v>70.512820512820511</v>
      </c>
      <c r="AB16" s="1">
        <f t="shared" si="13"/>
        <v>15.512820512820511</v>
      </c>
      <c r="AC16" s="2">
        <f t="shared" si="14"/>
        <v>1.5512820512820512E-2</v>
      </c>
      <c r="AE16" s="1">
        <v>14</v>
      </c>
      <c r="AF16" s="1">
        <v>55</v>
      </c>
      <c r="AG16" s="1">
        <f t="shared" si="15"/>
        <v>70.512820512820511</v>
      </c>
      <c r="AH16" s="1">
        <f t="shared" si="16"/>
        <v>15.512820512820511</v>
      </c>
      <c r="AI16" s="3">
        <f t="shared" si="17"/>
        <v>1.5512820512820512E-2</v>
      </c>
      <c r="AK16" s="1">
        <v>14</v>
      </c>
      <c r="AL16" s="1">
        <v>0</v>
      </c>
      <c r="AM16" s="1">
        <f t="shared" si="18"/>
        <v>0</v>
      </c>
      <c r="AN16" s="1">
        <f t="shared" si="19"/>
        <v>0</v>
      </c>
      <c r="AO16" s="2">
        <f t="shared" si="20"/>
        <v>0</v>
      </c>
      <c r="AQ16" s="1">
        <v>14</v>
      </c>
      <c r="AR16" s="1">
        <v>0</v>
      </c>
      <c r="AS16" s="1">
        <f t="shared" si="21"/>
        <v>0</v>
      </c>
      <c r="AT16" s="1">
        <f t="shared" si="22"/>
        <v>0</v>
      </c>
      <c r="AU16" s="3">
        <f t="shared" si="23"/>
        <v>0</v>
      </c>
      <c r="AW16" s="1">
        <v>14</v>
      </c>
      <c r="AX16" s="1">
        <v>0.77394600000000024</v>
      </c>
      <c r="AY16" s="1">
        <f t="shared" si="24"/>
        <v>0.83669837837837857</v>
      </c>
      <c r="AZ16" s="6">
        <f t="shared" si="25"/>
        <v>6.2752378378378326E-2</v>
      </c>
      <c r="BA16" s="2">
        <f t="shared" si="26"/>
        <v>6.2752378378378324E-5</v>
      </c>
      <c r="BC16" s="1">
        <v>14</v>
      </c>
      <c r="BD16" s="1">
        <v>0.77394600000000024</v>
      </c>
      <c r="BE16" s="1">
        <f t="shared" si="27"/>
        <v>0.83669837837837857</v>
      </c>
      <c r="BF16" s="1">
        <f t="shared" si="28"/>
        <v>6.2752378378378326E-2</v>
      </c>
      <c r="BG16" s="3">
        <f t="shared" si="29"/>
        <v>6.2752378378378324E-5</v>
      </c>
      <c r="BI16" s="1">
        <v>14</v>
      </c>
      <c r="BJ16" s="1">
        <v>0.83030399999999971</v>
      </c>
      <c r="BK16" s="1">
        <f t="shared" si="30"/>
        <v>0.89762594594594558</v>
      </c>
      <c r="BL16" s="5">
        <f t="shared" si="31"/>
        <v>6.7321945945945871E-2</v>
      </c>
      <c r="BM16" s="2">
        <f t="shared" si="32"/>
        <v>6.732194594594587E-5</v>
      </c>
      <c r="BO16" s="1">
        <v>14</v>
      </c>
      <c r="BP16" s="1">
        <v>0.83030399999999971</v>
      </c>
      <c r="BQ16" s="1">
        <f t="shared" si="33"/>
        <v>0.89762594594594558</v>
      </c>
      <c r="BR16" s="1">
        <f t="shared" si="34"/>
        <v>6.7321945945945871E-2</v>
      </c>
      <c r="BS16" s="3">
        <f t="shared" si="35"/>
        <v>6.732194594594587E-5</v>
      </c>
      <c r="BU16" s="1">
        <v>0.51546391752577325</v>
      </c>
      <c r="BV16" s="1">
        <v>0</v>
      </c>
      <c r="BW16" s="1">
        <v>70.512820512820511</v>
      </c>
      <c r="BX16" s="1">
        <v>0</v>
      </c>
      <c r="BY16" s="1">
        <v>0.83669837837837857</v>
      </c>
      <c r="BZ16" s="1">
        <v>0.89762594594594558</v>
      </c>
      <c r="CA16" s="1">
        <f t="shared" si="36"/>
        <v>72.762608754670609</v>
      </c>
      <c r="CB16" s="1">
        <f t="shared" si="37"/>
        <v>73.945740604340045</v>
      </c>
      <c r="CC16" s="1">
        <f t="shared" si="38"/>
        <v>1.1831318496694365</v>
      </c>
      <c r="CD16" s="2">
        <f t="shared" si="39"/>
        <v>1.1831318496694366E-3</v>
      </c>
      <c r="CF16" s="1">
        <v>322.68041237113403</v>
      </c>
      <c r="CG16" s="1">
        <v>64.432989690721655</v>
      </c>
      <c r="CH16" s="1">
        <v>70.512820512820511</v>
      </c>
      <c r="CI16" s="1">
        <v>0</v>
      </c>
      <c r="CJ16" s="1">
        <v>0.83669837837837857</v>
      </c>
      <c r="CK16" s="1">
        <v>0.89762594594594558</v>
      </c>
      <c r="CL16" s="1">
        <f t="shared" si="40"/>
        <v>459.36054689900055</v>
      </c>
      <c r="CM16" s="1">
        <f t="shared" si="41"/>
        <v>466.82982408435015</v>
      </c>
      <c r="CN16" s="1">
        <f t="shared" si="42"/>
        <v>7.4692771853495969</v>
      </c>
      <c r="CO16" s="3">
        <f t="shared" si="43"/>
        <v>7.4692771853495966E-3</v>
      </c>
    </row>
    <row r="17" spans="1:93" x14ac:dyDescent="0.3">
      <c r="A17" s="1">
        <v>15</v>
      </c>
      <c r="B17" s="1">
        <v>313</v>
      </c>
      <c r="C17" s="1">
        <f t="shared" si="0"/>
        <v>322.68041237113403</v>
      </c>
      <c r="D17" s="1">
        <f t="shared" si="1"/>
        <v>9.6804123711340253</v>
      </c>
      <c r="E17" s="2">
        <f t="shared" si="2"/>
        <v>9.6804123711340256E-3</v>
      </c>
      <c r="G17" s="1">
        <v>15</v>
      </c>
      <c r="H17" s="1">
        <v>0.5</v>
      </c>
      <c r="I17" s="1">
        <f t="shared" si="3"/>
        <v>0.51546391752577325</v>
      </c>
      <c r="J17" s="1">
        <f t="shared" si="4"/>
        <v>1.5463917525773252E-2</v>
      </c>
      <c r="K17" s="3">
        <f t="shared" si="5"/>
        <v>1.5463917525773252E-5</v>
      </c>
      <c r="M17" s="1">
        <v>15</v>
      </c>
      <c r="N17" s="1">
        <v>0</v>
      </c>
      <c r="O17" s="1">
        <f t="shared" si="6"/>
        <v>0</v>
      </c>
      <c r="P17" s="1">
        <f t="shared" si="7"/>
        <v>0</v>
      </c>
      <c r="Q17" s="2">
        <f t="shared" si="8"/>
        <v>0</v>
      </c>
      <c r="S17" s="1">
        <v>15</v>
      </c>
      <c r="T17" s="1">
        <v>0</v>
      </c>
      <c r="U17" s="1">
        <f t="shared" si="9"/>
        <v>0</v>
      </c>
      <c r="V17" s="1">
        <f t="shared" si="10"/>
        <v>0</v>
      </c>
      <c r="W17" s="3">
        <f t="shared" si="11"/>
        <v>0</v>
      </c>
      <c r="Y17" s="1">
        <v>15</v>
      </c>
      <c r="Z17" s="1">
        <v>55</v>
      </c>
      <c r="AA17" s="1">
        <f t="shared" si="12"/>
        <v>70.512820512820511</v>
      </c>
      <c r="AB17" s="1">
        <f t="shared" si="13"/>
        <v>15.512820512820511</v>
      </c>
      <c r="AC17" s="2">
        <f t="shared" si="14"/>
        <v>1.5512820512820512E-2</v>
      </c>
      <c r="AE17" s="1">
        <v>15</v>
      </c>
      <c r="AF17" s="1">
        <v>55</v>
      </c>
      <c r="AG17" s="1">
        <f t="shared" si="15"/>
        <v>70.512820512820511</v>
      </c>
      <c r="AH17" s="1">
        <f t="shared" si="16"/>
        <v>15.512820512820511</v>
      </c>
      <c r="AI17" s="3">
        <f t="shared" si="17"/>
        <v>1.5512820512820512E-2</v>
      </c>
      <c r="AK17" s="1">
        <v>15</v>
      </c>
      <c r="AL17" s="1">
        <v>0</v>
      </c>
      <c r="AM17" s="1">
        <f t="shared" si="18"/>
        <v>0</v>
      </c>
      <c r="AN17" s="1">
        <f t="shared" si="19"/>
        <v>0</v>
      </c>
      <c r="AO17" s="2">
        <f t="shared" si="20"/>
        <v>0</v>
      </c>
      <c r="AQ17" s="1">
        <v>15</v>
      </c>
      <c r="AR17" s="1">
        <v>0</v>
      </c>
      <c r="AS17" s="1">
        <f t="shared" si="21"/>
        <v>0</v>
      </c>
      <c r="AT17" s="1">
        <f t="shared" si="22"/>
        <v>0</v>
      </c>
      <c r="AU17" s="3">
        <f t="shared" si="23"/>
        <v>0</v>
      </c>
      <c r="AW17" s="1">
        <v>15</v>
      </c>
      <c r="AX17" s="1">
        <v>0.73990800000000034</v>
      </c>
      <c r="AY17" s="1">
        <f t="shared" si="24"/>
        <v>0.79990054054054083</v>
      </c>
      <c r="AZ17" s="6">
        <f t="shared" si="25"/>
        <v>5.9992540540540484E-2</v>
      </c>
      <c r="BA17" s="2">
        <f t="shared" si="26"/>
        <v>5.9992540540540487E-5</v>
      </c>
      <c r="BC17" s="1">
        <v>15</v>
      </c>
      <c r="BD17" s="1">
        <v>0.73990800000000034</v>
      </c>
      <c r="BE17" s="1">
        <f t="shared" si="27"/>
        <v>0.79990054054054083</v>
      </c>
      <c r="BF17" s="1">
        <f t="shared" si="28"/>
        <v>5.9992540540540484E-2</v>
      </c>
      <c r="BG17" s="3">
        <f t="shared" si="29"/>
        <v>5.9992540540540487E-5</v>
      </c>
      <c r="BI17" s="1">
        <v>15</v>
      </c>
      <c r="BJ17" s="1">
        <v>0.7990559999999991</v>
      </c>
      <c r="BK17" s="1">
        <f t="shared" si="30"/>
        <v>0.86384432432432334</v>
      </c>
      <c r="BL17" s="5">
        <f t="shared" si="31"/>
        <v>6.4788324324324242E-2</v>
      </c>
      <c r="BM17" s="2">
        <f t="shared" si="32"/>
        <v>6.4788324324324237E-5</v>
      </c>
      <c r="BO17" s="1">
        <v>15</v>
      </c>
      <c r="BP17" s="1">
        <v>0.7990559999999991</v>
      </c>
      <c r="BQ17" s="1">
        <f t="shared" si="33"/>
        <v>0.86384432432432334</v>
      </c>
      <c r="BR17" s="1">
        <f t="shared" si="34"/>
        <v>6.4788324324324242E-2</v>
      </c>
      <c r="BS17" s="3">
        <f t="shared" si="35"/>
        <v>6.4788324324324237E-5</v>
      </c>
      <c r="BU17" s="1">
        <v>322.68041237113403</v>
      </c>
      <c r="BV17" s="1">
        <v>0</v>
      </c>
      <c r="BW17" s="1">
        <v>70.512820512820511</v>
      </c>
      <c r="BX17" s="1">
        <v>0</v>
      </c>
      <c r="BY17" s="1">
        <v>0.79990054054054083</v>
      </c>
      <c r="BZ17" s="1">
        <v>0.86384432432432334</v>
      </c>
      <c r="CA17" s="1">
        <f t="shared" si="36"/>
        <v>394.85697774881936</v>
      </c>
      <c r="CB17" s="1">
        <f t="shared" si="37"/>
        <v>401.27741641140182</v>
      </c>
      <c r="CC17" s="1">
        <f t="shared" si="38"/>
        <v>6.4204386625824554</v>
      </c>
      <c r="CD17" s="2">
        <f t="shared" si="39"/>
        <v>6.4204386625824556E-3</v>
      </c>
      <c r="CF17" s="1">
        <v>0.51546391752577325</v>
      </c>
      <c r="CG17" s="1">
        <v>0</v>
      </c>
      <c r="CH17" s="1">
        <v>70.512820512820511</v>
      </c>
      <c r="CI17" s="1">
        <v>0</v>
      </c>
      <c r="CJ17" s="1">
        <v>0.79990054054054083</v>
      </c>
      <c r="CK17" s="1">
        <v>0.86384432432432334</v>
      </c>
      <c r="CL17" s="1">
        <f t="shared" si="40"/>
        <v>72.692029295211142</v>
      </c>
      <c r="CM17" s="1">
        <f t="shared" si="41"/>
        <v>73.874013511393443</v>
      </c>
      <c r="CN17" s="1">
        <f t="shared" si="42"/>
        <v>1.1819842161823004</v>
      </c>
      <c r="CO17" s="3">
        <f t="shared" si="43"/>
        <v>1.1819842161823004E-3</v>
      </c>
    </row>
    <row r="18" spans="1:93" x14ac:dyDescent="0.3">
      <c r="A18" s="1">
        <v>16</v>
      </c>
      <c r="B18" s="1">
        <v>313</v>
      </c>
      <c r="C18" s="1">
        <f t="shared" si="0"/>
        <v>322.68041237113403</v>
      </c>
      <c r="D18" s="1">
        <f t="shared" si="1"/>
        <v>9.6804123711340253</v>
      </c>
      <c r="E18" s="2">
        <f t="shared" si="2"/>
        <v>9.6804123711340256E-3</v>
      </c>
      <c r="G18" s="1">
        <v>16</v>
      </c>
      <c r="H18" s="1">
        <v>0.5</v>
      </c>
      <c r="I18" s="1">
        <f t="shared" si="3"/>
        <v>0.51546391752577325</v>
      </c>
      <c r="J18" s="1">
        <f t="shared" si="4"/>
        <v>1.5463917525773252E-2</v>
      </c>
      <c r="K18" s="3">
        <f t="shared" si="5"/>
        <v>1.5463917525773252E-5</v>
      </c>
      <c r="M18" s="1">
        <v>16</v>
      </c>
      <c r="N18" s="1">
        <v>0</v>
      </c>
      <c r="O18" s="1">
        <f t="shared" si="6"/>
        <v>0</v>
      </c>
      <c r="P18" s="1">
        <f t="shared" si="7"/>
        <v>0</v>
      </c>
      <c r="Q18" s="2">
        <f t="shared" si="8"/>
        <v>0</v>
      </c>
      <c r="S18" s="1">
        <v>16</v>
      </c>
      <c r="T18" s="1">
        <v>0</v>
      </c>
      <c r="U18" s="1">
        <f t="shared" si="9"/>
        <v>0</v>
      </c>
      <c r="V18" s="1">
        <f t="shared" si="10"/>
        <v>0</v>
      </c>
      <c r="W18" s="3">
        <f t="shared" si="11"/>
        <v>0</v>
      </c>
      <c r="Y18" s="1">
        <v>16</v>
      </c>
      <c r="Z18" s="1">
        <v>25</v>
      </c>
      <c r="AA18" s="1">
        <f t="shared" si="12"/>
        <v>32.051282051282051</v>
      </c>
      <c r="AB18" s="1">
        <f t="shared" si="13"/>
        <v>7.0512820512820511</v>
      </c>
      <c r="AC18" s="2">
        <f t="shared" si="14"/>
        <v>7.0512820512820514E-3</v>
      </c>
      <c r="AE18" s="1">
        <v>16</v>
      </c>
      <c r="AF18" s="1">
        <v>25</v>
      </c>
      <c r="AG18" s="1">
        <f t="shared" si="15"/>
        <v>32.051282051282051</v>
      </c>
      <c r="AH18" s="1">
        <f t="shared" si="16"/>
        <v>7.0512820512820511</v>
      </c>
      <c r="AI18" s="3">
        <f t="shared" si="17"/>
        <v>7.0512820512820514E-3</v>
      </c>
      <c r="AK18" s="1">
        <v>16</v>
      </c>
      <c r="AL18" s="1">
        <v>0</v>
      </c>
      <c r="AM18" s="1">
        <f t="shared" si="18"/>
        <v>0</v>
      </c>
      <c r="AN18" s="1">
        <f t="shared" si="19"/>
        <v>0</v>
      </c>
      <c r="AO18" s="2">
        <f t="shared" si="20"/>
        <v>0</v>
      </c>
      <c r="AQ18" s="1">
        <v>16</v>
      </c>
      <c r="AR18" s="1">
        <v>0</v>
      </c>
      <c r="AS18" s="1">
        <f t="shared" si="21"/>
        <v>0</v>
      </c>
      <c r="AT18" s="1">
        <f t="shared" si="22"/>
        <v>0</v>
      </c>
      <c r="AU18" s="3">
        <f t="shared" si="23"/>
        <v>0</v>
      </c>
      <c r="AW18" s="1">
        <v>16</v>
      </c>
      <c r="AX18" s="1">
        <v>0.69024599999999903</v>
      </c>
      <c r="AY18" s="1">
        <f t="shared" si="24"/>
        <v>0.74621189189189085</v>
      </c>
      <c r="AZ18" s="6">
        <f t="shared" si="25"/>
        <v>5.5965891891891828E-2</v>
      </c>
      <c r="BA18" s="2">
        <f t="shared" si="26"/>
        <v>5.5965891891891827E-5</v>
      </c>
      <c r="BC18" s="1">
        <v>16</v>
      </c>
      <c r="BD18" s="1">
        <v>0.69024599999999903</v>
      </c>
      <c r="BE18" s="1">
        <f t="shared" si="27"/>
        <v>0.74621189189189085</v>
      </c>
      <c r="BF18" s="1">
        <f t="shared" si="28"/>
        <v>5.5965891891891828E-2</v>
      </c>
      <c r="BG18" s="3">
        <f t="shared" si="29"/>
        <v>5.5965891891891827E-5</v>
      </c>
      <c r="BI18" s="1">
        <v>16</v>
      </c>
      <c r="BJ18" s="1">
        <v>0.75274200000000002</v>
      </c>
      <c r="BK18" s="1">
        <f t="shared" si="30"/>
        <v>0.81377513513513511</v>
      </c>
      <c r="BL18" s="5">
        <f t="shared" si="31"/>
        <v>6.1033135135135086E-2</v>
      </c>
      <c r="BM18" s="2">
        <f t="shared" si="32"/>
        <v>6.1033135135135087E-5</v>
      </c>
      <c r="BO18" s="1">
        <v>16</v>
      </c>
      <c r="BP18" s="1">
        <v>0.75274200000000002</v>
      </c>
      <c r="BQ18" s="1">
        <f t="shared" si="33"/>
        <v>0.81377513513513511</v>
      </c>
      <c r="BR18" s="1">
        <f t="shared" si="34"/>
        <v>6.1033135135135086E-2</v>
      </c>
      <c r="BS18" s="3">
        <f t="shared" si="35"/>
        <v>6.1033135135135087E-5</v>
      </c>
      <c r="BU18" s="1">
        <v>322.68041237113403</v>
      </c>
      <c r="BV18" s="1">
        <v>0</v>
      </c>
      <c r="BW18" s="1">
        <v>32.051282051282051</v>
      </c>
      <c r="BX18" s="1">
        <v>0</v>
      </c>
      <c r="BY18" s="1">
        <v>0.74621189189189085</v>
      </c>
      <c r="BZ18" s="1">
        <v>0.81377513513513511</v>
      </c>
      <c r="CA18" s="1">
        <f t="shared" si="36"/>
        <v>356.2916814494431</v>
      </c>
      <c r="CB18" s="1">
        <f t="shared" si="37"/>
        <v>362.08504212341779</v>
      </c>
      <c r="CC18" s="1">
        <f t="shared" si="38"/>
        <v>5.7933606739746892</v>
      </c>
      <c r="CD18" s="2">
        <f t="shared" si="39"/>
        <v>5.7933606739746894E-3</v>
      </c>
      <c r="CF18" s="1">
        <v>0.51546391752577325</v>
      </c>
      <c r="CG18" s="1">
        <v>0</v>
      </c>
      <c r="CH18" s="1">
        <v>32.051282051282051</v>
      </c>
      <c r="CI18" s="1">
        <v>0</v>
      </c>
      <c r="CJ18" s="1">
        <v>0.74621189189189085</v>
      </c>
      <c r="CK18" s="1">
        <v>0.81377513513513511</v>
      </c>
      <c r="CL18" s="1">
        <f t="shared" si="40"/>
        <v>34.12673299583485</v>
      </c>
      <c r="CM18" s="1">
        <f t="shared" si="41"/>
        <v>34.681639223409398</v>
      </c>
      <c r="CN18" s="1">
        <f t="shared" si="42"/>
        <v>0.55490622757454844</v>
      </c>
      <c r="CO18" s="3">
        <f t="shared" si="43"/>
        <v>5.5490622757454848E-4</v>
      </c>
    </row>
    <row r="19" spans="1:93" x14ac:dyDescent="0.3">
      <c r="A19" s="1">
        <v>17</v>
      </c>
      <c r="B19" s="1">
        <v>313</v>
      </c>
      <c r="C19" s="1">
        <f t="shared" si="0"/>
        <v>322.68041237113403</v>
      </c>
      <c r="D19" s="1">
        <f t="shared" si="1"/>
        <v>9.6804123711340253</v>
      </c>
      <c r="E19" s="2">
        <f t="shared" si="2"/>
        <v>9.6804123711340256E-3</v>
      </c>
      <c r="G19" s="1">
        <v>17</v>
      </c>
      <c r="H19" s="1">
        <v>313</v>
      </c>
      <c r="I19" s="1">
        <f t="shared" si="3"/>
        <v>322.68041237113403</v>
      </c>
      <c r="J19" s="1">
        <f t="shared" si="4"/>
        <v>9.6804123711340253</v>
      </c>
      <c r="K19" s="3">
        <f t="shared" si="5"/>
        <v>9.6804123711340256E-3</v>
      </c>
      <c r="M19" s="1">
        <v>17</v>
      </c>
      <c r="N19" s="1">
        <v>0</v>
      </c>
      <c r="O19" s="1">
        <f t="shared" si="6"/>
        <v>0</v>
      </c>
      <c r="P19" s="1">
        <f t="shared" si="7"/>
        <v>0</v>
      </c>
      <c r="Q19" s="2">
        <f t="shared" si="8"/>
        <v>0</v>
      </c>
      <c r="S19" s="1">
        <v>17</v>
      </c>
      <c r="T19" s="1">
        <v>0</v>
      </c>
      <c r="U19" s="1">
        <f t="shared" si="9"/>
        <v>0</v>
      </c>
      <c r="V19" s="1">
        <f t="shared" si="10"/>
        <v>0</v>
      </c>
      <c r="W19" s="3">
        <f t="shared" si="11"/>
        <v>0</v>
      </c>
      <c r="Y19" s="1">
        <v>17</v>
      </c>
      <c r="Z19" s="1">
        <v>25</v>
      </c>
      <c r="AA19" s="1">
        <f t="shared" si="12"/>
        <v>32.051282051282051</v>
      </c>
      <c r="AB19" s="1">
        <f t="shared" si="13"/>
        <v>7.0512820512820511</v>
      </c>
      <c r="AC19" s="2">
        <f t="shared" si="14"/>
        <v>7.0512820512820514E-3</v>
      </c>
      <c r="AE19" s="1">
        <v>17</v>
      </c>
      <c r="AF19" s="1">
        <v>25</v>
      </c>
      <c r="AG19" s="1">
        <f t="shared" si="15"/>
        <v>32.051282051282051</v>
      </c>
      <c r="AH19" s="1">
        <f t="shared" si="16"/>
        <v>7.0512820512820511</v>
      </c>
      <c r="AI19" s="3">
        <f t="shared" si="17"/>
        <v>7.0512820512820514E-3</v>
      </c>
      <c r="AK19" s="1">
        <v>17</v>
      </c>
      <c r="AL19" s="1">
        <v>50</v>
      </c>
      <c r="AM19" s="1">
        <f t="shared" si="18"/>
        <v>64.102564102564102</v>
      </c>
      <c r="AN19" s="1">
        <f t="shared" si="19"/>
        <v>14.102564102564102</v>
      </c>
      <c r="AO19" s="2">
        <f t="shared" si="20"/>
        <v>1.4102564102564103E-2</v>
      </c>
      <c r="AQ19" s="1">
        <v>17</v>
      </c>
      <c r="AR19" s="1">
        <v>50</v>
      </c>
      <c r="AS19" s="1">
        <f t="shared" si="21"/>
        <v>64.102564102564102</v>
      </c>
      <c r="AT19" s="1">
        <f t="shared" si="22"/>
        <v>14.102564102564102</v>
      </c>
      <c r="AU19" s="3">
        <f t="shared" si="23"/>
        <v>1.4102564102564103E-2</v>
      </c>
      <c r="AW19" s="1">
        <v>17</v>
      </c>
      <c r="AX19" s="1">
        <v>0.62719199999999931</v>
      </c>
      <c r="AY19" s="1">
        <f t="shared" si="24"/>
        <v>0.67804540540540459</v>
      </c>
      <c r="AZ19" s="6">
        <f t="shared" si="25"/>
        <v>5.0853405405405283E-2</v>
      </c>
      <c r="BA19" s="2">
        <f t="shared" si="26"/>
        <v>5.085340540540528E-5</v>
      </c>
      <c r="BC19" s="1">
        <v>17</v>
      </c>
      <c r="BD19" s="1">
        <v>0.62719199999999931</v>
      </c>
      <c r="BE19" s="1">
        <f t="shared" si="27"/>
        <v>0.67804540540540459</v>
      </c>
      <c r="BF19" s="1">
        <f t="shared" si="28"/>
        <v>5.0853405405405283E-2</v>
      </c>
      <c r="BG19" s="3">
        <f t="shared" si="29"/>
        <v>5.085340540540528E-5</v>
      </c>
      <c r="BI19" s="1">
        <v>17</v>
      </c>
      <c r="BJ19" s="1">
        <v>0.69415199999999977</v>
      </c>
      <c r="BK19" s="1">
        <f t="shared" si="30"/>
        <v>0.75043459459459427</v>
      </c>
      <c r="BL19" s="5">
        <f t="shared" si="31"/>
        <v>5.6282594594594504E-2</v>
      </c>
      <c r="BM19" s="2">
        <f t="shared" si="32"/>
        <v>5.6282594594594502E-5</v>
      </c>
      <c r="BO19" s="1">
        <v>17</v>
      </c>
      <c r="BP19" s="1">
        <v>0.69415199999999977</v>
      </c>
      <c r="BQ19" s="1">
        <f t="shared" si="33"/>
        <v>0.75043459459459427</v>
      </c>
      <c r="BR19" s="1">
        <f t="shared" si="34"/>
        <v>5.6282594594594504E-2</v>
      </c>
      <c r="BS19" s="3">
        <f t="shared" si="35"/>
        <v>5.6282594594594502E-5</v>
      </c>
      <c r="BU19" s="1">
        <v>322.68041237113403</v>
      </c>
      <c r="BV19" s="1">
        <v>0</v>
      </c>
      <c r="BW19" s="1">
        <v>32.051282051282051</v>
      </c>
      <c r="BX19" s="1">
        <v>64.102564102564102</v>
      </c>
      <c r="BY19" s="1">
        <v>0.67804540540540459</v>
      </c>
      <c r="BZ19" s="1">
        <v>0.75043459459459427</v>
      </c>
      <c r="CA19" s="1">
        <f t="shared" si="36"/>
        <v>420.26273852498014</v>
      </c>
      <c r="CB19" s="1">
        <f t="shared" si="37"/>
        <v>427.09627898880098</v>
      </c>
      <c r="CC19" s="1">
        <f t="shared" si="38"/>
        <v>6.8335404638208388</v>
      </c>
      <c r="CD19" s="2">
        <f t="shared" si="39"/>
        <v>6.8335404638208384E-3</v>
      </c>
      <c r="CF19" s="1">
        <v>322.68041237113403</v>
      </c>
      <c r="CG19" s="1">
        <v>0</v>
      </c>
      <c r="CH19" s="1">
        <v>32.051282051282051</v>
      </c>
      <c r="CI19" s="1">
        <v>64.102564102564102</v>
      </c>
      <c r="CJ19" s="1">
        <v>0.67804540540540459</v>
      </c>
      <c r="CK19" s="1">
        <v>0.75043459459459427</v>
      </c>
      <c r="CL19" s="1">
        <f t="shared" si="40"/>
        <v>420.26273852498014</v>
      </c>
      <c r="CM19" s="1">
        <f t="shared" si="41"/>
        <v>427.09627898880098</v>
      </c>
      <c r="CN19" s="1">
        <f t="shared" si="42"/>
        <v>6.8335404638208388</v>
      </c>
      <c r="CO19" s="3">
        <f t="shared" si="43"/>
        <v>6.8335404638208384E-3</v>
      </c>
    </row>
    <row r="20" spans="1:93" x14ac:dyDescent="0.3">
      <c r="A20" s="1">
        <v>18</v>
      </c>
      <c r="B20" s="1">
        <v>370</v>
      </c>
      <c r="C20" s="1">
        <f t="shared" si="0"/>
        <v>381.4432989690722</v>
      </c>
      <c r="D20" s="1">
        <f t="shared" si="1"/>
        <v>11.443298969072202</v>
      </c>
      <c r="E20" s="2">
        <f t="shared" si="2"/>
        <v>1.1443298969072202E-2</v>
      </c>
      <c r="G20" s="1">
        <v>18</v>
      </c>
      <c r="H20" s="1">
        <v>370</v>
      </c>
      <c r="I20" s="1">
        <f t="shared" si="3"/>
        <v>381.4432989690722</v>
      </c>
      <c r="J20" s="1">
        <f t="shared" si="4"/>
        <v>11.443298969072202</v>
      </c>
      <c r="K20" s="3">
        <f t="shared" si="5"/>
        <v>1.1443298969072202E-2</v>
      </c>
      <c r="M20" s="1">
        <v>18</v>
      </c>
      <c r="N20" s="1">
        <v>0</v>
      </c>
      <c r="O20" s="1">
        <f t="shared" si="6"/>
        <v>0</v>
      </c>
      <c r="P20" s="1">
        <f t="shared" si="7"/>
        <v>0</v>
      </c>
      <c r="Q20" s="2">
        <f t="shared" si="8"/>
        <v>0</v>
      </c>
      <c r="S20" s="1">
        <v>18</v>
      </c>
      <c r="T20" s="1">
        <v>20</v>
      </c>
      <c r="U20" s="1">
        <f t="shared" si="9"/>
        <v>20.618556701030929</v>
      </c>
      <c r="V20" s="1">
        <f t="shared" si="10"/>
        <v>0.61855670103092919</v>
      </c>
      <c r="W20" s="3">
        <f t="shared" si="11"/>
        <v>6.1855670103092919E-4</v>
      </c>
      <c r="Y20" s="1">
        <v>18</v>
      </c>
      <c r="Z20" s="1">
        <v>25</v>
      </c>
      <c r="AA20" s="1">
        <f t="shared" si="12"/>
        <v>32.051282051282051</v>
      </c>
      <c r="AB20" s="1">
        <f t="shared" si="13"/>
        <v>7.0512820512820511</v>
      </c>
      <c r="AC20" s="2">
        <f t="shared" si="14"/>
        <v>7.0512820512820514E-3</v>
      </c>
      <c r="AE20" s="1">
        <v>18</v>
      </c>
      <c r="AF20" s="1">
        <v>25</v>
      </c>
      <c r="AG20" s="1">
        <f t="shared" si="15"/>
        <v>32.051282051282051</v>
      </c>
      <c r="AH20" s="1">
        <f t="shared" si="16"/>
        <v>7.0512820512820511</v>
      </c>
      <c r="AI20" s="3">
        <f t="shared" si="17"/>
        <v>7.0512820512820514E-3</v>
      </c>
      <c r="AK20" s="1">
        <v>18</v>
      </c>
      <c r="AL20" s="1">
        <v>50</v>
      </c>
      <c r="AM20" s="1">
        <f t="shared" si="18"/>
        <v>64.102564102564102</v>
      </c>
      <c r="AN20" s="1">
        <f t="shared" si="19"/>
        <v>14.102564102564102</v>
      </c>
      <c r="AO20" s="2">
        <f t="shared" si="20"/>
        <v>1.4102564102564103E-2</v>
      </c>
      <c r="AQ20" s="1">
        <v>18</v>
      </c>
      <c r="AR20" s="1">
        <v>50</v>
      </c>
      <c r="AS20" s="1">
        <f t="shared" si="21"/>
        <v>64.102564102564102</v>
      </c>
      <c r="AT20" s="1">
        <f t="shared" si="22"/>
        <v>14.102564102564102</v>
      </c>
      <c r="AU20" s="3">
        <f t="shared" si="23"/>
        <v>1.4102564102564103E-2</v>
      </c>
      <c r="AW20" s="1">
        <v>18</v>
      </c>
      <c r="AX20" s="1">
        <v>0.55018800000000034</v>
      </c>
      <c r="AY20" s="1">
        <f t="shared" si="24"/>
        <v>0.59479783783783813</v>
      </c>
      <c r="AZ20" s="6">
        <f t="shared" si="25"/>
        <v>4.4609837837837785E-2</v>
      </c>
      <c r="BA20" s="2">
        <f t="shared" si="26"/>
        <v>4.4609837837837783E-5</v>
      </c>
      <c r="BC20" s="1">
        <v>18</v>
      </c>
      <c r="BD20" s="1">
        <v>0.55018800000000034</v>
      </c>
      <c r="BE20" s="1">
        <f t="shared" si="27"/>
        <v>0.59479783783783813</v>
      </c>
      <c r="BF20" s="1">
        <f t="shared" si="28"/>
        <v>4.4609837837837785E-2</v>
      </c>
      <c r="BG20" s="3">
        <f t="shared" si="29"/>
        <v>4.4609837837837783E-5</v>
      </c>
      <c r="BI20" s="1">
        <v>18</v>
      </c>
      <c r="BJ20" s="1">
        <v>0.62719199999999931</v>
      </c>
      <c r="BK20" s="1">
        <f t="shared" si="30"/>
        <v>0.67804540540540459</v>
      </c>
      <c r="BL20" s="5">
        <f t="shared" si="31"/>
        <v>5.0853405405405283E-2</v>
      </c>
      <c r="BM20" s="2">
        <f t="shared" si="32"/>
        <v>5.085340540540528E-5</v>
      </c>
      <c r="BO20" s="1">
        <v>18</v>
      </c>
      <c r="BP20" s="1">
        <v>0.62719199999999931</v>
      </c>
      <c r="BQ20" s="1">
        <f t="shared" si="33"/>
        <v>0.67804540540540459</v>
      </c>
      <c r="BR20" s="1">
        <f t="shared" si="34"/>
        <v>5.0853405405405283E-2</v>
      </c>
      <c r="BS20" s="3">
        <f t="shared" si="35"/>
        <v>5.085340540540528E-5</v>
      </c>
      <c r="BU20" s="1">
        <v>381.4432989690722</v>
      </c>
      <c r="BV20" s="1">
        <v>0</v>
      </c>
      <c r="BW20" s="1">
        <v>32.051282051282051</v>
      </c>
      <c r="BX20" s="1">
        <v>64.102564102564102</v>
      </c>
      <c r="BY20" s="1">
        <v>0.59479783783783813</v>
      </c>
      <c r="BZ20" s="1">
        <v>0.67804540540540459</v>
      </c>
      <c r="CA20" s="1">
        <f t="shared" si="36"/>
        <v>478.86998836616158</v>
      </c>
      <c r="CB20" s="1">
        <f t="shared" si="37"/>
        <v>486.65649224203412</v>
      </c>
      <c r="CC20" s="1">
        <f t="shared" si="38"/>
        <v>7.7865038758725404</v>
      </c>
      <c r="CD20" s="2">
        <f t="shared" si="39"/>
        <v>7.7865038758725405E-3</v>
      </c>
      <c r="CF20" s="1">
        <v>381.4432989690722</v>
      </c>
      <c r="CG20" s="1">
        <v>20.618556701030929</v>
      </c>
      <c r="CH20" s="1">
        <v>32.051282051282051</v>
      </c>
      <c r="CI20" s="1">
        <v>64.102564102564102</v>
      </c>
      <c r="CJ20" s="1">
        <v>0.59479783783783813</v>
      </c>
      <c r="CK20" s="1">
        <v>0.67804540540540459</v>
      </c>
      <c r="CL20" s="1">
        <f t="shared" si="40"/>
        <v>499.48854506719249</v>
      </c>
      <c r="CM20" s="1">
        <f t="shared" si="41"/>
        <v>507.61031002763463</v>
      </c>
      <c r="CN20" s="1">
        <f t="shared" si="42"/>
        <v>8.1217649604421354</v>
      </c>
      <c r="CO20" s="3">
        <f t="shared" si="43"/>
        <v>8.1217649604421356E-3</v>
      </c>
    </row>
    <row r="21" spans="1:93" x14ac:dyDescent="0.3">
      <c r="A21" s="1">
        <v>19</v>
      </c>
      <c r="B21" s="1">
        <v>370</v>
      </c>
      <c r="C21" s="1">
        <f t="shared" si="0"/>
        <v>381.4432989690722</v>
      </c>
      <c r="D21" s="1">
        <f t="shared" si="1"/>
        <v>11.443298969072202</v>
      </c>
      <c r="E21" s="2">
        <f t="shared" si="2"/>
        <v>1.1443298969072202E-2</v>
      </c>
      <c r="G21" s="1">
        <v>19</v>
      </c>
      <c r="H21" s="1">
        <v>370</v>
      </c>
      <c r="I21" s="1">
        <f t="shared" si="3"/>
        <v>381.4432989690722</v>
      </c>
      <c r="J21" s="1">
        <f t="shared" si="4"/>
        <v>11.443298969072202</v>
      </c>
      <c r="K21" s="3">
        <f t="shared" si="5"/>
        <v>1.1443298969072202E-2</v>
      </c>
      <c r="M21" s="1">
        <v>19</v>
      </c>
      <c r="N21" s="1">
        <v>0</v>
      </c>
      <c r="O21" s="1">
        <f t="shared" si="6"/>
        <v>0</v>
      </c>
      <c r="P21" s="1">
        <f t="shared" si="7"/>
        <v>0</v>
      </c>
      <c r="Q21" s="2">
        <f t="shared" si="8"/>
        <v>0</v>
      </c>
      <c r="S21" s="1">
        <v>19</v>
      </c>
      <c r="T21" s="1">
        <v>437.5</v>
      </c>
      <c r="U21" s="1">
        <f t="shared" si="9"/>
        <v>451.03092783505156</v>
      </c>
      <c r="V21" s="1">
        <f t="shared" si="10"/>
        <v>13.530927835051557</v>
      </c>
      <c r="W21" s="3">
        <f t="shared" si="11"/>
        <v>1.3530927835051557E-2</v>
      </c>
      <c r="Y21" s="1">
        <v>19</v>
      </c>
      <c r="Z21" s="1">
        <v>22</v>
      </c>
      <c r="AA21" s="1">
        <f t="shared" si="12"/>
        <v>28.205128205128204</v>
      </c>
      <c r="AB21" s="1">
        <f t="shared" si="13"/>
        <v>6.2051282051282044</v>
      </c>
      <c r="AC21" s="2">
        <f t="shared" si="14"/>
        <v>6.2051282051282042E-3</v>
      </c>
      <c r="AE21" s="1">
        <v>19</v>
      </c>
      <c r="AF21" s="1">
        <v>25</v>
      </c>
      <c r="AG21" s="1">
        <f t="shared" si="15"/>
        <v>32.051282051282051</v>
      </c>
      <c r="AH21" s="1">
        <f t="shared" si="16"/>
        <v>7.0512820512820511</v>
      </c>
      <c r="AI21" s="3">
        <f t="shared" si="17"/>
        <v>7.0512820512820514E-3</v>
      </c>
      <c r="AK21" s="1">
        <v>19</v>
      </c>
      <c r="AL21" s="1">
        <v>50</v>
      </c>
      <c r="AM21" s="1">
        <f t="shared" si="18"/>
        <v>64.102564102564102</v>
      </c>
      <c r="AN21" s="1">
        <f t="shared" si="19"/>
        <v>14.102564102564102</v>
      </c>
      <c r="AO21" s="2">
        <f t="shared" si="20"/>
        <v>1.4102564102564103E-2</v>
      </c>
      <c r="AQ21" s="1">
        <v>19</v>
      </c>
      <c r="AR21" s="1">
        <v>50</v>
      </c>
      <c r="AS21" s="1">
        <f t="shared" si="21"/>
        <v>64.102564102564102</v>
      </c>
      <c r="AT21" s="1">
        <f t="shared" si="22"/>
        <v>14.102564102564102</v>
      </c>
      <c r="AU21" s="3">
        <f t="shared" si="23"/>
        <v>1.4102564102564103E-2</v>
      </c>
      <c r="AW21" s="1">
        <v>19</v>
      </c>
      <c r="AX21" s="1">
        <v>0.49885199999999913</v>
      </c>
      <c r="AY21" s="1">
        <f t="shared" si="24"/>
        <v>0.53929945945945845</v>
      </c>
      <c r="AZ21" s="6">
        <f t="shared" si="25"/>
        <v>4.0447459459459323E-2</v>
      </c>
      <c r="BA21" s="2">
        <f t="shared" si="26"/>
        <v>4.0447459459459324E-5</v>
      </c>
      <c r="BC21" s="1">
        <v>19</v>
      </c>
      <c r="BD21" s="1">
        <v>0.49885199999999913</v>
      </c>
      <c r="BE21" s="1">
        <f t="shared" si="27"/>
        <v>0.53929945945945845</v>
      </c>
      <c r="BF21" s="1">
        <f t="shared" si="28"/>
        <v>4.0447459459459323E-2</v>
      </c>
      <c r="BG21" s="3">
        <f t="shared" si="29"/>
        <v>4.0447459459459324E-5</v>
      </c>
      <c r="BI21" s="1">
        <v>19</v>
      </c>
      <c r="BJ21" s="1">
        <v>0.57194999999999918</v>
      </c>
      <c r="BK21" s="1">
        <f t="shared" si="30"/>
        <v>0.61832432432432338</v>
      </c>
      <c r="BL21" s="5">
        <f t="shared" si="31"/>
        <v>4.6374324324324201E-2</v>
      </c>
      <c r="BM21" s="2">
        <f t="shared" si="32"/>
        <v>4.6374324324324199E-5</v>
      </c>
      <c r="BO21" s="1">
        <v>19</v>
      </c>
      <c r="BP21" s="1">
        <v>0.57194999999999918</v>
      </c>
      <c r="BQ21" s="1">
        <f t="shared" si="33"/>
        <v>0.61832432432432338</v>
      </c>
      <c r="BR21" s="1">
        <f t="shared" si="34"/>
        <v>4.6374324324324201E-2</v>
      </c>
      <c r="BS21" s="3">
        <f t="shared" si="35"/>
        <v>4.6374324324324199E-5</v>
      </c>
      <c r="BU21" s="1">
        <v>381.4432989690722</v>
      </c>
      <c r="BV21" s="1">
        <v>0</v>
      </c>
      <c r="BW21" s="1">
        <v>28.205128205128204</v>
      </c>
      <c r="BX21" s="1">
        <v>64.102564102564102</v>
      </c>
      <c r="BY21" s="1">
        <v>0.53929945945945845</v>
      </c>
      <c r="BZ21" s="1">
        <v>0.61832432432432338</v>
      </c>
      <c r="CA21" s="1">
        <f t="shared" si="36"/>
        <v>474.90861506054824</v>
      </c>
      <c r="CB21" s="1">
        <f t="shared" si="37"/>
        <v>482.63070636234579</v>
      </c>
      <c r="CC21" s="1">
        <f t="shared" si="38"/>
        <v>7.7220913017975477</v>
      </c>
      <c r="CD21" s="2">
        <f t="shared" si="39"/>
        <v>7.7220913017975474E-3</v>
      </c>
      <c r="CF21" s="1">
        <v>381.4432989690722</v>
      </c>
      <c r="CG21" s="1">
        <v>451.03092783505156</v>
      </c>
      <c r="CH21" s="1">
        <v>32.051282051282051</v>
      </c>
      <c r="CI21" s="1">
        <v>64.102564102564102</v>
      </c>
      <c r="CJ21" s="1">
        <v>0.53929945945945845</v>
      </c>
      <c r="CK21" s="1">
        <v>0.61832432432432338</v>
      </c>
      <c r="CL21" s="1">
        <f t="shared" si="40"/>
        <v>929.78569674175378</v>
      </c>
      <c r="CM21" s="1">
        <f t="shared" si="41"/>
        <v>944.9041633554408</v>
      </c>
      <c r="CN21" s="1">
        <f t="shared" si="42"/>
        <v>15.118466613687019</v>
      </c>
      <c r="CO21" s="3">
        <f t="shared" si="43"/>
        <v>1.5118466613687018E-2</v>
      </c>
    </row>
    <row r="22" spans="1:93" x14ac:dyDescent="0.3">
      <c r="A22" s="1">
        <v>20</v>
      </c>
      <c r="B22" s="1">
        <v>370</v>
      </c>
      <c r="C22" s="1">
        <f t="shared" si="0"/>
        <v>381.4432989690722</v>
      </c>
      <c r="D22" s="1">
        <f t="shared" si="1"/>
        <v>11.443298969072202</v>
      </c>
      <c r="E22" s="2">
        <f t="shared" si="2"/>
        <v>1.1443298969072202E-2</v>
      </c>
      <c r="G22" s="1">
        <v>20</v>
      </c>
      <c r="H22" s="1">
        <v>370</v>
      </c>
      <c r="I22" s="1">
        <f t="shared" si="3"/>
        <v>381.4432989690722</v>
      </c>
      <c r="J22" s="1">
        <f t="shared" si="4"/>
        <v>11.443298969072202</v>
      </c>
      <c r="K22" s="3">
        <f t="shared" si="5"/>
        <v>1.1443298969072202E-2</v>
      </c>
      <c r="M22" s="1">
        <v>20</v>
      </c>
      <c r="N22" s="1">
        <v>0</v>
      </c>
      <c r="O22" s="1">
        <f t="shared" si="6"/>
        <v>0</v>
      </c>
      <c r="P22" s="1">
        <f t="shared" si="7"/>
        <v>0</v>
      </c>
      <c r="Q22" s="2">
        <f t="shared" si="8"/>
        <v>0</v>
      </c>
      <c r="S22" s="1">
        <v>20</v>
      </c>
      <c r="T22" s="1">
        <v>62.5</v>
      </c>
      <c r="U22" s="1">
        <f t="shared" si="9"/>
        <v>64.432989690721655</v>
      </c>
      <c r="V22" s="1">
        <f t="shared" si="10"/>
        <v>1.9329896907216551</v>
      </c>
      <c r="W22" s="3">
        <f t="shared" si="11"/>
        <v>1.932989690721655E-3</v>
      </c>
      <c r="Y22" s="1">
        <v>20</v>
      </c>
      <c r="Z22" s="1">
        <v>25</v>
      </c>
      <c r="AA22" s="1">
        <f t="shared" si="12"/>
        <v>32.051282051282051</v>
      </c>
      <c r="AB22" s="1">
        <f t="shared" si="13"/>
        <v>7.0512820512820511</v>
      </c>
      <c r="AC22" s="2">
        <f t="shared" si="14"/>
        <v>7.0512820512820514E-3</v>
      </c>
      <c r="AE22" s="1">
        <v>20</v>
      </c>
      <c r="AF22" s="1">
        <v>22</v>
      </c>
      <c r="AG22" s="1">
        <f t="shared" si="15"/>
        <v>28.205128205128204</v>
      </c>
      <c r="AH22" s="1">
        <f t="shared" si="16"/>
        <v>6.2051282051282044</v>
      </c>
      <c r="AI22" s="3">
        <f t="shared" si="17"/>
        <v>6.2051282051282042E-3</v>
      </c>
      <c r="AK22" s="1">
        <v>20</v>
      </c>
      <c r="AL22" s="1">
        <v>50</v>
      </c>
      <c r="AM22" s="1">
        <f t="shared" si="18"/>
        <v>64.102564102564102</v>
      </c>
      <c r="AN22" s="1">
        <f t="shared" si="19"/>
        <v>14.102564102564102</v>
      </c>
      <c r="AO22" s="2">
        <f t="shared" si="20"/>
        <v>1.4102564102564103E-2</v>
      </c>
      <c r="AQ22" s="1">
        <v>20</v>
      </c>
      <c r="AR22" s="1">
        <v>50</v>
      </c>
      <c r="AS22" s="1">
        <f t="shared" si="21"/>
        <v>64.102564102564102</v>
      </c>
      <c r="AT22" s="1">
        <f t="shared" si="22"/>
        <v>14.102564102564102</v>
      </c>
      <c r="AU22" s="3">
        <f t="shared" si="23"/>
        <v>1.4102564102564103E-2</v>
      </c>
      <c r="AW22" s="1">
        <v>20</v>
      </c>
      <c r="AX22" s="1">
        <v>0.48266999999999904</v>
      </c>
      <c r="AY22" s="1">
        <f t="shared" si="24"/>
        <v>0.52180540540540432</v>
      </c>
      <c r="AZ22" s="6">
        <f t="shared" si="25"/>
        <v>3.9135405405405277E-2</v>
      </c>
      <c r="BA22" s="2">
        <f t="shared" si="26"/>
        <v>3.9135405405405275E-5</v>
      </c>
      <c r="BC22" s="1">
        <v>20</v>
      </c>
      <c r="BD22" s="1">
        <v>0.48266999999999904</v>
      </c>
      <c r="BE22" s="1">
        <f t="shared" si="27"/>
        <v>0.52180540540540432</v>
      </c>
      <c r="BF22" s="1">
        <f t="shared" si="28"/>
        <v>3.9135405405405277E-2</v>
      </c>
      <c r="BG22" s="3">
        <f t="shared" si="29"/>
        <v>3.9135405405405275E-5</v>
      </c>
      <c r="BI22" s="1">
        <v>20</v>
      </c>
      <c r="BJ22" s="1">
        <v>0.55353600000000047</v>
      </c>
      <c r="BK22" s="1">
        <f t="shared" si="30"/>
        <v>0.59841729729729776</v>
      </c>
      <c r="BL22" s="5">
        <f t="shared" si="31"/>
        <v>4.4881297297297285E-2</v>
      </c>
      <c r="BM22" s="2">
        <f t="shared" si="32"/>
        <v>4.4881297297297287E-5</v>
      </c>
      <c r="BO22" s="1">
        <v>20</v>
      </c>
      <c r="BP22" s="1">
        <v>0.55353600000000047</v>
      </c>
      <c r="BQ22" s="1">
        <f t="shared" si="33"/>
        <v>0.59841729729729776</v>
      </c>
      <c r="BR22" s="1">
        <f t="shared" si="34"/>
        <v>4.4881297297297285E-2</v>
      </c>
      <c r="BS22" s="3">
        <f t="shared" si="35"/>
        <v>4.4881297297297287E-5</v>
      </c>
      <c r="BU22" s="1">
        <v>381.4432989690722</v>
      </c>
      <c r="BV22" s="1">
        <v>0</v>
      </c>
      <c r="BW22" s="1">
        <v>32.051282051282051</v>
      </c>
      <c r="BX22" s="1">
        <v>64.102564102564102</v>
      </c>
      <c r="BY22" s="1">
        <v>0.52180540540540432</v>
      </c>
      <c r="BZ22" s="1">
        <v>0.59841729729729776</v>
      </c>
      <c r="CA22" s="1">
        <f t="shared" si="36"/>
        <v>478.71736782562107</v>
      </c>
      <c r="CB22" s="1">
        <f t="shared" si="37"/>
        <v>486.50139006668809</v>
      </c>
      <c r="CC22" s="1">
        <f t="shared" si="38"/>
        <v>7.7840222410670208</v>
      </c>
      <c r="CD22" s="2">
        <f t="shared" si="39"/>
        <v>7.7840222410670212E-3</v>
      </c>
      <c r="CF22" s="1">
        <v>381.4432989690722</v>
      </c>
      <c r="CG22" s="1">
        <v>64.432989690721655</v>
      </c>
      <c r="CH22" s="1">
        <v>28.205128205128204</v>
      </c>
      <c r="CI22" s="1">
        <v>64.102564102564102</v>
      </c>
      <c r="CJ22" s="1">
        <v>0.52180540540540432</v>
      </c>
      <c r="CK22" s="1">
        <v>0.59841729729729776</v>
      </c>
      <c r="CL22" s="1">
        <f t="shared" si="40"/>
        <v>539.30420367018883</v>
      </c>
      <c r="CM22" s="1">
        <f t="shared" si="41"/>
        <v>548.07337771360653</v>
      </c>
      <c r="CN22" s="1">
        <f t="shared" si="42"/>
        <v>8.7691740434177063</v>
      </c>
      <c r="CO22" s="3">
        <f t="shared" si="43"/>
        <v>8.7691740434177063E-3</v>
      </c>
    </row>
    <row r="23" spans="1:93" x14ac:dyDescent="0.3">
      <c r="A23" s="1">
        <v>21</v>
      </c>
      <c r="B23" s="1">
        <v>370</v>
      </c>
      <c r="C23" s="1">
        <f t="shared" si="0"/>
        <v>381.4432989690722</v>
      </c>
      <c r="D23" s="1">
        <f t="shared" si="1"/>
        <v>11.443298969072202</v>
      </c>
      <c r="E23" s="2">
        <f t="shared" si="2"/>
        <v>1.1443298969072202E-2</v>
      </c>
      <c r="G23" s="1">
        <v>21</v>
      </c>
      <c r="H23" s="1">
        <v>370</v>
      </c>
      <c r="I23" s="1">
        <f t="shared" si="3"/>
        <v>381.4432989690722</v>
      </c>
      <c r="J23" s="1">
        <f t="shared" si="4"/>
        <v>11.443298969072202</v>
      </c>
      <c r="K23" s="3">
        <f t="shared" si="5"/>
        <v>1.1443298969072202E-2</v>
      </c>
      <c r="M23" s="1">
        <v>21</v>
      </c>
      <c r="N23" s="1">
        <v>0</v>
      </c>
      <c r="O23" s="1">
        <f t="shared" si="6"/>
        <v>0</v>
      </c>
      <c r="P23" s="1">
        <f t="shared" si="7"/>
        <v>0</v>
      </c>
      <c r="Q23" s="2">
        <f t="shared" si="8"/>
        <v>0</v>
      </c>
      <c r="S23" s="1">
        <v>21</v>
      </c>
      <c r="T23" s="1">
        <v>0</v>
      </c>
      <c r="U23" s="1">
        <f t="shared" si="9"/>
        <v>0</v>
      </c>
      <c r="V23" s="1">
        <f t="shared" si="10"/>
        <v>0</v>
      </c>
      <c r="W23" s="3">
        <f t="shared" si="11"/>
        <v>0</v>
      </c>
      <c r="Y23" s="1">
        <v>21</v>
      </c>
      <c r="Z23" s="1">
        <v>22</v>
      </c>
      <c r="AA23" s="1">
        <f t="shared" si="12"/>
        <v>28.205128205128204</v>
      </c>
      <c r="AB23" s="1">
        <f t="shared" si="13"/>
        <v>6.2051282051282044</v>
      </c>
      <c r="AC23" s="2">
        <f t="shared" si="14"/>
        <v>6.2051282051282042E-3</v>
      </c>
      <c r="AE23" s="1">
        <v>21</v>
      </c>
      <c r="AF23" s="1">
        <v>22</v>
      </c>
      <c r="AG23" s="1">
        <f t="shared" si="15"/>
        <v>28.205128205128204</v>
      </c>
      <c r="AH23" s="1">
        <f t="shared" si="16"/>
        <v>6.2051282051282044</v>
      </c>
      <c r="AI23" s="3">
        <f t="shared" si="17"/>
        <v>6.2051282051282042E-3</v>
      </c>
      <c r="AK23" s="1">
        <v>21</v>
      </c>
      <c r="AL23" s="1">
        <v>50</v>
      </c>
      <c r="AM23" s="1">
        <f t="shared" si="18"/>
        <v>64.102564102564102</v>
      </c>
      <c r="AN23" s="1">
        <f t="shared" si="19"/>
        <v>14.102564102564102</v>
      </c>
      <c r="AO23" s="2">
        <f t="shared" si="20"/>
        <v>1.4102564102564103E-2</v>
      </c>
      <c r="AQ23" s="1">
        <v>21</v>
      </c>
      <c r="AR23" s="1">
        <v>50</v>
      </c>
      <c r="AS23" s="1">
        <f t="shared" si="21"/>
        <v>64.102564102564102</v>
      </c>
      <c r="AT23" s="1">
        <f t="shared" si="22"/>
        <v>14.102564102564102</v>
      </c>
      <c r="AU23" s="3">
        <f t="shared" si="23"/>
        <v>1.4102564102564103E-2</v>
      </c>
      <c r="AW23" s="1">
        <v>21</v>
      </c>
      <c r="AX23" s="1">
        <v>0.47597400000000084</v>
      </c>
      <c r="AY23" s="1">
        <f t="shared" si="24"/>
        <v>0.5145664864864874</v>
      </c>
      <c r="AZ23" s="6">
        <f t="shared" si="25"/>
        <v>3.8592486486486555E-2</v>
      </c>
      <c r="BA23" s="2">
        <f t="shared" si="26"/>
        <v>3.8592486486486552E-5</v>
      </c>
      <c r="BC23" s="1">
        <v>21</v>
      </c>
      <c r="BD23" s="1">
        <v>0.47597400000000084</v>
      </c>
      <c r="BE23" s="1">
        <f t="shared" si="27"/>
        <v>0.5145664864864874</v>
      </c>
      <c r="BF23" s="1">
        <f t="shared" si="28"/>
        <v>3.8592486486486555E-2</v>
      </c>
      <c r="BG23" s="3">
        <f t="shared" si="29"/>
        <v>3.8592486486486552E-5</v>
      </c>
      <c r="BI23" s="1">
        <v>21</v>
      </c>
      <c r="BJ23" s="1">
        <v>0.5440500000000007</v>
      </c>
      <c r="BK23" s="1">
        <f t="shared" si="30"/>
        <v>0.58816216216216288</v>
      </c>
      <c r="BL23" s="5">
        <f t="shared" si="31"/>
        <v>4.4112162162162183E-2</v>
      </c>
      <c r="BM23" s="2">
        <f t="shared" si="32"/>
        <v>4.4112162162162185E-5</v>
      </c>
      <c r="BO23" s="1">
        <v>21</v>
      </c>
      <c r="BP23" s="1">
        <v>0.5440500000000007</v>
      </c>
      <c r="BQ23" s="1">
        <f t="shared" si="33"/>
        <v>0.58816216216216288</v>
      </c>
      <c r="BR23" s="1">
        <f t="shared" si="34"/>
        <v>4.4112162162162183E-2</v>
      </c>
      <c r="BS23" s="3">
        <f t="shared" si="35"/>
        <v>4.4112162162162185E-5</v>
      </c>
      <c r="BU23" s="1">
        <v>381.4432989690722</v>
      </c>
      <c r="BV23" s="1">
        <v>0</v>
      </c>
      <c r="BW23" s="1">
        <v>28.205128205128204</v>
      </c>
      <c r="BX23" s="1">
        <v>64.102564102564102</v>
      </c>
      <c r="BY23" s="1">
        <v>0.5145664864864874</v>
      </c>
      <c r="BZ23" s="1">
        <v>0.58816216216216288</v>
      </c>
      <c r="CA23" s="1">
        <f t="shared" si="36"/>
        <v>474.85371992541315</v>
      </c>
      <c r="CB23" s="1">
        <f t="shared" si="37"/>
        <v>482.57491862338736</v>
      </c>
      <c r="CC23" s="1">
        <f t="shared" si="38"/>
        <v>7.7211986979742164</v>
      </c>
      <c r="CD23" s="2">
        <f t="shared" si="39"/>
        <v>7.721198697974216E-3</v>
      </c>
      <c r="CF23" s="1">
        <v>381.4432989690722</v>
      </c>
      <c r="CG23" s="1">
        <v>0</v>
      </c>
      <c r="CH23" s="1">
        <v>28.205128205128204</v>
      </c>
      <c r="CI23" s="1">
        <v>64.102564102564102</v>
      </c>
      <c r="CJ23" s="1">
        <v>0.5145664864864874</v>
      </c>
      <c r="CK23" s="1">
        <v>0.58816216216216288</v>
      </c>
      <c r="CL23" s="1">
        <f t="shared" si="40"/>
        <v>474.85371992541315</v>
      </c>
      <c r="CM23" s="1">
        <f t="shared" si="41"/>
        <v>482.57491862338736</v>
      </c>
      <c r="CN23" s="1">
        <f t="shared" si="42"/>
        <v>7.7211986979742164</v>
      </c>
      <c r="CO23" s="3">
        <f t="shared" si="43"/>
        <v>7.721198697974216E-3</v>
      </c>
    </row>
    <row r="24" spans="1:93" x14ac:dyDescent="0.3">
      <c r="A24" s="1">
        <v>22</v>
      </c>
      <c r="B24" s="1">
        <v>370</v>
      </c>
      <c r="C24" s="1">
        <f t="shared" si="0"/>
        <v>381.4432989690722</v>
      </c>
      <c r="D24" s="1">
        <f t="shared" si="1"/>
        <v>11.443298969072202</v>
      </c>
      <c r="E24" s="2">
        <f t="shared" si="2"/>
        <v>1.1443298969072202E-2</v>
      </c>
      <c r="G24" s="1">
        <v>22</v>
      </c>
      <c r="H24" s="1">
        <v>370</v>
      </c>
      <c r="I24" s="1">
        <f t="shared" si="3"/>
        <v>381.4432989690722</v>
      </c>
      <c r="J24" s="1">
        <f t="shared" si="4"/>
        <v>11.443298969072202</v>
      </c>
      <c r="K24" s="3">
        <f t="shared" si="5"/>
        <v>1.1443298969072202E-2</v>
      </c>
      <c r="M24" s="1">
        <v>22</v>
      </c>
      <c r="N24" s="1">
        <v>0</v>
      </c>
      <c r="O24" s="1">
        <f t="shared" si="6"/>
        <v>0</v>
      </c>
      <c r="P24" s="1">
        <f t="shared" si="7"/>
        <v>0</v>
      </c>
      <c r="Q24" s="2">
        <f t="shared" si="8"/>
        <v>0</v>
      </c>
      <c r="S24" s="1">
        <v>22</v>
      </c>
      <c r="T24" s="1">
        <v>0</v>
      </c>
      <c r="U24" s="1">
        <f t="shared" si="9"/>
        <v>0</v>
      </c>
      <c r="V24" s="1">
        <f t="shared" si="10"/>
        <v>0</v>
      </c>
      <c r="W24" s="3">
        <f t="shared" si="11"/>
        <v>0</v>
      </c>
      <c r="Y24" s="1">
        <v>22</v>
      </c>
      <c r="Z24" s="1">
        <v>22</v>
      </c>
      <c r="AA24" s="1">
        <f t="shared" si="12"/>
        <v>28.205128205128204</v>
      </c>
      <c r="AB24" s="1">
        <f t="shared" si="13"/>
        <v>6.2051282051282044</v>
      </c>
      <c r="AC24" s="2">
        <f t="shared" si="14"/>
        <v>6.2051282051282042E-3</v>
      </c>
      <c r="AE24" s="1">
        <v>22</v>
      </c>
      <c r="AF24" s="1">
        <v>22</v>
      </c>
      <c r="AG24" s="1">
        <f t="shared" si="15"/>
        <v>28.205128205128204</v>
      </c>
      <c r="AH24" s="1">
        <f t="shared" si="16"/>
        <v>6.2051282051282044</v>
      </c>
      <c r="AI24" s="3">
        <f t="shared" si="17"/>
        <v>6.2051282051282042E-3</v>
      </c>
      <c r="AK24" s="1">
        <v>22</v>
      </c>
      <c r="AL24" s="1">
        <v>50</v>
      </c>
      <c r="AM24" s="1">
        <f t="shared" si="18"/>
        <v>64.102564102564102</v>
      </c>
      <c r="AN24" s="1">
        <f t="shared" si="19"/>
        <v>14.102564102564102</v>
      </c>
      <c r="AO24" s="2">
        <f t="shared" si="20"/>
        <v>1.4102564102564103E-2</v>
      </c>
      <c r="AQ24" s="1">
        <v>22</v>
      </c>
      <c r="AR24" s="1">
        <v>50</v>
      </c>
      <c r="AS24" s="1">
        <f t="shared" si="21"/>
        <v>64.102564102564102</v>
      </c>
      <c r="AT24" s="1">
        <f t="shared" si="22"/>
        <v>14.102564102564102</v>
      </c>
      <c r="AU24" s="3">
        <f t="shared" si="23"/>
        <v>1.4102564102564103E-2</v>
      </c>
      <c r="AW24" s="1">
        <v>22</v>
      </c>
      <c r="AX24" s="1">
        <v>0.46983599999999931</v>
      </c>
      <c r="AY24" s="1">
        <f t="shared" si="24"/>
        <v>0.50793081081081004</v>
      </c>
      <c r="AZ24" s="6">
        <f t="shared" si="25"/>
        <v>3.8094810810810731E-2</v>
      </c>
      <c r="BA24" s="2">
        <f t="shared" si="26"/>
        <v>3.8094810810810729E-5</v>
      </c>
      <c r="BC24" s="1">
        <v>22</v>
      </c>
      <c r="BD24" s="1">
        <v>0.46983599999999931</v>
      </c>
      <c r="BE24" s="1">
        <f t="shared" si="27"/>
        <v>0.50793081081081004</v>
      </c>
      <c r="BF24" s="1">
        <f t="shared" si="28"/>
        <v>3.8094810810810731E-2</v>
      </c>
      <c r="BG24" s="3">
        <f t="shared" si="29"/>
        <v>3.8094810810810729E-5</v>
      </c>
      <c r="BI24" s="1">
        <v>22</v>
      </c>
      <c r="BJ24" s="1">
        <v>0.54014399999999996</v>
      </c>
      <c r="BK24" s="1">
        <f t="shared" si="30"/>
        <v>0.58393945945945935</v>
      </c>
      <c r="BL24" s="5">
        <f t="shared" si="31"/>
        <v>4.3795459459459396E-2</v>
      </c>
      <c r="BM24" s="2">
        <f t="shared" si="32"/>
        <v>4.3795459459459394E-5</v>
      </c>
      <c r="BO24" s="1">
        <v>22</v>
      </c>
      <c r="BP24" s="1">
        <v>0.54014399999999996</v>
      </c>
      <c r="BQ24" s="1">
        <f t="shared" si="33"/>
        <v>0.58393945945945935</v>
      </c>
      <c r="BR24" s="1">
        <f t="shared" si="34"/>
        <v>4.3795459459459396E-2</v>
      </c>
      <c r="BS24" s="3">
        <f t="shared" si="35"/>
        <v>4.3795459459459394E-5</v>
      </c>
      <c r="BU24" s="1">
        <v>381.4432989690722</v>
      </c>
      <c r="BV24" s="1">
        <v>0</v>
      </c>
      <c r="BW24" s="1">
        <v>28.205128205128204</v>
      </c>
      <c r="BX24" s="1">
        <v>64.102564102564102</v>
      </c>
      <c r="BY24" s="1">
        <v>0.50793081081081004</v>
      </c>
      <c r="BZ24" s="1">
        <v>0.58393945945945935</v>
      </c>
      <c r="CA24" s="1">
        <f t="shared" si="36"/>
        <v>474.84286154703477</v>
      </c>
      <c r="CB24" s="1">
        <f t="shared" si="37"/>
        <v>482.56388368601097</v>
      </c>
      <c r="CC24" s="1">
        <f t="shared" si="38"/>
        <v>7.7210221389761955</v>
      </c>
      <c r="CD24" s="2">
        <f t="shared" si="39"/>
        <v>7.7210221389761953E-3</v>
      </c>
      <c r="CF24" s="1">
        <v>381.4432989690722</v>
      </c>
      <c r="CG24" s="1">
        <v>0</v>
      </c>
      <c r="CH24" s="1">
        <v>28.205128205128204</v>
      </c>
      <c r="CI24" s="1">
        <v>64.102564102564102</v>
      </c>
      <c r="CJ24" s="1">
        <v>0.50793081081081004</v>
      </c>
      <c r="CK24" s="1">
        <v>0.58393945945945935</v>
      </c>
      <c r="CL24" s="1">
        <f t="shared" si="40"/>
        <v>474.84286154703477</v>
      </c>
      <c r="CM24" s="1">
        <f t="shared" si="41"/>
        <v>482.56388368601097</v>
      </c>
      <c r="CN24" s="1">
        <f t="shared" si="42"/>
        <v>7.7210221389761955</v>
      </c>
      <c r="CO24" s="3">
        <f t="shared" si="43"/>
        <v>7.7210221389761953E-3</v>
      </c>
    </row>
    <row r="25" spans="1:93" x14ac:dyDescent="0.3">
      <c r="A25" s="1">
        <v>23</v>
      </c>
      <c r="B25" s="1">
        <v>0.5</v>
      </c>
      <c r="C25" s="1">
        <f t="shared" si="0"/>
        <v>0.51546391752577325</v>
      </c>
      <c r="D25" s="1">
        <f t="shared" si="1"/>
        <v>1.5463917525773252E-2</v>
      </c>
      <c r="E25" s="2">
        <f t="shared" si="2"/>
        <v>1.5463917525773252E-5</v>
      </c>
      <c r="G25" s="1">
        <v>23</v>
      </c>
      <c r="H25" s="1">
        <v>370</v>
      </c>
      <c r="I25" s="1">
        <f t="shared" si="3"/>
        <v>381.4432989690722</v>
      </c>
      <c r="J25" s="1">
        <f t="shared" si="4"/>
        <v>11.443298969072202</v>
      </c>
      <c r="K25" s="3">
        <f t="shared" si="5"/>
        <v>1.1443298969072202E-2</v>
      </c>
      <c r="M25" s="1">
        <v>23</v>
      </c>
      <c r="N25" s="1">
        <v>0</v>
      </c>
      <c r="O25" s="1">
        <f t="shared" si="6"/>
        <v>0</v>
      </c>
      <c r="P25" s="1">
        <f t="shared" si="7"/>
        <v>0</v>
      </c>
      <c r="Q25" s="2">
        <f t="shared" si="8"/>
        <v>0</v>
      </c>
      <c r="S25" s="1">
        <v>23</v>
      </c>
      <c r="T25" s="1">
        <v>0</v>
      </c>
      <c r="U25" s="1">
        <f t="shared" si="9"/>
        <v>0</v>
      </c>
      <c r="V25" s="1">
        <f t="shared" si="10"/>
        <v>0</v>
      </c>
      <c r="W25" s="3">
        <f t="shared" si="11"/>
        <v>0</v>
      </c>
      <c r="Y25" s="1">
        <v>23</v>
      </c>
      <c r="Z25" s="1">
        <v>11</v>
      </c>
      <c r="AA25" s="1">
        <f t="shared" si="12"/>
        <v>14.102564102564102</v>
      </c>
      <c r="AB25" s="1">
        <f t="shared" si="13"/>
        <v>3.1025641025641022</v>
      </c>
      <c r="AC25" s="2">
        <f t="shared" si="14"/>
        <v>3.1025641025641021E-3</v>
      </c>
      <c r="AE25" s="1">
        <v>23</v>
      </c>
      <c r="AF25" s="1">
        <v>22</v>
      </c>
      <c r="AG25" s="1">
        <f t="shared" si="15"/>
        <v>28.205128205128204</v>
      </c>
      <c r="AH25" s="1">
        <f t="shared" si="16"/>
        <v>6.2051282051282044</v>
      </c>
      <c r="AI25" s="3">
        <f t="shared" si="17"/>
        <v>6.2051282051282042E-3</v>
      </c>
      <c r="AK25" s="1">
        <v>23</v>
      </c>
      <c r="AL25" s="1">
        <v>0</v>
      </c>
      <c r="AM25" s="1">
        <f t="shared" si="18"/>
        <v>0</v>
      </c>
      <c r="AN25" s="1">
        <f t="shared" si="19"/>
        <v>0</v>
      </c>
      <c r="AO25" s="2">
        <f t="shared" si="20"/>
        <v>0</v>
      </c>
      <c r="AQ25" s="1">
        <v>23</v>
      </c>
      <c r="AR25" s="1">
        <v>50</v>
      </c>
      <c r="AS25" s="1">
        <f t="shared" si="21"/>
        <v>64.102564102564102</v>
      </c>
      <c r="AT25" s="1">
        <f t="shared" si="22"/>
        <v>14.102564102564102</v>
      </c>
      <c r="AU25" s="3">
        <f t="shared" si="23"/>
        <v>1.4102564102564103E-2</v>
      </c>
      <c r="AW25" s="1">
        <v>23</v>
      </c>
      <c r="AX25" s="1">
        <v>0.46258200000000027</v>
      </c>
      <c r="AY25" s="1">
        <f t="shared" si="24"/>
        <v>0.50008864864864888</v>
      </c>
      <c r="AZ25" s="6">
        <f t="shared" si="25"/>
        <v>3.7506648648648611E-2</v>
      </c>
      <c r="BA25" s="2">
        <f t="shared" si="26"/>
        <v>3.7506648648648611E-5</v>
      </c>
      <c r="BC25" s="1">
        <v>23</v>
      </c>
      <c r="BD25" s="1">
        <v>0.46258200000000027</v>
      </c>
      <c r="BE25" s="1">
        <f t="shared" si="27"/>
        <v>0.50008864864864888</v>
      </c>
      <c r="BF25" s="1">
        <f t="shared" si="28"/>
        <v>3.7506648648648611E-2</v>
      </c>
      <c r="BG25" s="3">
        <f t="shared" si="29"/>
        <v>3.7506648648648611E-5</v>
      </c>
      <c r="BI25" s="1">
        <v>23</v>
      </c>
      <c r="BJ25" s="1">
        <v>0.53456399999999915</v>
      </c>
      <c r="BK25" s="1">
        <f t="shared" si="30"/>
        <v>0.57790702702702612</v>
      </c>
      <c r="BL25" s="5">
        <f t="shared" si="31"/>
        <v>4.334302702702697E-2</v>
      </c>
      <c r="BM25" s="2">
        <f t="shared" si="32"/>
        <v>4.3343027027026974E-5</v>
      </c>
      <c r="BO25" s="1">
        <v>23</v>
      </c>
      <c r="BP25" s="1">
        <v>0.53456399999999915</v>
      </c>
      <c r="BQ25" s="1">
        <f t="shared" si="33"/>
        <v>0.57790702702702612</v>
      </c>
      <c r="BR25" s="1">
        <f t="shared" si="34"/>
        <v>4.334302702702697E-2</v>
      </c>
      <c r="BS25" s="3">
        <f t="shared" si="35"/>
        <v>4.3343027027026974E-5</v>
      </c>
      <c r="BU25" s="1">
        <v>0.51546391752577325</v>
      </c>
      <c r="BV25" s="1">
        <v>0</v>
      </c>
      <c r="BW25" s="1">
        <v>14.102564102564102</v>
      </c>
      <c r="BX25" s="1">
        <v>0</v>
      </c>
      <c r="BY25" s="1">
        <v>0.50008864864864888</v>
      </c>
      <c r="BZ25" s="1">
        <v>0.57790702702702612</v>
      </c>
      <c r="CA25" s="1">
        <f t="shared" si="36"/>
        <v>15.69602369576555</v>
      </c>
      <c r="CB25" s="1">
        <f t="shared" si="37"/>
        <v>15.951243593257674</v>
      </c>
      <c r="CC25" s="1">
        <f t="shared" si="38"/>
        <v>0.25521989749212359</v>
      </c>
      <c r="CD25" s="2">
        <f t="shared" si="39"/>
        <v>2.5521989749212359E-4</v>
      </c>
      <c r="CF25" s="1">
        <v>381.4432989690722</v>
      </c>
      <c r="CG25" s="1">
        <v>0</v>
      </c>
      <c r="CH25" s="1">
        <v>28.205128205128204</v>
      </c>
      <c r="CI25" s="1">
        <v>64.102564102564102</v>
      </c>
      <c r="CJ25" s="1">
        <v>0.50008864864864888</v>
      </c>
      <c r="CK25" s="1">
        <v>0.57790702702702612</v>
      </c>
      <c r="CL25" s="1">
        <f t="shared" si="40"/>
        <v>474.82898695244018</v>
      </c>
      <c r="CM25" s="1">
        <f t="shared" si="41"/>
        <v>482.54978348825222</v>
      </c>
      <c r="CN25" s="1">
        <f t="shared" si="42"/>
        <v>7.7207965358120418</v>
      </c>
      <c r="CO25" s="3">
        <f t="shared" si="43"/>
        <v>7.7207965358120417E-3</v>
      </c>
    </row>
    <row r="26" spans="1:93" x14ac:dyDescent="0.3">
      <c r="A26" s="1">
        <v>24</v>
      </c>
      <c r="B26" s="1">
        <v>0.5</v>
      </c>
      <c r="C26" s="1">
        <f t="shared" si="0"/>
        <v>0.51546391752577325</v>
      </c>
      <c r="D26" s="1">
        <f t="shared" si="1"/>
        <v>1.5463917525773252E-2</v>
      </c>
      <c r="E26" s="2">
        <f t="shared" si="2"/>
        <v>1.5463917525773252E-5</v>
      </c>
      <c r="G26" s="1">
        <v>24</v>
      </c>
      <c r="H26" s="1">
        <v>370</v>
      </c>
      <c r="I26" s="1">
        <f>H26/0.97</f>
        <v>381.4432989690722</v>
      </c>
      <c r="J26" s="1">
        <f t="shared" si="4"/>
        <v>11.443298969072202</v>
      </c>
      <c r="K26" s="3">
        <f t="shared" si="5"/>
        <v>1.1443298969072202E-2</v>
      </c>
      <c r="M26" s="1">
        <v>24</v>
      </c>
      <c r="N26" s="1">
        <v>0</v>
      </c>
      <c r="O26" s="1">
        <f t="shared" si="6"/>
        <v>0</v>
      </c>
      <c r="P26" s="1">
        <f t="shared" si="7"/>
        <v>0</v>
      </c>
      <c r="Q26" s="2">
        <f t="shared" si="8"/>
        <v>0</v>
      </c>
      <c r="S26" s="1">
        <v>24</v>
      </c>
      <c r="T26" s="1">
        <v>0</v>
      </c>
      <c r="U26" s="1">
        <f t="shared" si="9"/>
        <v>0</v>
      </c>
      <c r="V26" s="1">
        <f t="shared" si="10"/>
        <v>0</v>
      </c>
      <c r="W26" s="3">
        <f t="shared" si="11"/>
        <v>0</v>
      </c>
      <c r="Y26" s="1">
        <v>24</v>
      </c>
      <c r="Z26" s="1">
        <v>11</v>
      </c>
      <c r="AA26" s="1">
        <f t="shared" si="12"/>
        <v>14.102564102564102</v>
      </c>
      <c r="AB26" s="1">
        <f t="shared" si="13"/>
        <v>3.1025641025641022</v>
      </c>
      <c r="AC26" s="2">
        <f t="shared" si="14"/>
        <v>3.1025641025641021E-3</v>
      </c>
      <c r="AE26" s="1">
        <v>24</v>
      </c>
      <c r="AF26" s="1">
        <v>11</v>
      </c>
      <c r="AG26" s="1">
        <f t="shared" si="15"/>
        <v>14.102564102564102</v>
      </c>
      <c r="AH26" s="1">
        <f t="shared" si="16"/>
        <v>3.1025641025641022</v>
      </c>
      <c r="AI26" s="3">
        <f t="shared" si="17"/>
        <v>3.1025641025641021E-3</v>
      </c>
      <c r="AK26" s="1">
        <v>24</v>
      </c>
      <c r="AL26" s="1">
        <v>0</v>
      </c>
      <c r="AM26" s="1">
        <f t="shared" si="18"/>
        <v>0</v>
      </c>
      <c r="AN26" s="1">
        <f t="shared" si="19"/>
        <v>0</v>
      </c>
      <c r="AO26" s="2">
        <f t="shared" si="20"/>
        <v>0</v>
      </c>
      <c r="AQ26" s="1">
        <v>24</v>
      </c>
      <c r="AR26" s="1">
        <v>50</v>
      </c>
      <c r="AS26" s="1">
        <f t="shared" si="21"/>
        <v>64.102564102564102</v>
      </c>
      <c r="AT26" s="1">
        <f t="shared" si="22"/>
        <v>14.102564102564102</v>
      </c>
      <c r="AU26" s="3">
        <f t="shared" si="23"/>
        <v>1.4102564102564103E-2</v>
      </c>
      <c r="AW26" s="1">
        <v>24</v>
      </c>
      <c r="AX26" s="1">
        <v>0.45253799999999994</v>
      </c>
      <c r="AY26" s="1">
        <f t="shared" si="24"/>
        <v>0.48923027027027016</v>
      </c>
      <c r="AZ26" s="6">
        <f t="shared" si="25"/>
        <v>3.6692270270270222E-2</v>
      </c>
      <c r="BA26" s="2">
        <f t="shared" si="26"/>
        <v>3.6692270270270221E-5</v>
      </c>
      <c r="BC26" s="1">
        <v>24</v>
      </c>
      <c r="BD26" s="1">
        <v>0.45253799999999994</v>
      </c>
      <c r="BE26" s="1">
        <f t="shared" si="27"/>
        <v>0.48923027027027016</v>
      </c>
      <c r="BF26" s="1">
        <f t="shared" si="28"/>
        <v>3.6692270270270222E-2</v>
      </c>
      <c r="BG26" s="3">
        <f t="shared" si="29"/>
        <v>3.6692270270270221E-5</v>
      </c>
      <c r="BI26" s="1">
        <v>24</v>
      </c>
      <c r="BJ26" s="7">
        <v>0.52619400000000072</v>
      </c>
      <c r="BK26" s="1">
        <f t="shared" si="30"/>
        <v>0.56885837837837916</v>
      </c>
      <c r="BL26" s="5">
        <f t="shared" si="31"/>
        <v>4.2664378378378442E-2</v>
      </c>
      <c r="BM26" s="2">
        <f t="shared" si="32"/>
        <v>4.2664378378378444E-5</v>
      </c>
      <c r="BO26" s="1">
        <v>24</v>
      </c>
      <c r="BP26" s="1">
        <v>0.52619400000000072</v>
      </c>
      <c r="BQ26" s="1">
        <f t="shared" si="33"/>
        <v>0.56885837837837916</v>
      </c>
      <c r="BR26" s="1">
        <f t="shared" si="34"/>
        <v>4.2664378378378442E-2</v>
      </c>
      <c r="BS26" s="3">
        <f t="shared" si="35"/>
        <v>4.2664378378378444E-5</v>
      </c>
      <c r="BU26" s="1">
        <v>0.51546391752577325</v>
      </c>
      <c r="BV26" s="1">
        <v>0</v>
      </c>
      <c r="BW26" s="1">
        <v>14.102564102564102</v>
      </c>
      <c r="BX26" s="1">
        <v>0</v>
      </c>
      <c r="BY26" s="1">
        <v>0.48923027027027016</v>
      </c>
      <c r="BZ26" s="1">
        <v>0.56885837837837916</v>
      </c>
      <c r="CA26" s="1">
        <f t="shared" si="36"/>
        <v>15.676116668738524</v>
      </c>
      <c r="CB26" s="1">
        <f t="shared" si="37"/>
        <v>15.931012874734273</v>
      </c>
      <c r="CC26" s="1">
        <f t="shared" si="38"/>
        <v>0.25489620599574891</v>
      </c>
      <c r="CD26" s="2">
        <f t="shared" si="39"/>
        <v>2.5489620599574889E-4</v>
      </c>
      <c r="CF26" s="1">
        <v>381.4432989690722</v>
      </c>
      <c r="CG26" s="1">
        <v>0</v>
      </c>
      <c r="CH26" s="1">
        <v>14.102564102564102</v>
      </c>
      <c r="CI26" s="1">
        <v>64.102564102564102</v>
      </c>
      <c r="CJ26" s="1">
        <v>0.48923027027027016</v>
      </c>
      <c r="CK26" s="1">
        <v>0.56885837837837916</v>
      </c>
      <c r="CL26" s="1">
        <f t="shared" si="40"/>
        <v>460.70651582284904</v>
      </c>
      <c r="CM26" s="1">
        <f t="shared" si="41"/>
        <v>468.19767868175717</v>
      </c>
      <c r="CN26" s="1">
        <f t="shared" si="42"/>
        <v>7.4911628589081261</v>
      </c>
      <c r="CO26" s="3">
        <f t="shared" si="43"/>
        <v>7.491162858908126E-3</v>
      </c>
    </row>
  </sheetData>
  <mergeCells count="14">
    <mergeCell ref="AE1:AI1"/>
    <mergeCell ref="A1:E1"/>
    <mergeCell ref="G1:K1"/>
    <mergeCell ref="M1:Q1"/>
    <mergeCell ref="S1:W1"/>
    <mergeCell ref="Y1:AC1"/>
    <mergeCell ref="BU1:CD1"/>
    <mergeCell ref="CF1:CO1"/>
    <mergeCell ref="AK1:AO1"/>
    <mergeCell ref="AQ1:AU1"/>
    <mergeCell ref="AW1:BA1"/>
    <mergeCell ref="BC1:BG1"/>
    <mergeCell ref="BI1:BM1"/>
    <mergeCell ref="BO1:B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810C-8322-4110-91ED-3A359CC322BC}">
  <dimension ref="A1:CE26"/>
  <sheetViews>
    <sheetView tabSelected="1" topLeftCell="AM1" workbookViewId="0">
      <selection activeCell="BA3" sqref="BA3"/>
    </sheetView>
  </sheetViews>
  <sheetFormatPr baseColWidth="10" defaultRowHeight="14.4" x14ac:dyDescent="0.3"/>
  <cols>
    <col min="6" max="6" width="4.6640625" customWidth="1"/>
    <col min="12" max="12" width="3.109375" customWidth="1"/>
    <col min="18" max="18" width="3.88671875" customWidth="1"/>
    <col min="24" max="24" width="5" customWidth="1"/>
    <col min="30" max="30" width="4" customWidth="1"/>
    <col min="36" max="36" width="4.44140625" customWidth="1"/>
    <col min="37" max="37" width="6.33203125" customWidth="1"/>
    <col min="42" max="42" width="5.109375" customWidth="1"/>
    <col min="46" max="46" width="10.44140625" customWidth="1"/>
    <col min="55" max="55" width="13.5546875" customWidth="1"/>
    <col min="64" max="64" width="5.88671875" customWidth="1"/>
  </cols>
  <sheetData>
    <row r="1" spans="1:83" x14ac:dyDescent="0.3">
      <c r="A1" s="10" t="s">
        <v>37</v>
      </c>
      <c r="B1" s="10"/>
      <c r="C1" s="10"/>
      <c r="D1" s="10"/>
      <c r="E1" s="10"/>
      <c r="G1" s="10" t="s">
        <v>38</v>
      </c>
      <c r="H1" s="10"/>
      <c r="I1" s="10"/>
      <c r="J1" s="10"/>
      <c r="K1" s="10"/>
      <c r="M1" s="10" t="s">
        <v>39</v>
      </c>
      <c r="N1" s="10"/>
      <c r="O1" s="10"/>
      <c r="P1" s="10"/>
      <c r="Q1" s="10"/>
      <c r="S1" s="10" t="s">
        <v>40</v>
      </c>
      <c r="T1" s="10"/>
      <c r="U1" s="10"/>
      <c r="V1" s="10"/>
      <c r="W1" s="10"/>
      <c r="Y1" s="10" t="s">
        <v>41</v>
      </c>
      <c r="Z1" s="10"/>
      <c r="AA1" s="10"/>
      <c r="AB1" s="10"/>
      <c r="AC1" s="10"/>
      <c r="AE1" s="10" t="s">
        <v>42</v>
      </c>
      <c r="AF1" s="10"/>
      <c r="AG1" s="10"/>
      <c r="AH1" s="10"/>
      <c r="AI1" s="10"/>
      <c r="AK1" s="10" t="s">
        <v>62</v>
      </c>
      <c r="AL1" s="10"/>
      <c r="AM1" s="10"/>
      <c r="AN1" s="10"/>
      <c r="AO1" s="10"/>
      <c r="AQ1" s="10" t="s">
        <v>63</v>
      </c>
      <c r="AR1" s="10"/>
      <c r="AS1" s="10"/>
      <c r="AT1" s="10"/>
      <c r="AU1" s="10"/>
      <c r="AW1" s="11" t="s">
        <v>43</v>
      </c>
      <c r="AX1" s="12"/>
      <c r="AY1" s="12"/>
      <c r="AZ1" s="12"/>
      <c r="BA1" s="12"/>
      <c r="BB1" s="12"/>
      <c r="BC1" s="12"/>
      <c r="BD1" s="13"/>
      <c r="BF1" s="11" t="s">
        <v>44</v>
      </c>
      <c r="BG1" s="12"/>
      <c r="BH1" s="12"/>
      <c r="BI1" s="12"/>
      <c r="BJ1" s="12"/>
      <c r="BK1" s="12"/>
      <c r="BL1" s="12"/>
      <c r="BM1" s="13"/>
      <c r="BO1" s="11" t="s">
        <v>45</v>
      </c>
      <c r="BP1" s="12"/>
      <c r="BQ1" s="12"/>
      <c r="BR1" s="12"/>
      <c r="BS1" s="12"/>
      <c r="BT1" s="12"/>
      <c r="BU1" s="12"/>
      <c r="BV1" s="13"/>
      <c r="BX1" s="11" t="s">
        <v>46</v>
      </c>
      <c r="BY1" s="12"/>
      <c r="BZ1" s="12"/>
      <c r="CA1" s="12"/>
      <c r="CB1" s="12"/>
      <c r="CC1" s="12"/>
      <c r="CD1" s="12"/>
      <c r="CE1" s="13"/>
    </row>
    <row r="2" spans="1:83" ht="43.2" x14ac:dyDescent="0.3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G2" s="1" t="s">
        <v>6</v>
      </c>
      <c r="H2" s="1" t="s">
        <v>7</v>
      </c>
      <c r="I2" s="1" t="s">
        <v>8</v>
      </c>
      <c r="J2" s="1" t="s">
        <v>9</v>
      </c>
      <c r="K2" s="3" t="s">
        <v>10</v>
      </c>
      <c r="M2" s="1" t="s">
        <v>6</v>
      </c>
      <c r="N2" s="1" t="s">
        <v>7</v>
      </c>
      <c r="O2" s="1" t="s">
        <v>8</v>
      </c>
      <c r="P2" s="1" t="s">
        <v>9</v>
      </c>
      <c r="Q2" s="2" t="s">
        <v>10</v>
      </c>
      <c r="S2" s="1" t="s">
        <v>6</v>
      </c>
      <c r="T2" s="1" t="s">
        <v>7</v>
      </c>
      <c r="U2" s="1" t="s">
        <v>8</v>
      </c>
      <c r="V2" s="1" t="s">
        <v>9</v>
      </c>
      <c r="W2" s="3" t="s">
        <v>10</v>
      </c>
      <c r="Y2" s="1" t="s">
        <v>6</v>
      </c>
      <c r="Z2" s="1" t="s">
        <v>7</v>
      </c>
      <c r="AA2" s="1" t="s">
        <v>8</v>
      </c>
      <c r="AB2" s="1" t="s">
        <v>9</v>
      </c>
      <c r="AC2" s="2" t="s">
        <v>10</v>
      </c>
      <c r="AE2" s="1" t="s">
        <v>6</v>
      </c>
      <c r="AF2" s="1" t="s">
        <v>7</v>
      </c>
      <c r="AG2" s="1" t="s">
        <v>8</v>
      </c>
      <c r="AH2" s="1" t="s">
        <v>9</v>
      </c>
      <c r="AI2" s="3" t="s">
        <v>10</v>
      </c>
      <c r="AK2" s="1" t="s">
        <v>6</v>
      </c>
      <c r="AL2" s="1" t="s">
        <v>7</v>
      </c>
      <c r="AM2" s="1" t="s">
        <v>8</v>
      </c>
      <c r="AN2" s="1" t="s">
        <v>9</v>
      </c>
      <c r="AO2" s="2" t="s">
        <v>10</v>
      </c>
      <c r="AQ2" s="1" t="s">
        <v>6</v>
      </c>
      <c r="AR2" s="1" t="s">
        <v>7</v>
      </c>
      <c r="AS2" s="1" t="s">
        <v>8</v>
      </c>
      <c r="AT2" s="1" t="s">
        <v>9</v>
      </c>
      <c r="AU2" s="3" t="s">
        <v>10</v>
      </c>
      <c r="AW2" s="1" t="s">
        <v>12</v>
      </c>
      <c r="AX2" s="4" t="s">
        <v>13</v>
      </c>
      <c r="AY2" s="4" t="s">
        <v>14</v>
      </c>
      <c r="AZ2" s="4" t="s">
        <v>15</v>
      </c>
      <c r="BA2" s="4" t="s">
        <v>16</v>
      </c>
      <c r="BB2" s="1" t="s">
        <v>8</v>
      </c>
      <c r="BC2" s="1" t="s">
        <v>9</v>
      </c>
      <c r="BD2" s="2" t="s">
        <v>10</v>
      </c>
      <c r="BF2" s="1" t="s">
        <v>12</v>
      </c>
      <c r="BG2" s="4" t="s">
        <v>13</v>
      </c>
      <c r="BH2" s="4" t="s">
        <v>14</v>
      </c>
      <c r="BI2" s="4" t="s">
        <v>15</v>
      </c>
      <c r="BJ2" s="4" t="s">
        <v>16</v>
      </c>
      <c r="BK2" s="1" t="s">
        <v>8</v>
      </c>
      <c r="BL2" s="1" t="s">
        <v>9</v>
      </c>
      <c r="BM2" s="3" t="s">
        <v>10</v>
      </c>
      <c r="BO2" s="1" t="s">
        <v>12</v>
      </c>
      <c r="BP2" s="4" t="s">
        <v>13</v>
      </c>
      <c r="BQ2" s="4" t="s">
        <v>14</v>
      </c>
      <c r="BR2" s="4" t="s">
        <v>15</v>
      </c>
      <c r="BS2" s="4" t="s">
        <v>47</v>
      </c>
      <c r="BT2" s="1" t="s">
        <v>8</v>
      </c>
      <c r="BU2" s="1" t="s">
        <v>9</v>
      </c>
      <c r="BV2" s="2" t="s">
        <v>10</v>
      </c>
      <c r="BX2" s="1" t="s">
        <v>12</v>
      </c>
      <c r="BY2" s="4" t="s">
        <v>13</v>
      </c>
      <c r="BZ2" s="4" t="s">
        <v>14</v>
      </c>
      <c r="CA2" s="4" t="s">
        <v>15</v>
      </c>
      <c r="CB2" s="4" t="s">
        <v>47</v>
      </c>
      <c r="CC2" s="1" t="s">
        <v>8</v>
      </c>
      <c r="CD2" s="1" t="s">
        <v>9</v>
      </c>
      <c r="CE2" s="3" t="s">
        <v>10</v>
      </c>
    </row>
    <row r="3" spans="1:83" x14ac:dyDescent="0.3">
      <c r="A3" s="1">
        <v>1</v>
      </c>
      <c r="B3" s="1">
        <v>0.5</v>
      </c>
      <c r="C3" s="1">
        <f>B3/0.96</f>
        <v>0.52083333333333337</v>
      </c>
      <c r="D3" s="1">
        <f>C3-B3</f>
        <v>2.083333333333337E-2</v>
      </c>
      <c r="E3" s="2">
        <f>D3/1000</f>
        <v>2.083333333333337E-5</v>
      </c>
      <c r="G3" s="1">
        <v>1</v>
      </c>
      <c r="H3" s="1">
        <v>370</v>
      </c>
      <c r="I3" s="1">
        <f>H3/0.96</f>
        <v>385.41666666666669</v>
      </c>
      <c r="J3" s="1">
        <f>I3-H3</f>
        <v>15.416666666666686</v>
      </c>
      <c r="K3" s="3">
        <f>J3/1000</f>
        <v>1.5416666666666686E-2</v>
      </c>
      <c r="M3" s="1">
        <v>1</v>
      </c>
      <c r="N3" s="1">
        <v>0</v>
      </c>
      <c r="O3" s="1">
        <f>N3/0.96</f>
        <v>0</v>
      </c>
      <c r="P3" s="1">
        <f>O3-N3</f>
        <v>0</v>
      </c>
      <c r="Q3" s="2">
        <f>P3/1000</f>
        <v>0</v>
      </c>
      <c r="S3" s="1">
        <v>1</v>
      </c>
      <c r="T3" s="1">
        <v>0</v>
      </c>
      <c r="U3" s="1">
        <f>T3/0.96</f>
        <v>0</v>
      </c>
      <c r="V3" s="1">
        <f>U3-T3</f>
        <v>0</v>
      </c>
      <c r="W3" s="3">
        <f>V3/1000</f>
        <v>0</v>
      </c>
      <c r="Y3" s="1">
        <v>1</v>
      </c>
      <c r="Z3" s="1">
        <v>11</v>
      </c>
      <c r="AA3" s="1">
        <f>Z3/0.92</f>
        <v>11.956521739130434</v>
      </c>
      <c r="AB3" s="1">
        <f>AA3-Z3</f>
        <v>0.9565217391304337</v>
      </c>
      <c r="AC3" s="2">
        <f>AB3/1000</f>
        <v>9.5652173913043372E-4</v>
      </c>
      <c r="AE3" s="1">
        <v>1</v>
      </c>
      <c r="AF3" s="1">
        <v>11</v>
      </c>
      <c r="AG3" s="1">
        <f>AF3/0.92</f>
        <v>11.956521739130434</v>
      </c>
      <c r="AH3" s="1">
        <f>AG3-AF3</f>
        <v>0.9565217391304337</v>
      </c>
      <c r="AI3" s="3">
        <f>AH3/1000</f>
        <v>9.5652173913043372E-4</v>
      </c>
      <c r="AK3" s="1">
        <v>1</v>
      </c>
      <c r="AL3" s="1">
        <v>0</v>
      </c>
      <c r="AM3" s="1">
        <f>AL3/0.92</f>
        <v>0</v>
      </c>
      <c r="AN3" s="1">
        <f>AM3-AL3</f>
        <v>0</v>
      </c>
      <c r="AO3" s="2">
        <f>AN3/1000</f>
        <v>0</v>
      </c>
      <c r="AQ3" s="1">
        <v>1</v>
      </c>
      <c r="AR3" s="1">
        <v>50</v>
      </c>
      <c r="AS3" s="1">
        <f>AR3/0.92</f>
        <v>54.347826086956516</v>
      </c>
      <c r="AT3" s="1">
        <f>AS3-AR3</f>
        <v>4.3478260869565162</v>
      </c>
      <c r="AU3" s="3">
        <f>AT3/1000</f>
        <v>4.3478260869565166E-3</v>
      </c>
      <c r="AW3" s="1">
        <v>0.52083333333333337</v>
      </c>
      <c r="AX3" s="1">
        <v>0</v>
      </c>
      <c r="AY3" s="1">
        <v>11.956521739130434</v>
      </c>
      <c r="AZ3" s="1">
        <v>0</v>
      </c>
      <c r="BA3" s="1">
        <f t="shared" ref="BA3:BA26" si="0">SUM(AW3:AZ3)</f>
        <v>12.477355072463768</v>
      </c>
      <c r="BB3" s="1">
        <f>BA3/0.985</f>
        <v>12.66736555580078</v>
      </c>
      <c r="BC3" s="1">
        <f>BB3-BA3</f>
        <v>0.1900104833370122</v>
      </c>
      <c r="BD3" s="2">
        <f>BC3/1000</f>
        <v>1.9001048333701221E-4</v>
      </c>
      <c r="BF3" s="1">
        <v>385.41666666666669</v>
      </c>
      <c r="BG3" s="1">
        <v>0</v>
      </c>
      <c r="BH3" s="1">
        <v>11.956521739130434</v>
      </c>
      <c r="BI3" s="1">
        <v>54.347826086956516</v>
      </c>
      <c r="BJ3" s="1">
        <f t="shared" ref="BJ3:BJ26" si="1">SUM(BF3:BI3)</f>
        <v>451.72101449275362</v>
      </c>
      <c r="BK3" s="1">
        <f>BJ3/0.985</f>
        <v>458.60001471345544</v>
      </c>
      <c r="BL3" s="1">
        <f>BK3-BJ3</f>
        <v>6.8790002207018119</v>
      </c>
      <c r="BM3" s="3">
        <f>BL3/1000</f>
        <v>6.8790002207018116E-3</v>
      </c>
      <c r="BO3" s="1">
        <v>0.52083333333333337</v>
      </c>
      <c r="BP3" s="1">
        <v>0</v>
      </c>
      <c r="BQ3" s="1">
        <v>11.956521739130434</v>
      </c>
      <c r="BR3" s="1">
        <v>0</v>
      </c>
      <c r="BS3" s="1">
        <f t="shared" ref="BS3:BS26" si="2">SUM(BO3:BR3)</f>
        <v>12.477355072463768</v>
      </c>
      <c r="BT3" s="1">
        <f>BS3/0.98</f>
        <v>12.731994971901804</v>
      </c>
      <c r="BU3" s="1">
        <f>BT3-BS3</f>
        <v>0.25463989943803611</v>
      </c>
      <c r="BV3" s="2">
        <f>BU3/1000</f>
        <v>2.5463989943803612E-4</v>
      </c>
      <c r="BX3" s="1">
        <v>385.41666666666669</v>
      </c>
      <c r="BY3" s="1">
        <v>0</v>
      </c>
      <c r="BZ3" s="1">
        <v>11.956521739130434</v>
      </c>
      <c r="CA3" s="1">
        <v>54.347826086956516</v>
      </c>
      <c r="CB3" s="1">
        <f t="shared" ref="CB3:CB26" si="3">SUM(BX3:CA3)</f>
        <v>451.72101449275362</v>
      </c>
      <c r="CC3" s="1">
        <f>CB3/0.98</f>
        <v>460.93981070689148</v>
      </c>
      <c r="CD3" s="1">
        <f>CC3-CB3</f>
        <v>9.2187962141378534</v>
      </c>
      <c r="CE3" s="3">
        <f>CD3/1000</f>
        <v>9.2187962141378529E-3</v>
      </c>
    </row>
    <row r="4" spans="1:83" x14ac:dyDescent="0.3">
      <c r="A4" s="1">
        <v>2</v>
      </c>
      <c r="B4" s="1">
        <v>0.5</v>
      </c>
      <c r="C4" s="1">
        <f t="shared" ref="C4:C26" si="4">B4/0.96</f>
        <v>0.52083333333333337</v>
      </c>
      <c r="D4" s="1">
        <f t="shared" ref="D4:D26" si="5">C4-B4</f>
        <v>2.083333333333337E-2</v>
      </c>
      <c r="E4" s="2">
        <f t="shared" ref="E4:E26" si="6">D4/1000</f>
        <v>2.083333333333337E-5</v>
      </c>
      <c r="G4" s="1">
        <v>2</v>
      </c>
      <c r="H4" s="1">
        <v>0.5</v>
      </c>
      <c r="I4" s="1">
        <f t="shared" ref="I4:I26" si="7">H4/0.96</f>
        <v>0.52083333333333337</v>
      </c>
      <c r="J4" s="1">
        <f t="shared" ref="J4:J26" si="8">I4-H4</f>
        <v>2.083333333333337E-2</v>
      </c>
      <c r="K4" s="3">
        <f t="shared" ref="K4:K26" si="9">J4/1000</f>
        <v>2.083333333333337E-5</v>
      </c>
      <c r="M4" s="1">
        <v>2</v>
      </c>
      <c r="N4" s="1">
        <v>0</v>
      </c>
      <c r="O4" s="1">
        <f t="shared" ref="O4:O26" si="10">N4/0.96</f>
        <v>0</v>
      </c>
      <c r="P4" s="1">
        <f t="shared" ref="P4:P26" si="11">O4-N4</f>
        <v>0</v>
      </c>
      <c r="Q4" s="2">
        <f t="shared" ref="Q4:Q26" si="12">P4/1000</f>
        <v>0</v>
      </c>
      <c r="S4" s="1">
        <v>2</v>
      </c>
      <c r="T4" s="1">
        <v>0</v>
      </c>
      <c r="U4" s="1">
        <f t="shared" ref="U4:U26" si="13">T4/0.96</f>
        <v>0</v>
      </c>
      <c r="V4" s="1">
        <f t="shared" ref="V4:V26" si="14">U4-T4</f>
        <v>0</v>
      </c>
      <c r="W4" s="3">
        <f t="shared" ref="W4:W26" si="15">V4/1000</f>
        <v>0</v>
      </c>
      <c r="Y4" s="1">
        <v>2</v>
      </c>
      <c r="Z4" s="1">
        <v>11</v>
      </c>
      <c r="AA4" s="1">
        <f t="shared" ref="AA4:AA26" si="16">Z4/0.92</f>
        <v>11.956521739130434</v>
      </c>
      <c r="AB4" s="1">
        <f t="shared" ref="AB4:AB26" si="17">AA4-Z4</f>
        <v>0.9565217391304337</v>
      </c>
      <c r="AC4" s="2">
        <f t="shared" ref="AC4:AC26" si="18">AB4/1000</f>
        <v>9.5652173913043372E-4</v>
      </c>
      <c r="AE4" s="1">
        <v>2</v>
      </c>
      <c r="AF4" s="1">
        <v>11</v>
      </c>
      <c r="AG4" s="1">
        <f t="shared" ref="AG4:AG26" si="19">AF4/0.92</f>
        <v>11.956521739130434</v>
      </c>
      <c r="AH4" s="1">
        <f t="shared" ref="AH4:AH26" si="20">AG4-AF4</f>
        <v>0.9565217391304337</v>
      </c>
      <c r="AI4" s="3">
        <f t="shared" ref="AI4:AI26" si="21">AH4/1000</f>
        <v>9.5652173913043372E-4</v>
      </c>
      <c r="AK4" s="1">
        <v>2</v>
      </c>
      <c r="AL4" s="1">
        <v>0</v>
      </c>
      <c r="AM4" s="1">
        <f t="shared" ref="AM4:AM26" si="22">AL4/0.92</f>
        <v>0</v>
      </c>
      <c r="AN4" s="1">
        <f t="shared" ref="AN4:AN26" si="23">AM4-AL4</f>
        <v>0</v>
      </c>
      <c r="AO4" s="2">
        <f t="shared" ref="AO4:AO26" si="24">AN4/1000</f>
        <v>0</v>
      </c>
      <c r="AQ4" s="1">
        <v>2</v>
      </c>
      <c r="AR4" s="1">
        <v>0</v>
      </c>
      <c r="AS4" s="1">
        <f t="shared" ref="AS4:AS26" si="25">AR4/0.92</f>
        <v>0</v>
      </c>
      <c r="AT4" s="1">
        <f t="shared" ref="AT4:AT26" si="26">AS4-AR4</f>
        <v>0</v>
      </c>
      <c r="AU4" s="3">
        <f t="shared" ref="AU4:AU26" si="27">AT4/1000</f>
        <v>0</v>
      </c>
      <c r="AW4" s="1">
        <v>0.52083333333333337</v>
      </c>
      <c r="AX4" s="1">
        <v>0</v>
      </c>
      <c r="AY4" s="1">
        <v>11.956521739130434</v>
      </c>
      <c r="AZ4" s="1">
        <v>0</v>
      </c>
      <c r="BA4" s="1">
        <f t="shared" si="0"/>
        <v>12.477355072463768</v>
      </c>
      <c r="BB4" s="1">
        <f t="shared" ref="BB4:BB26" si="28">BA4/0.985</f>
        <v>12.66736555580078</v>
      </c>
      <c r="BC4" s="1">
        <f t="shared" ref="BC4:BC26" si="29">BB4-BA4</f>
        <v>0.1900104833370122</v>
      </c>
      <c r="BD4" s="2">
        <f t="shared" ref="BD4:BD26" si="30">BC4/1000</f>
        <v>1.9001048333701221E-4</v>
      </c>
      <c r="BF4" s="1">
        <v>0.52083333333333337</v>
      </c>
      <c r="BG4" s="1">
        <v>0</v>
      </c>
      <c r="BH4" s="1">
        <v>11.956521739130434</v>
      </c>
      <c r="BI4" s="1">
        <v>0</v>
      </c>
      <c r="BJ4" s="1">
        <f t="shared" si="1"/>
        <v>12.477355072463768</v>
      </c>
      <c r="BK4" s="1">
        <f t="shared" ref="BK4:BK26" si="31">BJ4/0.985</f>
        <v>12.66736555580078</v>
      </c>
      <c r="BL4" s="1">
        <f t="shared" ref="BL4:BL26" si="32">BK4-BJ4</f>
        <v>0.1900104833370122</v>
      </c>
      <c r="BM4" s="3">
        <f t="shared" ref="BM4:BM26" si="33">BL4/1000</f>
        <v>1.9001048333701221E-4</v>
      </c>
      <c r="BO4" s="1">
        <v>0.52083333333333337</v>
      </c>
      <c r="BP4" s="1">
        <v>0</v>
      </c>
      <c r="BQ4" s="1">
        <v>11.956521739130434</v>
      </c>
      <c r="BR4" s="1">
        <v>0</v>
      </c>
      <c r="BS4" s="1">
        <f t="shared" si="2"/>
        <v>12.477355072463768</v>
      </c>
      <c r="BT4" s="1">
        <f t="shared" ref="BT4:BT26" si="34">BS4/0.98</f>
        <v>12.731994971901804</v>
      </c>
      <c r="BU4" s="1">
        <f t="shared" ref="BU4:BU26" si="35">BT4-BS4</f>
        <v>0.25463989943803611</v>
      </c>
      <c r="BV4" s="2">
        <f t="shared" ref="BV4:BV26" si="36">BU4/1000</f>
        <v>2.5463989943803612E-4</v>
      </c>
      <c r="BX4" s="1">
        <v>0.52083333333333337</v>
      </c>
      <c r="BY4" s="1">
        <v>0</v>
      </c>
      <c r="BZ4" s="1">
        <v>11.956521739130434</v>
      </c>
      <c r="CA4" s="1">
        <v>0</v>
      </c>
      <c r="CB4" s="1">
        <f t="shared" si="3"/>
        <v>12.477355072463768</v>
      </c>
      <c r="CC4" s="1">
        <f t="shared" ref="CC4:CC26" si="37">CB4/0.98</f>
        <v>12.731994971901804</v>
      </c>
      <c r="CD4" s="1">
        <f t="shared" ref="CD4:CD26" si="38">CC4-CB4</f>
        <v>0.25463989943803611</v>
      </c>
      <c r="CE4" s="3">
        <f t="shared" ref="CE4:CE26" si="39">CD4/1000</f>
        <v>2.5463989943803612E-4</v>
      </c>
    </row>
    <row r="5" spans="1:83" x14ac:dyDescent="0.3">
      <c r="A5" s="1">
        <v>3</v>
      </c>
      <c r="B5" s="1">
        <v>0.5</v>
      </c>
      <c r="C5" s="1">
        <f t="shared" si="4"/>
        <v>0.52083333333333337</v>
      </c>
      <c r="D5" s="1">
        <f t="shared" si="5"/>
        <v>2.083333333333337E-2</v>
      </c>
      <c r="E5" s="2">
        <f t="shared" si="6"/>
        <v>2.083333333333337E-5</v>
      </c>
      <c r="G5" s="1">
        <v>3</v>
      </c>
      <c r="H5" s="1">
        <v>0.5</v>
      </c>
      <c r="I5" s="1">
        <f t="shared" si="7"/>
        <v>0.52083333333333337</v>
      </c>
      <c r="J5" s="1">
        <f t="shared" si="8"/>
        <v>2.083333333333337E-2</v>
      </c>
      <c r="K5" s="3">
        <f t="shared" si="9"/>
        <v>2.083333333333337E-5</v>
      </c>
      <c r="M5" s="1">
        <v>3</v>
      </c>
      <c r="N5" s="1">
        <v>0</v>
      </c>
      <c r="O5" s="1">
        <f t="shared" si="10"/>
        <v>0</v>
      </c>
      <c r="P5" s="1">
        <f t="shared" si="11"/>
        <v>0</v>
      </c>
      <c r="Q5" s="2">
        <f t="shared" si="12"/>
        <v>0</v>
      </c>
      <c r="S5" s="1">
        <v>3</v>
      </c>
      <c r="T5" s="1">
        <v>0</v>
      </c>
      <c r="U5" s="1">
        <f t="shared" si="13"/>
        <v>0</v>
      </c>
      <c r="V5" s="1">
        <f t="shared" si="14"/>
        <v>0</v>
      </c>
      <c r="W5" s="3">
        <f t="shared" si="15"/>
        <v>0</v>
      </c>
      <c r="Y5" s="1">
        <v>3</v>
      </c>
      <c r="Z5" s="1">
        <v>11</v>
      </c>
      <c r="AA5" s="1">
        <f t="shared" si="16"/>
        <v>11.956521739130434</v>
      </c>
      <c r="AB5" s="1">
        <f t="shared" si="17"/>
        <v>0.9565217391304337</v>
      </c>
      <c r="AC5" s="2">
        <f t="shared" si="18"/>
        <v>9.5652173913043372E-4</v>
      </c>
      <c r="AE5" s="1">
        <v>3</v>
      </c>
      <c r="AF5" s="1">
        <v>11</v>
      </c>
      <c r="AG5" s="1">
        <f t="shared" si="19"/>
        <v>11.956521739130434</v>
      </c>
      <c r="AH5" s="1">
        <f t="shared" si="20"/>
        <v>0.9565217391304337</v>
      </c>
      <c r="AI5" s="3">
        <f t="shared" si="21"/>
        <v>9.5652173913043372E-4</v>
      </c>
      <c r="AK5" s="1">
        <v>3</v>
      </c>
      <c r="AL5" s="1">
        <v>0</v>
      </c>
      <c r="AM5" s="1">
        <f t="shared" si="22"/>
        <v>0</v>
      </c>
      <c r="AN5" s="1">
        <f t="shared" si="23"/>
        <v>0</v>
      </c>
      <c r="AO5" s="2">
        <f t="shared" si="24"/>
        <v>0</v>
      </c>
      <c r="AQ5" s="1">
        <v>3</v>
      </c>
      <c r="AR5" s="1">
        <v>0</v>
      </c>
      <c r="AS5" s="1">
        <f t="shared" si="25"/>
        <v>0</v>
      </c>
      <c r="AT5" s="1">
        <f t="shared" si="26"/>
        <v>0</v>
      </c>
      <c r="AU5" s="3">
        <f t="shared" si="27"/>
        <v>0</v>
      </c>
      <c r="AW5" s="1">
        <v>0.52083333333333337</v>
      </c>
      <c r="AX5" s="1">
        <v>0</v>
      </c>
      <c r="AY5" s="1">
        <v>11.956521739130434</v>
      </c>
      <c r="AZ5" s="1">
        <v>0</v>
      </c>
      <c r="BA5" s="1">
        <f t="shared" si="0"/>
        <v>12.477355072463768</v>
      </c>
      <c r="BB5" s="1">
        <f t="shared" si="28"/>
        <v>12.66736555580078</v>
      </c>
      <c r="BC5" s="1">
        <f t="shared" si="29"/>
        <v>0.1900104833370122</v>
      </c>
      <c r="BD5" s="2">
        <f t="shared" si="30"/>
        <v>1.9001048333701221E-4</v>
      </c>
      <c r="BF5" s="1">
        <v>0.52083333333333337</v>
      </c>
      <c r="BG5" s="1">
        <v>0</v>
      </c>
      <c r="BH5" s="1">
        <v>11.956521739130434</v>
      </c>
      <c r="BI5" s="1">
        <v>0</v>
      </c>
      <c r="BJ5" s="1">
        <f t="shared" si="1"/>
        <v>12.477355072463768</v>
      </c>
      <c r="BK5" s="1">
        <f t="shared" si="31"/>
        <v>12.66736555580078</v>
      </c>
      <c r="BL5" s="1">
        <f t="shared" si="32"/>
        <v>0.1900104833370122</v>
      </c>
      <c r="BM5" s="3">
        <f t="shared" si="33"/>
        <v>1.9001048333701221E-4</v>
      </c>
      <c r="BO5" s="1">
        <v>0.52083333333333337</v>
      </c>
      <c r="BP5" s="1">
        <v>0</v>
      </c>
      <c r="BQ5" s="1">
        <v>11.956521739130434</v>
      </c>
      <c r="BR5" s="1">
        <v>0</v>
      </c>
      <c r="BS5" s="1">
        <f t="shared" si="2"/>
        <v>12.477355072463768</v>
      </c>
      <c r="BT5" s="1">
        <f t="shared" si="34"/>
        <v>12.731994971901804</v>
      </c>
      <c r="BU5" s="1">
        <f t="shared" si="35"/>
        <v>0.25463989943803611</v>
      </c>
      <c r="BV5" s="2">
        <f t="shared" si="36"/>
        <v>2.5463989943803612E-4</v>
      </c>
      <c r="BX5" s="1">
        <v>0.52083333333333337</v>
      </c>
      <c r="BY5" s="1">
        <v>0</v>
      </c>
      <c r="BZ5" s="1">
        <v>11.956521739130434</v>
      </c>
      <c r="CA5" s="1">
        <v>0</v>
      </c>
      <c r="CB5" s="1">
        <f t="shared" si="3"/>
        <v>12.477355072463768</v>
      </c>
      <c r="CC5" s="1">
        <f t="shared" si="37"/>
        <v>12.731994971901804</v>
      </c>
      <c r="CD5" s="1">
        <f t="shared" si="38"/>
        <v>0.25463989943803611</v>
      </c>
      <c r="CE5" s="3">
        <f t="shared" si="39"/>
        <v>2.5463989943803612E-4</v>
      </c>
    </row>
    <row r="6" spans="1:83" x14ac:dyDescent="0.3">
      <c r="A6" s="1">
        <v>4</v>
      </c>
      <c r="B6" s="1">
        <v>0.5</v>
      </c>
      <c r="C6" s="1">
        <f t="shared" si="4"/>
        <v>0.52083333333333337</v>
      </c>
      <c r="D6" s="1">
        <f t="shared" si="5"/>
        <v>2.083333333333337E-2</v>
      </c>
      <c r="E6" s="2">
        <f t="shared" si="6"/>
        <v>2.083333333333337E-5</v>
      </c>
      <c r="G6" s="1">
        <v>4</v>
      </c>
      <c r="H6" s="1">
        <v>0.5</v>
      </c>
      <c r="I6" s="1">
        <f t="shared" si="7"/>
        <v>0.52083333333333337</v>
      </c>
      <c r="J6" s="1">
        <f t="shared" si="8"/>
        <v>2.083333333333337E-2</v>
      </c>
      <c r="K6" s="3">
        <f t="shared" si="9"/>
        <v>2.083333333333337E-5</v>
      </c>
      <c r="M6" s="1">
        <v>4</v>
      </c>
      <c r="N6" s="1">
        <v>0</v>
      </c>
      <c r="O6" s="1">
        <f t="shared" si="10"/>
        <v>0</v>
      </c>
      <c r="P6" s="1">
        <f t="shared" si="11"/>
        <v>0</v>
      </c>
      <c r="Q6" s="2">
        <f t="shared" si="12"/>
        <v>0</v>
      </c>
      <c r="S6" s="1">
        <v>4</v>
      </c>
      <c r="T6" s="1">
        <v>0</v>
      </c>
      <c r="U6" s="1">
        <f t="shared" si="13"/>
        <v>0</v>
      </c>
      <c r="V6" s="1">
        <f t="shared" si="14"/>
        <v>0</v>
      </c>
      <c r="W6" s="3">
        <f t="shared" si="15"/>
        <v>0</v>
      </c>
      <c r="Y6" s="1">
        <v>4</v>
      </c>
      <c r="Z6" s="1">
        <v>11</v>
      </c>
      <c r="AA6" s="1">
        <f t="shared" si="16"/>
        <v>11.956521739130434</v>
      </c>
      <c r="AB6" s="1">
        <f t="shared" si="17"/>
        <v>0.9565217391304337</v>
      </c>
      <c r="AC6" s="2">
        <f t="shared" si="18"/>
        <v>9.5652173913043372E-4</v>
      </c>
      <c r="AE6" s="1">
        <v>4</v>
      </c>
      <c r="AF6" s="1">
        <v>11</v>
      </c>
      <c r="AG6" s="1">
        <f t="shared" si="19"/>
        <v>11.956521739130434</v>
      </c>
      <c r="AH6" s="1">
        <f t="shared" si="20"/>
        <v>0.9565217391304337</v>
      </c>
      <c r="AI6" s="3">
        <f t="shared" si="21"/>
        <v>9.5652173913043372E-4</v>
      </c>
      <c r="AK6" s="1">
        <v>4</v>
      </c>
      <c r="AL6" s="1">
        <v>50</v>
      </c>
      <c r="AM6" s="1">
        <f t="shared" si="22"/>
        <v>54.347826086956516</v>
      </c>
      <c r="AN6" s="1">
        <f t="shared" si="23"/>
        <v>4.3478260869565162</v>
      </c>
      <c r="AO6" s="2">
        <f t="shared" si="24"/>
        <v>4.3478260869565166E-3</v>
      </c>
      <c r="AQ6" s="1">
        <v>4</v>
      </c>
      <c r="AR6" s="1">
        <v>0</v>
      </c>
      <c r="AS6" s="1">
        <f t="shared" si="25"/>
        <v>0</v>
      </c>
      <c r="AT6" s="1">
        <f t="shared" si="26"/>
        <v>0</v>
      </c>
      <c r="AU6" s="3">
        <f t="shared" si="27"/>
        <v>0</v>
      </c>
      <c r="AW6" s="1">
        <v>0.52083333333333337</v>
      </c>
      <c r="AX6" s="1">
        <v>0</v>
      </c>
      <c r="AY6" s="1">
        <v>11.956521739130434</v>
      </c>
      <c r="AZ6" s="1">
        <v>54.347826086956516</v>
      </c>
      <c r="BA6" s="1">
        <f t="shared" si="0"/>
        <v>66.825181159420282</v>
      </c>
      <c r="BB6" s="1">
        <f t="shared" si="28"/>
        <v>67.842823512101816</v>
      </c>
      <c r="BC6" s="1">
        <f t="shared" si="29"/>
        <v>1.0176423526815341</v>
      </c>
      <c r="BD6" s="2">
        <f t="shared" si="30"/>
        <v>1.0176423526815342E-3</v>
      </c>
      <c r="BF6" s="1">
        <v>0.52083333333333337</v>
      </c>
      <c r="BG6" s="1">
        <v>0</v>
      </c>
      <c r="BH6" s="1">
        <v>11.956521739130434</v>
      </c>
      <c r="BI6" s="1">
        <v>0</v>
      </c>
      <c r="BJ6" s="1">
        <f t="shared" si="1"/>
        <v>12.477355072463768</v>
      </c>
      <c r="BK6" s="1">
        <f t="shared" si="31"/>
        <v>12.66736555580078</v>
      </c>
      <c r="BL6" s="1">
        <f t="shared" si="32"/>
        <v>0.1900104833370122</v>
      </c>
      <c r="BM6" s="3">
        <f t="shared" si="33"/>
        <v>1.9001048333701221E-4</v>
      </c>
      <c r="BO6" s="1">
        <v>0.52083333333333337</v>
      </c>
      <c r="BP6" s="1">
        <v>0</v>
      </c>
      <c r="BQ6" s="1">
        <v>11.956521739130434</v>
      </c>
      <c r="BR6" s="1">
        <v>54.347826086956516</v>
      </c>
      <c r="BS6" s="1">
        <f t="shared" si="2"/>
        <v>66.825181159420282</v>
      </c>
      <c r="BT6" s="1">
        <f t="shared" si="34"/>
        <v>68.188960366755396</v>
      </c>
      <c r="BU6" s="1">
        <f t="shared" si="35"/>
        <v>1.3637792073351136</v>
      </c>
      <c r="BV6" s="2">
        <f t="shared" si="36"/>
        <v>1.3637792073351136E-3</v>
      </c>
      <c r="BX6" s="1">
        <v>0.52083333333333337</v>
      </c>
      <c r="BY6" s="1">
        <v>0</v>
      </c>
      <c r="BZ6" s="1">
        <v>11.956521739130434</v>
      </c>
      <c r="CA6" s="1">
        <v>0</v>
      </c>
      <c r="CB6" s="1">
        <f t="shared" si="3"/>
        <v>12.477355072463768</v>
      </c>
      <c r="CC6" s="1">
        <f t="shared" si="37"/>
        <v>12.731994971901804</v>
      </c>
      <c r="CD6" s="1">
        <f t="shared" si="38"/>
        <v>0.25463989943803611</v>
      </c>
      <c r="CE6" s="3">
        <f t="shared" si="39"/>
        <v>2.5463989943803612E-4</v>
      </c>
    </row>
    <row r="7" spans="1:83" x14ac:dyDescent="0.3">
      <c r="A7" s="1">
        <v>5</v>
      </c>
      <c r="B7" s="1">
        <v>0.5</v>
      </c>
      <c r="C7" s="1">
        <f t="shared" si="4"/>
        <v>0.52083333333333337</v>
      </c>
      <c r="D7" s="1">
        <f t="shared" si="5"/>
        <v>2.083333333333337E-2</v>
      </c>
      <c r="E7" s="2">
        <f t="shared" si="6"/>
        <v>2.083333333333337E-5</v>
      </c>
      <c r="G7" s="1">
        <v>5</v>
      </c>
      <c r="H7" s="1">
        <v>0.5</v>
      </c>
      <c r="I7" s="1">
        <f t="shared" si="7"/>
        <v>0.52083333333333337</v>
      </c>
      <c r="J7" s="1">
        <f t="shared" si="8"/>
        <v>2.083333333333337E-2</v>
      </c>
      <c r="K7" s="3">
        <f t="shared" si="9"/>
        <v>2.083333333333337E-5</v>
      </c>
      <c r="M7" s="1">
        <v>5</v>
      </c>
      <c r="N7" s="1">
        <v>0</v>
      </c>
      <c r="O7" s="1">
        <f t="shared" si="10"/>
        <v>0</v>
      </c>
      <c r="P7" s="1">
        <f t="shared" si="11"/>
        <v>0</v>
      </c>
      <c r="Q7" s="2">
        <f t="shared" si="12"/>
        <v>0</v>
      </c>
      <c r="S7" s="1">
        <v>5</v>
      </c>
      <c r="T7" s="1">
        <v>0</v>
      </c>
      <c r="U7" s="1">
        <f t="shared" si="13"/>
        <v>0</v>
      </c>
      <c r="V7" s="1">
        <f t="shared" si="14"/>
        <v>0</v>
      </c>
      <c r="W7" s="3">
        <f t="shared" si="15"/>
        <v>0</v>
      </c>
      <c r="Y7" s="1">
        <v>5</v>
      </c>
      <c r="Z7" s="1">
        <v>22</v>
      </c>
      <c r="AA7" s="1">
        <f t="shared" si="16"/>
        <v>23.913043478260867</v>
      </c>
      <c r="AB7" s="1">
        <f t="shared" si="17"/>
        <v>1.9130434782608674</v>
      </c>
      <c r="AC7" s="2">
        <f t="shared" si="18"/>
        <v>1.9130434782608674E-3</v>
      </c>
      <c r="AE7" s="1">
        <v>5</v>
      </c>
      <c r="AF7" s="1">
        <v>11</v>
      </c>
      <c r="AG7" s="1">
        <f t="shared" si="19"/>
        <v>11.956521739130434</v>
      </c>
      <c r="AH7" s="1">
        <f t="shared" si="20"/>
        <v>0.9565217391304337</v>
      </c>
      <c r="AI7" s="3">
        <f t="shared" si="21"/>
        <v>9.5652173913043372E-4</v>
      </c>
      <c r="AK7" s="1">
        <v>5</v>
      </c>
      <c r="AL7" s="1">
        <v>50</v>
      </c>
      <c r="AM7" s="1">
        <f t="shared" si="22"/>
        <v>54.347826086956516</v>
      </c>
      <c r="AN7" s="1">
        <f t="shared" si="23"/>
        <v>4.3478260869565162</v>
      </c>
      <c r="AO7" s="2">
        <f t="shared" si="24"/>
        <v>4.3478260869565166E-3</v>
      </c>
      <c r="AQ7" s="1">
        <v>5</v>
      </c>
      <c r="AR7" s="1">
        <v>0</v>
      </c>
      <c r="AS7" s="1">
        <f t="shared" si="25"/>
        <v>0</v>
      </c>
      <c r="AT7" s="1">
        <f t="shared" si="26"/>
        <v>0</v>
      </c>
      <c r="AU7" s="3">
        <f t="shared" si="27"/>
        <v>0</v>
      </c>
      <c r="AW7" s="1">
        <v>0.52083333333333337</v>
      </c>
      <c r="AX7" s="1">
        <v>0</v>
      </c>
      <c r="AY7" s="1">
        <v>23.913043478260867</v>
      </c>
      <c r="AZ7" s="1">
        <v>54.347826086956516</v>
      </c>
      <c r="BA7" s="1">
        <f t="shared" si="0"/>
        <v>78.781702898550719</v>
      </c>
      <c r="BB7" s="1">
        <f t="shared" si="28"/>
        <v>79.981424262488048</v>
      </c>
      <c r="BC7" s="1">
        <f t="shared" si="29"/>
        <v>1.1997213639373285</v>
      </c>
      <c r="BD7" s="2">
        <f t="shared" si="30"/>
        <v>1.1997213639373286E-3</v>
      </c>
      <c r="BF7" s="1">
        <v>0.52083333333333337</v>
      </c>
      <c r="BG7" s="1">
        <v>0</v>
      </c>
      <c r="BH7" s="1">
        <v>11.956521739130434</v>
      </c>
      <c r="BI7" s="1">
        <v>0</v>
      </c>
      <c r="BJ7" s="1">
        <f t="shared" si="1"/>
        <v>12.477355072463768</v>
      </c>
      <c r="BK7" s="1">
        <f t="shared" si="31"/>
        <v>12.66736555580078</v>
      </c>
      <c r="BL7" s="1">
        <f t="shared" si="32"/>
        <v>0.1900104833370122</v>
      </c>
      <c r="BM7" s="3">
        <f t="shared" si="33"/>
        <v>1.9001048333701221E-4</v>
      </c>
      <c r="BO7" s="1">
        <v>0.52083333333333337</v>
      </c>
      <c r="BP7" s="1">
        <v>0</v>
      </c>
      <c r="BQ7" s="1">
        <v>23.913043478260867</v>
      </c>
      <c r="BR7" s="1">
        <v>54.347826086956516</v>
      </c>
      <c r="BS7" s="1">
        <f t="shared" si="2"/>
        <v>78.781702898550719</v>
      </c>
      <c r="BT7" s="1">
        <f t="shared" si="34"/>
        <v>80.389492753623188</v>
      </c>
      <c r="BU7" s="1">
        <f t="shared" si="35"/>
        <v>1.6077898550724683</v>
      </c>
      <c r="BV7" s="2">
        <f t="shared" si="36"/>
        <v>1.6077898550724682E-3</v>
      </c>
      <c r="BX7" s="1">
        <v>0.52083333333333337</v>
      </c>
      <c r="BY7" s="1">
        <v>0</v>
      </c>
      <c r="BZ7" s="1">
        <v>11.956521739130434</v>
      </c>
      <c r="CA7" s="1">
        <v>0</v>
      </c>
      <c r="CB7" s="1">
        <f t="shared" si="3"/>
        <v>12.477355072463768</v>
      </c>
      <c r="CC7" s="1">
        <f t="shared" si="37"/>
        <v>12.731994971901804</v>
      </c>
      <c r="CD7" s="1">
        <f t="shared" si="38"/>
        <v>0.25463989943803611</v>
      </c>
      <c r="CE7" s="3">
        <f t="shared" si="39"/>
        <v>2.5463989943803612E-4</v>
      </c>
    </row>
    <row r="8" spans="1:83" x14ac:dyDescent="0.3">
      <c r="A8" s="1">
        <v>6</v>
      </c>
      <c r="B8" s="1">
        <v>313</v>
      </c>
      <c r="C8" s="1">
        <f t="shared" si="4"/>
        <v>326.04166666666669</v>
      </c>
      <c r="D8" s="1">
        <f t="shared" si="5"/>
        <v>13.041666666666686</v>
      </c>
      <c r="E8" s="2">
        <f t="shared" si="6"/>
        <v>1.3041666666666686E-2</v>
      </c>
      <c r="G8" s="1">
        <v>6</v>
      </c>
      <c r="H8" s="1">
        <v>0.5</v>
      </c>
      <c r="I8" s="1">
        <f t="shared" si="7"/>
        <v>0.52083333333333337</v>
      </c>
      <c r="J8" s="1">
        <f t="shared" si="8"/>
        <v>2.083333333333337E-2</v>
      </c>
      <c r="K8" s="3">
        <f t="shared" si="9"/>
        <v>2.083333333333337E-5</v>
      </c>
      <c r="M8" s="1">
        <v>6</v>
      </c>
      <c r="N8" s="1">
        <v>0</v>
      </c>
      <c r="O8" s="1">
        <f t="shared" si="10"/>
        <v>0</v>
      </c>
      <c r="P8" s="1">
        <f t="shared" si="11"/>
        <v>0</v>
      </c>
      <c r="Q8" s="2">
        <f t="shared" si="12"/>
        <v>0</v>
      </c>
      <c r="S8" s="1">
        <v>6</v>
      </c>
      <c r="T8" s="1">
        <v>0</v>
      </c>
      <c r="U8" s="1">
        <f t="shared" si="13"/>
        <v>0</v>
      </c>
      <c r="V8" s="1">
        <f t="shared" si="14"/>
        <v>0</v>
      </c>
      <c r="W8" s="3">
        <f t="shared" si="15"/>
        <v>0</v>
      </c>
      <c r="Y8" s="1">
        <v>6</v>
      </c>
      <c r="Z8" s="1">
        <v>22</v>
      </c>
      <c r="AA8" s="1">
        <f t="shared" si="16"/>
        <v>23.913043478260867</v>
      </c>
      <c r="AB8" s="1">
        <f t="shared" si="17"/>
        <v>1.9130434782608674</v>
      </c>
      <c r="AC8" s="2">
        <f t="shared" si="18"/>
        <v>1.9130434782608674E-3</v>
      </c>
      <c r="AE8" s="1">
        <v>6</v>
      </c>
      <c r="AF8" s="1">
        <v>22</v>
      </c>
      <c r="AG8" s="1">
        <f t="shared" si="19"/>
        <v>23.913043478260867</v>
      </c>
      <c r="AH8" s="1">
        <f t="shared" si="20"/>
        <v>1.9130434782608674</v>
      </c>
      <c r="AI8" s="3">
        <f t="shared" si="21"/>
        <v>1.9130434782608674E-3</v>
      </c>
      <c r="AK8" s="1">
        <v>6</v>
      </c>
      <c r="AL8" s="1">
        <v>50</v>
      </c>
      <c r="AM8" s="1">
        <f t="shared" si="22"/>
        <v>54.347826086956516</v>
      </c>
      <c r="AN8" s="1">
        <f t="shared" si="23"/>
        <v>4.3478260869565162</v>
      </c>
      <c r="AO8" s="2">
        <f t="shared" si="24"/>
        <v>4.3478260869565166E-3</v>
      </c>
      <c r="AQ8" s="1">
        <v>6</v>
      </c>
      <c r="AR8" s="1">
        <v>0</v>
      </c>
      <c r="AS8" s="1">
        <f t="shared" si="25"/>
        <v>0</v>
      </c>
      <c r="AT8" s="1">
        <f t="shared" si="26"/>
        <v>0</v>
      </c>
      <c r="AU8" s="3">
        <f t="shared" si="27"/>
        <v>0</v>
      </c>
      <c r="AW8" s="1">
        <v>326.04166666666669</v>
      </c>
      <c r="AX8" s="1">
        <v>0</v>
      </c>
      <c r="AY8" s="1">
        <v>23.913043478260867</v>
      </c>
      <c r="AZ8" s="1">
        <v>54.347826086956516</v>
      </c>
      <c r="BA8" s="1">
        <f t="shared" si="0"/>
        <v>404.30253623188406</v>
      </c>
      <c r="BB8" s="1">
        <f t="shared" si="28"/>
        <v>410.45942764658281</v>
      </c>
      <c r="BC8" s="1">
        <f t="shared" si="29"/>
        <v>6.1568914146987481</v>
      </c>
      <c r="BD8" s="2">
        <f t="shared" si="30"/>
        <v>6.1568914146987478E-3</v>
      </c>
      <c r="BF8" s="1">
        <v>0.52083333333333337</v>
      </c>
      <c r="BG8" s="1">
        <v>0</v>
      </c>
      <c r="BH8" s="1">
        <v>23.913043478260867</v>
      </c>
      <c r="BI8" s="1">
        <v>0</v>
      </c>
      <c r="BJ8" s="1">
        <f t="shared" si="1"/>
        <v>24.4338768115942</v>
      </c>
      <c r="BK8" s="1">
        <f t="shared" si="31"/>
        <v>24.805966306187006</v>
      </c>
      <c r="BL8" s="1">
        <f t="shared" si="32"/>
        <v>0.3720894945928066</v>
      </c>
      <c r="BM8" s="3">
        <f t="shared" si="33"/>
        <v>3.7208949459280658E-4</v>
      </c>
      <c r="BO8" s="1">
        <v>326.04166666666669</v>
      </c>
      <c r="BP8" s="1">
        <v>0</v>
      </c>
      <c r="BQ8" s="1">
        <v>23.913043478260867</v>
      </c>
      <c r="BR8" s="1">
        <v>54.347826086956516</v>
      </c>
      <c r="BS8" s="1">
        <f t="shared" si="2"/>
        <v>404.30253623188406</v>
      </c>
      <c r="BT8" s="1">
        <f t="shared" si="34"/>
        <v>412.55360839988168</v>
      </c>
      <c r="BU8" s="1">
        <f t="shared" si="35"/>
        <v>8.25107216799762</v>
      </c>
      <c r="BV8" s="2">
        <f t="shared" si="36"/>
        <v>8.2510721679976192E-3</v>
      </c>
      <c r="BX8" s="1">
        <v>0.52083333333333337</v>
      </c>
      <c r="BY8" s="1">
        <v>0</v>
      </c>
      <c r="BZ8" s="1">
        <v>23.913043478260867</v>
      </c>
      <c r="CA8" s="1">
        <v>0</v>
      </c>
      <c r="CB8" s="1">
        <f t="shared" si="3"/>
        <v>24.4338768115942</v>
      </c>
      <c r="CC8" s="1">
        <f t="shared" si="37"/>
        <v>24.93252735876959</v>
      </c>
      <c r="CD8" s="1">
        <f t="shared" si="38"/>
        <v>0.49865054717539081</v>
      </c>
      <c r="CE8" s="3">
        <f t="shared" si="39"/>
        <v>4.9865054717539083E-4</v>
      </c>
    </row>
    <row r="9" spans="1:83" x14ac:dyDescent="0.3">
      <c r="A9" s="1">
        <v>7</v>
      </c>
      <c r="B9" s="1">
        <v>313</v>
      </c>
      <c r="C9" s="1">
        <f t="shared" si="4"/>
        <v>326.04166666666669</v>
      </c>
      <c r="D9" s="1">
        <f t="shared" si="5"/>
        <v>13.041666666666686</v>
      </c>
      <c r="E9" s="2">
        <f t="shared" si="6"/>
        <v>1.3041666666666686E-2</v>
      </c>
      <c r="G9" s="1">
        <v>7</v>
      </c>
      <c r="H9" s="1">
        <v>0.5</v>
      </c>
      <c r="I9" s="1">
        <f t="shared" si="7"/>
        <v>0.52083333333333337</v>
      </c>
      <c r="J9" s="1">
        <f t="shared" si="8"/>
        <v>2.083333333333337E-2</v>
      </c>
      <c r="K9" s="3">
        <f t="shared" si="9"/>
        <v>2.083333333333337E-5</v>
      </c>
      <c r="M9" s="1">
        <v>7</v>
      </c>
      <c r="N9" s="1">
        <v>0</v>
      </c>
      <c r="O9" s="1">
        <f t="shared" si="10"/>
        <v>0</v>
      </c>
      <c r="P9" s="1">
        <f t="shared" si="11"/>
        <v>0</v>
      </c>
      <c r="Q9" s="2">
        <f t="shared" si="12"/>
        <v>0</v>
      </c>
      <c r="S9" s="1">
        <v>7</v>
      </c>
      <c r="T9" s="1">
        <v>0</v>
      </c>
      <c r="U9" s="1">
        <f t="shared" si="13"/>
        <v>0</v>
      </c>
      <c r="V9" s="1">
        <f t="shared" si="14"/>
        <v>0</v>
      </c>
      <c r="W9" s="3">
        <f t="shared" si="15"/>
        <v>0</v>
      </c>
      <c r="Y9" s="1">
        <v>7</v>
      </c>
      <c r="Z9" s="1">
        <v>22</v>
      </c>
      <c r="AA9" s="1">
        <f t="shared" si="16"/>
        <v>23.913043478260867</v>
      </c>
      <c r="AB9" s="1">
        <f t="shared" si="17"/>
        <v>1.9130434782608674</v>
      </c>
      <c r="AC9" s="2">
        <f t="shared" si="18"/>
        <v>1.9130434782608674E-3</v>
      </c>
      <c r="AE9" s="1">
        <v>7</v>
      </c>
      <c r="AF9" s="1">
        <v>22</v>
      </c>
      <c r="AG9" s="1">
        <f t="shared" si="19"/>
        <v>23.913043478260867</v>
      </c>
      <c r="AH9" s="1">
        <f t="shared" si="20"/>
        <v>1.9130434782608674</v>
      </c>
      <c r="AI9" s="3">
        <f t="shared" si="21"/>
        <v>1.9130434782608674E-3</v>
      </c>
      <c r="AK9" s="1">
        <v>7</v>
      </c>
      <c r="AL9" s="1">
        <v>50</v>
      </c>
      <c r="AM9" s="1">
        <f t="shared" si="22"/>
        <v>54.347826086956516</v>
      </c>
      <c r="AN9" s="1">
        <f t="shared" si="23"/>
        <v>4.3478260869565162</v>
      </c>
      <c r="AO9" s="2">
        <f t="shared" si="24"/>
        <v>4.3478260869565166E-3</v>
      </c>
      <c r="AQ9" s="1">
        <v>7</v>
      </c>
      <c r="AR9" s="1">
        <v>50</v>
      </c>
      <c r="AS9" s="1">
        <f t="shared" si="25"/>
        <v>54.347826086956516</v>
      </c>
      <c r="AT9" s="1">
        <f t="shared" si="26"/>
        <v>4.3478260869565162</v>
      </c>
      <c r="AU9" s="3">
        <f t="shared" si="27"/>
        <v>4.3478260869565166E-3</v>
      </c>
      <c r="AW9" s="1">
        <v>326.04166666666669</v>
      </c>
      <c r="AX9" s="1">
        <v>0</v>
      </c>
      <c r="AY9" s="1">
        <v>23.913043478260867</v>
      </c>
      <c r="AZ9" s="1">
        <v>54.347826086956516</v>
      </c>
      <c r="BA9" s="1">
        <f t="shared" si="0"/>
        <v>404.30253623188406</v>
      </c>
      <c r="BB9" s="1">
        <f t="shared" si="28"/>
        <v>410.45942764658281</v>
      </c>
      <c r="BC9" s="1">
        <f t="shared" si="29"/>
        <v>6.1568914146987481</v>
      </c>
      <c r="BD9" s="2">
        <f t="shared" si="30"/>
        <v>6.1568914146987478E-3</v>
      </c>
      <c r="BF9" s="1">
        <v>0.52083333333333337</v>
      </c>
      <c r="BG9" s="1">
        <v>0</v>
      </c>
      <c r="BH9" s="1">
        <v>23.913043478260867</v>
      </c>
      <c r="BI9" s="1">
        <v>54.347826086956516</v>
      </c>
      <c r="BJ9" s="1">
        <f t="shared" si="1"/>
        <v>78.781702898550719</v>
      </c>
      <c r="BK9" s="1">
        <f t="shared" si="31"/>
        <v>79.981424262488048</v>
      </c>
      <c r="BL9" s="1">
        <f t="shared" si="32"/>
        <v>1.1997213639373285</v>
      </c>
      <c r="BM9" s="3">
        <f t="shared" si="33"/>
        <v>1.1997213639373286E-3</v>
      </c>
      <c r="BO9" s="1">
        <v>326.04166666666669</v>
      </c>
      <c r="BP9" s="1">
        <v>0</v>
      </c>
      <c r="BQ9" s="1">
        <v>23.913043478260867</v>
      </c>
      <c r="BR9" s="1">
        <v>54.347826086956516</v>
      </c>
      <c r="BS9" s="1">
        <f t="shared" si="2"/>
        <v>404.30253623188406</v>
      </c>
      <c r="BT9" s="1">
        <f t="shared" si="34"/>
        <v>412.55360839988168</v>
      </c>
      <c r="BU9" s="1">
        <f t="shared" si="35"/>
        <v>8.25107216799762</v>
      </c>
      <c r="BV9" s="2">
        <f t="shared" si="36"/>
        <v>8.2510721679976192E-3</v>
      </c>
      <c r="BX9" s="1">
        <v>0.52083333333333337</v>
      </c>
      <c r="BY9" s="1">
        <v>0</v>
      </c>
      <c r="BZ9" s="1">
        <v>23.913043478260867</v>
      </c>
      <c r="CA9" s="1">
        <v>54.347826086956516</v>
      </c>
      <c r="CB9" s="1">
        <f t="shared" si="3"/>
        <v>78.781702898550719</v>
      </c>
      <c r="CC9" s="1">
        <f t="shared" si="37"/>
        <v>80.389492753623188</v>
      </c>
      <c r="CD9" s="1">
        <f t="shared" si="38"/>
        <v>1.6077898550724683</v>
      </c>
      <c r="CE9" s="3">
        <f t="shared" si="39"/>
        <v>1.6077898550724682E-3</v>
      </c>
    </row>
    <row r="10" spans="1:83" x14ac:dyDescent="0.3">
      <c r="A10" s="1">
        <v>8</v>
      </c>
      <c r="B10" s="1">
        <v>0.5</v>
      </c>
      <c r="C10" s="1">
        <f t="shared" si="4"/>
        <v>0.52083333333333337</v>
      </c>
      <c r="D10" s="1">
        <f t="shared" si="5"/>
        <v>2.083333333333337E-2</v>
      </c>
      <c r="E10" s="2">
        <f t="shared" si="6"/>
        <v>2.083333333333337E-5</v>
      </c>
      <c r="G10" s="1">
        <v>8</v>
      </c>
      <c r="H10" s="1">
        <v>313</v>
      </c>
      <c r="I10" s="1">
        <f t="shared" si="7"/>
        <v>326.04166666666669</v>
      </c>
      <c r="J10" s="1">
        <f t="shared" si="8"/>
        <v>13.041666666666686</v>
      </c>
      <c r="K10" s="3">
        <f t="shared" si="9"/>
        <v>1.3041666666666686E-2</v>
      </c>
      <c r="M10" s="1">
        <v>8</v>
      </c>
      <c r="N10" s="1">
        <v>0</v>
      </c>
      <c r="O10" s="1">
        <f t="shared" si="10"/>
        <v>0</v>
      </c>
      <c r="P10" s="1">
        <f t="shared" si="11"/>
        <v>0</v>
      </c>
      <c r="Q10" s="2">
        <f t="shared" si="12"/>
        <v>0</v>
      </c>
      <c r="S10" s="1">
        <v>8</v>
      </c>
      <c r="T10" s="1">
        <v>0</v>
      </c>
      <c r="U10" s="1">
        <f t="shared" si="13"/>
        <v>0</v>
      </c>
      <c r="V10" s="1">
        <f t="shared" si="14"/>
        <v>0</v>
      </c>
      <c r="W10" s="3">
        <f t="shared" si="15"/>
        <v>0</v>
      </c>
      <c r="Y10" s="1">
        <v>8</v>
      </c>
      <c r="Z10" s="1">
        <v>22</v>
      </c>
      <c r="AA10" s="1">
        <f t="shared" si="16"/>
        <v>23.913043478260867</v>
      </c>
      <c r="AB10" s="1">
        <f t="shared" si="17"/>
        <v>1.9130434782608674</v>
      </c>
      <c r="AC10" s="2">
        <f t="shared" si="18"/>
        <v>1.9130434782608674E-3</v>
      </c>
      <c r="AE10" s="1">
        <v>8</v>
      </c>
      <c r="AF10" s="1">
        <v>25</v>
      </c>
      <c r="AG10" s="1">
        <f t="shared" si="19"/>
        <v>27.173913043478258</v>
      </c>
      <c r="AH10" s="1">
        <f t="shared" si="20"/>
        <v>2.1739130434782581</v>
      </c>
      <c r="AI10" s="3">
        <f t="shared" si="21"/>
        <v>2.1739130434782583E-3</v>
      </c>
      <c r="AK10" s="1">
        <v>8</v>
      </c>
      <c r="AL10" s="1">
        <v>0</v>
      </c>
      <c r="AM10" s="1">
        <f t="shared" si="22"/>
        <v>0</v>
      </c>
      <c r="AN10" s="1">
        <f t="shared" si="23"/>
        <v>0</v>
      </c>
      <c r="AO10" s="2">
        <f t="shared" si="24"/>
        <v>0</v>
      </c>
      <c r="AQ10" s="1">
        <v>8</v>
      </c>
      <c r="AR10" s="1">
        <v>50</v>
      </c>
      <c r="AS10" s="1">
        <f t="shared" si="25"/>
        <v>54.347826086956516</v>
      </c>
      <c r="AT10" s="1">
        <f t="shared" si="26"/>
        <v>4.3478260869565162</v>
      </c>
      <c r="AU10" s="3">
        <f t="shared" si="27"/>
        <v>4.3478260869565166E-3</v>
      </c>
      <c r="AW10" s="1">
        <v>0.52083333333333337</v>
      </c>
      <c r="AX10" s="1">
        <v>0</v>
      </c>
      <c r="AY10" s="1">
        <v>23.913043478260867</v>
      </c>
      <c r="AZ10" s="1">
        <v>0</v>
      </c>
      <c r="BA10" s="1">
        <f t="shared" si="0"/>
        <v>24.4338768115942</v>
      </c>
      <c r="BB10" s="1">
        <f t="shared" si="28"/>
        <v>24.805966306187006</v>
      </c>
      <c r="BC10" s="1">
        <f t="shared" si="29"/>
        <v>0.3720894945928066</v>
      </c>
      <c r="BD10" s="2">
        <f t="shared" si="30"/>
        <v>3.7208949459280658E-4</v>
      </c>
      <c r="BF10" s="1">
        <v>326.04166666666669</v>
      </c>
      <c r="BG10" s="1">
        <v>0</v>
      </c>
      <c r="BH10" s="1">
        <v>27.173913043478258</v>
      </c>
      <c r="BI10" s="1">
        <v>54.347826086956516</v>
      </c>
      <c r="BJ10" s="1">
        <f t="shared" si="1"/>
        <v>407.56340579710144</v>
      </c>
      <c r="BK10" s="1">
        <f t="shared" si="31"/>
        <v>413.76995512396087</v>
      </c>
      <c r="BL10" s="1">
        <f t="shared" si="32"/>
        <v>6.2065493268594309</v>
      </c>
      <c r="BM10" s="3">
        <f t="shared" si="33"/>
        <v>6.2065493268594306E-3</v>
      </c>
      <c r="BO10" s="1">
        <v>0.52083333333333337</v>
      </c>
      <c r="BP10" s="1">
        <v>0</v>
      </c>
      <c r="BQ10" s="1">
        <v>23.913043478260867</v>
      </c>
      <c r="BR10" s="1">
        <v>0</v>
      </c>
      <c r="BS10" s="1">
        <f t="shared" si="2"/>
        <v>24.4338768115942</v>
      </c>
      <c r="BT10" s="1">
        <f t="shared" si="34"/>
        <v>24.93252735876959</v>
      </c>
      <c r="BU10" s="1">
        <f t="shared" si="35"/>
        <v>0.49865054717539081</v>
      </c>
      <c r="BV10" s="2">
        <f t="shared" si="36"/>
        <v>4.9865054717539083E-4</v>
      </c>
      <c r="BX10" s="1">
        <v>326.04166666666669</v>
      </c>
      <c r="BY10" s="1">
        <v>0</v>
      </c>
      <c r="BZ10" s="1">
        <v>27.173913043478258</v>
      </c>
      <c r="CA10" s="1">
        <v>54.347826086956516</v>
      </c>
      <c r="CB10" s="1">
        <f t="shared" si="3"/>
        <v>407.56340579710144</v>
      </c>
      <c r="CC10" s="1">
        <f t="shared" si="37"/>
        <v>415.88102632357288</v>
      </c>
      <c r="CD10" s="1">
        <f t="shared" si="38"/>
        <v>8.317620526471444</v>
      </c>
      <c r="CE10" s="3">
        <f t="shared" si="39"/>
        <v>8.3176205264714441E-3</v>
      </c>
    </row>
    <row r="11" spans="1:83" x14ac:dyDescent="0.3">
      <c r="A11" s="1">
        <v>9</v>
      </c>
      <c r="B11" s="1">
        <v>0.5</v>
      </c>
      <c r="C11" s="1">
        <f t="shared" si="4"/>
        <v>0.52083333333333337</v>
      </c>
      <c r="D11" s="1">
        <f t="shared" si="5"/>
        <v>2.083333333333337E-2</v>
      </c>
      <c r="E11" s="2">
        <f t="shared" si="6"/>
        <v>2.083333333333337E-5</v>
      </c>
      <c r="G11" s="1">
        <v>9</v>
      </c>
      <c r="H11" s="1">
        <v>313</v>
      </c>
      <c r="I11" s="1">
        <f t="shared" si="7"/>
        <v>326.04166666666669</v>
      </c>
      <c r="J11" s="1">
        <f t="shared" si="8"/>
        <v>13.041666666666686</v>
      </c>
      <c r="K11" s="3">
        <f t="shared" si="9"/>
        <v>1.3041666666666686E-2</v>
      </c>
      <c r="M11" s="1">
        <v>9</v>
      </c>
      <c r="N11" s="1">
        <v>20</v>
      </c>
      <c r="O11" s="1">
        <f t="shared" si="10"/>
        <v>20.833333333333336</v>
      </c>
      <c r="P11" s="1">
        <f t="shared" si="11"/>
        <v>0.8333333333333357</v>
      </c>
      <c r="Q11" s="2">
        <f t="shared" si="12"/>
        <v>8.3333333333333566E-4</v>
      </c>
      <c r="S11" s="1">
        <v>9</v>
      </c>
      <c r="T11" s="1">
        <v>0</v>
      </c>
      <c r="U11" s="1">
        <f t="shared" si="13"/>
        <v>0</v>
      </c>
      <c r="V11" s="1">
        <f t="shared" si="14"/>
        <v>0</v>
      </c>
      <c r="W11" s="3">
        <f t="shared" si="15"/>
        <v>0</v>
      </c>
      <c r="Y11" s="1">
        <v>9</v>
      </c>
      <c r="Z11" s="1">
        <v>11</v>
      </c>
      <c r="AA11" s="1">
        <f t="shared" si="16"/>
        <v>11.956521739130434</v>
      </c>
      <c r="AB11" s="1">
        <f t="shared" si="17"/>
        <v>0.9565217391304337</v>
      </c>
      <c r="AC11" s="2">
        <f t="shared" si="18"/>
        <v>9.5652173913043372E-4</v>
      </c>
      <c r="AE11" s="1">
        <v>9</v>
      </c>
      <c r="AF11" s="1">
        <v>25</v>
      </c>
      <c r="AG11" s="1">
        <f t="shared" si="19"/>
        <v>27.173913043478258</v>
      </c>
      <c r="AH11" s="1">
        <f t="shared" si="20"/>
        <v>2.1739130434782581</v>
      </c>
      <c r="AI11" s="3">
        <f t="shared" si="21"/>
        <v>2.1739130434782583E-3</v>
      </c>
      <c r="AK11" s="1">
        <v>9</v>
      </c>
      <c r="AL11" s="1">
        <v>0</v>
      </c>
      <c r="AM11" s="1">
        <f t="shared" si="22"/>
        <v>0</v>
      </c>
      <c r="AN11" s="1">
        <f t="shared" si="23"/>
        <v>0</v>
      </c>
      <c r="AO11" s="2">
        <f t="shared" si="24"/>
        <v>0</v>
      </c>
      <c r="AQ11" s="1">
        <v>9</v>
      </c>
      <c r="AR11" s="1">
        <v>0</v>
      </c>
      <c r="AS11" s="1">
        <f t="shared" si="25"/>
        <v>0</v>
      </c>
      <c r="AT11" s="1">
        <f t="shared" si="26"/>
        <v>0</v>
      </c>
      <c r="AU11" s="3">
        <f t="shared" si="27"/>
        <v>0</v>
      </c>
      <c r="AW11" s="1">
        <v>0.52083333333333337</v>
      </c>
      <c r="AX11" s="1">
        <v>20.833333333333336</v>
      </c>
      <c r="AY11" s="1">
        <v>11.956521739130434</v>
      </c>
      <c r="AZ11" s="1">
        <v>0</v>
      </c>
      <c r="BA11" s="1">
        <f t="shared" si="0"/>
        <v>33.310688405797102</v>
      </c>
      <c r="BB11" s="1">
        <f t="shared" si="28"/>
        <v>33.817957772382847</v>
      </c>
      <c r="BC11" s="1">
        <f t="shared" si="29"/>
        <v>0.50726936658574573</v>
      </c>
      <c r="BD11" s="2">
        <f t="shared" si="30"/>
        <v>5.0726936658574578E-4</v>
      </c>
      <c r="BF11" s="1">
        <v>326.04166666666669</v>
      </c>
      <c r="BG11" s="1">
        <v>0</v>
      </c>
      <c r="BH11" s="1">
        <v>27.173913043478258</v>
      </c>
      <c r="BI11" s="1">
        <v>0</v>
      </c>
      <c r="BJ11" s="1">
        <f t="shared" si="1"/>
        <v>353.21557971014494</v>
      </c>
      <c r="BK11" s="1">
        <f t="shared" si="31"/>
        <v>358.59449716765982</v>
      </c>
      <c r="BL11" s="1">
        <f t="shared" si="32"/>
        <v>5.3789174575148877</v>
      </c>
      <c r="BM11" s="3">
        <f t="shared" si="33"/>
        <v>5.3789174575148875E-3</v>
      </c>
      <c r="BO11" s="1">
        <v>0.52083333333333337</v>
      </c>
      <c r="BP11" s="1">
        <v>20.833333333333336</v>
      </c>
      <c r="BQ11" s="1">
        <v>11.956521739130434</v>
      </c>
      <c r="BR11" s="1">
        <v>0</v>
      </c>
      <c r="BS11" s="1">
        <f t="shared" si="2"/>
        <v>33.310688405797102</v>
      </c>
      <c r="BT11" s="1">
        <f t="shared" si="34"/>
        <v>33.990498373262348</v>
      </c>
      <c r="BU11" s="1">
        <f t="shared" si="35"/>
        <v>0.67980996746524625</v>
      </c>
      <c r="BV11" s="2">
        <f t="shared" si="36"/>
        <v>6.7980996746524623E-4</v>
      </c>
      <c r="BX11" s="1">
        <v>326.04166666666669</v>
      </c>
      <c r="BY11" s="1">
        <v>0</v>
      </c>
      <c r="BZ11" s="1">
        <v>27.173913043478258</v>
      </c>
      <c r="CA11" s="1">
        <v>0</v>
      </c>
      <c r="CB11" s="1">
        <f t="shared" si="3"/>
        <v>353.21557971014494</v>
      </c>
      <c r="CC11" s="1">
        <f t="shared" si="37"/>
        <v>360.42406092871931</v>
      </c>
      <c r="CD11" s="1">
        <f t="shared" si="38"/>
        <v>7.2084812185743772</v>
      </c>
      <c r="CE11" s="3">
        <f t="shared" si="39"/>
        <v>7.2084812185743774E-3</v>
      </c>
    </row>
    <row r="12" spans="1:83" x14ac:dyDescent="0.3">
      <c r="A12" s="1">
        <v>10</v>
      </c>
      <c r="B12" s="1">
        <v>0.5</v>
      </c>
      <c r="C12" s="1">
        <f t="shared" si="4"/>
        <v>0.52083333333333337</v>
      </c>
      <c r="D12" s="1">
        <f t="shared" si="5"/>
        <v>2.083333333333337E-2</v>
      </c>
      <c r="E12" s="2">
        <f t="shared" si="6"/>
        <v>2.083333333333337E-5</v>
      </c>
      <c r="G12" s="1">
        <v>10</v>
      </c>
      <c r="H12" s="1">
        <v>313</v>
      </c>
      <c r="I12" s="1">
        <f t="shared" si="7"/>
        <v>326.04166666666669</v>
      </c>
      <c r="J12" s="1">
        <f t="shared" si="8"/>
        <v>13.041666666666686</v>
      </c>
      <c r="K12" s="3">
        <f t="shared" si="9"/>
        <v>1.3041666666666686E-2</v>
      </c>
      <c r="M12" s="1">
        <v>10</v>
      </c>
      <c r="N12" s="1">
        <v>437.5</v>
      </c>
      <c r="O12" s="1">
        <f t="shared" si="10"/>
        <v>455.72916666666669</v>
      </c>
      <c r="P12" s="1">
        <f t="shared" si="11"/>
        <v>18.229166666666686</v>
      </c>
      <c r="Q12" s="2">
        <f t="shared" si="12"/>
        <v>1.8229166666666685E-2</v>
      </c>
      <c r="S12" s="1">
        <v>10</v>
      </c>
      <c r="T12" s="1">
        <v>0</v>
      </c>
      <c r="U12" s="1">
        <f t="shared" si="13"/>
        <v>0</v>
      </c>
      <c r="V12" s="1">
        <f t="shared" si="14"/>
        <v>0</v>
      </c>
      <c r="W12" s="3">
        <f t="shared" si="15"/>
        <v>0</v>
      </c>
      <c r="Y12" s="1">
        <v>10</v>
      </c>
      <c r="Z12" s="1">
        <v>11</v>
      </c>
      <c r="AA12" s="1">
        <f t="shared" si="16"/>
        <v>11.956521739130434</v>
      </c>
      <c r="AB12" s="1">
        <f t="shared" si="17"/>
        <v>0.9565217391304337</v>
      </c>
      <c r="AC12" s="2">
        <f t="shared" si="18"/>
        <v>9.5652173913043372E-4</v>
      </c>
      <c r="AE12" s="1">
        <v>10</v>
      </c>
      <c r="AF12" s="1">
        <v>25</v>
      </c>
      <c r="AG12" s="1">
        <f t="shared" si="19"/>
        <v>27.173913043478258</v>
      </c>
      <c r="AH12" s="1">
        <f t="shared" si="20"/>
        <v>2.1739130434782581</v>
      </c>
      <c r="AI12" s="3">
        <f t="shared" si="21"/>
        <v>2.1739130434782583E-3</v>
      </c>
      <c r="AK12" s="1">
        <v>10</v>
      </c>
      <c r="AL12" s="1">
        <v>0</v>
      </c>
      <c r="AM12" s="1">
        <f t="shared" si="22"/>
        <v>0</v>
      </c>
      <c r="AN12" s="1">
        <f t="shared" si="23"/>
        <v>0</v>
      </c>
      <c r="AO12" s="2">
        <f t="shared" si="24"/>
        <v>0</v>
      </c>
      <c r="AQ12" s="1">
        <v>10</v>
      </c>
      <c r="AR12" s="1">
        <v>0</v>
      </c>
      <c r="AS12" s="1">
        <f t="shared" si="25"/>
        <v>0</v>
      </c>
      <c r="AT12" s="1">
        <f t="shared" si="26"/>
        <v>0</v>
      </c>
      <c r="AU12" s="3">
        <f t="shared" si="27"/>
        <v>0</v>
      </c>
      <c r="AW12" s="1">
        <v>0.52083333333333337</v>
      </c>
      <c r="AX12" s="1">
        <v>455.72916666666669</v>
      </c>
      <c r="AY12" s="1">
        <v>11.956521739130434</v>
      </c>
      <c r="AZ12" s="1">
        <v>0</v>
      </c>
      <c r="BA12" s="1">
        <f t="shared" si="0"/>
        <v>468.20652173913044</v>
      </c>
      <c r="BB12" s="1">
        <f t="shared" si="28"/>
        <v>475.33657029353344</v>
      </c>
      <c r="BC12" s="1">
        <f t="shared" si="29"/>
        <v>7.1300485544030039</v>
      </c>
      <c r="BD12" s="2">
        <f t="shared" si="30"/>
        <v>7.1300485544030035E-3</v>
      </c>
      <c r="BF12" s="1">
        <v>326.04166666666669</v>
      </c>
      <c r="BG12" s="1">
        <v>0</v>
      </c>
      <c r="BH12" s="1">
        <v>27.173913043478258</v>
      </c>
      <c r="BI12" s="1">
        <v>0</v>
      </c>
      <c r="BJ12" s="1">
        <f t="shared" si="1"/>
        <v>353.21557971014494</v>
      </c>
      <c r="BK12" s="1">
        <f t="shared" si="31"/>
        <v>358.59449716765982</v>
      </c>
      <c r="BL12" s="1">
        <f t="shared" si="32"/>
        <v>5.3789174575148877</v>
      </c>
      <c r="BM12" s="3">
        <f t="shared" si="33"/>
        <v>5.3789174575148875E-3</v>
      </c>
      <c r="BO12" s="1">
        <v>0.52083333333333337</v>
      </c>
      <c r="BP12" s="1">
        <v>455.72916666666669</v>
      </c>
      <c r="BQ12" s="1">
        <v>11.956521739130434</v>
      </c>
      <c r="BR12" s="1">
        <v>0</v>
      </c>
      <c r="BS12" s="1">
        <f t="shared" si="2"/>
        <v>468.20652173913044</v>
      </c>
      <c r="BT12" s="1">
        <f t="shared" si="34"/>
        <v>477.7617568766637</v>
      </c>
      <c r="BU12" s="1">
        <f t="shared" si="35"/>
        <v>9.5552351375332591</v>
      </c>
      <c r="BV12" s="2">
        <f t="shared" si="36"/>
        <v>9.5552351375332596E-3</v>
      </c>
      <c r="BX12" s="1">
        <v>326.04166666666669</v>
      </c>
      <c r="BY12" s="1">
        <v>0</v>
      </c>
      <c r="BZ12" s="1">
        <v>27.173913043478258</v>
      </c>
      <c r="CA12" s="1">
        <v>0</v>
      </c>
      <c r="CB12" s="1">
        <f t="shared" si="3"/>
        <v>353.21557971014494</v>
      </c>
      <c r="CC12" s="1">
        <f t="shared" si="37"/>
        <v>360.42406092871931</v>
      </c>
      <c r="CD12" s="1">
        <f t="shared" si="38"/>
        <v>7.2084812185743772</v>
      </c>
      <c r="CE12" s="3">
        <f t="shared" si="39"/>
        <v>7.2084812185743774E-3</v>
      </c>
    </row>
    <row r="13" spans="1:83" x14ac:dyDescent="0.3">
      <c r="A13" s="1">
        <v>11</v>
      </c>
      <c r="B13" s="1">
        <v>0.5</v>
      </c>
      <c r="C13" s="1">
        <f t="shared" si="4"/>
        <v>0.52083333333333337</v>
      </c>
      <c r="D13" s="1">
        <f t="shared" si="5"/>
        <v>2.083333333333337E-2</v>
      </c>
      <c r="E13" s="2">
        <f t="shared" si="6"/>
        <v>2.083333333333337E-5</v>
      </c>
      <c r="G13" s="1">
        <v>11</v>
      </c>
      <c r="H13" s="1">
        <v>0.5</v>
      </c>
      <c r="I13" s="1">
        <f t="shared" si="7"/>
        <v>0.52083333333333337</v>
      </c>
      <c r="J13" s="1">
        <f t="shared" si="8"/>
        <v>2.083333333333337E-2</v>
      </c>
      <c r="K13" s="3">
        <f t="shared" si="9"/>
        <v>2.083333333333337E-5</v>
      </c>
      <c r="M13" s="1">
        <v>11</v>
      </c>
      <c r="N13" s="1">
        <v>62.5</v>
      </c>
      <c r="O13" s="1">
        <f t="shared" si="10"/>
        <v>65.104166666666671</v>
      </c>
      <c r="P13" s="1">
        <f t="shared" si="11"/>
        <v>2.6041666666666714</v>
      </c>
      <c r="Q13" s="2">
        <f t="shared" si="12"/>
        <v>2.6041666666666713E-3</v>
      </c>
      <c r="S13" s="1">
        <v>11</v>
      </c>
      <c r="T13" s="1">
        <v>0</v>
      </c>
      <c r="U13" s="1">
        <f t="shared" si="13"/>
        <v>0</v>
      </c>
      <c r="V13" s="1">
        <f t="shared" si="14"/>
        <v>0</v>
      </c>
      <c r="W13" s="3">
        <f t="shared" si="15"/>
        <v>0</v>
      </c>
      <c r="Y13" s="1">
        <v>11</v>
      </c>
      <c r="Z13" s="1">
        <v>11</v>
      </c>
      <c r="AA13" s="1">
        <f t="shared" si="16"/>
        <v>11.956521739130434</v>
      </c>
      <c r="AB13" s="1">
        <f t="shared" si="17"/>
        <v>0.9565217391304337</v>
      </c>
      <c r="AC13" s="2">
        <f t="shared" si="18"/>
        <v>9.5652173913043372E-4</v>
      </c>
      <c r="AE13" s="1">
        <v>11</v>
      </c>
      <c r="AF13" s="1">
        <v>11</v>
      </c>
      <c r="AG13" s="1">
        <f t="shared" si="19"/>
        <v>11.956521739130434</v>
      </c>
      <c r="AH13" s="1">
        <f t="shared" si="20"/>
        <v>0.9565217391304337</v>
      </c>
      <c r="AI13" s="3">
        <f t="shared" si="21"/>
        <v>9.5652173913043372E-4</v>
      </c>
      <c r="AK13" s="1">
        <v>11</v>
      </c>
      <c r="AL13" s="1">
        <v>0</v>
      </c>
      <c r="AM13" s="1">
        <f t="shared" si="22"/>
        <v>0</v>
      </c>
      <c r="AN13" s="1">
        <f t="shared" si="23"/>
        <v>0</v>
      </c>
      <c r="AO13" s="2">
        <f t="shared" si="24"/>
        <v>0</v>
      </c>
      <c r="AQ13" s="1">
        <v>11</v>
      </c>
      <c r="AR13" s="1">
        <v>0</v>
      </c>
      <c r="AS13" s="1">
        <f t="shared" si="25"/>
        <v>0</v>
      </c>
      <c r="AT13" s="1">
        <f t="shared" si="26"/>
        <v>0</v>
      </c>
      <c r="AU13" s="3">
        <f t="shared" si="27"/>
        <v>0</v>
      </c>
      <c r="AW13" s="1">
        <v>0.52083333333333337</v>
      </c>
      <c r="AX13" s="1">
        <v>65.104166666666671</v>
      </c>
      <c r="AY13" s="1">
        <v>11.956521739130434</v>
      </c>
      <c r="AZ13" s="1">
        <v>0</v>
      </c>
      <c r="BA13" s="1">
        <f t="shared" si="0"/>
        <v>77.581521739130437</v>
      </c>
      <c r="BB13" s="1">
        <f t="shared" si="28"/>
        <v>78.762966232619732</v>
      </c>
      <c r="BC13" s="1">
        <f t="shared" si="29"/>
        <v>1.1814444934892947</v>
      </c>
      <c r="BD13" s="2">
        <f t="shared" si="30"/>
        <v>1.1814444934892946E-3</v>
      </c>
      <c r="BF13" s="1">
        <v>0.52083333333333337</v>
      </c>
      <c r="BG13" s="1">
        <v>0</v>
      </c>
      <c r="BH13" s="1">
        <v>11.956521739130434</v>
      </c>
      <c r="BI13" s="1">
        <v>0</v>
      </c>
      <c r="BJ13" s="1">
        <f t="shared" si="1"/>
        <v>12.477355072463768</v>
      </c>
      <c r="BK13" s="1">
        <f t="shared" si="31"/>
        <v>12.66736555580078</v>
      </c>
      <c r="BL13" s="1">
        <f t="shared" si="32"/>
        <v>0.1900104833370122</v>
      </c>
      <c r="BM13" s="3">
        <f t="shared" si="33"/>
        <v>1.9001048333701221E-4</v>
      </c>
      <c r="BO13" s="1">
        <v>0.52083333333333337</v>
      </c>
      <c r="BP13" s="1">
        <v>65.104166666666671</v>
      </c>
      <c r="BQ13" s="1">
        <v>11.956521739130434</v>
      </c>
      <c r="BR13" s="1">
        <v>0</v>
      </c>
      <c r="BS13" s="1">
        <f t="shared" si="2"/>
        <v>77.581521739130437</v>
      </c>
      <c r="BT13" s="1">
        <f t="shared" si="34"/>
        <v>79.164818101153514</v>
      </c>
      <c r="BU13" s="1">
        <f t="shared" si="35"/>
        <v>1.5832963620230771</v>
      </c>
      <c r="BV13" s="2">
        <f t="shared" si="36"/>
        <v>1.5832963620230772E-3</v>
      </c>
      <c r="BX13" s="1">
        <v>0.52083333333333337</v>
      </c>
      <c r="BY13" s="1">
        <v>0</v>
      </c>
      <c r="BZ13" s="1">
        <v>11.956521739130434</v>
      </c>
      <c r="CA13" s="1">
        <v>0</v>
      </c>
      <c r="CB13" s="1">
        <f t="shared" si="3"/>
        <v>12.477355072463768</v>
      </c>
      <c r="CC13" s="1">
        <f t="shared" si="37"/>
        <v>12.731994971901804</v>
      </c>
      <c r="CD13" s="1">
        <f t="shared" si="38"/>
        <v>0.25463989943803611</v>
      </c>
      <c r="CE13" s="3">
        <f t="shared" si="39"/>
        <v>2.5463989943803612E-4</v>
      </c>
    </row>
    <row r="14" spans="1:83" x14ac:dyDescent="0.3">
      <c r="A14" s="1">
        <v>12</v>
      </c>
      <c r="B14" s="1">
        <v>0.5</v>
      </c>
      <c r="C14" s="1">
        <f t="shared" si="4"/>
        <v>0.52083333333333337</v>
      </c>
      <c r="D14" s="1">
        <f t="shared" si="5"/>
        <v>2.083333333333337E-2</v>
      </c>
      <c r="E14" s="2">
        <f t="shared" si="6"/>
        <v>2.083333333333337E-5</v>
      </c>
      <c r="G14" s="1">
        <v>12</v>
      </c>
      <c r="H14" s="1">
        <v>0.5</v>
      </c>
      <c r="I14" s="1">
        <f t="shared" si="7"/>
        <v>0.52083333333333337</v>
      </c>
      <c r="J14" s="1">
        <f t="shared" si="8"/>
        <v>2.083333333333337E-2</v>
      </c>
      <c r="K14" s="3">
        <f t="shared" si="9"/>
        <v>2.083333333333337E-5</v>
      </c>
      <c r="M14" s="1">
        <v>12</v>
      </c>
      <c r="N14" s="1">
        <v>0</v>
      </c>
      <c r="O14" s="1">
        <f t="shared" si="10"/>
        <v>0</v>
      </c>
      <c r="P14" s="1">
        <f t="shared" si="11"/>
        <v>0</v>
      </c>
      <c r="Q14" s="2">
        <f t="shared" si="12"/>
        <v>0</v>
      </c>
      <c r="S14" s="1">
        <v>12</v>
      </c>
      <c r="T14" s="1">
        <v>20</v>
      </c>
      <c r="U14" s="1">
        <f t="shared" si="13"/>
        <v>20.833333333333336</v>
      </c>
      <c r="V14" s="1">
        <f t="shared" si="14"/>
        <v>0.8333333333333357</v>
      </c>
      <c r="W14" s="3">
        <f t="shared" si="15"/>
        <v>8.3333333333333566E-4</v>
      </c>
      <c r="Y14" s="1">
        <v>12</v>
      </c>
      <c r="Z14" s="1">
        <v>55</v>
      </c>
      <c r="AA14" s="1">
        <f t="shared" si="16"/>
        <v>59.782608695652172</v>
      </c>
      <c r="AB14" s="1">
        <f t="shared" si="17"/>
        <v>4.7826086956521721</v>
      </c>
      <c r="AC14" s="2">
        <f t="shared" si="18"/>
        <v>4.782608695652172E-3</v>
      </c>
      <c r="AE14" s="1">
        <v>12</v>
      </c>
      <c r="AF14" s="1">
        <v>55</v>
      </c>
      <c r="AG14" s="1">
        <f t="shared" si="19"/>
        <v>59.782608695652172</v>
      </c>
      <c r="AH14" s="1">
        <f t="shared" si="20"/>
        <v>4.7826086956521721</v>
      </c>
      <c r="AI14" s="3">
        <f t="shared" si="21"/>
        <v>4.782608695652172E-3</v>
      </c>
      <c r="AK14" s="1">
        <v>12</v>
      </c>
      <c r="AL14" s="1">
        <v>0</v>
      </c>
      <c r="AM14" s="1">
        <f t="shared" si="22"/>
        <v>0</v>
      </c>
      <c r="AN14" s="1">
        <f t="shared" si="23"/>
        <v>0</v>
      </c>
      <c r="AO14" s="2">
        <f t="shared" si="24"/>
        <v>0</v>
      </c>
      <c r="AQ14" s="1">
        <v>12</v>
      </c>
      <c r="AR14" s="1">
        <v>0</v>
      </c>
      <c r="AS14" s="1">
        <f t="shared" si="25"/>
        <v>0</v>
      </c>
      <c r="AT14" s="1">
        <f t="shared" si="26"/>
        <v>0</v>
      </c>
      <c r="AU14" s="3">
        <f t="shared" si="27"/>
        <v>0</v>
      </c>
      <c r="AW14" s="1">
        <v>0.52083333333333337</v>
      </c>
      <c r="AX14" s="1">
        <v>0</v>
      </c>
      <c r="AY14" s="1">
        <v>59.782608695652172</v>
      </c>
      <c r="AZ14" s="1">
        <v>0</v>
      </c>
      <c r="BA14" s="1">
        <f t="shared" si="0"/>
        <v>60.303442028985508</v>
      </c>
      <c r="BB14" s="1">
        <f t="shared" si="28"/>
        <v>61.22176855734569</v>
      </c>
      <c r="BC14" s="1">
        <f t="shared" si="29"/>
        <v>0.91832652836018269</v>
      </c>
      <c r="BD14" s="2">
        <f t="shared" si="30"/>
        <v>9.1832652836018266E-4</v>
      </c>
      <c r="BF14" s="1">
        <v>0.52083333333333337</v>
      </c>
      <c r="BG14" s="1">
        <v>20.833333333333336</v>
      </c>
      <c r="BH14" s="1">
        <v>59.782608695652172</v>
      </c>
      <c r="BI14" s="1">
        <v>0</v>
      </c>
      <c r="BJ14" s="1">
        <f t="shared" si="1"/>
        <v>81.136775362318843</v>
      </c>
      <c r="BK14" s="1">
        <f t="shared" si="31"/>
        <v>82.372360773927767</v>
      </c>
      <c r="BL14" s="1">
        <f t="shared" si="32"/>
        <v>1.2355854116089233</v>
      </c>
      <c r="BM14" s="3">
        <f t="shared" si="33"/>
        <v>1.2355854116089234E-3</v>
      </c>
      <c r="BO14" s="1">
        <v>0.52083333333333337</v>
      </c>
      <c r="BP14" s="1">
        <v>0</v>
      </c>
      <c r="BQ14" s="1">
        <v>59.782608695652172</v>
      </c>
      <c r="BR14" s="1">
        <v>0</v>
      </c>
      <c r="BS14" s="1">
        <f t="shared" si="2"/>
        <v>60.303442028985508</v>
      </c>
      <c r="BT14" s="1">
        <f t="shared" si="34"/>
        <v>61.534124519372966</v>
      </c>
      <c r="BU14" s="1">
        <f t="shared" si="35"/>
        <v>1.2306824903874585</v>
      </c>
      <c r="BV14" s="2">
        <f t="shared" si="36"/>
        <v>1.2306824903874584E-3</v>
      </c>
      <c r="BX14" s="1">
        <v>0.52083333333333337</v>
      </c>
      <c r="BY14" s="1">
        <v>20.833333333333336</v>
      </c>
      <c r="BZ14" s="1">
        <v>59.782608695652172</v>
      </c>
      <c r="CA14" s="1">
        <v>0</v>
      </c>
      <c r="CB14" s="1">
        <f t="shared" si="3"/>
        <v>81.136775362318843</v>
      </c>
      <c r="CC14" s="1">
        <f t="shared" si="37"/>
        <v>82.792627920733509</v>
      </c>
      <c r="CD14" s="1">
        <f t="shared" si="38"/>
        <v>1.6558525584146651</v>
      </c>
      <c r="CE14" s="3">
        <f t="shared" si="39"/>
        <v>1.655852558414665E-3</v>
      </c>
    </row>
    <row r="15" spans="1:83" x14ac:dyDescent="0.3">
      <c r="A15" s="1">
        <v>13</v>
      </c>
      <c r="B15" s="1">
        <v>0.5</v>
      </c>
      <c r="C15" s="1">
        <f t="shared" si="4"/>
        <v>0.52083333333333337</v>
      </c>
      <c r="D15" s="1">
        <f t="shared" si="5"/>
        <v>2.083333333333337E-2</v>
      </c>
      <c r="E15" s="2">
        <f t="shared" si="6"/>
        <v>2.083333333333337E-5</v>
      </c>
      <c r="G15" s="1">
        <v>13</v>
      </c>
      <c r="H15" s="1">
        <v>313</v>
      </c>
      <c r="I15" s="1">
        <f t="shared" si="7"/>
        <v>326.04166666666669</v>
      </c>
      <c r="J15" s="1">
        <f t="shared" si="8"/>
        <v>13.041666666666686</v>
      </c>
      <c r="K15" s="3">
        <f t="shared" si="9"/>
        <v>1.3041666666666686E-2</v>
      </c>
      <c r="M15" s="1">
        <v>13</v>
      </c>
      <c r="N15" s="1">
        <v>0</v>
      </c>
      <c r="O15" s="1">
        <f t="shared" si="10"/>
        <v>0</v>
      </c>
      <c r="P15" s="1">
        <f t="shared" si="11"/>
        <v>0</v>
      </c>
      <c r="Q15" s="2">
        <f t="shared" si="12"/>
        <v>0</v>
      </c>
      <c r="S15" s="1">
        <v>13</v>
      </c>
      <c r="T15" s="1">
        <v>437.5</v>
      </c>
      <c r="U15" s="1">
        <f t="shared" si="13"/>
        <v>455.72916666666669</v>
      </c>
      <c r="V15" s="1">
        <f t="shared" si="14"/>
        <v>18.229166666666686</v>
      </c>
      <c r="W15" s="3">
        <f t="shared" si="15"/>
        <v>1.8229166666666685E-2</v>
      </c>
      <c r="Y15" s="1">
        <v>13</v>
      </c>
      <c r="Z15" s="1">
        <v>55</v>
      </c>
      <c r="AA15" s="1">
        <f t="shared" si="16"/>
        <v>59.782608695652172</v>
      </c>
      <c r="AB15" s="1">
        <f t="shared" si="17"/>
        <v>4.7826086956521721</v>
      </c>
      <c r="AC15" s="2">
        <f t="shared" si="18"/>
        <v>4.782608695652172E-3</v>
      </c>
      <c r="AE15" s="1">
        <v>13</v>
      </c>
      <c r="AF15" s="1">
        <v>55</v>
      </c>
      <c r="AG15" s="1">
        <f t="shared" si="19"/>
        <v>59.782608695652172</v>
      </c>
      <c r="AH15" s="1">
        <f t="shared" si="20"/>
        <v>4.7826086956521721</v>
      </c>
      <c r="AI15" s="3">
        <f t="shared" si="21"/>
        <v>4.782608695652172E-3</v>
      </c>
      <c r="AK15" s="1">
        <v>13</v>
      </c>
      <c r="AL15" s="1">
        <v>0</v>
      </c>
      <c r="AM15" s="1">
        <f t="shared" si="22"/>
        <v>0</v>
      </c>
      <c r="AN15" s="1">
        <f t="shared" si="23"/>
        <v>0</v>
      </c>
      <c r="AO15" s="2">
        <f t="shared" si="24"/>
        <v>0</v>
      </c>
      <c r="AQ15" s="1">
        <v>13</v>
      </c>
      <c r="AR15" s="1">
        <v>0</v>
      </c>
      <c r="AS15" s="1">
        <f t="shared" si="25"/>
        <v>0</v>
      </c>
      <c r="AT15" s="1">
        <f t="shared" si="26"/>
        <v>0</v>
      </c>
      <c r="AU15" s="3">
        <f t="shared" si="27"/>
        <v>0</v>
      </c>
      <c r="AW15" s="1">
        <v>0.52083333333333337</v>
      </c>
      <c r="AX15" s="1">
        <v>0</v>
      </c>
      <c r="AY15" s="1">
        <v>59.782608695652172</v>
      </c>
      <c r="AZ15" s="1">
        <v>0</v>
      </c>
      <c r="BA15" s="1">
        <f t="shared" si="0"/>
        <v>60.303442028985508</v>
      </c>
      <c r="BB15" s="1">
        <f t="shared" si="28"/>
        <v>61.22176855734569</v>
      </c>
      <c r="BC15" s="1">
        <f t="shared" si="29"/>
        <v>0.91832652836018269</v>
      </c>
      <c r="BD15" s="2">
        <f t="shared" si="30"/>
        <v>9.1832652836018266E-4</v>
      </c>
      <c r="BF15" s="1">
        <v>326.04166666666669</v>
      </c>
      <c r="BG15" s="1">
        <v>455.72916666666669</v>
      </c>
      <c r="BH15" s="1">
        <v>59.782608695652172</v>
      </c>
      <c r="BI15" s="1">
        <v>0</v>
      </c>
      <c r="BJ15" s="1">
        <f t="shared" si="1"/>
        <v>841.5534420289855</v>
      </c>
      <c r="BK15" s="1">
        <f t="shared" si="31"/>
        <v>854.3689766791731</v>
      </c>
      <c r="BL15" s="1">
        <f t="shared" si="32"/>
        <v>12.815534650187601</v>
      </c>
      <c r="BM15" s="3">
        <f t="shared" si="33"/>
        <v>1.2815534650187602E-2</v>
      </c>
      <c r="BO15" s="1">
        <v>0.52083333333333337</v>
      </c>
      <c r="BP15" s="1">
        <v>0</v>
      </c>
      <c r="BQ15" s="1">
        <v>59.782608695652172</v>
      </c>
      <c r="BR15" s="1">
        <v>0</v>
      </c>
      <c r="BS15" s="1">
        <f t="shared" si="2"/>
        <v>60.303442028985508</v>
      </c>
      <c r="BT15" s="1">
        <f t="shared" si="34"/>
        <v>61.534124519372966</v>
      </c>
      <c r="BU15" s="1">
        <f t="shared" si="35"/>
        <v>1.2306824903874585</v>
      </c>
      <c r="BV15" s="2">
        <f t="shared" si="36"/>
        <v>1.2306824903874584E-3</v>
      </c>
      <c r="BX15" s="1">
        <v>326.04166666666669</v>
      </c>
      <c r="BY15" s="1">
        <v>455.72916666666669</v>
      </c>
      <c r="BZ15" s="1">
        <v>59.782608695652172</v>
      </c>
      <c r="CA15" s="1">
        <v>0</v>
      </c>
      <c r="CB15" s="1">
        <f t="shared" si="3"/>
        <v>841.5534420289855</v>
      </c>
      <c r="CC15" s="1">
        <f t="shared" si="37"/>
        <v>858.72800207039336</v>
      </c>
      <c r="CD15" s="1">
        <f t="shared" si="38"/>
        <v>17.174560041407858</v>
      </c>
      <c r="CE15" s="3">
        <f t="shared" si="39"/>
        <v>1.7174560041407858E-2</v>
      </c>
    </row>
    <row r="16" spans="1:83" x14ac:dyDescent="0.3">
      <c r="A16" s="1">
        <v>14</v>
      </c>
      <c r="B16" s="1">
        <v>0.5</v>
      </c>
      <c r="C16" s="1">
        <f t="shared" si="4"/>
        <v>0.52083333333333337</v>
      </c>
      <c r="D16" s="1">
        <f t="shared" si="5"/>
        <v>2.083333333333337E-2</v>
      </c>
      <c r="E16" s="2">
        <f t="shared" si="6"/>
        <v>2.083333333333337E-5</v>
      </c>
      <c r="G16" s="1">
        <v>14</v>
      </c>
      <c r="H16" s="1">
        <v>313</v>
      </c>
      <c r="I16" s="1">
        <f t="shared" si="7"/>
        <v>326.04166666666669</v>
      </c>
      <c r="J16" s="1">
        <f t="shared" si="8"/>
        <v>13.041666666666686</v>
      </c>
      <c r="K16" s="3">
        <f t="shared" si="9"/>
        <v>1.3041666666666686E-2</v>
      </c>
      <c r="M16" s="1">
        <v>14</v>
      </c>
      <c r="N16" s="1">
        <v>0</v>
      </c>
      <c r="O16" s="1">
        <f t="shared" si="10"/>
        <v>0</v>
      </c>
      <c r="P16" s="1">
        <f t="shared" si="11"/>
        <v>0</v>
      </c>
      <c r="Q16" s="2">
        <f t="shared" si="12"/>
        <v>0</v>
      </c>
      <c r="S16" s="1">
        <v>14</v>
      </c>
      <c r="T16" s="1">
        <v>62.5</v>
      </c>
      <c r="U16" s="1">
        <f t="shared" si="13"/>
        <v>65.104166666666671</v>
      </c>
      <c r="V16" s="1">
        <f t="shared" si="14"/>
        <v>2.6041666666666714</v>
      </c>
      <c r="W16" s="3">
        <f t="shared" si="15"/>
        <v>2.6041666666666713E-3</v>
      </c>
      <c r="Y16" s="1">
        <v>14</v>
      </c>
      <c r="Z16" s="1">
        <v>55</v>
      </c>
      <c r="AA16" s="1">
        <f t="shared" si="16"/>
        <v>59.782608695652172</v>
      </c>
      <c r="AB16" s="1">
        <f t="shared" si="17"/>
        <v>4.7826086956521721</v>
      </c>
      <c r="AC16" s="2">
        <f t="shared" si="18"/>
        <v>4.782608695652172E-3</v>
      </c>
      <c r="AE16" s="1">
        <v>14</v>
      </c>
      <c r="AF16" s="1">
        <v>55</v>
      </c>
      <c r="AG16" s="1">
        <f t="shared" si="19"/>
        <v>59.782608695652172</v>
      </c>
      <c r="AH16" s="1">
        <f t="shared" si="20"/>
        <v>4.7826086956521721</v>
      </c>
      <c r="AI16" s="3">
        <f t="shared" si="21"/>
        <v>4.782608695652172E-3</v>
      </c>
      <c r="AK16" s="1">
        <v>14</v>
      </c>
      <c r="AL16" s="1">
        <v>0</v>
      </c>
      <c r="AM16" s="1">
        <f t="shared" si="22"/>
        <v>0</v>
      </c>
      <c r="AN16" s="1">
        <f t="shared" si="23"/>
        <v>0</v>
      </c>
      <c r="AO16" s="2">
        <f t="shared" si="24"/>
        <v>0</v>
      </c>
      <c r="AQ16" s="1">
        <v>14</v>
      </c>
      <c r="AR16" s="1">
        <v>0</v>
      </c>
      <c r="AS16" s="1">
        <f t="shared" si="25"/>
        <v>0</v>
      </c>
      <c r="AT16" s="1">
        <f t="shared" si="26"/>
        <v>0</v>
      </c>
      <c r="AU16" s="3">
        <f t="shared" si="27"/>
        <v>0</v>
      </c>
      <c r="AW16" s="1">
        <v>0.52083333333333337</v>
      </c>
      <c r="AX16" s="1">
        <v>0</v>
      </c>
      <c r="AY16" s="1">
        <v>59.782608695652172</v>
      </c>
      <c r="AZ16" s="1">
        <v>0</v>
      </c>
      <c r="BA16" s="1">
        <f t="shared" si="0"/>
        <v>60.303442028985508</v>
      </c>
      <c r="BB16" s="1">
        <f t="shared" si="28"/>
        <v>61.22176855734569</v>
      </c>
      <c r="BC16" s="1">
        <f t="shared" si="29"/>
        <v>0.91832652836018269</v>
      </c>
      <c r="BD16" s="2">
        <f t="shared" si="30"/>
        <v>9.1832652836018266E-4</v>
      </c>
      <c r="BF16" s="1">
        <v>326.04166666666669</v>
      </c>
      <c r="BG16" s="1">
        <v>65.104166666666671</v>
      </c>
      <c r="BH16" s="1">
        <v>59.782608695652172</v>
      </c>
      <c r="BI16" s="1">
        <v>0</v>
      </c>
      <c r="BJ16" s="1">
        <f t="shared" si="1"/>
        <v>450.92844202898556</v>
      </c>
      <c r="BK16" s="1">
        <f t="shared" si="31"/>
        <v>457.79537261825948</v>
      </c>
      <c r="BL16" s="1">
        <f t="shared" si="32"/>
        <v>6.8669305892739203</v>
      </c>
      <c r="BM16" s="3">
        <f t="shared" si="33"/>
        <v>6.8669305892739207E-3</v>
      </c>
      <c r="BO16" s="1">
        <v>0.52083333333333337</v>
      </c>
      <c r="BP16" s="1">
        <v>0</v>
      </c>
      <c r="BQ16" s="1">
        <v>59.782608695652172</v>
      </c>
      <c r="BR16" s="1">
        <v>0</v>
      </c>
      <c r="BS16" s="1">
        <f t="shared" si="2"/>
        <v>60.303442028985508</v>
      </c>
      <c r="BT16" s="1">
        <f t="shared" si="34"/>
        <v>61.534124519372966</v>
      </c>
      <c r="BU16" s="1">
        <f t="shared" si="35"/>
        <v>1.2306824903874585</v>
      </c>
      <c r="BV16" s="2">
        <f t="shared" si="36"/>
        <v>1.2306824903874584E-3</v>
      </c>
      <c r="BX16" s="1">
        <v>326.04166666666669</v>
      </c>
      <c r="BY16" s="1">
        <v>65.104166666666671</v>
      </c>
      <c r="BZ16" s="1">
        <v>59.782608695652172</v>
      </c>
      <c r="CA16" s="1">
        <v>0</v>
      </c>
      <c r="CB16" s="1">
        <f t="shared" si="3"/>
        <v>450.92844202898556</v>
      </c>
      <c r="CC16" s="1">
        <f t="shared" si="37"/>
        <v>460.13106329488323</v>
      </c>
      <c r="CD16" s="1">
        <f t="shared" si="38"/>
        <v>9.202621265897676</v>
      </c>
      <c r="CE16" s="3">
        <f t="shared" si="39"/>
        <v>9.2026212658976765E-3</v>
      </c>
    </row>
    <row r="17" spans="1:83" x14ac:dyDescent="0.3">
      <c r="A17" s="1">
        <v>15</v>
      </c>
      <c r="B17" s="1">
        <v>313</v>
      </c>
      <c r="C17" s="1">
        <f t="shared" si="4"/>
        <v>326.04166666666669</v>
      </c>
      <c r="D17" s="1">
        <f t="shared" si="5"/>
        <v>13.041666666666686</v>
      </c>
      <c r="E17" s="2">
        <f t="shared" si="6"/>
        <v>1.3041666666666686E-2</v>
      </c>
      <c r="G17" s="1">
        <v>15</v>
      </c>
      <c r="H17" s="1">
        <v>0.5</v>
      </c>
      <c r="I17" s="1">
        <f t="shared" si="7"/>
        <v>0.52083333333333337</v>
      </c>
      <c r="J17" s="1">
        <f t="shared" si="8"/>
        <v>2.083333333333337E-2</v>
      </c>
      <c r="K17" s="3">
        <f t="shared" si="9"/>
        <v>2.083333333333337E-5</v>
      </c>
      <c r="M17" s="1">
        <v>15</v>
      </c>
      <c r="N17" s="1">
        <v>0</v>
      </c>
      <c r="O17" s="1">
        <f t="shared" si="10"/>
        <v>0</v>
      </c>
      <c r="P17" s="1">
        <f t="shared" si="11"/>
        <v>0</v>
      </c>
      <c r="Q17" s="2">
        <f t="shared" si="12"/>
        <v>0</v>
      </c>
      <c r="S17" s="1">
        <v>15</v>
      </c>
      <c r="T17" s="1">
        <v>0</v>
      </c>
      <c r="U17" s="1">
        <f t="shared" si="13"/>
        <v>0</v>
      </c>
      <c r="V17" s="1">
        <f t="shared" si="14"/>
        <v>0</v>
      </c>
      <c r="W17" s="3">
        <f t="shared" si="15"/>
        <v>0</v>
      </c>
      <c r="Y17" s="1">
        <v>15</v>
      </c>
      <c r="Z17" s="1">
        <v>55</v>
      </c>
      <c r="AA17" s="1">
        <f t="shared" si="16"/>
        <v>59.782608695652172</v>
      </c>
      <c r="AB17" s="1">
        <f t="shared" si="17"/>
        <v>4.7826086956521721</v>
      </c>
      <c r="AC17" s="2">
        <f t="shared" si="18"/>
        <v>4.782608695652172E-3</v>
      </c>
      <c r="AE17" s="1">
        <v>15</v>
      </c>
      <c r="AF17" s="1">
        <v>55</v>
      </c>
      <c r="AG17" s="1">
        <f t="shared" si="19"/>
        <v>59.782608695652172</v>
      </c>
      <c r="AH17" s="1">
        <f t="shared" si="20"/>
        <v>4.7826086956521721</v>
      </c>
      <c r="AI17" s="3">
        <f t="shared" si="21"/>
        <v>4.782608695652172E-3</v>
      </c>
      <c r="AK17" s="1">
        <v>15</v>
      </c>
      <c r="AL17" s="1">
        <v>0</v>
      </c>
      <c r="AM17" s="1">
        <f t="shared" si="22"/>
        <v>0</v>
      </c>
      <c r="AN17" s="1">
        <f t="shared" si="23"/>
        <v>0</v>
      </c>
      <c r="AO17" s="2">
        <f t="shared" si="24"/>
        <v>0</v>
      </c>
      <c r="AQ17" s="1">
        <v>15</v>
      </c>
      <c r="AR17" s="1">
        <v>0</v>
      </c>
      <c r="AS17" s="1">
        <f t="shared" si="25"/>
        <v>0</v>
      </c>
      <c r="AT17" s="1">
        <f t="shared" si="26"/>
        <v>0</v>
      </c>
      <c r="AU17" s="3">
        <f t="shared" si="27"/>
        <v>0</v>
      </c>
      <c r="AW17" s="1">
        <v>326.04166666666669</v>
      </c>
      <c r="AX17" s="1">
        <v>0</v>
      </c>
      <c r="AY17" s="1">
        <v>59.782608695652172</v>
      </c>
      <c r="AZ17" s="1">
        <v>0</v>
      </c>
      <c r="BA17" s="1">
        <f t="shared" si="0"/>
        <v>385.82427536231887</v>
      </c>
      <c r="BB17" s="1">
        <f t="shared" si="28"/>
        <v>391.69977194144047</v>
      </c>
      <c r="BC17" s="1">
        <f t="shared" si="29"/>
        <v>5.8754965791216023</v>
      </c>
      <c r="BD17" s="2">
        <f t="shared" si="30"/>
        <v>5.8754965791216023E-3</v>
      </c>
      <c r="BF17" s="1">
        <v>0.52083333333333337</v>
      </c>
      <c r="BG17" s="1">
        <v>0</v>
      </c>
      <c r="BH17" s="1">
        <v>59.782608695652172</v>
      </c>
      <c r="BI17" s="1">
        <v>0</v>
      </c>
      <c r="BJ17" s="1">
        <f t="shared" si="1"/>
        <v>60.303442028985508</v>
      </c>
      <c r="BK17" s="1">
        <f t="shared" si="31"/>
        <v>61.22176855734569</v>
      </c>
      <c r="BL17" s="1">
        <f t="shared" si="32"/>
        <v>0.91832652836018269</v>
      </c>
      <c r="BM17" s="3">
        <f t="shared" si="33"/>
        <v>9.1832652836018266E-4</v>
      </c>
      <c r="BO17" s="1">
        <v>326.04166666666669</v>
      </c>
      <c r="BP17" s="1">
        <v>0</v>
      </c>
      <c r="BQ17" s="1">
        <v>59.782608695652172</v>
      </c>
      <c r="BR17" s="1">
        <v>0</v>
      </c>
      <c r="BS17" s="1">
        <f t="shared" si="2"/>
        <v>385.82427536231887</v>
      </c>
      <c r="BT17" s="1">
        <f t="shared" si="34"/>
        <v>393.69824016563149</v>
      </c>
      <c r="BU17" s="1">
        <f t="shared" si="35"/>
        <v>7.8739648033126173</v>
      </c>
      <c r="BV17" s="2">
        <f t="shared" si="36"/>
        <v>7.8739648033126167E-3</v>
      </c>
      <c r="BX17" s="1">
        <v>0.52083333333333337</v>
      </c>
      <c r="BY17" s="1">
        <v>0</v>
      </c>
      <c r="BZ17" s="1">
        <v>59.782608695652172</v>
      </c>
      <c r="CA17" s="1">
        <v>0</v>
      </c>
      <c r="CB17" s="1">
        <f t="shared" si="3"/>
        <v>60.303442028985508</v>
      </c>
      <c r="CC17" s="1">
        <f t="shared" si="37"/>
        <v>61.534124519372966</v>
      </c>
      <c r="CD17" s="1">
        <f t="shared" si="38"/>
        <v>1.2306824903874585</v>
      </c>
      <c r="CE17" s="3">
        <f t="shared" si="39"/>
        <v>1.2306824903874584E-3</v>
      </c>
    </row>
    <row r="18" spans="1:83" x14ac:dyDescent="0.3">
      <c r="A18" s="1">
        <v>16</v>
      </c>
      <c r="B18" s="1">
        <v>313</v>
      </c>
      <c r="C18" s="1">
        <f t="shared" si="4"/>
        <v>326.04166666666669</v>
      </c>
      <c r="D18" s="1">
        <f t="shared" si="5"/>
        <v>13.041666666666686</v>
      </c>
      <c r="E18" s="2">
        <f t="shared" si="6"/>
        <v>1.3041666666666686E-2</v>
      </c>
      <c r="G18" s="1">
        <v>16</v>
      </c>
      <c r="H18" s="1">
        <v>0.5</v>
      </c>
      <c r="I18" s="1">
        <f t="shared" si="7"/>
        <v>0.52083333333333337</v>
      </c>
      <c r="J18" s="1">
        <f t="shared" si="8"/>
        <v>2.083333333333337E-2</v>
      </c>
      <c r="K18" s="3">
        <f t="shared" si="9"/>
        <v>2.083333333333337E-5</v>
      </c>
      <c r="M18" s="1">
        <v>16</v>
      </c>
      <c r="N18" s="1">
        <v>0</v>
      </c>
      <c r="O18" s="1">
        <f t="shared" si="10"/>
        <v>0</v>
      </c>
      <c r="P18" s="1">
        <f t="shared" si="11"/>
        <v>0</v>
      </c>
      <c r="Q18" s="2">
        <f t="shared" si="12"/>
        <v>0</v>
      </c>
      <c r="S18" s="1">
        <v>16</v>
      </c>
      <c r="T18" s="1">
        <v>0</v>
      </c>
      <c r="U18" s="1">
        <f t="shared" si="13"/>
        <v>0</v>
      </c>
      <c r="V18" s="1">
        <f t="shared" si="14"/>
        <v>0</v>
      </c>
      <c r="W18" s="3">
        <f t="shared" si="15"/>
        <v>0</v>
      </c>
      <c r="Y18" s="1">
        <v>16</v>
      </c>
      <c r="Z18" s="1">
        <v>25</v>
      </c>
      <c r="AA18" s="1">
        <f t="shared" si="16"/>
        <v>27.173913043478258</v>
      </c>
      <c r="AB18" s="1">
        <f t="shared" si="17"/>
        <v>2.1739130434782581</v>
      </c>
      <c r="AC18" s="2">
        <f t="shared" si="18"/>
        <v>2.1739130434782583E-3</v>
      </c>
      <c r="AE18" s="1">
        <v>16</v>
      </c>
      <c r="AF18" s="1">
        <v>25</v>
      </c>
      <c r="AG18" s="1">
        <f t="shared" si="19"/>
        <v>27.173913043478258</v>
      </c>
      <c r="AH18" s="1">
        <f t="shared" si="20"/>
        <v>2.1739130434782581</v>
      </c>
      <c r="AI18" s="3">
        <f t="shared" si="21"/>
        <v>2.1739130434782583E-3</v>
      </c>
      <c r="AK18" s="1">
        <v>16</v>
      </c>
      <c r="AL18" s="1">
        <v>0</v>
      </c>
      <c r="AM18" s="1">
        <f t="shared" si="22"/>
        <v>0</v>
      </c>
      <c r="AN18" s="1">
        <f t="shared" si="23"/>
        <v>0</v>
      </c>
      <c r="AO18" s="2">
        <f t="shared" si="24"/>
        <v>0</v>
      </c>
      <c r="AQ18" s="1">
        <v>16</v>
      </c>
      <c r="AR18" s="1">
        <v>0</v>
      </c>
      <c r="AS18" s="1">
        <f t="shared" si="25"/>
        <v>0</v>
      </c>
      <c r="AT18" s="1">
        <f t="shared" si="26"/>
        <v>0</v>
      </c>
      <c r="AU18" s="3">
        <f t="shared" si="27"/>
        <v>0</v>
      </c>
      <c r="AW18" s="1">
        <v>326.04166666666669</v>
      </c>
      <c r="AX18" s="1">
        <v>0</v>
      </c>
      <c r="AY18" s="1">
        <v>27.173913043478258</v>
      </c>
      <c r="AZ18" s="1">
        <v>0</v>
      </c>
      <c r="BA18" s="1">
        <f t="shared" si="0"/>
        <v>353.21557971014494</v>
      </c>
      <c r="BB18" s="1">
        <f t="shared" si="28"/>
        <v>358.59449716765982</v>
      </c>
      <c r="BC18" s="1">
        <f t="shared" si="29"/>
        <v>5.3789174575148877</v>
      </c>
      <c r="BD18" s="2">
        <f t="shared" si="30"/>
        <v>5.3789174575148875E-3</v>
      </c>
      <c r="BF18" s="1">
        <v>0.52083333333333337</v>
      </c>
      <c r="BG18" s="1">
        <v>0</v>
      </c>
      <c r="BH18" s="1">
        <v>27.173913043478258</v>
      </c>
      <c r="BI18" s="1">
        <v>0</v>
      </c>
      <c r="BJ18" s="1">
        <f t="shared" si="1"/>
        <v>27.69474637681159</v>
      </c>
      <c r="BK18" s="1">
        <f t="shared" si="31"/>
        <v>28.116493783565065</v>
      </c>
      <c r="BL18" s="1">
        <f t="shared" si="32"/>
        <v>0.42174740675347522</v>
      </c>
      <c r="BM18" s="3">
        <f t="shared" si="33"/>
        <v>4.2174740675347523E-4</v>
      </c>
      <c r="BO18" s="1">
        <v>326.04166666666669</v>
      </c>
      <c r="BP18" s="1">
        <v>0</v>
      </c>
      <c r="BQ18" s="1">
        <v>27.173913043478258</v>
      </c>
      <c r="BR18" s="1">
        <v>0</v>
      </c>
      <c r="BS18" s="1">
        <f t="shared" si="2"/>
        <v>353.21557971014494</v>
      </c>
      <c r="BT18" s="1">
        <f t="shared" si="34"/>
        <v>360.42406092871931</v>
      </c>
      <c r="BU18" s="1">
        <f t="shared" si="35"/>
        <v>7.2084812185743772</v>
      </c>
      <c r="BV18" s="2">
        <f t="shared" si="36"/>
        <v>7.2084812185743774E-3</v>
      </c>
      <c r="BX18" s="1">
        <v>0.52083333333333337</v>
      </c>
      <c r="BY18" s="1">
        <v>0</v>
      </c>
      <c r="BZ18" s="1">
        <v>27.173913043478258</v>
      </c>
      <c r="CA18" s="1">
        <v>0</v>
      </c>
      <c r="CB18" s="1">
        <f t="shared" si="3"/>
        <v>27.69474637681159</v>
      </c>
      <c r="CC18" s="1">
        <f t="shared" si="37"/>
        <v>28.259945282460809</v>
      </c>
      <c r="CD18" s="1">
        <f t="shared" si="38"/>
        <v>0.56519890564921837</v>
      </c>
      <c r="CE18" s="3">
        <f t="shared" si="39"/>
        <v>5.6519890564921843E-4</v>
      </c>
    </row>
    <row r="19" spans="1:83" x14ac:dyDescent="0.3">
      <c r="A19" s="1">
        <v>17</v>
      </c>
      <c r="B19" s="1">
        <v>313</v>
      </c>
      <c r="C19" s="1">
        <f t="shared" si="4"/>
        <v>326.04166666666669</v>
      </c>
      <c r="D19" s="1">
        <f t="shared" si="5"/>
        <v>13.041666666666686</v>
      </c>
      <c r="E19" s="2">
        <f t="shared" si="6"/>
        <v>1.3041666666666686E-2</v>
      </c>
      <c r="G19" s="1">
        <v>17</v>
      </c>
      <c r="H19" s="1">
        <v>313</v>
      </c>
      <c r="I19" s="1">
        <f t="shared" si="7"/>
        <v>326.04166666666669</v>
      </c>
      <c r="J19" s="1">
        <f t="shared" si="8"/>
        <v>13.041666666666686</v>
      </c>
      <c r="K19" s="3">
        <f t="shared" si="9"/>
        <v>1.3041666666666686E-2</v>
      </c>
      <c r="M19" s="1">
        <v>17</v>
      </c>
      <c r="N19" s="1">
        <v>0</v>
      </c>
      <c r="O19" s="1">
        <f t="shared" si="10"/>
        <v>0</v>
      </c>
      <c r="P19" s="1">
        <f t="shared" si="11"/>
        <v>0</v>
      </c>
      <c r="Q19" s="2">
        <f t="shared" si="12"/>
        <v>0</v>
      </c>
      <c r="S19" s="1">
        <v>17</v>
      </c>
      <c r="T19" s="1">
        <v>0</v>
      </c>
      <c r="U19" s="1">
        <f t="shared" si="13"/>
        <v>0</v>
      </c>
      <c r="V19" s="1">
        <f t="shared" si="14"/>
        <v>0</v>
      </c>
      <c r="W19" s="3">
        <f t="shared" si="15"/>
        <v>0</v>
      </c>
      <c r="Y19" s="1">
        <v>17</v>
      </c>
      <c r="Z19" s="1">
        <v>25</v>
      </c>
      <c r="AA19" s="1">
        <f t="shared" si="16"/>
        <v>27.173913043478258</v>
      </c>
      <c r="AB19" s="1">
        <f t="shared" si="17"/>
        <v>2.1739130434782581</v>
      </c>
      <c r="AC19" s="2">
        <f t="shared" si="18"/>
        <v>2.1739130434782583E-3</v>
      </c>
      <c r="AE19" s="1">
        <v>17</v>
      </c>
      <c r="AF19" s="1">
        <v>25</v>
      </c>
      <c r="AG19" s="1">
        <f t="shared" si="19"/>
        <v>27.173913043478258</v>
      </c>
      <c r="AH19" s="1">
        <f t="shared" si="20"/>
        <v>2.1739130434782581</v>
      </c>
      <c r="AI19" s="3">
        <f t="shared" si="21"/>
        <v>2.1739130434782583E-3</v>
      </c>
      <c r="AK19" s="1">
        <v>17</v>
      </c>
      <c r="AL19" s="1">
        <v>50</v>
      </c>
      <c r="AM19" s="1">
        <f t="shared" si="22"/>
        <v>54.347826086956516</v>
      </c>
      <c r="AN19" s="1">
        <f t="shared" si="23"/>
        <v>4.3478260869565162</v>
      </c>
      <c r="AO19" s="2">
        <f t="shared" si="24"/>
        <v>4.3478260869565166E-3</v>
      </c>
      <c r="AQ19" s="1">
        <v>17</v>
      </c>
      <c r="AR19" s="1">
        <v>50</v>
      </c>
      <c r="AS19" s="1">
        <f t="shared" si="25"/>
        <v>54.347826086956516</v>
      </c>
      <c r="AT19" s="1">
        <f t="shared" si="26"/>
        <v>4.3478260869565162</v>
      </c>
      <c r="AU19" s="3">
        <f t="shared" si="27"/>
        <v>4.3478260869565166E-3</v>
      </c>
      <c r="AW19" s="1">
        <v>326.04166666666669</v>
      </c>
      <c r="AX19" s="1">
        <v>0</v>
      </c>
      <c r="AY19" s="1">
        <v>27.173913043478258</v>
      </c>
      <c r="AZ19" s="1">
        <v>54.347826086956516</v>
      </c>
      <c r="BA19" s="1">
        <f t="shared" si="0"/>
        <v>407.56340579710144</v>
      </c>
      <c r="BB19" s="1">
        <f t="shared" si="28"/>
        <v>413.76995512396087</v>
      </c>
      <c r="BC19" s="1">
        <f t="shared" si="29"/>
        <v>6.2065493268594309</v>
      </c>
      <c r="BD19" s="2">
        <f t="shared" si="30"/>
        <v>6.2065493268594306E-3</v>
      </c>
      <c r="BF19" s="1">
        <v>326.04166666666669</v>
      </c>
      <c r="BG19" s="1">
        <v>0</v>
      </c>
      <c r="BH19" s="1">
        <v>27.173913043478258</v>
      </c>
      <c r="BI19" s="1">
        <v>54.347826086956516</v>
      </c>
      <c r="BJ19" s="1">
        <f t="shared" si="1"/>
        <v>407.56340579710144</v>
      </c>
      <c r="BK19" s="1">
        <f t="shared" si="31"/>
        <v>413.76995512396087</v>
      </c>
      <c r="BL19" s="1">
        <f t="shared" si="32"/>
        <v>6.2065493268594309</v>
      </c>
      <c r="BM19" s="3">
        <f t="shared" si="33"/>
        <v>6.2065493268594306E-3</v>
      </c>
      <c r="BO19" s="1">
        <v>326.04166666666669</v>
      </c>
      <c r="BP19" s="1">
        <v>0</v>
      </c>
      <c r="BQ19" s="1">
        <v>27.173913043478258</v>
      </c>
      <c r="BR19" s="1">
        <v>54.347826086956516</v>
      </c>
      <c r="BS19" s="1">
        <f t="shared" si="2"/>
        <v>407.56340579710144</v>
      </c>
      <c r="BT19" s="1">
        <f t="shared" si="34"/>
        <v>415.88102632357288</v>
      </c>
      <c r="BU19" s="1">
        <f t="shared" si="35"/>
        <v>8.317620526471444</v>
      </c>
      <c r="BV19" s="2">
        <f t="shared" si="36"/>
        <v>8.3176205264714441E-3</v>
      </c>
      <c r="BX19" s="1">
        <v>326.04166666666669</v>
      </c>
      <c r="BY19" s="1">
        <v>0</v>
      </c>
      <c r="BZ19" s="1">
        <v>27.173913043478258</v>
      </c>
      <c r="CA19" s="1">
        <v>54.347826086956516</v>
      </c>
      <c r="CB19" s="1">
        <f t="shared" si="3"/>
        <v>407.56340579710144</v>
      </c>
      <c r="CC19" s="1">
        <f t="shared" si="37"/>
        <v>415.88102632357288</v>
      </c>
      <c r="CD19" s="1">
        <f t="shared" si="38"/>
        <v>8.317620526471444</v>
      </c>
      <c r="CE19" s="3">
        <f t="shared" si="39"/>
        <v>8.3176205264714441E-3</v>
      </c>
    </row>
    <row r="20" spans="1:83" x14ac:dyDescent="0.3">
      <c r="A20" s="1">
        <v>18</v>
      </c>
      <c r="B20" s="1">
        <v>370</v>
      </c>
      <c r="C20" s="1">
        <f t="shared" si="4"/>
        <v>385.41666666666669</v>
      </c>
      <c r="D20" s="1">
        <f t="shared" si="5"/>
        <v>15.416666666666686</v>
      </c>
      <c r="E20" s="2">
        <f t="shared" si="6"/>
        <v>1.5416666666666686E-2</v>
      </c>
      <c r="G20" s="1">
        <v>18</v>
      </c>
      <c r="H20" s="1">
        <v>370</v>
      </c>
      <c r="I20" s="1">
        <f t="shared" si="7"/>
        <v>385.41666666666669</v>
      </c>
      <c r="J20" s="1">
        <f t="shared" si="8"/>
        <v>15.416666666666686</v>
      </c>
      <c r="K20" s="3">
        <f t="shared" si="9"/>
        <v>1.5416666666666686E-2</v>
      </c>
      <c r="M20" s="1">
        <v>18</v>
      </c>
      <c r="N20" s="1">
        <v>0</v>
      </c>
      <c r="O20" s="1">
        <f t="shared" si="10"/>
        <v>0</v>
      </c>
      <c r="P20" s="1">
        <f t="shared" si="11"/>
        <v>0</v>
      </c>
      <c r="Q20" s="2">
        <f t="shared" si="12"/>
        <v>0</v>
      </c>
      <c r="S20" s="1">
        <v>18</v>
      </c>
      <c r="T20" s="1">
        <v>20</v>
      </c>
      <c r="U20" s="1">
        <f t="shared" si="13"/>
        <v>20.833333333333336</v>
      </c>
      <c r="V20" s="1">
        <f t="shared" si="14"/>
        <v>0.8333333333333357</v>
      </c>
      <c r="W20" s="3">
        <f t="shared" si="15"/>
        <v>8.3333333333333566E-4</v>
      </c>
      <c r="Y20" s="1">
        <v>18</v>
      </c>
      <c r="Z20" s="1">
        <v>25</v>
      </c>
      <c r="AA20" s="1">
        <f t="shared" si="16"/>
        <v>27.173913043478258</v>
      </c>
      <c r="AB20" s="1">
        <f t="shared" si="17"/>
        <v>2.1739130434782581</v>
      </c>
      <c r="AC20" s="2">
        <f t="shared" si="18"/>
        <v>2.1739130434782583E-3</v>
      </c>
      <c r="AE20" s="1">
        <v>18</v>
      </c>
      <c r="AF20" s="1">
        <v>25</v>
      </c>
      <c r="AG20" s="1">
        <f t="shared" si="19"/>
        <v>27.173913043478258</v>
      </c>
      <c r="AH20" s="1">
        <f t="shared" si="20"/>
        <v>2.1739130434782581</v>
      </c>
      <c r="AI20" s="3">
        <f t="shared" si="21"/>
        <v>2.1739130434782583E-3</v>
      </c>
      <c r="AK20" s="1">
        <v>18</v>
      </c>
      <c r="AL20" s="1">
        <v>50</v>
      </c>
      <c r="AM20" s="1">
        <f t="shared" si="22"/>
        <v>54.347826086956516</v>
      </c>
      <c r="AN20" s="1">
        <f t="shared" si="23"/>
        <v>4.3478260869565162</v>
      </c>
      <c r="AO20" s="2">
        <f t="shared" si="24"/>
        <v>4.3478260869565166E-3</v>
      </c>
      <c r="AQ20" s="1">
        <v>18</v>
      </c>
      <c r="AR20" s="1">
        <v>50</v>
      </c>
      <c r="AS20" s="1">
        <f t="shared" si="25"/>
        <v>54.347826086956516</v>
      </c>
      <c r="AT20" s="1">
        <f t="shared" si="26"/>
        <v>4.3478260869565162</v>
      </c>
      <c r="AU20" s="3">
        <f t="shared" si="27"/>
        <v>4.3478260869565166E-3</v>
      </c>
      <c r="AW20" s="1">
        <v>385.41666666666669</v>
      </c>
      <c r="AX20" s="1">
        <v>0</v>
      </c>
      <c r="AY20" s="1">
        <v>27.173913043478258</v>
      </c>
      <c r="AZ20" s="1">
        <v>54.347826086956516</v>
      </c>
      <c r="BA20" s="1">
        <f t="shared" si="0"/>
        <v>466.93840579710144</v>
      </c>
      <c r="BB20" s="1">
        <f t="shared" si="28"/>
        <v>474.04914294121971</v>
      </c>
      <c r="BC20" s="1">
        <f t="shared" si="29"/>
        <v>7.110737144118275</v>
      </c>
      <c r="BD20" s="2">
        <f t="shared" si="30"/>
        <v>7.1107371441182753E-3</v>
      </c>
      <c r="BF20" s="1">
        <v>385.41666666666669</v>
      </c>
      <c r="BG20" s="1">
        <v>20.833333333333336</v>
      </c>
      <c r="BH20" s="1">
        <v>27.173913043478258</v>
      </c>
      <c r="BI20" s="1">
        <v>54.347826086956516</v>
      </c>
      <c r="BJ20" s="1">
        <f t="shared" si="1"/>
        <v>487.77173913043475</v>
      </c>
      <c r="BK20" s="1">
        <f t="shared" si="31"/>
        <v>495.1997351578018</v>
      </c>
      <c r="BL20" s="1">
        <f t="shared" si="32"/>
        <v>7.427996027367044</v>
      </c>
      <c r="BM20" s="3">
        <f t="shared" si="33"/>
        <v>7.4279960273670436E-3</v>
      </c>
      <c r="BO20" s="1">
        <v>385.41666666666669</v>
      </c>
      <c r="BP20" s="1">
        <v>0</v>
      </c>
      <c r="BQ20" s="1">
        <v>27.173913043478258</v>
      </c>
      <c r="BR20" s="1">
        <v>54.347826086956516</v>
      </c>
      <c r="BS20" s="1">
        <f t="shared" si="2"/>
        <v>466.93840579710144</v>
      </c>
      <c r="BT20" s="1">
        <f t="shared" si="34"/>
        <v>476.46776101745047</v>
      </c>
      <c r="BU20" s="1">
        <f t="shared" si="35"/>
        <v>9.5293552203490322</v>
      </c>
      <c r="BV20" s="2">
        <f t="shared" si="36"/>
        <v>9.5293552203490322E-3</v>
      </c>
      <c r="BX20" s="1">
        <v>385.41666666666669</v>
      </c>
      <c r="BY20" s="1">
        <v>20.833333333333336</v>
      </c>
      <c r="BZ20" s="1">
        <v>27.173913043478258</v>
      </c>
      <c r="CA20" s="1">
        <v>54.347826086956516</v>
      </c>
      <c r="CB20" s="1">
        <f t="shared" si="3"/>
        <v>487.77173913043475</v>
      </c>
      <c r="CC20" s="1">
        <f t="shared" si="37"/>
        <v>497.72626441881096</v>
      </c>
      <c r="CD20" s="1">
        <f t="shared" si="38"/>
        <v>9.9545252883762032</v>
      </c>
      <c r="CE20" s="3">
        <f t="shared" si="39"/>
        <v>9.9545252883762037E-3</v>
      </c>
    </row>
    <row r="21" spans="1:83" x14ac:dyDescent="0.3">
      <c r="A21" s="1">
        <v>19</v>
      </c>
      <c r="B21" s="1">
        <v>370</v>
      </c>
      <c r="C21" s="1">
        <f t="shared" si="4"/>
        <v>385.41666666666669</v>
      </c>
      <c r="D21" s="1">
        <f t="shared" si="5"/>
        <v>15.416666666666686</v>
      </c>
      <c r="E21" s="2">
        <f t="shared" si="6"/>
        <v>1.5416666666666686E-2</v>
      </c>
      <c r="G21" s="1">
        <v>19</v>
      </c>
      <c r="H21" s="1">
        <v>370</v>
      </c>
      <c r="I21" s="1">
        <f t="shared" si="7"/>
        <v>385.41666666666669</v>
      </c>
      <c r="J21" s="1">
        <f t="shared" si="8"/>
        <v>15.416666666666686</v>
      </c>
      <c r="K21" s="3">
        <f t="shared" si="9"/>
        <v>1.5416666666666686E-2</v>
      </c>
      <c r="M21" s="1">
        <v>19</v>
      </c>
      <c r="N21" s="1">
        <v>0</v>
      </c>
      <c r="O21" s="1">
        <f t="shared" si="10"/>
        <v>0</v>
      </c>
      <c r="P21" s="1">
        <f t="shared" si="11"/>
        <v>0</v>
      </c>
      <c r="Q21" s="2">
        <f t="shared" si="12"/>
        <v>0</v>
      </c>
      <c r="S21" s="1">
        <v>19</v>
      </c>
      <c r="T21" s="1">
        <v>437.5</v>
      </c>
      <c r="U21" s="1">
        <f t="shared" si="13"/>
        <v>455.72916666666669</v>
      </c>
      <c r="V21" s="1">
        <f t="shared" si="14"/>
        <v>18.229166666666686</v>
      </c>
      <c r="W21" s="3">
        <f t="shared" si="15"/>
        <v>1.8229166666666685E-2</v>
      </c>
      <c r="Y21" s="1">
        <v>19</v>
      </c>
      <c r="Z21" s="1">
        <v>22</v>
      </c>
      <c r="AA21" s="1">
        <f t="shared" si="16"/>
        <v>23.913043478260867</v>
      </c>
      <c r="AB21" s="1">
        <f t="shared" si="17"/>
        <v>1.9130434782608674</v>
      </c>
      <c r="AC21" s="2">
        <f t="shared" si="18"/>
        <v>1.9130434782608674E-3</v>
      </c>
      <c r="AE21" s="1">
        <v>19</v>
      </c>
      <c r="AF21" s="1">
        <v>25</v>
      </c>
      <c r="AG21" s="1">
        <f t="shared" si="19"/>
        <v>27.173913043478258</v>
      </c>
      <c r="AH21" s="1">
        <f t="shared" si="20"/>
        <v>2.1739130434782581</v>
      </c>
      <c r="AI21" s="3">
        <f t="shared" si="21"/>
        <v>2.1739130434782583E-3</v>
      </c>
      <c r="AK21" s="1">
        <v>19</v>
      </c>
      <c r="AL21" s="1">
        <v>50</v>
      </c>
      <c r="AM21" s="1">
        <f t="shared" si="22"/>
        <v>54.347826086956516</v>
      </c>
      <c r="AN21" s="1">
        <f t="shared" si="23"/>
        <v>4.3478260869565162</v>
      </c>
      <c r="AO21" s="2">
        <f t="shared" si="24"/>
        <v>4.3478260869565166E-3</v>
      </c>
      <c r="AQ21" s="1">
        <v>19</v>
      </c>
      <c r="AR21" s="1">
        <v>50</v>
      </c>
      <c r="AS21" s="1">
        <f t="shared" si="25"/>
        <v>54.347826086956516</v>
      </c>
      <c r="AT21" s="1">
        <f t="shared" si="26"/>
        <v>4.3478260869565162</v>
      </c>
      <c r="AU21" s="3">
        <f t="shared" si="27"/>
        <v>4.3478260869565166E-3</v>
      </c>
      <c r="AW21" s="1">
        <v>385.41666666666669</v>
      </c>
      <c r="AX21" s="1">
        <v>0</v>
      </c>
      <c r="AY21" s="1">
        <v>23.913043478260867</v>
      </c>
      <c r="AZ21" s="1">
        <v>54.347826086956516</v>
      </c>
      <c r="BA21" s="1">
        <f t="shared" si="0"/>
        <v>463.67753623188406</v>
      </c>
      <c r="BB21" s="1">
        <f t="shared" si="28"/>
        <v>470.73861546384171</v>
      </c>
      <c r="BC21" s="1">
        <f t="shared" si="29"/>
        <v>7.061079231957649</v>
      </c>
      <c r="BD21" s="2">
        <f t="shared" si="30"/>
        <v>7.0610792319576489E-3</v>
      </c>
      <c r="BF21" s="1">
        <v>385.41666666666669</v>
      </c>
      <c r="BG21" s="1">
        <v>455.72916666666669</v>
      </c>
      <c r="BH21" s="1">
        <v>27.173913043478258</v>
      </c>
      <c r="BI21" s="1">
        <v>54.347826086956516</v>
      </c>
      <c r="BJ21" s="1">
        <f t="shared" si="1"/>
        <v>922.66757246376812</v>
      </c>
      <c r="BK21" s="1">
        <f t="shared" si="31"/>
        <v>936.71834767895245</v>
      </c>
      <c r="BL21" s="1">
        <f t="shared" si="32"/>
        <v>14.050775215184331</v>
      </c>
      <c r="BM21" s="3">
        <f t="shared" si="33"/>
        <v>1.405077521518433E-2</v>
      </c>
      <c r="BO21" s="1">
        <v>385.41666666666669</v>
      </c>
      <c r="BP21" s="1">
        <v>0</v>
      </c>
      <c r="BQ21" s="1">
        <v>23.913043478260867</v>
      </c>
      <c r="BR21" s="1">
        <v>54.347826086956516</v>
      </c>
      <c r="BS21" s="1">
        <f t="shared" si="2"/>
        <v>463.67753623188406</v>
      </c>
      <c r="BT21" s="1">
        <f t="shared" si="34"/>
        <v>473.14034309375927</v>
      </c>
      <c r="BU21" s="1">
        <f t="shared" si="35"/>
        <v>9.4628068618752081</v>
      </c>
      <c r="BV21" s="2">
        <f t="shared" si="36"/>
        <v>9.4628068618752073E-3</v>
      </c>
      <c r="BX21" s="1">
        <v>385.41666666666669</v>
      </c>
      <c r="BY21" s="1">
        <v>455.72916666666669</v>
      </c>
      <c r="BZ21" s="1">
        <v>27.173913043478258</v>
      </c>
      <c r="CA21" s="1">
        <v>54.347826086956516</v>
      </c>
      <c r="CB21" s="1">
        <f t="shared" si="3"/>
        <v>922.66757246376812</v>
      </c>
      <c r="CC21" s="1">
        <f t="shared" si="37"/>
        <v>941.4975229222124</v>
      </c>
      <c r="CD21" s="1">
        <f t="shared" si="38"/>
        <v>18.829950458444273</v>
      </c>
      <c r="CE21" s="3">
        <f t="shared" si="39"/>
        <v>1.8829950458444274E-2</v>
      </c>
    </row>
    <row r="22" spans="1:83" x14ac:dyDescent="0.3">
      <c r="A22" s="1">
        <v>20</v>
      </c>
      <c r="B22" s="1">
        <v>370</v>
      </c>
      <c r="C22" s="1">
        <f t="shared" si="4"/>
        <v>385.41666666666669</v>
      </c>
      <c r="D22" s="1">
        <f t="shared" si="5"/>
        <v>15.416666666666686</v>
      </c>
      <c r="E22" s="2">
        <f t="shared" si="6"/>
        <v>1.5416666666666686E-2</v>
      </c>
      <c r="G22" s="1">
        <v>20</v>
      </c>
      <c r="H22" s="1">
        <v>370</v>
      </c>
      <c r="I22" s="1">
        <f t="shared" si="7"/>
        <v>385.41666666666669</v>
      </c>
      <c r="J22" s="1">
        <f t="shared" si="8"/>
        <v>15.416666666666686</v>
      </c>
      <c r="K22" s="3">
        <f t="shared" si="9"/>
        <v>1.5416666666666686E-2</v>
      </c>
      <c r="M22" s="1">
        <v>20</v>
      </c>
      <c r="N22" s="1">
        <v>0</v>
      </c>
      <c r="O22" s="1">
        <f t="shared" si="10"/>
        <v>0</v>
      </c>
      <c r="P22" s="1">
        <f t="shared" si="11"/>
        <v>0</v>
      </c>
      <c r="Q22" s="2">
        <f t="shared" si="12"/>
        <v>0</v>
      </c>
      <c r="S22" s="1">
        <v>20</v>
      </c>
      <c r="T22" s="1">
        <v>62.5</v>
      </c>
      <c r="U22" s="1">
        <f t="shared" si="13"/>
        <v>65.104166666666671</v>
      </c>
      <c r="V22" s="1">
        <f t="shared" si="14"/>
        <v>2.6041666666666714</v>
      </c>
      <c r="W22" s="3">
        <f t="shared" si="15"/>
        <v>2.6041666666666713E-3</v>
      </c>
      <c r="Y22" s="1">
        <v>20</v>
      </c>
      <c r="Z22" s="1">
        <v>25</v>
      </c>
      <c r="AA22" s="1">
        <f t="shared" si="16"/>
        <v>27.173913043478258</v>
      </c>
      <c r="AB22" s="1">
        <f t="shared" si="17"/>
        <v>2.1739130434782581</v>
      </c>
      <c r="AC22" s="2">
        <f t="shared" si="18"/>
        <v>2.1739130434782583E-3</v>
      </c>
      <c r="AE22" s="1">
        <v>20</v>
      </c>
      <c r="AF22" s="1">
        <v>22</v>
      </c>
      <c r="AG22" s="1">
        <f t="shared" si="19"/>
        <v>23.913043478260867</v>
      </c>
      <c r="AH22" s="1">
        <f t="shared" si="20"/>
        <v>1.9130434782608674</v>
      </c>
      <c r="AI22" s="3">
        <f t="shared" si="21"/>
        <v>1.9130434782608674E-3</v>
      </c>
      <c r="AK22" s="1">
        <v>20</v>
      </c>
      <c r="AL22" s="1">
        <v>50</v>
      </c>
      <c r="AM22" s="1">
        <f t="shared" si="22"/>
        <v>54.347826086956516</v>
      </c>
      <c r="AN22" s="1">
        <f t="shared" si="23"/>
        <v>4.3478260869565162</v>
      </c>
      <c r="AO22" s="2">
        <f t="shared" si="24"/>
        <v>4.3478260869565166E-3</v>
      </c>
      <c r="AQ22" s="1">
        <v>20</v>
      </c>
      <c r="AR22" s="1">
        <v>50</v>
      </c>
      <c r="AS22" s="1">
        <f t="shared" si="25"/>
        <v>54.347826086956516</v>
      </c>
      <c r="AT22" s="1">
        <f t="shared" si="26"/>
        <v>4.3478260869565162</v>
      </c>
      <c r="AU22" s="3">
        <f t="shared" si="27"/>
        <v>4.3478260869565166E-3</v>
      </c>
      <c r="AW22" s="1">
        <v>385.41666666666669</v>
      </c>
      <c r="AX22" s="1">
        <v>0</v>
      </c>
      <c r="AY22" s="1">
        <v>27.173913043478258</v>
      </c>
      <c r="AZ22" s="1">
        <v>54.347826086956516</v>
      </c>
      <c r="BA22" s="1">
        <f t="shared" si="0"/>
        <v>466.93840579710144</v>
      </c>
      <c r="BB22" s="1">
        <f t="shared" si="28"/>
        <v>474.04914294121971</v>
      </c>
      <c r="BC22" s="1">
        <f t="shared" si="29"/>
        <v>7.110737144118275</v>
      </c>
      <c r="BD22" s="2">
        <f t="shared" si="30"/>
        <v>7.1107371441182753E-3</v>
      </c>
      <c r="BF22" s="1">
        <v>385.41666666666669</v>
      </c>
      <c r="BG22" s="1">
        <v>65.104166666666671</v>
      </c>
      <c r="BH22" s="1">
        <v>23.913043478260867</v>
      </c>
      <c r="BI22" s="1">
        <v>54.347826086956516</v>
      </c>
      <c r="BJ22" s="1">
        <f t="shared" si="1"/>
        <v>528.78170289855075</v>
      </c>
      <c r="BK22" s="1">
        <f t="shared" si="31"/>
        <v>536.83421614066071</v>
      </c>
      <c r="BL22" s="1">
        <f t="shared" si="32"/>
        <v>8.052513242109967</v>
      </c>
      <c r="BM22" s="3">
        <f t="shared" si="33"/>
        <v>8.0525132421099665E-3</v>
      </c>
      <c r="BO22" s="1">
        <v>385.41666666666669</v>
      </c>
      <c r="BP22" s="1">
        <v>0</v>
      </c>
      <c r="BQ22" s="1">
        <v>27.173913043478258</v>
      </c>
      <c r="BR22" s="1">
        <v>54.347826086956516</v>
      </c>
      <c r="BS22" s="1">
        <f t="shared" si="2"/>
        <v>466.93840579710144</v>
      </c>
      <c r="BT22" s="1">
        <f t="shared" si="34"/>
        <v>476.46776101745047</v>
      </c>
      <c r="BU22" s="1">
        <f t="shared" si="35"/>
        <v>9.5293552203490322</v>
      </c>
      <c r="BV22" s="2">
        <f t="shared" si="36"/>
        <v>9.5293552203490322E-3</v>
      </c>
      <c r="BX22" s="1">
        <v>385.41666666666669</v>
      </c>
      <c r="BY22" s="1">
        <v>65.104166666666671</v>
      </c>
      <c r="BZ22" s="1">
        <v>23.913043478260867</v>
      </c>
      <c r="CA22" s="1">
        <v>54.347826086956516</v>
      </c>
      <c r="CB22" s="1">
        <f t="shared" si="3"/>
        <v>528.78170289855075</v>
      </c>
      <c r="CC22" s="1">
        <f t="shared" si="37"/>
        <v>539.57316622301096</v>
      </c>
      <c r="CD22" s="1">
        <f t="shared" si="38"/>
        <v>10.79146332446021</v>
      </c>
      <c r="CE22" s="3">
        <f t="shared" si="39"/>
        <v>1.079146332446021E-2</v>
      </c>
    </row>
    <row r="23" spans="1:83" x14ac:dyDescent="0.3">
      <c r="A23" s="1">
        <v>21</v>
      </c>
      <c r="B23" s="1">
        <v>370</v>
      </c>
      <c r="C23" s="1">
        <f t="shared" si="4"/>
        <v>385.41666666666669</v>
      </c>
      <c r="D23" s="1">
        <f t="shared" si="5"/>
        <v>15.416666666666686</v>
      </c>
      <c r="E23" s="2">
        <f t="shared" si="6"/>
        <v>1.5416666666666686E-2</v>
      </c>
      <c r="G23" s="1">
        <v>21</v>
      </c>
      <c r="H23" s="1">
        <v>370</v>
      </c>
      <c r="I23" s="1">
        <f t="shared" si="7"/>
        <v>385.41666666666669</v>
      </c>
      <c r="J23" s="1">
        <f t="shared" si="8"/>
        <v>15.416666666666686</v>
      </c>
      <c r="K23" s="3">
        <f t="shared" si="9"/>
        <v>1.5416666666666686E-2</v>
      </c>
      <c r="M23" s="1">
        <v>21</v>
      </c>
      <c r="N23" s="1">
        <v>0</v>
      </c>
      <c r="O23" s="1">
        <f t="shared" si="10"/>
        <v>0</v>
      </c>
      <c r="P23" s="1">
        <f t="shared" si="11"/>
        <v>0</v>
      </c>
      <c r="Q23" s="2">
        <f t="shared" si="12"/>
        <v>0</v>
      </c>
      <c r="S23" s="1">
        <v>21</v>
      </c>
      <c r="T23" s="1">
        <v>0</v>
      </c>
      <c r="U23" s="1">
        <f t="shared" si="13"/>
        <v>0</v>
      </c>
      <c r="V23" s="1">
        <f t="shared" si="14"/>
        <v>0</v>
      </c>
      <c r="W23" s="3">
        <f t="shared" si="15"/>
        <v>0</v>
      </c>
      <c r="Y23" s="1">
        <v>21</v>
      </c>
      <c r="Z23" s="1">
        <v>22</v>
      </c>
      <c r="AA23" s="1">
        <f t="shared" si="16"/>
        <v>23.913043478260867</v>
      </c>
      <c r="AB23" s="1">
        <f t="shared" si="17"/>
        <v>1.9130434782608674</v>
      </c>
      <c r="AC23" s="2">
        <f t="shared" si="18"/>
        <v>1.9130434782608674E-3</v>
      </c>
      <c r="AE23" s="1">
        <v>21</v>
      </c>
      <c r="AF23" s="1">
        <v>22</v>
      </c>
      <c r="AG23" s="1">
        <f t="shared" si="19"/>
        <v>23.913043478260867</v>
      </c>
      <c r="AH23" s="1">
        <f t="shared" si="20"/>
        <v>1.9130434782608674</v>
      </c>
      <c r="AI23" s="3">
        <f t="shared" si="21"/>
        <v>1.9130434782608674E-3</v>
      </c>
      <c r="AK23" s="1">
        <v>21</v>
      </c>
      <c r="AL23" s="1">
        <v>50</v>
      </c>
      <c r="AM23" s="1">
        <f t="shared" si="22"/>
        <v>54.347826086956516</v>
      </c>
      <c r="AN23" s="1">
        <f t="shared" si="23"/>
        <v>4.3478260869565162</v>
      </c>
      <c r="AO23" s="2">
        <f t="shared" si="24"/>
        <v>4.3478260869565166E-3</v>
      </c>
      <c r="AQ23" s="1">
        <v>21</v>
      </c>
      <c r="AR23" s="1">
        <v>50</v>
      </c>
      <c r="AS23" s="1">
        <f t="shared" si="25"/>
        <v>54.347826086956516</v>
      </c>
      <c r="AT23" s="1">
        <f t="shared" si="26"/>
        <v>4.3478260869565162</v>
      </c>
      <c r="AU23" s="3">
        <f t="shared" si="27"/>
        <v>4.3478260869565166E-3</v>
      </c>
      <c r="AW23" s="1">
        <v>385.41666666666669</v>
      </c>
      <c r="AX23" s="1">
        <v>0</v>
      </c>
      <c r="AY23" s="1">
        <v>23.913043478260867</v>
      </c>
      <c r="AZ23" s="1">
        <v>54.347826086956516</v>
      </c>
      <c r="BA23" s="1">
        <f t="shared" si="0"/>
        <v>463.67753623188406</v>
      </c>
      <c r="BB23" s="1">
        <f t="shared" si="28"/>
        <v>470.73861546384171</v>
      </c>
      <c r="BC23" s="1">
        <f t="shared" si="29"/>
        <v>7.061079231957649</v>
      </c>
      <c r="BD23" s="2">
        <f t="shared" si="30"/>
        <v>7.0610792319576489E-3</v>
      </c>
      <c r="BF23" s="1">
        <v>385.41666666666669</v>
      </c>
      <c r="BG23" s="1">
        <v>0</v>
      </c>
      <c r="BH23" s="1">
        <v>23.913043478260867</v>
      </c>
      <c r="BI23" s="1">
        <v>54.347826086956516</v>
      </c>
      <c r="BJ23" s="1">
        <f t="shared" si="1"/>
        <v>463.67753623188406</v>
      </c>
      <c r="BK23" s="1">
        <f t="shared" si="31"/>
        <v>470.73861546384171</v>
      </c>
      <c r="BL23" s="1">
        <f t="shared" si="32"/>
        <v>7.061079231957649</v>
      </c>
      <c r="BM23" s="3">
        <f t="shared" si="33"/>
        <v>7.0610792319576489E-3</v>
      </c>
      <c r="BO23" s="1">
        <v>385.41666666666669</v>
      </c>
      <c r="BP23" s="1">
        <v>0</v>
      </c>
      <c r="BQ23" s="1">
        <v>23.913043478260867</v>
      </c>
      <c r="BR23" s="1">
        <v>54.347826086956516</v>
      </c>
      <c r="BS23" s="1">
        <f t="shared" si="2"/>
        <v>463.67753623188406</v>
      </c>
      <c r="BT23" s="1">
        <f t="shared" si="34"/>
        <v>473.14034309375927</v>
      </c>
      <c r="BU23" s="1">
        <f t="shared" si="35"/>
        <v>9.4628068618752081</v>
      </c>
      <c r="BV23" s="2">
        <f t="shared" si="36"/>
        <v>9.4628068618752073E-3</v>
      </c>
      <c r="BX23" s="1">
        <v>385.41666666666669</v>
      </c>
      <c r="BY23" s="1">
        <v>0</v>
      </c>
      <c r="BZ23" s="1">
        <v>23.913043478260867</v>
      </c>
      <c r="CA23" s="1">
        <v>54.347826086956516</v>
      </c>
      <c r="CB23" s="1">
        <f t="shared" si="3"/>
        <v>463.67753623188406</v>
      </c>
      <c r="CC23" s="1">
        <f t="shared" si="37"/>
        <v>473.14034309375927</v>
      </c>
      <c r="CD23" s="1">
        <f t="shared" si="38"/>
        <v>9.4628068618752081</v>
      </c>
      <c r="CE23" s="3">
        <f t="shared" si="39"/>
        <v>9.4628068618752073E-3</v>
      </c>
    </row>
    <row r="24" spans="1:83" x14ac:dyDescent="0.3">
      <c r="A24" s="1">
        <v>22</v>
      </c>
      <c r="B24" s="1">
        <v>370</v>
      </c>
      <c r="C24" s="1">
        <f t="shared" si="4"/>
        <v>385.41666666666669</v>
      </c>
      <c r="D24" s="1">
        <f t="shared" si="5"/>
        <v>15.416666666666686</v>
      </c>
      <c r="E24" s="2">
        <f t="shared" si="6"/>
        <v>1.5416666666666686E-2</v>
      </c>
      <c r="G24" s="1">
        <v>22</v>
      </c>
      <c r="H24" s="1">
        <v>370</v>
      </c>
      <c r="I24" s="1">
        <f t="shared" si="7"/>
        <v>385.41666666666669</v>
      </c>
      <c r="J24" s="1">
        <f t="shared" si="8"/>
        <v>15.416666666666686</v>
      </c>
      <c r="K24" s="3">
        <f t="shared" si="9"/>
        <v>1.5416666666666686E-2</v>
      </c>
      <c r="M24" s="1">
        <v>22</v>
      </c>
      <c r="N24" s="1">
        <v>0</v>
      </c>
      <c r="O24" s="1">
        <f t="shared" si="10"/>
        <v>0</v>
      </c>
      <c r="P24" s="1">
        <f t="shared" si="11"/>
        <v>0</v>
      </c>
      <c r="Q24" s="2">
        <f t="shared" si="12"/>
        <v>0</v>
      </c>
      <c r="S24" s="1">
        <v>22</v>
      </c>
      <c r="T24" s="1">
        <v>0</v>
      </c>
      <c r="U24" s="1">
        <f t="shared" si="13"/>
        <v>0</v>
      </c>
      <c r="V24" s="1">
        <f t="shared" si="14"/>
        <v>0</v>
      </c>
      <c r="W24" s="3">
        <f t="shared" si="15"/>
        <v>0</v>
      </c>
      <c r="Y24" s="1">
        <v>22</v>
      </c>
      <c r="Z24" s="1">
        <v>22</v>
      </c>
      <c r="AA24" s="1">
        <f t="shared" si="16"/>
        <v>23.913043478260867</v>
      </c>
      <c r="AB24" s="1">
        <f t="shared" si="17"/>
        <v>1.9130434782608674</v>
      </c>
      <c r="AC24" s="2">
        <f t="shared" si="18"/>
        <v>1.9130434782608674E-3</v>
      </c>
      <c r="AE24" s="1">
        <v>22</v>
      </c>
      <c r="AF24" s="1">
        <v>22</v>
      </c>
      <c r="AG24" s="1">
        <f t="shared" si="19"/>
        <v>23.913043478260867</v>
      </c>
      <c r="AH24" s="1">
        <f t="shared" si="20"/>
        <v>1.9130434782608674</v>
      </c>
      <c r="AI24" s="3">
        <f t="shared" si="21"/>
        <v>1.9130434782608674E-3</v>
      </c>
      <c r="AK24" s="1">
        <v>22</v>
      </c>
      <c r="AL24" s="1">
        <v>50</v>
      </c>
      <c r="AM24" s="1">
        <f t="shared" si="22"/>
        <v>54.347826086956516</v>
      </c>
      <c r="AN24" s="1">
        <f t="shared" si="23"/>
        <v>4.3478260869565162</v>
      </c>
      <c r="AO24" s="2">
        <f t="shared" si="24"/>
        <v>4.3478260869565166E-3</v>
      </c>
      <c r="AQ24" s="1">
        <v>22</v>
      </c>
      <c r="AR24" s="1">
        <v>50</v>
      </c>
      <c r="AS24" s="1">
        <f t="shared" si="25"/>
        <v>54.347826086956516</v>
      </c>
      <c r="AT24" s="1">
        <f t="shared" si="26"/>
        <v>4.3478260869565162</v>
      </c>
      <c r="AU24" s="3">
        <f t="shared" si="27"/>
        <v>4.3478260869565166E-3</v>
      </c>
      <c r="AW24" s="1">
        <v>385.41666666666669</v>
      </c>
      <c r="AX24" s="1">
        <v>0</v>
      </c>
      <c r="AY24" s="1">
        <v>23.913043478260867</v>
      </c>
      <c r="AZ24" s="1">
        <v>54.347826086956516</v>
      </c>
      <c r="BA24" s="1">
        <f t="shared" si="0"/>
        <v>463.67753623188406</v>
      </c>
      <c r="BB24" s="1">
        <f t="shared" si="28"/>
        <v>470.73861546384171</v>
      </c>
      <c r="BC24" s="1">
        <f t="shared" si="29"/>
        <v>7.061079231957649</v>
      </c>
      <c r="BD24" s="2">
        <f t="shared" si="30"/>
        <v>7.0610792319576489E-3</v>
      </c>
      <c r="BF24" s="1">
        <v>385.41666666666669</v>
      </c>
      <c r="BG24" s="1">
        <v>0</v>
      </c>
      <c r="BH24" s="1">
        <v>23.913043478260867</v>
      </c>
      <c r="BI24" s="1">
        <v>54.347826086956516</v>
      </c>
      <c r="BJ24" s="1">
        <f t="shared" si="1"/>
        <v>463.67753623188406</v>
      </c>
      <c r="BK24" s="1">
        <f t="shared" si="31"/>
        <v>470.73861546384171</v>
      </c>
      <c r="BL24" s="1">
        <f t="shared" si="32"/>
        <v>7.061079231957649</v>
      </c>
      <c r="BM24" s="3">
        <f t="shared" si="33"/>
        <v>7.0610792319576489E-3</v>
      </c>
      <c r="BO24" s="1">
        <v>385.41666666666669</v>
      </c>
      <c r="BP24" s="1">
        <v>0</v>
      </c>
      <c r="BQ24" s="1">
        <v>23.913043478260867</v>
      </c>
      <c r="BR24" s="1">
        <v>54.347826086956516</v>
      </c>
      <c r="BS24" s="1">
        <f t="shared" si="2"/>
        <v>463.67753623188406</v>
      </c>
      <c r="BT24" s="1">
        <f t="shared" si="34"/>
        <v>473.14034309375927</v>
      </c>
      <c r="BU24" s="1">
        <f t="shared" si="35"/>
        <v>9.4628068618752081</v>
      </c>
      <c r="BV24" s="2">
        <f t="shared" si="36"/>
        <v>9.4628068618752073E-3</v>
      </c>
      <c r="BX24" s="1">
        <v>385.41666666666669</v>
      </c>
      <c r="BY24" s="1">
        <v>0</v>
      </c>
      <c r="BZ24" s="1">
        <v>23.913043478260867</v>
      </c>
      <c r="CA24" s="1">
        <v>54.347826086956516</v>
      </c>
      <c r="CB24" s="1">
        <f t="shared" si="3"/>
        <v>463.67753623188406</v>
      </c>
      <c r="CC24" s="1">
        <f t="shared" si="37"/>
        <v>473.14034309375927</v>
      </c>
      <c r="CD24" s="1">
        <f t="shared" si="38"/>
        <v>9.4628068618752081</v>
      </c>
      <c r="CE24" s="3">
        <f t="shared" si="39"/>
        <v>9.4628068618752073E-3</v>
      </c>
    </row>
    <row r="25" spans="1:83" x14ac:dyDescent="0.3">
      <c r="A25" s="1">
        <v>23</v>
      </c>
      <c r="B25" s="1">
        <v>0.5</v>
      </c>
      <c r="C25" s="1">
        <f t="shared" si="4"/>
        <v>0.52083333333333337</v>
      </c>
      <c r="D25" s="1">
        <f t="shared" si="5"/>
        <v>2.083333333333337E-2</v>
      </c>
      <c r="E25" s="2">
        <f t="shared" si="6"/>
        <v>2.083333333333337E-5</v>
      </c>
      <c r="G25" s="1">
        <v>23</v>
      </c>
      <c r="H25" s="1">
        <v>370</v>
      </c>
      <c r="I25" s="1">
        <f t="shared" si="7"/>
        <v>385.41666666666669</v>
      </c>
      <c r="J25" s="1">
        <f t="shared" si="8"/>
        <v>15.416666666666686</v>
      </c>
      <c r="K25" s="3">
        <f t="shared" si="9"/>
        <v>1.5416666666666686E-2</v>
      </c>
      <c r="M25" s="1">
        <v>23</v>
      </c>
      <c r="N25" s="1">
        <v>0</v>
      </c>
      <c r="O25" s="1">
        <f t="shared" si="10"/>
        <v>0</v>
      </c>
      <c r="P25" s="1">
        <f t="shared" si="11"/>
        <v>0</v>
      </c>
      <c r="Q25" s="2">
        <f t="shared" si="12"/>
        <v>0</v>
      </c>
      <c r="S25" s="1">
        <v>23</v>
      </c>
      <c r="T25" s="1">
        <v>0</v>
      </c>
      <c r="U25" s="1">
        <f t="shared" si="13"/>
        <v>0</v>
      </c>
      <c r="V25" s="1">
        <f t="shared" si="14"/>
        <v>0</v>
      </c>
      <c r="W25" s="3">
        <f t="shared" si="15"/>
        <v>0</v>
      </c>
      <c r="Y25" s="1">
        <v>23</v>
      </c>
      <c r="Z25" s="1">
        <v>11</v>
      </c>
      <c r="AA25" s="1">
        <f t="shared" si="16"/>
        <v>11.956521739130434</v>
      </c>
      <c r="AB25" s="1">
        <f t="shared" si="17"/>
        <v>0.9565217391304337</v>
      </c>
      <c r="AC25" s="2">
        <f t="shared" si="18"/>
        <v>9.5652173913043372E-4</v>
      </c>
      <c r="AE25" s="1">
        <v>23</v>
      </c>
      <c r="AF25" s="1">
        <v>22</v>
      </c>
      <c r="AG25" s="1">
        <f t="shared" si="19"/>
        <v>23.913043478260867</v>
      </c>
      <c r="AH25" s="1">
        <f t="shared" si="20"/>
        <v>1.9130434782608674</v>
      </c>
      <c r="AI25" s="3">
        <f t="shared" si="21"/>
        <v>1.9130434782608674E-3</v>
      </c>
      <c r="AK25" s="1">
        <v>23</v>
      </c>
      <c r="AL25" s="1">
        <v>0</v>
      </c>
      <c r="AM25" s="1">
        <f t="shared" si="22"/>
        <v>0</v>
      </c>
      <c r="AN25" s="1">
        <f t="shared" si="23"/>
        <v>0</v>
      </c>
      <c r="AO25" s="2">
        <f t="shared" si="24"/>
        <v>0</v>
      </c>
      <c r="AQ25" s="1">
        <v>23</v>
      </c>
      <c r="AR25" s="1">
        <v>50</v>
      </c>
      <c r="AS25" s="1">
        <f t="shared" si="25"/>
        <v>54.347826086956516</v>
      </c>
      <c r="AT25" s="1">
        <f t="shared" si="26"/>
        <v>4.3478260869565162</v>
      </c>
      <c r="AU25" s="3">
        <f t="shared" si="27"/>
        <v>4.3478260869565166E-3</v>
      </c>
      <c r="AW25" s="1">
        <v>0.52083333333333337</v>
      </c>
      <c r="AX25" s="1">
        <v>0</v>
      </c>
      <c r="AY25" s="1">
        <v>11.956521739130434</v>
      </c>
      <c r="AZ25" s="1">
        <v>0</v>
      </c>
      <c r="BA25" s="1">
        <f t="shared" si="0"/>
        <v>12.477355072463768</v>
      </c>
      <c r="BB25" s="1">
        <f t="shared" si="28"/>
        <v>12.66736555580078</v>
      </c>
      <c r="BC25" s="1">
        <f t="shared" si="29"/>
        <v>0.1900104833370122</v>
      </c>
      <c r="BD25" s="2">
        <f t="shared" si="30"/>
        <v>1.9001048333701221E-4</v>
      </c>
      <c r="BF25" s="1">
        <v>385.41666666666669</v>
      </c>
      <c r="BG25" s="1">
        <v>0</v>
      </c>
      <c r="BH25" s="1">
        <v>23.913043478260867</v>
      </c>
      <c r="BI25" s="1">
        <v>54.347826086956516</v>
      </c>
      <c r="BJ25" s="1">
        <f t="shared" si="1"/>
        <v>463.67753623188406</v>
      </c>
      <c r="BK25" s="1">
        <f t="shared" si="31"/>
        <v>470.73861546384171</v>
      </c>
      <c r="BL25" s="1">
        <f t="shared" si="32"/>
        <v>7.061079231957649</v>
      </c>
      <c r="BM25" s="3">
        <f t="shared" si="33"/>
        <v>7.0610792319576489E-3</v>
      </c>
      <c r="BO25" s="1">
        <v>0.52083333333333337</v>
      </c>
      <c r="BP25" s="1">
        <v>0</v>
      </c>
      <c r="BQ25" s="1">
        <v>11.956521739130434</v>
      </c>
      <c r="BR25" s="1">
        <v>0</v>
      </c>
      <c r="BS25" s="1">
        <f t="shared" si="2"/>
        <v>12.477355072463768</v>
      </c>
      <c r="BT25" s="1">
        <f t="shared" si="34"/>
        <v>12.731994971901804</v>
      </c>
      <c r="BU25" s="1">
        <f t="shared" si="35"/>
        <v>0.25463989943803611</v>
      </c>
      <c r="BV25" s="2">
        <f t="shared" si="36"/>
        <v>2.5463989943803612E-4</v>
      </c>
      <c r="BX25" s="1">
        <v>385.41666666666669</v>
      </c>
      <c r="BY25" s="1">
        <v>0</v>
      </c>
      <c r="BZ25" s="1">
        <v>23.913043478260867</v>
      </c>
      <c r="CA25" s="1">
        <v>54.347826086956516</v>
      </c>
      <c r="CB25" s="1">
        <f t="shared" si="3"/>
        <v>463.67753623188406</v>
      </c>
      <c r="CC25" s="1">
        <f t="shared" si="37"/>
        <v>473.14034309375927</v>
      </c>
      <c r="CD25" s="1">
        <f t="shared" si="38"/>
        <v>9.4628068618752081</v>
      </c>
      <c r="CE25" s="3">
        <f t="shared" si="39"/>
        <v>9.4628068618752073E-3</v>
      </c>
    </row>
    <row r="26" spans="1:83" x14ac:dyDescent="0.3">
      <c r="A26" s="1">
        <v>24</v>
      </c>
      <c r="B26" s="1">
        <v>0.5</v>
      </c>
      <c r="C26" s="1">
        <f t="shared" si="4"/>
        <v>0.52083333333333337</v>
      </c>
      <c r="D26" s="1">
        <f t="shared" si="5"/>
        <v>2.083333333333337E-2</v>
      </c>
      <c r="E26" s="2">
        <f t="shared" si="6"/>
        <v>2.083333333333337E-5</v>
      </c>
      <c r="G26" s="1">
        <v>24</v>
      </c>
      <c r="H26" s="1">
        <v>370</v>
      </c>
      <c r="I26" s="1">
        <f t="shared" si="7"/>
        <v>385.41666666666669</v>
      </c>
      <c r="J26" s="1">
        <f t="shared" si="8"/>
        <v>15.416666666666686</v>
      </c>
      <c r="K26" s="3">
        <f t="shared" si="9"/>
        <v>1.5416666666666686E-2</v>
      </c>
      <c r="M26" s="1">
        <v>24</v>
      </c>
      <c r="N26" s="1">
        <v>0</v>
      </c>
      <c r="O26" s="1">
        <f t="shared" si="10"/>
        <v>0</v>
      </c>
      <c r="P26" s="1">
        <f t="shared" si="11"/>
        <v>0</v>
      </c>
      <c r="Q26" s="2">
        <f t="shared" si="12"/>
        <v>0</v>
      </c>
      <c r="S26" s="1">
        <v>24</v>
      </c>
      <c r="T26" s="1">
        <v>0</v>
      </c>
      <c r="U26" s="1">
        <f t="shared" si="13"/>
        <v>0</v>
      </c>
      <c r="V26" s="1">
        <f t="shared" si="14"/>
        <v>0</v>
      </c>
      <c r="W26" s="3">
        <f t="shared" si="15"/>
        <v>0</v>
      </c>
      <c r="Y26" s="1">
        <v>24</v>
      </c>
      <c r="Z26" s="1">
        <v>11</v>
      </c>
      <c r="AA26" s="1">
        <f t="shared" si="16"/>
        <v>11.956521739130434</v>
      </c>
      <c r="AB26" s="1">
        <f t="shared" si="17"/>
        <v>0.9565217391304337</v>
      </c>
      <c r="AC26" s="2">
        <f t="shared" si="18"/>
        <v>9.5652173913043372E-4</v>
      </c>
      <c r="AE26" s="1">
        <v>24</v>
      </c>
      <c r="AF26" s="1">
        <v>11</v>
      </c>
      <c r="AG26" s="1">
        <f t="shared" si="19"/>
        <v>11.956521739130434</v>
      </c>
      <c r="AH26" s="1">
        <f t="shared" si="20"/>
        <v>0.9565217391304337</v>
      </c>
      <c r="AI26" s="3">
        <f t="shared" si="21"/>
        <v>9.5652173913043372E-4</v>
      </c>
      <c r="AK26" s="1">
        <v>24</v>
      </c>
      <c r="AL26" s="1">
        <v>0</v>
      </c>
      <c r="AM26" s="1">
        <f t="shared" si="22"/>
        <v>0</v>
      </c>
      <c r="AN26" s="1">
        <f t="shared" si="23"/>
        <v>0</v>
      </c>
      <c r="AO26" s="2">
        <f t="shared" si="24"/>
        <v>0</v>
      </c>
      <c r="AQ26" s="1">
        <v>24</v>
      </c>
      <c r="AR26" s="1">
        <v>50</v>
      </c>
      <c r="AS26" s="1">
        <f t="shared" si="25"/>
        <v>54.347826086956516</v>
      </c>
      <c r="AT26" s="1">
        <f t="shared" si="26"/>
        <v>4.3478260869565162</v>
      </c>
      <c r="AU26" s="3">
        <f t="shared" si="27"/>
        <v>4.3478260869565166E-3</v>
      </c>
      <c r="AW26" s="1">
        <v>0.52083333333333337</v>
      </c>
      <c r="AX26" s="1">
        <v>0</v>
      </c>
      <c r="AY26" s="1">
        <v>11.956521739130434</v>
      </c>
      <c r="AZ26" s="1">
        <v>0</v>
      </c>
      <c r="BA26" s="1">
        <f t="shared" si="0"/>
        <v>12.477355072463768</v>
      </c>
      <c r="BB26" s="1">
        <f t="shared" si="28"/>
        <v>12.66736555580078</v>
      </c>
      <c r="BC26" s="1">
        <f t="shared" si="29"/>
        <v>0.1900104833370122</v>
      </c>
      <c r="BD26" s="2">
        <f t="shared" si="30"/>
        <v>1.9001048333701221E-4</v>
      </c>
      <c r="BF26" s="1">
        <v>385.41666666666669</v>
      </c>
      <c r="BG26" s="1">
        <v>0</v>
      </c>
      <c r="BH26" s="1">
        <v>11.956521739130434</v>
      </c>
      <c r="BI26" s="1">
        <v>54.347826086956516</v>
      </c>
      <c r="BJ26" s="1">
        <f t="shared" si="1"/>
        <v>451.72101449275362</v>
      </c>
      <c r="BK26" s="1">
        <f t="shared" si="31"/>
        <v>458.60001471345544</v>
      </c>
      <c r="BL26" s="1">
        <f t="shared" si="32"/>
        <v>6.8790002207018119</v>
      </c>
      <c r="BM26" s="3">
        <f t="shared" si="33"/>
        <v>6.8790002207018116E-3</v>
      </c>
      <c r="BO26" s="1">
        <v>0.52083333333333337</v>
      </c>
      <c r="BP26" s="1">
        <v>0</v>
      </c>
      <c r="BQ26" s="1">
        <v>11.956521739130434</v>
      </c>
      <c r="BR26" s="1">
        <v>0</v>
      </c>
      <c r="BS26" s="1">
        <f t="shared" si="2"/>
        <v>12.477355072463768</v>
      </c>
      <c r="BT26" s="1">
        <f t="shared" si="34"/>
        <v>12.731994971901804</v>
      </c>
      <c r="BU26" s="1">
        <f t="shared" si="35"/>
        <v>0.25463989943803611</v>
      </c>
      <c r="BV26" s="2">
        <f t="shared" si="36"/>
        <v>2.5463989943803612E-4</v>
      </c>
      <c r="BX26" s="1">
        <v>385.41666666666669</v>
      </c>
      <c r="BY26" s="1">
        <v>0</v>
      </c>
      <c r="BZ26" s="1">
        <v>11.956521739130434</v>
      </c>
      <c r="CA26" s="1">
        <v>54.347826086956516</v>
      </c>
      <c r="CB26" s="1">
        <f t="shared" si="3"/>
        <v>451.72101449275362</v>
      </c>
      <c r="CC26" s="1">
        <f t="shared" si="37"/>
        <v>460.93981070689148</v>
      </c>
      <c r="CD26" s="1">
        <f t="shared" si="38"/>
        <v>9.2187962141378534</v>
      </c>
      <c r="CE26" s="3">
        <f t="shared" si="39"/>
        <v>9.2187962141378529E-3</v>
      </c>
    </row>
  </sheetData>
  <mergeCells count="12">
    <mergeCell ref="AW1:BD1"/>
    <mergeCell ref="BF1:BM1"/>
    <mergeCell ref="BO1:BV1"/>
    <mergeCell ref="BX1:CE1"/>
    <mergeCell ref="A1:E1"/>
    <mergeCell ref="G1:K1"/>
    <mergeCell ref="M1:Q1"/>
    <mergeCell ref="S1:W1"/>
    <mergeCell ref="Y1:AC1"/>
    <mergeCell ref="AE1:AI1"/>
    <mergeCell ref="AK1:AO1"/>
    <mergeCell ref="AQ1:A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2926-C6EA-4747-AC7D-B5B1EB13390A}">
  <dimension ref="A1:CU26"/>
  <sheetViews>
    <sheetView topLeftCell="Q1" workbookViewId="0">
      <selection activeCell="CV7" sqref="CV7"/>
    </sheetView>
  </sheetViews>
  <sheetFormatPr baseColWidth="10" defaultRowHeight="14.4" x14ac:dyDescent="0.3"/>
  <sheetData>
    <row r="1" spans="1:99" x14ac:dyDescent="0.3">
      <c r="A1" s="11" t="s">
        <v>48</v>
      </c>
      <c r="B1" s="12"/>
      <c r="C1" s="12"/>
      <c r="D1" s="12"/>
      <c r="E1" s="13"/>
      <c r="G1" s="11" t="s">
        <v>49</v>
      </c>
      <c r="H1" s="12"/>
      <c r="I1" s="12"/>
      <c r="J1" s="12"/>
      <c r="K1" s="13"/>
      <c r="M1" s="11" t="s">
        <v>50</v>
      </c>
      <c r="N1" s="12"/>
      <c r="O1" s="12"/>
      <c r="P1" s="12"/>
      <c r="Q1" s="13"/>
      <c r="S1" s="11" t="s">
        <v>51</v>
      </c>
      <c r="T1" s="12"/>
      <c r="U1" s="12"/>
      <c r="V1" s="12"/>
      <c r="W1" s="13"/>
      <c r="Y1" s="11" t="s">
        <v>52</v>
      </c>
      <c r="Z1" s="12"/>
      <c r="AA1" s="12"/>
      <c r="AB1" s="12"/>
      <c r="AC1" s="13"/>
      <c r="AE1" s="11" t="s">
        <v>53</v>
      </c>
      <c r="AF1" s="12"/>
      <c r="AG1" s="12"/>
      <c r="AH1" s="12"/>
      <c r="AI1" s="13"/>
      <c r="AK1" s="10" t="s">
        <v>54</v>
      </c>
      <c r="AL1" s="10"/>
      <c r="AM1" s="10"/>
      <c r="AN1" s="10"/>
      <c r="AO1" s="10"/>
      <c r="AQ1" s="10" t="s">
        <v>55</v>
      </c>
      <c r="AR1" s="10"/>
      <c r="AS1" s="10"/>
      <c r="AT1" s="10"/>
      <c r="AU1" s="10"/>
      <c r="AW1" s="10" t="s">
        <v>56</v>
      </c>
      <c r="AX1" s="10"/>
      <c r="AY1" s="10"/>
      <c r="AZ1" s="10"/>
      <c r="BA1" s="10"/>
      <c r="BC1" s="10" t="s">
        <v>57</v>
      </c>
      <c r="BD1" s="10"/>
      <c r="BE1" s="10"/>
      <c r="BF1" s="10"/>
      <c r="BG1" s="10"/>
      <c r="BI1" s="10" t="s">
        <v>58</v>
      </c>
      <c r="BJ1" s="10"/>
      <c r="BK1" s="10"/>
      <c r="BL1" s="10"/>
      <c r="BM1" s="10"/>
      <c r="BN1" s="10"/>
      <c r="BO1" s="10"/>
      <c r="BP1" s="10"/>
      <c r="BQ1" s="10"/>
      <c r="BS1" s="10" t="s">
        <v>59</v>
      </c>
      <c r="BT1" s="10"/>
      <c r="BU1" s="10"/>
      <c r="BV1" s="10"/>
      <c r="BW1" s="10"/>
      <c r="BX1" s="10"/>
      <c r="BY1" s="10"/>
      <c r="BZ1" s="10"/>
      <c r="CA1" s="10"/>
      <c r="CC1" s="10" t="s">
        <v>60</v>
      </c>
      <c r="CD1" s="10"/>
      <c r="CE1" s="10"/>
      <c r="CF1" s="10"/>
      <c r="CG1" s="10"/>
      <c r="CH1" s="10"/>
      <c r="CI1" s="10"/>
      <c r="CJ1" s="10"/>
      <c r="CK1" s="10"/>
      <c r="CM1" s="10" t="s">
        <v>61</v>
      </c>
      <c r="CN1" s="10"/>
      <c r="CO1" s="10"/>
      <c r="CP1" s="10"/>
      <c r="CQ1" s="10"/>
      <c r="CR1" s="10"/>
      <c r="CS1" s="10"/>
      <c r="CT1" s="10"/>
      <c r="CU1" s="10"/>
    </row>
    <row r="2" spans="1:99" ht="43.2" x14ac:dyDescent="0.3">
      <c r="A2" s="9" t="s">
        <v>6</v>
      </c>
      <c r="B2" s="9" t="s">
        <v>7</v>
      </c>
      <c r="C2" s="1" t="s">
        <v>8</v>
      </c>
      <c r="D2" s="1" t="s">
        <v>9</v>
      </c>
      <c r="E2" s="2" t="s">
        <v>10</v>
      </c>
      <c r="G2" s="9" t="s">
        <v>6</v>
      </c>
      <c r="H2" s="9" t="s">
        <v>7</v>
      </c>
      <c r="I2" s="1" t="s">
        <v>8</v>
      </c>
      <c r="J2" s="1" t="s">
        <v>9</v>
      </c>
      <c r="K2" s="3" t="s">
        <v>10</v>
      </c>
      <c r="M2" s="9" t="s">
        <v>6</v>
      </c>
      <c r="N2" s="9" t="s">
        <v>7</v>
      </c>
      <c r="O2" s="1" t="s">
        <v>8</v>
      </c>
      <c r="P2" s="1" t="s">
        <v>9</v>
      </c>
      <c r="Q2" s="2" t="s">
        <v>10</v>
      </c>
      <c r="S2" s="9" t="s">
        <v>6</v>
      </c>
      <c r="T2" s="9" t="s">
        <v>7</v>
      </c>
      <c r="U2" s="1" t="s">
        <v>8</v>
      </c>
      <c r="V2" s="1" t="s">
        <v>9</v>
      </c>
      <c r="W2" s="3" t="s">
        <v>10</v>
      </c>
      <c r="Y2" s="9" t="s">
        <v>6</v>
      </c>
      <c r="Z2" s="9" t="s">
        <v>7</v>
      </c>
      <c r="AA2" s="1" t="s">
        <v>8</v>
      </c>
      <c r="AB2" s="1" t="s">
        <v>9</v>
      </c>
      <c r="AC2" s="2" t="s">
        <v>10</v>
      </c>
      <c r="AE2" s="9" t="s">
        <v>6</v>
      </c>
      <c r="AF2" s="9" t="s">
        <v>7</v>
      </c>
      <c r="AG2" s="1" t="s">
        <v>8</v>
      </c>
      <c r="AH2" s="1" t="s">
        <v>9</v>
      </c>
      <c r="AI2" s="3" t="s">
        <v>10</v>
      </c>
      <c r="AK2" s="1" t="s">
        <v>6</v>
      </c>
      <c r="AL2" s="1" t="s">
        <v>7</v>
      </c>
      <c r="AM2" s="1" t="s">
        <v>8</v>
      </c>
      <c r="AN2" s="1" t="s">
        <v>9</v>
      </c>
      <c r="AO2" s="2" t="s">
        <v>10</v>
      </c>
      <c r="AQ2" s="1" t="s">
        <v>6</v>
      </c>
      <c r="AR2" s="1" t="s">
        <v>7</v>
      </c>
      <c r="AS2" s="1" t="s">
        <v>8</v>
      </c>
      <c r="AT2" s="1" t="s">
        <v>9</v>
      </c>
      <c r="AU2" s="3" t="s">
        <v>10</v>
      </c>
      <c r="AW2" s="1" t="s">
        <v>6</v>
      </c>
      <c r="AX2" s="1" t="s">
        <v>7</v>
      </c>
      <c r="AY2" s="1" t="s">
        <v>8</v>
      </c>
      <c r="AZ2" s="1" t="s">
        <v>9</v>
      </c>
      <c r="BA2" s="2" t="s">
        <v>10</v>
      </c>
      <c r="BC2" s="1" t="s">
        <v>6</v>
      </c>
      <c r="BD2" s="1" t="s">
        <v>7</v>
      </c>
      <c r="BE2" s="1" t="s">
        <v>8</v>
      </c>
      <c r="BF2" s="1" t="s">
        <v>9</v>
      </c>
      <c r="BG2" s="3" t="s">
        <v>10</v>
      </c>
      <c r="BI2" s="1" t="s">
        <v>12</v>
      </c>
      <c r="BJ2" s="4" t="s">
        <v>13</v>
      </c>
      <c r="BK2" s="4" t="s">
        <v>14</v>
      </c>
      <c r="BL2" s="4" t="s">
        <v>27</v>
      </c>
      <c r="BM2" s="4" t="s">
        <v>28</v>
      </c>
      <c r="BN2" s="4" t="s">
        <v>16</v>
      </c>
      <c r="BO2" s="1" t="s">
        <v>8</v>
      </c>
      <c r="BP2" s="1" t="s">
        <v>9</v>
      </c>
      <c r="BQ2" s="2" t="s">
        <v>10</v>
      </c>
      <c r="BS2" s="1" t="s">
        <v>12</v>
      </c>
      <c r="BT2" s="4" t="s">
        <v>13</v>
      </c>
      <c r="BU2" s="4" t="s">
        <v>14</v>
      </c>
      <c r="BV2" s="4" t="s">
        <v>27</v>
      </c>
      <c r="BW2" s="4" t="s">
        <v>28</v>
      </c>
      <c r="BX2" s="4" t="s">
        <v>16</v>
      </c>
      <c r="BY2" s="1" t="s">
        <v>8</v>
      </c>
      <c r="BZ2" s="1" t="s">
        <v>9</v>
      </c>
      <c r="CA2" s="3" t="s">
        <v>10</v>
      </c>
      <c r="CC2" s="1" t="s">
        <v>12</v>
      </c>
      <c r="CD2" s="4" t="s">
        <v>13</v>
      </c>
      <c r="CE2" s="4" t="s">
        <v>14</v>
      </c>
      <c r="CF2" s="4" t="s">
        <v>27</v>
      </c>
      <c r="CG2" s="4" t="s">
        <v>28</v>
      </c>
      <c r="CH2" s="4" t="s">
        <v>47</v>
      </c>
      <c r="CI2" s="1" t="s">
        <v>8</v>
      </c>
      <c r="CJ2" s="1" t="s">
        <v>9</v>
      </c>
      <c r="CK2" s="2" t="s">
        <v>10</v>
      </c>
      <c r="CM2" s="1" t="s">
        <v>12</v>
      </c>
      <c r="CN2" s="4" t="s">
        <v>13</v>
      </c>
      <c r="CO2" s="4" t="s">
        <v>14</v>
      </c>
      <c r="CP2" s="4" t="s">
        <v>27</v>
      </c>
      <c r="CQ2" s="4" t="s">
        <v>28</v>
      </c>
      <c r="CR2" s="4" t="s">
        <v>47</v>
      </c>
      <c r="CS2" s="1" t="s">
        <v>8</v>
      </c>
      <c r="CT2" s="1" t="s">
        <v>9</v>
      </c>
      <c r="CU2" s="3" t="s">
        <v>10</v>
      </c>
    </row>
    <row r="3" spans="1:99" x14ac:dyDescent="0.3">
      <c r="A3" s="1">
        <v>1</v>
      </c>
      <c r="B3" s="1">
        <v>0.5</v>
      </c>
      <c r="C3" s="1">
        <f>B3/0.94</f>
        <v>0.53191489361702127</v>
      </c>
      <c r="D3" s="1">
        <f>C3-B3</f>
        <v>3.1914893617021267E-2</v>
      </c>
      <c r="E3" s="2">
        <f>D3/1000</f>
        <v>3.1914893617021268E-5</v>
      </c>
      <c r="G3" s="1">
        <v>1</v>
      </c>
      <c r="H3" s="1">
        <v>370</v>
      </c>
      <c r="I3" s="1">
        <f>H3/0.94</f>
        <v>393.61702127659578</v>
      </c>
      <c r="J3" s="1">
        <f>I3-H3</f>
        <v>23.617021276595779</v>
      </c>
      <c r="K3" s="3">
        <f>J3/1000</f>
        <v>2.3617021276595779E-2</v>
      </c>
      <c r="M3" s="1">
        <v>1</v>
      </c>
      <c r="N3" s="1">
        <v>0</v>
      </c>
      <c r="O3" s="1">
        <f>N3/0.94</f>
        <v>0</v>
      </c>
      <c r="P3" s="1">
        <f>O3-N3</f>
        <v>0</v>
      </c>
      <c r="Q3" s="2">
        <f>P3/1000</f>
        <v>0</v>
      </c>
      <c r="S3" s="1">
        <v>1</v>
      </c>
      <c r="T3" s="1">
        <v>0</v>
      </c>
      <c r="U3" s="1">
        <f>T3/0.94</f>
        <v>0</v>
      </c>
      <c r="V3" s="1">
        <f>U3-T3</f>
        <v>0</v>
      </c>
      <c r="W3" s="3">
        <f>V3/1000</f>
        <v>0</v>
      </c>
      <c r="Y3" s="1">
        <v>1</v>
      </c>
      <c r="Z3" s="1">
        <v>11</v>
      </c>
      <c r="AA3" s="1">
        <f>Z3/0.96</f>
        <v>11.458333333333334</v>
      </c>
      <c r="AB3" s="1">
        <f>AA3-Z3</f>
        <v>0.45833333333333393</v>
      </c>
      <c r="AC3" s="2">
        <f>AB3/1000</f>
        <v>4.5833333333333392E-4</v>
      </c>
      <c r="AE3" s="1">
        <v>1</v>
      </c>
      <c r="AF3" s="1">
        <v>11</v>
      </c>
      <c r="AG3" s="1">
        <f>AF3/0.96</f>
        <v>11.458333333333334</v>
      </c>
      <c r="AH3" s="1">
        <f>AG3-AF3</f>
        <v>0.45833333333333393</v>
      </c>
      <c r="AI3" s="3">
        <f>AH3/1000</f>
        <v>4.5833333333333392E-4</v>
      </c>
      <c r="AK3" s="1">
        <v>1</v>
      </c>
      <c r="AL3" s="1">
        <v>2.9071800000000008</v>
      </c>
      <c r="AM3" s="1">
        <f>AL3/0.91</f>
        <v>3.1947032967032976</v>
      </c>
      <c r="AN3" s="6">
        <f>AM3-AL3</f>
        <v>0.28752329670329679</v>
      </c>
      <c r="AO3" s="2">
        <f>AN3/1000</f>
        <v>2.8752329670329678E-4</v>
      </c>
      <c r="AQ3" s="1">
        <v>1</v>
      </c>
      <c r="AR3" s="1">
        <v>2.9071800000000008</v>
      </c>
      <c r="AS3" s="1">
        <f>AR3/0.91</f>
        <v>3.1947032967032976</v>
      </c>
      <c r="AT3" s="6">
        <f>AS3-AR3</f>
        <v>0.28752329670329679</v>
      </c>
      <c r="AU3" s="3">
        <f>AT3/1000</f>
        <v>2.8752329670329678E-4</v>
      </c>
      <c r="AW3" s="1">
        <v>1</v>
      </c>
      <c r="AX3" s="1">
        <v>3.3982200000000002</v>
      </c>
      <c r="AY3" s="1">
        <f>AX3/0.91</f>
        <v>3.7343076923076923</v>
      </c>
      <c r="AZ3" s="6">
        <f>AY3-AX3</f>
        <v>0.33608769230769209</v>
      </c>
      <c r="BA3" s="2">
        <f>AZ3/1000</f>
        <v>3.3608769230769207E-4</v>
      </c>
      <c r="BC3" s="1">
        <v>1</v>
      </c>
      <c r="BD3" s="1">
        <v>3.3982200000000002</v>
      </c>
      <c r="BE3" s="1">
        <f>BD3/0.91</f>
        <v>3.7343076923076923</v>
      </c>
      <c r="BF3" s="6">
        <f>BE3-BD3</f>
        <v>0.33608769230769209</v>
      </c>
      <c r="BG3" s="3">
        <f>BF3/1000</f>
        <v>3.3608769230769207E-4</v>
      </c>
      <c r="BI3" s="1">
        <v>0.53191489361702127</v>
      </c>
      <c r="BJ3" s="1">
        <v>0</v>
      </c>
      <c r="BK3" s="1">
        <v>11.458333333333334</v>
      </c>
      <c r="BL3" s="1">
        <v>3.1947032967032976</v>
      </c>
      <c r="BM3" s="1">
        <v>3.7343076923076923</v>
      </c>
      <c r="BN3" s="1">
        <f>SUM(BI3:BM3)</f>
        <v>18.919259215961343</v>
      </c>
      <c r="BO3" s="1">
        <f>BN3/0.98</f>
        <v>19.305366546899329</v>
      </c>
      <c r="BP3" s="1">
        <f>BO3-BN3</f>
        <v>0.38610733093798544</v>
      </c>
      <c r="BQ3" s="2">
        <f>BP3/1000</f>
        <v>3.8610733093798541E-4</v>
      </c>
      <c r="BS3" s="1">
        <v>393.61702127659578</v>
      </c>
      <c r="BT3" s="1">
        <v>0</v>
      </c>
      <c r="BU3" s="1">
        <v>11.458333333333334</v>
      </c>
      <c r="BV3" s="1">
        <v>3.1947032967032976</v>
      </c>
      <c r="BW3" s="1">
        <v>3.7343076923076923</v>
      </c>
      <c r="BX3" s="1">
        <f>SUM(BS3:BW3)</f>
        <v>412.00436559894013</v>
      </c>
      <c r="BY3" s="1">
        <f>BX3/0.98</f>
        <v>420.4126179581022</v>
      </c>
      <c r="BZ3" s="1">
        <f>BY3-BX3</f>
        <v>8.408252359162077</v>
      </c>
      <c r="CA3" s="3">
        <f>BZ3/1000</f>
        <v>8.4082523591620766E-3</v>
      </c>
      <c r="CC3" s="1">
        <v>0.53191489361702127</v>
      </c>
      <c r="CD3" s="1">
        <v>0</v>
      </c>
      <c r="CE3" s="1">
        <v>11.458333333333334</v>
      </c>
      <c r="CF3" s="1">
        <v>3.1947032967032976</v>
      </c>
      <c r="CG3" s="1">
        <v>3.7343076923076923</v>
      </c>
      <c r="CH3" s="1">
        <f>SUM(CC3:CG3)</f>
        <v>18.919259215961343</v>
      </c>
      <c r="CI3" s="1">
        <f>CH3/0.98</f>
        <v>19.305366546899329</v>
      </c>
      <c r="CJ3" s="1">
        <f>CI3-CH3</f>
        <v>0.38610733093798544</v>
      </c>
      <c r="CK3" s="2">
        <f>CJ3/1000</f>
        <v>3.8610733093798541E-4</v>
      </c>
      <c r="CM3" s="1">
        <v>393.61702127659578</v>
      </c>
      <c r="CN3" s="1">
        <v>0</v>
      </c>
      <c r="CO3" s="1">
        <v>11.458333333333334</v>
      </c>
      <c r="CP3" s="1">
        <v>3.1947032967032976</v>
      </c>
      <c r="CQ3" s="1">
        <v>3.7343076923076923</v>
      </c>
      <c r="CR3" s="1">
        <f>SUM(CM3:CQ3)</f>
        <v>412.00436559894013</v>
      </c>
      <c r="CS3" s="1">
        <f>CR3/0.98</f>
        <v>420.4126179581022</v>
      </c>
      <c r="CT3" s="1">
        <f>CS3-CR3</f>
        <v>8.408252359162077</v>
      </c>
      <c r="CU3" s="3">
        <f>CT3/1000</f>
        <v>8.4082523591620766E-3</v>
      </c>
    </row>
    <row r="4" spans="1:99" x14ac:dyDescent="0.3">
      <c r="A4" s="1">
        <v>2</v>
      </c>
      <c r="B4" s="1">
        <v>0.5</v>
      </c>
      <c r="C4" s="1">
        <f t="shared" ref="C4:C26" si="0">B4/0.94</f>
        <v>0.53191489361702127</v>
      </c>
      <c r="D4" s="1">
        <f t="shared" ref="D4:D26" si="1">C4-B4</f>
        <v>3.1914893617021267E-2</v>
      </c>
      <c r="E4" s="2">
        <f t="shared" ref="E4:E26" si="2">D4/1000</f>
        <v>3.1914893617021268E-5</v>
      </c>
      <c r="G4" s="1">
        <v>2</v>
      </c>
      <c r="H4" s="1">
        <v>0.5</v>
      </c>
      <c r="I4" s="1">
        <f t="shared" ref="I4:I26" si="3">H4/0.94</f>
        <v>0.53191489361702127</v>
      </c>
      <c r="J4" s="1">
        <f t="shared" ref="J4:J26" si="4">I4-H4</f>
        <v>3.1914893617021267E-2</v>
      </c>
      <c r="K4" s="3">
        <f t="shared" ref="K4:K26" si="5">J4/1000</f>
        <v>3.1914893617021268E-5</v>
      </c>
      <c r="M4" s="1">
        <v>2</v>
      </c>
      <c r="N4" s="1">
        <v>0</v>
      </c>
      <c r="O4" s="1">
        <f t="shared" ref="O4:O26" si="6">N4/0.94</f>
        <v>0</v>
      </c>
      <c r="P4" s="1">
        <f t="shared" ref="P4:P26" si="7">O4-N4</f>
        <v>0</v>
      </c>
      <c r="Q4" s="2">
        <f t="shared" ref="Q4:Q26" si="8">P4/1000</f>
        <v>0</v>
      </c>
      <c r="S4" s="1">
        <v>2</v>
      </c>
      <c r="T4" s="1">
        <v>0</v>
      </c>
      <c r="U4" s="1">
        <f t="shared" ref="U4:U26" si="9">T4/0.94</f>
        <v>0</v>
      </c>
      <c r="V4" s="1">
        <f t="shared" ref="V4:V26" si="10">U4-T4</f>
        <v>0</v>
      </c>
      <c r="W4" s="3">
        <f t="shared" ref="W4:W26" si="11">V4/1000</f>
        <v>0</v>
      </c>
      <c r="Y4" s="1">
        <v>2</v>
      </c>
      <c r="Z4" s="1">
        <v>11</v>
      </c>
      <c r="AA4" s="1">
        <f t="shared" ref="AA4:AA26" si="12">Z4/0.96</f>
        <v>11.458333333333334</v>
      </c>
      <c r="AB4" s="1">
        <f t="shared" ref="AB4:AB26" si="13">AA4-Z4</f>
        <v>0.45833333333333393</v>
      </c>
      <c r="AC4" s="2">
        <f t="shared" ref="AC4:AC26" si="14">AB4/1000</f>
        <v>4.5833333333333392E-4</v>
      </c>
      <c r="AE4" s="1">
        <v>2</v>
      </c>
      <c r="AF4" s="1">
        <v>11</v>
      </c>
      <c r="AG4" s="1">
        <f t="shared" ref="AG4:AG26" si="15">AF4/0.96</f>
        <v>11.458333333333334</v>
      </c>
      <c r="AH4" s="1">
        <f t="shared" ref="AH4:AH26" si="16">AG4-AF4</f>
        <v>0.45833333333333393</v>
      </c>
      <c r="AI4" s="3">
        <f t="shared" ref="AI4:AI26" si="17">AH4/1000</f>
        <v>4.5833333333333392E-4</v>
      </c>
      <c r="AK4" s="1">
        <v>2</v>
      </c>
      <c r="AL4" s="1">
        <v>0.4318920000000005</v>
      </c>
      <c r="AM4" s="1">
        <f t="shared" ref="AM4:AM26" si="18">AL4/0.91</f>
        <v>0.47460659340659395</v>
      </c>
      <c r="AN4" s="6">
        <f t="shared" ref="AN4:AN26" si="19">AM4-AL4</f>
        <v>4.2714593406593448E-2</v>
      </c>
      <c r="AO4" s="2">
        <f t="shared" ref="AO4:AO26" si="20">AN4/1000</f>
        <v>4.2714593406593447E-5</v>
      </c>
      <c r="AQ4" s="1">
        <v>2</v>
      </c>
      <c r="AR4" s="1">
        <v>0.4318920000000005</v>
      </c>
      <c r="AS4" s="1">
        <f t="shared" ref="AS4:AS26" si="21">AR4/0.91</f>
        <v>0.47460659340659395</v>
      </c>
      <c r="AT4" s="6">
        <f t="shared" ref="AT4:AT26" si="22">AS4-AR4</f>
        <v>4.2714593406593448E-2</v>
      </c>
      <c r="AU4" s="3">
        <f t="shared" ref="AU4:AU26" si="23">AT4/1000</f>
        <v>4.2714593406593447E-5</v>
      </c>
      <c r="AW4" s="1">
        <v>2</v>
      </c>
      <c r="AX4" s="1">
        <v>0.50833800000000073</v>
      </c>
      <c r="AY4" s="1">
        <f t="shared" ref="AY4:AY26" si="24">AX4/0.91</f>
        <v>0.55861318681318761</v>
      </c>
      <c r="AZ4" s="6">
        <f t="shared" ref="AZ4:AZ26" si="25">AY4-AX4</f>
        <v>5.0275186813186878E-2</v>
      </c>
      <c r="BA4" s="2">
        <f t="shared" ref="BA4:BA26" si="26">AZ4/1000</f>
        <v>5.0275186813186877E-5</v>
      </c>
      <c r="BC4" s="1">
        <v>2</v>
      </c>
      <c r="BD4" s="1">
        <v>0.50833800000000073</v>
      </c>
      <c r="BE4" s="1">
        <f t="shared" ref="BE4:BE26" si="27">BD4/0.91</f>
        <v>0.55861318681318761</v>
      </c>
      <c r="BF4" s="6">
        <f t="shared" ref="BF4:BF26" si="28">BE4-BD4</f>
        <v>5.0275186813186878E-2</v>
      </c>
      <c r="BG4" s="3">
        <f t="shared" ref="BG4:BG26" si="29">BF4/1000</f>
        <v>5.0275186813186877E-5</v>
      </c>
      <c r="BI4" s="1">
        <v>0.53191489361702127</v>
      </c>
      <c r="BJ4" s="1">
        <v>0</v>
      </c>
      <c r="BK4" s="1">
        <v>11.458333333333334</v>
      </c>
      <c r="BL4" s="1">
        <v>0.47460659340659395</v>
      </c>
      <c r="BM4" s="1">
        <v>0.55861318681318761</v>
      </c>
      <c r="BN4" s="1">
        <f t="shared" ref="BN4:BN26" si="30">SUM(BI4:BM4)</f>
        <v>13.023468007170138</v>
      </c>
      <c r="BO4" s="1">
        <f t="shared" ref="BO4:BO26" si="31">BN4/0.98</f>
        <v>13.289253068540956</v>
      </c>
      <c r="BP4" s="1">
        <f t="shared" ref="BP4:BP26" si="32">BO4-BN4</f>
        <v>0.26578506137081881</v>
      </c>
      <c r="BQ4" s="2">
        <f t="shared" ref="BQ4:BQ26" si="33">BP4/1000</f>
        <v>2.6578506137081879E-4</v>
      </c>
      <c r="BS4" s="1">
        <v>0.53191489361702127</v>
      </c>
      <c r="BT4" s="1">
        <v>0</v>
      </c>
      <c r="BU4" s="1">
        <v>11.458333333333334</v>
      </c>
      <c r="BV4" s="1">
        <v>0.47460659340659395</v>
      </c>
      <c r="BW4" s="1">
        <v>0.55861318681318761</v>
      </c>
      <c r="BX4" s="1">
        <f t="shared" ref="BX4:BX26" si="34">SUM(BS4:BW4)</f>
        <v>13.023468007170138</v>
      </c>
      <c r="BY4" s="1">
        <f t="shared" ref="BY4:BY26" si="35">BX4/0.98</f>
        <v>13.289253068540956</v>
      </c>
      <c r="BZ4" s="1">
        <f t="shared" ref="BZ4:BZ26" si="36">BY4-BX4</f>
        <v>0.26578506137081881</v>
      </c>
      <c r="CA4" s="3">
        <f t="shared" ref="CA4:CA26" si="37">BZ4/1000</f>
        <v>2.6578506137081879E-4</v>
      </c>
      <c r="CC4" s="1">
        <v>0.53191489361702127</v>
      </c>
      <c r="CD4" s="1">
        <v>0</v>
      </c>
      <c r="CE4" s="1">
        <v>11.458333333333334</v>
      </c>
      <c r="CF4" s="1">
        <v>0.47460659340659395</v>
      </c>
      <c r="CG4" s="1">
        <v>0.55861318681318761</v>
      </c>
      <c r="CH4" s="1">
        <f t="shared" ref="CH4:CH26" si="38">SUM(CC4:CG4)</f>
        <v>13.023468007170138</v>
      </c>
      <c r="CI4" s="1">
        <f t="shared" ref="CI4:CI26" si="39">CH4/0.98</f>
        <v>13.289253068540956</v>
      </c>
      <c r="CJ4" s="1">
        <f t="shared" ref="CJ4:CJ26" si="40">CI4-CH4</f>
        <v>0.26578506137081881</v>
      </c>
      <c r="CK4" s="2">
        <f t="shared" ref="CK4:CK26" si="41">CJ4/1000</f>
        <v>2.6578506137081879E-4</v>
      </c>
      <c r="CM4" s="1">
        <v>0.53191489361702127</v>
      </c>
      <c r="CN4" s="1">
        <v>0</v>
      </c>
      <c r="CO4" s="1">
        <v>11.458333333333334</v>
      </c>
      <c r="CP4" s="1">
        <v>0.47460659340659395</v>
      </c>
      <c r="CQ4" s="1">
        <v>0.55861318681318761</v>
      </c>
      <c r="CR4" s="1">
        <f t="shared" ref="CR4:CR26" si="42">SUM(CM4:CQ4)</f>
        <v>13.023468007170138</v>
      </c>
      <c r="CS4" s="1">
        <f t="shared" ref="CS4:CS26" si="43">CR4/0.98</f>
        <v>13.289253068540956</v>
      </c>
      <c r="CT4" s="1">
        <f t="shared" ref="CT4:CT26" si="44">CS4-CR4</f>
        <v>0.26578506137081881</v>
      </c>
      <c r="CU4" s="3">
        <f t="shared" ref="CU4:CU26" si="45">CT4/1000</f>
        <v>2.6578506137081879E-4</v>
      </c>
    </row>
    <row r="5" spans="1:99" x14ac:dyDescent="0.3">
      <c r="A5" s="1">
        <v>3</v>
      </c>
      <c r="B5" s="1">
        <v>0.5</v>
      </c>
      <c r="C5" s="1">
        <f t="shared" si="0"/>
        <v>0.53191489361702127</v>
      </c>
      <c r="D5" s="1">
        <f t="shared" si="1"/>
        <v>3.1914893617021267E-2</v>
      </c>
      <c r="E5" s="2">
        <f t="shared" si="2"/>
        <v>3.1914893617021268E-5</v>
      </c>
      <c r="G5" s="1">
        <v>3</v>
      </c>
      <c r="H5" s="1">
        <v>0.5</v>
      </c>
      <c r="I5" s="1">
        <f t="shared" si="3"/>
        <v>0.53191489361702127</v>
      </c>
      <c r="J5" s="1">
        <f t="shared" si="4"/>
        <v>3.1914893617021267E-2</v>
      </c>
      <c r="K5" s="3">
        <f t="shared" si="5"/>
        <v>3.1914893617021268E-5</v>
      </c>
      <c r="M5" s="1">
        <v>3</v>
      </c>
      <c r="N5" s="1">
        <v>0</v>
      </c>
      <c r="O5" s="1">
        <f t="shared" si="6"/>
        <v>0</v>
      </c>
      <c r="P5" s="1">
        <f t="shared" si="7"/>
        <v>0</v>
      </c>
      <c r="Q5" s="2">
        <f t="shared" si="8"/>
        <v>0</v>
      </c>
      <c r="S5" s="1">
        <v>3</v>
      </c>
      <c r="T5" s="1">
        <v>0</v>
      </c>
      <c r="U5" s="1">
        <f t="shared" si="9"/>
        <v>0</v>
      </c>
      <c r="V5" s="1">
        <f t="shared" si="10"/>
        <v>0</v>
      </c>
      <c r="W5" s="3">
        <f t="shared" si="11"/>
        <v>0</v>
      </c>
      <c r="Y5" s="1">
        <v>3</v>
      </c>
      <c r="Z5" s="1">
        <v>11</v>
      </c>
      <c r="AA5" s="1">
        <f t="shared" si="12"/>
        <v>11.458333333333334</v>
      </c>
      <c r="AB5" s="1">
        <f t="shared" si="13"/>
        <v>0.45833333333333393</v>
      </c>
      <c r="AC5" s="2">
        <f t="shared" si="14"/>
        <v>4.5833333333333392E-4</v>
      </c>
      <c r="AE5" s="1">
        <v>3</v>
      </c>
      <c r="AF5" s="1">
        <v>11</v>
      </c>
      <c r="AG5" s="1">
        <f t="shared" si="15"/>
        <v>11.458333333333334</v>
      </c>
      <c r="AH5" s="1">
        <f t="shared" si="16"/>
        <v>0.45833333333333393</v>
      </c>
      <c r="AI5" s="3">
        <f t="shared" si="17"/>
        <v>4.5833333333333392E-4</v>
      </c>
      <c r="AK5" s="1">
        <v>3</v>
      </c>
      <c r="AL5" s="1">
        <v>0.42184800000000011</v>
      </c>
      <c r="AM5" s="1">
        <f t="shared" si="18"/>
        <v>0.4635692307692309</v>
      </c>
      <c r="AN5" s="6">
        <f t="shared" si="19"/>
        <v>4.1721230769230788E-2</v>
      </c>
      <c r="AO5" s="2">
        <f t="shared" si="20"/>
        <v>4.1721230769230787E-5</v>
      </c>
      <c r="AQ5" s="1">
        <v>3</v>
      </c>
      <c r="AR5" s="1">
        <v>0.42184800000000011</v>
      </c>
      <c r="AS5" s="1">
        <f t="shared" si="21"/>
        <v>0.4635692307692309</v>
      </c>
      <c r="AT5" s="6">
        <f t="shared" si="22"/>
        <v>4.1721230769230788E-2</v>
      </c>
      <c r="AU5" s="3">
        <f t="shared" si="23"/>
        <v>4.1721230769230787E-5</v>
      </c>
      <c r="AW5" s="1">
        <v>3</v>
      </c>
      <c r="AX5" s="1">
        <v>0.49996800000000036</v>
      </c>
      <c r="AY5" s="1">
        <f t="shared" si="24"/>
        <v>0.54941538461538497</v>
      </c>
      <c r="AZ5" s="6">
        <f t="shared" si="25"/>
        <v>4.9447384615384615E-2</v>
      </c>
      <c r="BA5" s="2">
        <f t="shared" si="26"/>
        <v>4.9447384615384615E-5</v>
      </c>
      <c r="BC5" s="1">
        <v>3</v>
      </c>
      <c r="BD5" s="1">
        <v>0.49996800000000036</v>
      </c>
      <c r="BE5" s="1">
        <f t="shared" si="27"/>
        <v>0.54941538461538497</v>
      </c>
      <c r="BF5" s="6">
        <f t="shared" si="28"/>
        <v>4.9447384615384615E-2</v>
      </c>
      <c r="BG5" s="3">
        <f t="shared" si="29"/>
        <v>4.9447384615384615E-5</v>
      </c>
      <c r="BI5" s="1">
        <v>0.53191489361702127</v>
      </c>
      <c r="BJ5" s="1">
        <v>0</v>
      </c>
      <c r="BK5" s="1">
        <v>11.458333333333334</v>
      </c>
      <c r="BL5" s="1">
        <v>0.4635692307692309</v>
      </c>
      <c r="BM5" s="1">
        <v>0.54941538461538497</v>
      </c>
      <c r="BN5" s="1">
        <f t="shared" si="30"/>
        <v>13.00323284233497</v>
      </c>
      <c r="BO5" s="1">
        <f t="shared" si="31"/>
        <v>13.268604941158133</v>
      </c>
      <c r="BP5" s="1">
        <f t="shared" si="32"/>
        <v>0.26537209882316226</v>
      </c>
      <c r="BQ5" s="2">
        <f t="shared" si="33"/>
        <v>2.6537209882316227E-4</v>
      </c>
      <c r="BS5" s="1">
        <v>0.53191489361702127</v>
      </c>
      <c r="BT5" s="1">
        <v>0</v>
      </c>
      <c r="BU5" s="1">
        <v>11.458333333333334</v>
      </c>
      <c r="BV5" s="1">
        <v>0.4635692307692309</v>
      </c>
      <c r="BW5" s="1">
        <v>0.54941538461538497</v>
      </c>
      <c r="BX5" s="1">
        <f t="shared" si="34"/>
        <v>13.00323284233497</v>
      </c>
      <c r="BY5" s="1">
        <f t="shared" si="35"/>
        <v>13.268604941158133</v>
      </c>
      <c r="BZ5" s="1">
        <f t="shared" si="36"/>
        <v>0.26537209882316226</v>
      </c>
      <c r="CA5" s="3">
        <f t="shared" si="37"/>
        <v>2.6537209882316227E-4</v>
      </c>
      <c r="CC5" s="1">
        <v>0.53191489361702127</v>
      </c>
      <c r="CD5" s="1">
        <v>0</v>
      </c>
      <c r="CE5" s="1">
        <v>11.458333333333334</v>
      </c>
      <c r="CF5" s="1">
        <v>0.4635692307692309</v>
      </c>
      <c r="CG5" s="1">
        <v>0.54941538461538497</v>
      </c>
      <c r="CH5" s="1">
        <f t="shared" si="38"/>
        <v>13.00323284233497</v>
      </c>
      <c r="CI5" s="1">
        <f t="shared" si="39"/>
        <v>13.268604941158133</v>
      </c>
      <c r="CJ5" s="1">
        <f t="shared" si="40"/>
        <v>0.26537209882316226</v>
      </c>
      <c r="CK5" s="2">
        <f t="shared" si="41"/>
        <v>2.6537209882316227E-4</v>
      </c>
      <c r="CM5" s="1">
        <v>0.53191489361702127</v>
      </c>
      <c r="CN5" s="1">
        <v>0</v>
      </c>
      <c r="CO5" s="1">
        <v>11.458333333333334</v>
      </c>
      <c r="CP5" s="1">
        <v>0.4635692307692309</v>
      </c>
      <c r="CQ5" s="1">
        <v>0.54941538461538497</v>
      </c>
      <c r="CR5" s="1">
        <f t="shared" si="42"/>
        <v>13.00323284233497</v>
      </c>
      <c r="CS5" s="1">
        <f t="shared" si="43"/>
        <v>13.268604941158133</v>
      </c>
      <c r="CT5" s="1">
        <f t="shared" si="44"/>
        <v>0.26537209882316226</v>
      </c>
      <c r="CU5" s="3">
        <f t="shared" si="45"/>
        <v>2.6537209882316227E-4</v>
      </c>
    </row>
    <row r="6" spans="1:99" x14ac:dyDescent="0.3">
      <c r="A6" s="1">
        <v>4</v>
      </c>
      <c r="B6" s="1">
        <v>0.5</v>
      </c>
      <c r="C6" s="1">
        <f t="shared" si="0"/>
        <v>0.53191489361702127</v>
      </c>
      <c r="D6" s="1">
        <f t="shared" si="1"/>
        <v>3.1914893617021267E-2</v>
      </c>
      <c r="E6" s="2">
        <f t="shared" si="2"/>
        <v>3.1914893617021268E-5</v>
      </c>
      <c r="G6" s="1">
        <v>4</v>
      </c>
      <c r="H6" s="1">
        <v>0.5</v>
      </c>
      <c r="I6" s="1">
        <f t="shared" si="3"/>
        <v>0.53191489361702127</v>
      </c>
      <c r="J6" s="1">
        <f t="shared" si="4"/>
        <v>3.1914893617021267E-2</v>
      </c>
      <c r="K6" s="3">
        <f t="shared" si="5"/>
        <v>3.1914893617021268E-5</v>
      </c>
      <c r="M6" s="1">
        <v>4</v>
      </c>
      <c r="N6" s="1">
        <v>0</v>
      </c>
      <c r="O6" s="1">
        <f t="shared" si="6"/>
        <v>0</v>
      </c>
      <c r="P6" s="1">
        <f t="shared" si="7"/>
        <v>0</v>
      </c>
      <c r="Q6" s="2">
        <f t="shared" si="8"/>
        <v>0</v>
      </c>
      <c r="S6" s="1">
        <v>4</v>
      </c>
      <c r="T6" s="1">
        <v>0</v>
      </c>
      <c r="U6" s="1">
        <f t="shared" si="9"/>
        <v>0</v>
      </c>
      <c r="V6" s="1">
        <f t="shared" si="10"/>
        <v>0</v>
      </c>
      <c r="W6" s="3">
        <f t="shared" si="11"/>
        <v>0</v>
      </c>
      <c r="Y6" s="1">
        <v>4</v>
      </c>
      <c r="Z6" s="1">
        <v>11</v>
      </c>
      <c r="AA6" s="1">
        <f t="shared" si="12"/>
        <v>11.458333333333334</v>
      </c>
      <c r="AB6" s="1">
        <f t="shared" si="13"/>
        <v>0.45833333333333393</v>
      </c>
      <c r="AC6" s="2">
        <f t="shared" si="14"/>
        <v>4.5833333333333392E-4</v>
      </c>
      <c r="AE6" s="1">
        <v>4</v>
      </c>
      <c r="AF6" s="1">
        <v>11</v>
      </c>
      <c r="AG6" s="1">
        <f t="shared" si="15"/>
        <v>11.458333333333334</v>
      </c>
      <c r="AH6" s="1">
        <f t="shared" si="16"/>
        <v>0.45833333333333393</v>
      </c>
      <c r="AI6" s="3">
        <f t="shared" si="17"/>
        <v>4.5833333333333392E-4</v>
      </c>
      <c r="AK6" s="1">
        <v>4</v>
      </c>
      <c r="AL6" s="1">
        <v>0.41515199999999985</v>
      </c>
      <c r="AM6" s="1">
        <f t="shared" si="18"/>
        <v>0.45621098901098883</v>
      </c>
      <c r="AN6" s="6">
        <f t="shared" si="19"/>
        <v>4.1058989010988978E-2</v>
      </c>
      <c r="AO6" s="2">
        <f t="shared" si="20"/>
        <v>4.1058989010988976E-5</v>
      </c>
      <c r="AQ6" s="1">
        <v>4</v>
      </c>
      <c r="AR6" s="1">
        <v>0.41515199999999985</v>
      </c>
      <c r="AS6" s="1">
        <f t="shared" si="21"/>
        <v>0.45621098901098883</v>
      </c>
      <c r="AT6" s="6">
        <f t="shared" si="22"/>
        <v>4.1058989010988978E-2</v>
      </c>
      <c r="AU6" s="3">
        <f t="shared" si="23"/>
        <v>4.1058989010988976E-5</v>
      </c>
      <c r="AW6" s="1">
        <v>4</v>
      </c>
      <c r="AX6" s="1">
        <v>0.49438799999999955</v>
      </c>
      <c r="AY6" s="1">
        <f t="shared" si="24"/>
        <v>0.54328351648351592</v>
      </c>
      <c r="AZ6" s="6">
        <f t="shared" si="25"/>
        <v>4.8895516483516366E-2</v>
      </c>
      <c r="BA6" s="2">
        <f t="shared" si="26"/>
        <v>4.8895516483516368E-5</v>
      </c>
      <c r="BC6" s="1">
        <v>4</v>
      </c>
      <c r="BD6" s="1">
        <v>0.49438799999999955</v>
      </c>
      <c r="BE6" s="1">
        <f t="shared" si="27"/>
        <v>0.54328351648351592</v>
      </c>
      <c r="BF6" s="6">
        <f t="shared" si="28"/>
        <v>4.8895516483516366E-2</v>
      </c>
      <c r="BG6" s="3">
        <f t="shared" si="29"/>
        <v>4.8895516483516368E-5</v>
      </c>
      <c r="BI6" s="1">
        <v>0.53191489361702127</v>
      </c>
      <c r="BJ6" s="1">
        <v>0</v>
      </c>
      <c r="BK6" s="1">
        <v>11.458333333333334</v>
      </c>
      <c r="BL6" s="1">
        <v>0.45621098901098883</v>
      </c>
      <c r="BM6" s="1">
        <v>0.54328351648351592</v>
      </c>
      <c r="BN6" s="1">
        <f t="shared" si="30"/>
        <v>12.98974273244486</v>
      </c>
      <c r="BO6" s="1">
        <f t="shared" si="31"/>
        <v>13.254839522902918</v>
      </c>
      <c r="BP6" s="1">
        <f t="shared" si="32"/>
        <v>0.2650967904580579</v>
      </c>
      <c r="BQ6" s="2">
        <f t="shared" si="33"/>
        <v>2.6509679045805788E-4</v>
      </c>
      <c r="BS6" s="1">
        <v>0.53191489361702127</v>
      </c>
      <c r="BT6" s="1">
        <v>0</v>
      </c>
      <c r="BU6" s="1">
        <v>11.458333333333334</v>
      </c>
      <c r="BV6" s="1">
        <v>0.45621098901098883</v>
      </c>
      <c r="BW6" s="1">
        <v>0.54328351648351592</v>
      </c>
      <c r="BX6" s="1">
        <f t="shared" si="34"/>
        <v>12.98974273244486</v>
      </c>
      <c r="BY6" s="1">
        <f t="shared" si="35"/>
        <v>13.254839522902918</v>
      </c>
      <c r="BZ6" s="1">
        <f t="shared" si="36"/>
        <v>0.2650967904580579</v>
      </c>
      <c r="CA6" s="3">
        <f t="shared" si="37"/>
        <v>2.6509679045805788E-4</v>
      </c>
      <c r="CC6" s="1">
        <v>0.53191489361702127</v>
      </c>
      <c r="CD6" s="1">
        <v>0</v>
      </c>
      <c r="CE6" s="1">
        <v>11.458333333333334</v>
      </c>
      <c r="CF6" s="1">
        <v>0.45621098901098883</v>
      </c>
      <c r="CG6" s="1">
        <v>0.54328351648351592</v>
      </c>
      <c r="CH6" s="1">
        <f t="shared" si="38"/>
        <v>12.98974273244486</v>
      </c>
      <c r="CI6" s="1">
        <f t="shared" si="39"/>
        <v>13.254839522902918</v>
      </c>
      <c r="CJ6" s="1">
        <f t="shared" si="40"/>
        <v>0.2650967904580579</v>
      </c>
      <c r="CK6" s="2">
        <f t="shared" si="41"/>
        <v>2.6509679045805788E-4</v>
      </c>
      <c r="CM6" s="1">
        <v>0.53191489361702127</v>
      </c>
      <c r="CN6" s="1">
        <v>0</v>
      </c>
      <c r="CO6" s="1">
        <v>11.458333333333334</v>
      </c>
      <c r="CP6" s="1">
        <v>0.45621098901098883</v>
      </c>
      <c r="CQ6" s="1">
        <v>0.54328351648351592</v>
      </c>
      <c r="CR6" s="1">
        <f t="shared" si="42"/>
        <v>12.98974273244486</v>
      </c>
      <c r="CS6" s="1">
        <f t="shared" si="43"/>
        <v>13.254839522902918</v>
      </c>
      <c r="CT6" s="1">
        <f t="shared" si="44"/>
        <v>0.2650967904580579</v>
      </c>
      <c r="CU6" s="3">
        <f t="shared" si="45"/>
        <v>2.6509679045805788E-4</v>
      </c>
    </row>
    <row r="7" spans="1:99" x14ac:dyDescent="0.3">
      <c r="A7" s="1">
        <v>5</v>
      </c>
      <c r="B7" s="1">
        <v>0.5</v>
      </c>
      <c r="C7" s="1">
        <f t="shared" si="0"/>
        <v>0.53191489361702127</v>
      </c>
      <c r="D7" s="1">
        <f t="shared" si="1"/>
        <v>3.1914893617021267E-2</v>
      </c>
      <c r="E7" s="2">
        <f t="shared" si="2"/>
        <v>3.1914893617021268E-5</v>
      </c>
      <c r="G7" s="1">
        <v>5</v>
      </c>
      <c r="H7" s="1">
        <v>0.5</v>
      </c>
      <c r="I7" s="1">
        <f t="shared" si="3"/>
        <v>0.53191489361702127</v>
      </c>
      <c r="J7" s="1">
        <f t="shared" si="4"/>
        <v>3.1914893617021267E-2</v>
      </c>
      <c r="K7" s="3">
        <f t="shared" si="5"/>
        <v>3.1914893617021268E-5</v>
      </c>
      <c r="M7" s="1">
        <v>5</v>
      </c>
      <c r="N7" s="1">
        <v>0</v>
      </c>
      <c r="O7" s="1">
        <f t="shared" si="6"/>
        <v>0</v>
      </c>
      <c r="P7" s="1">
        <f t="shared" si="7"/>
        <v>0</v>
      </c>
      <c r="Q7" s="2">
        <f t="shared" si="8"/>
        <v>0</v>
      </c>
      <c r="S7" s="1">
        <v>5</v>
      </c>
      <c r="T7" s="1">
        <v>0</v>
      </c>
      <c r="U7" s="1">
        <f t="shared" si="9"/>
        <v>0</v>
      </c>
      <c r="V7" s="1">
        <f t="shared" si="10"/>
        <v>0</v>
      </c>
      <c r="W7" s="3">
        <f t="shared" si="11"/>
        <v>0</v>
      </c>
      <c r="Y7" s="1">
        <v>5</v>
      </c>
      <c r="Z7" s="1">
        <v>22</v>
      </c>
      <c r="AA7" s="1">
        <f t="shared" si="12"/>
        <v>22.916666666666668</v>
      </c>
      <c r="AB7" s="1">
        <f t="shared" si="13"/>
        <v>0.91666666666666785</v>
      </c>
      <c r="AC7" s="2">
        <f t="shared" si="14"/>
        <v>9.1666666666666784E-4</v>
      </c>
      <c r="AE7" s="1">
        <v>5</v>
      </c>
      <c r="AF7" s="1">
        <v>11</v>
      </c>
      <c r="AG7" s="1">
        <f t="shared" si="15"/>
        <v>11.458333333333334</v>
      </c>
      <c r="AH7" s="1">
        <f t="shared" si="16"/>
        <v>0.45833333333333393</v>
      </c>
      <c r="AI7" s="3">
        <f t="shared" si="17"/>
        <v>4.5833333333333392E-4</v>
      </c>
      <c r="AK7" s="1">
        <v>5</v>
      </c>
      <c r="AL7" s="1">
        <v>0.41068800000000039</v>
      </c>
      <c r="AM7" s="1">
        <f t="shared" si="18"/>
        <v>0.4513054945054949</v>
      </c>
      <c r="AN7" s="6">
        <f t="shared" si="19"/>
        <v>4.0617494505494511E-2</v>
      </c>
      <c r="AO7" s="2">
        <f t="shared" si="20"/>
        <v>4.061749450549451E-5</v>
      </c>
      <c r="AQ7" s="1">
        <v>5</v>
      </c>
      <c r="AR7" s="1">
        <v>0.41068800000000039</v>
      </c>
      <c r="AS7" s="1">
        <f t="shared" si="21"/>
        <v>0.4513054945054949</v>
      </c>
      <c r="AT7" s="6">
        <f t="shared" si="22"/>
        <v>4.0617494505494511E-2</v>
      </c>
      <c r="AU7" s="3">
        <f t="shared" si="23"/>
        <v>4.061749450549451E-5</v>
      </c>
      <c r="AW7" s="1">
        <v>5</v>
      </c>
      <c r="AX7" s="1">
        <v>0.49103999999999937</v>
      </c>
      <c r="AY7" s="1">
        <f t="shared" si="24"/>
        <v>0.53960439560439488</v>
      </c>
      <c r="AZ7" s="6">
        <f t="shared" si="25"/>
        <v>4.8564395604395516E-2</v>
      </c>
      <c r="BA7" s="2">
        <f t="shared" si="26"/>
        <v>4.8564395604395513E-5</v>
      </c>
      <c r="BC7" s="1">
        <v>5</v>
      </c>
      <c r="BD7" s="1">
        <v>0.49103999999999937</v>
      </c>
      <c r="BE7" s="1">
        <f t="shared" si="27"/>
        <v>0.53960439560439488</v>
      </c>
      <c r="BF7" s="6">
        <f t="shared" si="28"/>
        <v>4.8564395604395516E-2</v>
      </c>
      <c r="BG7" s="3">
        <f t="shared" si="29"/>
        <v>4.8564395604395513E-5</v>
      </c>
      <c r="BI7" s="1">
        <v>0.53191489361702127</v>
      </c>
      <c r="BJ7" s="1">
        <v>0</v>
      </c>
      <c r="BK7" s="1">
        <v>22.916666666666668</v>
      </c>
      <c r="BL7" s="1">
        <v>0.4513054945054949</v>
      </c>
      <c r="BM7" s="1">
        <v>0.53960439560439488</v>
      </c>
      <c r="BN7" s="1">
        <f t="shared" si="30"/>
        <v>24.439491450393579</v>
      </c>
      <c r="BO7" s="1">
        <f t="shared" si="31"/>
        <v>24.938256582034263</v>
      </c>
      <c r="BP7" s="1">
        <f t="shared" si="32"/>
        <v>0.4987651316406847</v>
      </c>
      <c r="BQ7" s="2">
        <f t="shared" si="33"/>
        <v>4.9876513164068465E-4</v>
      </c>
      <c r="BS7" s="1">
        <v>0.53191489361702127</v>
      </c>
      <c r="BT7" s="1">
        <v>0</v>
      </c>
      <c r="BU7" s="1">
        <v>11.458333333333334</v>
      </c>
      <c r="BV7" s="1">
        <v>0.4513054945054949</v>
      </c>
      <c r="BW7" s="1">
        <v>0.53960439560439488</v>
      </c>
      <c r="BX7" s="1">
        <f t="shared" si="34"/>
        <v>12.981158117060245</v>
      </c>
      <c r="BY7" s="1">
        <f t="shared" si="35"/>
        <v>13.246079711285965</v>
      </c>
      <c r="BZ7" s="1">
        <f t="shared" si="36"/>
        <v>0.26492159422572037</v>
      </c>
      <c r="CA7" s="3">
        <f t="shared" si="37"/>
        <v>2.6492159422572038E-4</v>
      </c>
      <c r="CC7" s="1">
        <v>0.53191489361702127</v>
      </c>
      <c r="CD7" s="1">
        <v>0</v>
      </c>
      <c r="CE7" s="1">
        <v>22.916666666666668</v>
      </c>
      <c r="CF7" s="1">
        <v>0.4513054945054949</v>
      </c>
      <c r="CG7" s="1">
        <v>0.53960439560439488</v>
      </c>
      <c r="CH7" s="1">
        <f t="shared" si="38"/>
        <v>24.439491450393579</v>
      </c>
      <c r="CI7" s="1">
        <f t="shared" si="39"/>
        <v>24.938256582034263</v>
      </c>
      <c r="CJ7" s="1">
        <f t="shared" si="40"/>
        <v>0.4987651316406847</v>
      </c>
      <c r="CK7" s="2">
        <f t="shared" si="41"/>
        <v>4.9876513164068465E-4</v>
      </c>
      <c r="CM7" s="1">
        <v>0.53191489361702127</v>
      </c>
      <c r="CN7" s="1">
        <v>0</v>
      </c>
      <c r="CO7" s="1">
        <v>11.458333333333334</v>
      </c>
      <c r="CP7" s="1">
        <v>0.4513054945054949</v>
      </c>
      <c r="CQ7" s="1">
        <v>0.53960439560439488</v>
      </c>
      <c r="CR7" s="1">
        <f t="shared" si="42"/>
        <v>12.981158117060245</v>
      </c>
      <c r="CS7" s="1">
        <f t="shared" si="43"/>
        <v>13.246079711285965</v>
      </c>
      <c r="CT7" s="1">
        <f t="shared" si="44"/>
        <v>0.26492159422572037</v>
      </c>
      <c r="CU7" s="3">
        <f t="shared" si="45"/>
        <v>2.6492159422572038E-4</v>
      </c>
    </row>
    <row r="8" spans="1:99" x14ac:dyDescent="0.3">
      <c r="A8" s="1">
        <v>6</v>
      </c>
      <c r="B8" s="1">
        <v>313</v>
      </c>
      <c r="C8" s="1">
        <f t="shared" si="0"/>
        <v>332.97872340425533</v>
      </c>
      <c r="D8" s="1">
        <f t="shared" si="1"/>
        <v>19.978723404255334</v>
      </c>
      <c r="E8" s="2">
        <f t="shared" si="2"/>
        <v>1.9978723404255334E-2</v>
      </c>
      <c r="G8" s="1">
        <v>6</v>
      </c>
      <c r="H8" s="1">
        <v>0.5</v>
      </c>
      <c r="I8" s="1">
        <f t="shared" si="3"/>
        <v>0.53191489361702127</v>
      </c>
      <c r="J8" s="1">
        <f t="shared" si="4"/>
        <v>3.1914893617021267E-2</v>
      </c>
      <c r="K8" s="3">
        <f t="shared" si="5"/>
        <v>3.1914893617021268E-5</v>
      </c>
      <c r="M8" s="1">
        <v>6</v>
      </c>
      <c r="N8" s="1">
        <v>0</v>
      </c>
      <c r="O8" s="1">
        <f t="shared" si="6"/>
        <v>0</v>
      </c>
      <c r="P8" s="1">
        <f t="shared" si="7"/>
        <v>0</v>
      </c>
      <c r="Q8" s="2">
        <f t="shared" si="8"/>
        <v>0</v>
      </c>
      <c r="S8" s="1">
        <v>6</v>
      </c>
      <c r="T8" s="1">
        <v>0</v>
      </c>
      <c r="U8" s="1">
        <f t="shared" si="9"/>
        <v>0</v>
      </c>
      <c r="V8" s="1">
        <f t="shared" si="10"/>
        <v>0</v>
      </c>
      <c r="W8" s="3">
        <f t="shared" si="11"/>
        <v>0</v>
      </c>
      <c r="Y8" s="1">
        <v>6</v>
      </c>
      <c r="Z8" s="1">
        <v>22</v>
      </c>
      <c r="AA8" s="1">
        <f t="shared" si="12"/>
        <v>22.916666666666668</v>
      </c>
      <c r="AB8" s="1">
        <f t="shared" si="13"/>
        <v>0.91666666666666785</v>
      </c>
      <c r="AC8" s="2">
        <f t="shared" si="14"/>
        <v>9.1666666666666784E-4</v>
      </c>
      <c r="AE8" s="1">
        <v>6</v>
      </c>
      <c r="AF8" s="1">
        <v>22</v>
      </c>
      <c r="AG8" s="1">
        <f t="shared" si="15"/>
        <v>22.916666666666668</v>
      </c>
      <c r="AH8" s="1">
        <f t="shared" si="16"/>
        <v>0.91666666666666785</v>
      </c>
      <c r="AI8" s="3">
        <f t="shared" si="17"/>
        <v>9.1666666666666784E-4</v>
      </c>
      <c r="AK8" s="1">
        <v>6</v>
      </c>
      <c r="AL8" s="1">
        <v>0</v>
      </c>
      <c r="AM8" s="1">
        <f t="shared" si="18"/>
        <v>0</v>
      </c>
      <c r="AN8" s="6">
        <f t="shared" si="19"/>
        <v>0</v>
      </c>
      <c r="AO8" s="2">
        <f t="shared" si="20"/>
        <v>0</v>
      </c>
      <c r="AQ8" s="1">
        <v>6</v>
      </c>
      <c r="AR8" s="1">
        <v>0.40622400000000081</v>
      </c>
      <c r="AS8" s="1">
        <f t="shared" si="21"/>
        <v>0.44640000000000085</v>
      </c>
      <c r="AT8" s="6">
        <f t="shared" si="22"/>
        <v>4.0176000000000045E-2</v>
      </c>
      <c r="AU8" s="3">
        <f t="shared" si="23"/>
        <v>4.0176000000000044E-5</v>
      </c>
      <c r="AW8" s="1">
        <v>6</v>
      </c>
      <c r="AX8" s="1">
        <v>0</v>
      </c>
      <c r="AY8" s="1">
        <f t="shared" si="24"/>
        <v>0</v>
      </c>
      <c r="AZ8" s="6">
        <f t="shared" si="25"/>
        <v>0</v>
      </c>
      <c r="BA8" s="2">
        <f t="shared" si="26"/>
        <v>0</v>
      </c>
      <c r="BC8" s="1">
        <v>6</v>
      </c>
      <c r="BD8" s="1">
        <v>0.48769199999999929</v>
      </c>
      <c r="BE8" s="1">
        <f t="shared" si="27"/>
        <v>0.53592527472527396</v>
      </c>
      <c r="BF8" s="6">
        <f t="shared" si="28"/>
        <v>4.8233274725274666E-2</v>
      </c>
      <c r="BG8" s="3">
        <f t="shared" si="29"/>
        <v>4.8233274725274665E-5</v>
      </c>
      <c r="BI8" s="1">
        <v>332.97872340425533</v>
      </c>
      <c r="BJ8" s="1">
        <v>0</v>
      </c>
      <c r="BK8" s="1">
        <v>22.916666666666668</v>
      </c>
      <c r="BL8" s="1">
        <v>0</v>
      </c>
      <c r="BM8" s="1">
        <v>0</v>
      </c>
      <c r="BN8" s="1">
        <f t="shared" si="30"/>
        <v>355.89539007092202</v>
      </c>
      <c r="BO8" s="1">
        <f t="shared" si="31"/>
        <v>363.1585612968592</v>
      </c>
      <c r="BP8" s="1">
        <f t="shared" si="32"/>
        <v>7.2631712259371852</v>
      </c>
      <c r="BQ8" s="2">
        <f t="shared" si="33"/>
        <v>7.2631712259371853E-3</v>
      </c>
      <c r="BS8" s="1">
        <v>0.53191489361702127</v>
      </c>
      <c r="BT8" s="1">
        <v>0</v>
      </c>
      <c r="BU8" s="1">
        <v>22.916666666666668</v>
      </c>
      <c r="BV8" s="1">
        <v>0.44640000000000085</v>
      </c>
      <c r="BW8" s="1">
        <v>0.53592527472527396</v>
      </c>
      <c r="BX8" s="1">
        <f t="shared" si="34"/>
        <v>24.430906835008962</v>
      </c>
      <c r="BY8" s="1">
        <f t="shared" si="35"/>
        <v>24.929496770417309</v>
      </c>
      <c r="BZ8" s="1">
        <f t="shared" si="36"/>
        <v>0.49858993540834717</v>
      </c>
      <c r="CA8" s="3">
        <f t="shared" si="37"/>
        <v>4.9858993540834715E-4</v>
      </c>
      <c r="CC8" s="1">
        <v>332.97872340425533</v>
      </c>
      <c r="CD8" s="1">
        <v>0</v>
      </c>
      <c r="CE8" s="1">
        <v>22.916666666666668</v>
      </c>
      <c r="CF8" s="1">
        <v>0</v>
      </c>
      <c r="CG8" s="1">
        <v>0</v>
      </c>
      <c r="CH8" s="1">
        <f t="shared" si="38"/>
        <v>355.89539007092202</v>
      </c>
      <c r="CI8" s="1">
        <f t="shared" si="39"/>
        <v>363.1585612968592</v>
      </c>
      <c r="CJ8" s="1">
        <f t="shared" si="40"/>
        <v>7.2631712259371852</v>
      </c>
      <c r="CK8" s="2">
        <f t="shared" si="41"/>
        <v>7.2631712259371853E-3</v>
      </c>
      <c r="CM8" s="1">
        <v>0.53191489361702127</v>
      </c>
      <c r="CN8" s="1">
        <v>0</v>
      </c>
      <c r="CO8" s="1">
        <v>22.916666666666668</v>
      </c>
      <c r="CP8" s="1">
        <v>0.44640000000000085</v>
      </c>
      <c r="CQ8" s="1">
        <v>0.53592527472527396</v>
      </c>
      <c r="CR8" s="1">
        <f t="shared" si="42"/>
        <v>24.430906835008962</v>
      </c>
      <c r="CS8" s="1">
        <f t="shared" si="43"/>
        <v>24.929496770417309</v>
      </c>
      <c r="CT8" s="1">
        <f t="shared" si="44"/>
        <v>0.49858993540834717</v>
      </c>
      <c r="CU8" s="3">
        <f t="shared" si="45"/>
        <v>4.9858993540834715E-4</v>
      </c>
    </row>
    <row r="9" spans="1:99" x14ac:dyDescent="0.3">
      <c r="A9" s="1">
        <v>7</v>
      </c>
      <c r="B9" s="1">
        <v>313</v>
      </c>
      <c r="C9" s="1">
        <f t="shared" si="0"/>
        <v>332.97872340425533</v>
      </c>
      <c r="D9" s="1">
        <f t="shared" si="1"/>
        <v>19.978723404255334</v>
      </c>
      <c r="E9" s="2">
        <f t="shared" si="2"/>
        <v>1.9978723404255334E-2</v>
      </c>
      <c r="G9" s="1">
        <v>7</v>
      </c>
      <c r="H9" s="1">
        <v>0.5</v>
      </c>
      <c r="I9" s="1">
        <f t="shared" si="3"/>
        <v>0.53191489361702127</v>
      </c>
      <c r="J9" s="1">
        <f t="shared" si="4"/>
        <v>3.1914893617021267E-2</v>
      </c>
      <c r="K9" s="3">
        <f t="shared" si="5"/>
        <v>3.1914893617021268E-5</v>
      </c>
      <c r="M9" s="1">
        <v>7</v>
      </c>
      <c r="N9" s="1">
        <v>0</v>
      </c>
      <c r="O9" s="1">
        <f t="shared" si="6"/>
        <v>0</v>
      </c>
      <c r="P9" s="1">
        <f t="shared" si="7"/>
        <v>0</v>
      </c>
      <c r="Q9" s="2">
        <f t="shared" si="8"/>
        <v>0</v>
      </c>
      <c r="S9" s="1">
        <v>7</v>
      </c>
      <c r="T9" s="1">
        <v>0</v>
      </c>
      <c r="U9" s="1">
        <f t="shared" si="9"/>
        <v>0</v>
      </c>
      <c r="V9" s="1">
        <f t="shared" si="10"/>
        <v>0</v>
      </c>
      <c r="W9" s="3">
        <f t="shared" si="11"/>
        <v>0</v>
      </c>
      <c r="Y9" s="1">
        <v>7</v>
      </c>
      <c r="Z9" s="1">
        <v>22</v>
      </c>
      <c r="AA9" s="1">
        <f t="shared" si="12"/>
        <v>22.916666666666668</v>
      </c>
      <c r="AB9" s="1">
        <f t="shared" si="13"/>
        <v>0.91666666666666785</v>
      </c>
      <c r="AC9" s="2">
        <f t="shared" si="14"/>
        <v>9.1666666666666784E-4</v>
      </c>
      <c r="AE9" s="1">
        <v>7</v>
      </c>
      <c r="AF9" s="1">
        <v>22</v>
      </c>
      <c r="AG9" s="1">
        <f t="shared" si="15"/>
        <v>22.916666666666668</v>
      </c>
      <c r="AH9" s="1">
        <f t="shared" si="16"/>
        <v>0.91666666666666785</v>
      </c>
      <c r="AI9" s="3">
        <f t="shared" si="17"/>
        <v>9.1666666666666784E-4</v>
      </c>
      <c r="AK9" s="1">
        <v>7</v>
      </c>
      <c r="AL9" s="1">
        <v>0</v>
      </c>
      <c r="AM9" s="1">
        <f t="shared" si="18"/>
        <v>0</v>
      </c>
      <c r="AN9" s="6">
        <f t="shared" si="19"/>
        <v>0</v>
      </c>
      <c r="AO9" s="2">
        <f t="shared" si="20"/>
        <v>0</v>
      </c>
      <c r="AQ9" s="1">
        <v>7</v>
      </c>
      <c r="AR9" s="1">
        <v>0.42017400000000005</v>
      </c>
      <c r="AS9" s="1">
        <f t="shared" si="21"/>
        <v>0.46172967032967038</v>
      </c>
      <c r="AT9" s="6">
        <f t="shared" si="22"/>
        <v>4.1555670329670336E-2</v>
      </c>
      <c r="AU9" s="3">
        <f t="shared" si="23"/>
        <v>4.1555670329670336E-5</v>
      </c>
      <c r="AW9" s="1">
        <v>7</v>
      </c>
      <c r="AX9" s="1">
        <v>0</v>
      </c>
      <c r="AY9" s="1">
        <f t="shared" si="24"/>
        <v>0</v>
      </c>
      <c r="AZ9" s="6">
        <f t="shared" si="25"/>
        <v>0</v>
      </c>
      <c r="BA9" s="2">
        <f t="shared" si="26"/>
        <v>0</v>
      </c>
      <c r="BC9" s="1">
        <v>7</v>
      </c>
      <c r="BD9" s="1">
        <v>0.51336000000000093</v>
      </c>
      <c r="BE9" s="1">
        <f t="shared" si="27"/>
        <v>0.56413186813186911</v>
      </c>
      <c r="BF9" s="6">
        <f t="shared" si="28"/>
        <v>5.0771868131868181E-2</v>
      </c>
      <c r="BG9" s="3">
        <f t="shared" si="29"/>
        <v>5.0771868131868183E-5</v>
      </c>
      <c r="BI9" s="1">
        <v>332.97872340425533</v>
      </c>
      <c r="BJ9" s="1">
        <v>0</v>
      </c>
      <c r="BK9" s="1">
        <v>22.916666666666668</v>
      </c>
      <c r="BL9" s="1">
        <v>0</v>
      </c>
      <c r="BM9" s="1">
        <v>0</v>
      </c>
      <c r="BN9" s="1">
        <f t="shared" si="30"/>
        <v>355.89539007092202</v>
      </c>
      <c r="BO9" s="1">
        <f t="shared" si="31"/>
        <v>363.1585612968592</v>
      </c>
      <c r="BP9" s="1">
        <f t="shared" si="32"/>
        <v>7.2631712259371852</v>
      </c>
      <c r="BQ9" s="2">
        <f t="shared" si="33"/>
        <v>7.2631712259371853E-3</v>
      </c>
      <c r="BS9" s="1">
        <v>0.53191489361702127</v>
      </c>
      <c r="BT9" s="1">
        <v>0</v>
      </c>
      <c r="BU9" s="1">
        <v>22.916666666666668</v>
      </c>
      <c r="BV9" s="1">
        <v>0.46172967032967038</v>
      </c>
      <c r="BW9" s="1">
        <v>0.56413186813186911</v>
      </c>
      <c r="BX9" s="1">
        <f t="shared" si="34"/>
        <v>24.47444309874523</v>
      </c>
      <c r="BY9" s="1">
        <f t="shared" si="35"/>
        <v>24.973921529331868</v>
      </c>
      <c r="BZ9" s="1">
        <f t="shared" si="36"/>
        <v>0.49947843058663821</v>
      </c>
      <c r="CA9" s="3">
        <f t="shared" si="37"/>
        <v>4.9947843058663821E-4</v>
      </c>
      <c r="CC9" s="1">
        <v>332.97872340425533</v>
      </c>
      <c r="CD9" s="1">
        <v>0</v>
      </c>
      <c r="CE9" s="1">
        <v>22.916666666666668</v>
      </c>
      <c r="CF9" s="1">
        <v>0</v>
      </c>
      <c r="CG9" s="1">
        <v>0</v>
      </c>
      <c r="CH9" s="1">
        <f t="shared" si="38"/>
        <v>355.89539007092202</v>
      </c>
      <c r="CI9" s="1">
        <f t="shared" si="39"/>
        <v>363.1585612968592</v>
      </c>
      <c r="CJ9" s="1">
        <f t="shared" si="40"/>
        <v>7.2631712259371852</v>
      </c>
      <c r="CK9" s="2">
        <f t="shared" si="41"/>
        <v>7.2631712259371853E-3</v>
      </c>
      <c r="CM9" s="1">
        <v>0.53191489361702127</v>
      </c>
      <c r="CN9" s="1">
        <v>0</v>
      </c>
      <c r="CO9" s="1">
        <v>22.916666666666668</v>
      </c>
      <c r="CP9" s="1">
        <v>0.46172967032967038</v>
      </c>
      <c r="CQ9" s="1">
        <v>0.56413186813186911</v>
      </c>
      <c r="CR9" s="1">
        <f t="shared" si="42"/>
        <v>24.47444309874523</v>
      </c>
      <c r="CS9" s="1">
        <f t="shared" si="43"/>
        <v>24.973921529331868</v>
      </c>
      <c r="CT9" s="1">
        <f t="shared" si="44"/>
        <v>0.49947843058663821</v>
      </c>
      <c r="CU9" s="3">
        <f t="shared" si="45"/>
        <v>4.9947843058663821E-4</v>
      </c>
    </row>
    <row r="10" spans="1:99" x14ac:dyDescent="0.3">
      <c r="A10" s="1">
        <v>8</v>
      </c>
      <c r="B10" s="1">
        <v>0.5</v>
      </c>
      <c r="C10" s="1">
        <f t="shared" si="0"/>
        <v>0.53191489361702127</v>
      </c>
      <c r="D10" s="1">
        <f t="shared" si="1"/>
        <v>3.1914893617021267E-2</v>
      </c>
      <c r="E10" s="2">
        <f t="shared" si="2"/>
        <v>3.1914893617021268E-5</v>
      </c>
      <c r="G10" s="1">
        <v>8</v>
      </c>
      <c r="H10" s="1">
        <v>313</v>
      </c>
      <c r="I10" s="1">
        <f t="shared" si="3"/>
        <v>332.97872340425533</v>
      </c>
      <c r="J10" s="1">
        <f t="shared" si="4"/>
        <v>19.978723404255334</v>
      </c>
      <c r="K10" s="3">
        <f t="shared" si="5"/>
        <v>1.9978723404255334E-2</v>
      </c>
      <c r="M10" s="1">
        <v>8</v>
      </c>
      <c r="N10" s="1">
        <v>0</v>
      </c>
      <c r="O10" s="1">
        <f t="shared" si="6"/>
        <v>0</v>
      </c>
      <c r="P10" s="1">
        <f t="shared" si="7"/>
        <v>0</v>
      </c>
      <c r="Q10" s="2">
        <f t="shared" si="8"/>
        <v>0</v>
      </c>
      <c r="S10" s="1">
        <v>8</v>
      </c>
      <c r="T10" s="1">
        <v>0</v>
      </c>
      <c r="U10" s="1">
        <f t="shared" si="9"/>
        <v>0</v>
      </c>
      <c r="V10" s="1">
        <f t="shared" si="10"/>
        <v>0</v>
      </c>
      <c r="W10" s="3">
        <f t="shared" si="11"/>
        <v>0</v>
      </c>
      <c r="Y10" s="1">
        <v>8</v>
      </c>
      <c r="Z10" s="1">
        <v>22</v>
      </c>
      <c r="AA10" s="1">
        <f t="shared" si="12"/>
        <v>22.916666666666668</v>
      </c>
      <c r="AB10" s="1">
        <f t="shared" si="13"/>
        <v>0.91666666666666785</v>
      </c>
      <c r="AC10" s="2">
        <f t="shared" si="14"/>
        <v>9.1666666666666784E-4</v>
      </c>
      <c r="AE10" s="1">
        <v>8</v>
      </c>
      <c r="AF10" s="1">
        <v>25</v>
      </c>
      <c r="AG10" s="1">
        <f t="shared" si="15"/>
        <v>26.041666666666668</v>
      </c>
      <c r="AH10" s="1">
        <f t="shared" si="16"/>
        <v>1.0416666666666679</v>
      </c>
      <c r="AI10" s="3">
        <f t="shared" si="17"/>
        <v>1.041666666666668E-3</v>
      </c>
      <c r="AK10" s="1">
        <v>8</v>
      </c>
      <c r="AL10" s="1">
        <v>0</v>
      </c>
      <c r="AM10" s="1">
        <f t="shared" si="18"/>
        <v>0</v>
      </c>
      <c r="AN10" s="6">
        <f t="shared" si="19"/>
        <v>0</v>
      </c>
      <c r="AO10" s="2">
        <f t="shared" si="20"/>
        <v>0</v>
      </c>
      <c r="AQ10" s="1">
        <v>8</v>
      </c>
      <c r="AR10" s="1">
        <v>0.49717799999999895</v>
      </c>
      <c r="AS10" s="1">
        <f t="shared" si="21"/>
        <v>0.54634945054944939</v>
      </c>
      <c r="AT10" s="6">
        <f t="shared" si="22"/>
        <v>4.9171450549450435E-2</v>
      </c>
      <c r="AU10" s="3">
        <f t="shared" si="23"/>
        <v>4.9171450549450437E-5</v>
      </c>
      <c r="AW10" s="1">
        <v>8</v>
      </c>
      <c r="AX10" s="1">
        <v>0</v>
      </c>
      <c r="AY10" s="1">
        <f t="shared" si="24"/>
        <v>0</v>
      </c>
      <c r="AZ10" s="6">
        <f t="shared" si="25"/>
        <v>0</v>
      </c>
      <c r="BA10" s="2">
        <f t="shared" si="26"/>
        <v>0</v>
      </c>
      <c r="BC10" s="1">
        <v>8</v>
      </c>
      <c r="BD10" s="1">
        <v>0.56692799999999899</v>
      </c>
      <c r="BE10" s="1">
        <f t="shared" si="27"/>
        <v>0.6229978021978011</v>
      </c>
      <c r="BF10" s="6">
        <f t="shared" si="28"/>
        <v>5.606980219780211E-2</v>
      </c>
      <c r="BG10" s="3">
        <f t="shared" si="29"/>
        <v>5.6069802197802111E-5</v>
      </c>
      <c r="BI10" s="1">
        <v>0.53191489361702127</v>
      </c>
      <c r="BJ10" s="1">
        <v>0</v>
      </c>
      <c r="BK10" s="1">
        <v>22.916666666666668</v>
      </c>
      <c r="BL10" s="1">
        <v>0</v>
      </c>
      <c r="BM10" s="1">
        <v>0</v>
      </c>
      <c r="BN10" s="1">
        <f t="shared" si="30"/>
        <v>23.448581560283689</v>
      </c>
      <c r="BO10" s="1">
        <f t="shared" si="31"/>
        <v>23.927124041105806</v>
      </c>
      <c r="BP10" s="1">
        <f t="shared" si="32"/>
        <v>0.47854248082211726</v>
      </c>
      <c r="BQ10" s="2">
        <f t="shared" si="33"/>
        <v>4.7854248082211724E-4</v>
      </c>
      <c r="BS10" s="1">
        <v>332.97872340425533</v>
      </c>
      <c r="BT10" s="1">
        <v>0</v>
      </c>
      <c r="BU10" s="1">
        <v>26.041666666666668</v>
      </c>
      <c r="BV10" s="1">
        <v>0.54634945054944939</v>
      </c>
      <c r="BW10" s="1">
        <v>0.6229978021978011</v>
      </c>
      <c r="BX10" s="1">
        <f t="shared" si="34"/>
        <v>360.18973732366925</v>
      </c>
      <c r="BY10" s="1">
        <f t="shared" si="35"/>
        <v>367.5405482894584</v>
      </c>
      <c r="BZ10" s="1">
        <f t="shared" si="36"/>
        <v>7.3508109657891509</v>
      </c>
      <c r="CA10" s="3">
        <f t="shared" si="37"/>
        <v>7.3508109657891511E-3</v>
      </c>
      <c r="CC10" s="1">
        <v>0.53191489361702127</v>
      </c>
      <c r="CD10" s="1">
        <v>0</v>
      </c>
      <c r="CE10" s="1">
        <v>22.916666666666668</v>
      </c>
      <c r="CF10" s="1">
        <v>0</v>
      </c>
      <c r="CG10" s="1">
        <v>0</v>
      </c>
      <c r="CH10" s="1">
        <f t="shared" si="38"/>
        <v>23.448581560283689</v>
      </c>
      <c r="CI10" s="1">
        <f t="shared" si="39"/>
        <v>23.927124041105806</v>
      </c>
      <c r="CJ10" s="1">
        <f t="shared" si="40"/>
        <v>0.47854248082211726</v>
      </c>
      <c r="CK10" s="2">
        <f t="shared" si="41"/>
        <v>4.7854248082211724E-4</v>
      </c>
      <c r="CM10" s="1">
        <v>332.97872340425533</v>
      </c>
      <c r="CN10" s="1">
        <v>0</v>
      </c>
      <c r="CO10" s="1">
        <v>26.041666666666668</v>
      </c>
      <c r="CP10" s="1">
        <v>0.54634945054944939</v>
      </c>
      <c r="CQ10" s="1">
        <v>0.6229978021978011</v>
      </c>
      <c r="CR10" s="1">
        <f t="shared" si="42"/>
        <v>360.18973732366925</v>
      </c>
      <c r="CS10" s="1">
        <f t="shared" si="43"/>
        <v>367.5405482894584</v>
      </c>
      <c r="CT10" s="1">
        <f t="shared" si="44"/>
        <v>7.3508109657891509</v>
      </c>
      <c r="CU10" s="3">
        <f t="shared" si="45"/>
        <v>7.3508109657891511E-3</v>
      </c>
    </row>
    <row r="11" spans="1:99" x14ac:dyDescent="0.3">
      <c r="A11" s="1">
        <v>9</v>
      </c>
      <c r="B11" s="1">
        <v>0.5</v>
      </c>
      <c r="C11" s="1">
        <f t="shared" si="0"/>
        <v>0.53191489361702127</v>
      </c>
      <c r="D11" s="1">
        <f t="shared" si="1"/>
        <v>3.1914893617021267E-2</v>
      </c>
      <c r="E11" s="2">
        <f t="shared" si="2"/>
        <v>3.1914893617021268E-5</v>
      </c>
      <c r="G11" s="1">
        <v>9</v>
      </c>
      <c r="H11" s="1">
        <v>313</v>
      </c>
      <c r="I11" s="1">
        <f t="shared" si="3"/>
        <v>332.97872340425533</v>
      </c>
      <c r="J11" s="1">
        <f t="shared" si="4"/>
        <v>19.978723404255334</v>
      </c>
      <c r="K11" s="3">
        <f t="shared" si="5"/>
        <v>1.9978723404255334E-2</v>
      </c>
      <c r="M11" s="1">
        <v>9</v>
      </c>
      <c r="N11" s="1">
        <v>20</v>
      </c>
      <c r="O11" s="1">
        <f t="shared" si="6"/>
        <v>21.276595744680851</v>
      </c>
      <c r="P11" s="1">
        <f t="shared" si="7"/>
        <v>1.2765957446808507</v>
      </c>
      <c r="Q11" s="2">
        <f t="shared" si="8"/>
        <v>1.2765957446808508E-3</v>
      </c>
      <c r="S11" s="1">
        <v>9</v>
      </c>
      <c r="T11" s="1">
        <v>0</v>
      </c>
      <c r="U11" s="1">
        <f t="shared" si="9"/>
        <v>0</v>
      </c>
      <c r="V11" s="1">
        <f t="shared" si="10"/>
        <v>0</v>
      </c>
      <c r="W11" s="3">
        <f t="shared" si="11"/>
        <v>0</v>
      </c>
      <c r="Y11" s="1">
        <v>9</v>
      </c>
      <c r="Z11" s="1">
        <v>11</v>
      </c>
      <c r="AA11" s="1">
        <f t="shared" si="12"/>
        <v>11.458333333333334</v>
      </c>
      <c r="AB11" s="1">
        <f t="shared" si="13"/>
        <v>0.45833333333333393</v>
      </c>
      <c r="AC11" s="2">
        <f t="shared" si="14"/>
        <v>4.5833333333333392E-4</v>
      </c>
      <c r="AE11" s="1">
        <v>9</v>
      </c>
      <c r="AF11" s="1">
        <v>25</v>
      </c>
      <c r="AG11" s="1">
        <f t="shared" si="15"/>
        <v>26.041666666666668</v>
      </c>
      <c r="AH11" s="1">
        <f t="shared" si="16"/>
        <v>1.0416666666666679</v>
      </c>
      <c r="AI11" s="3">
        <f t="shared" si="17"/>
        <v>1.041666666666668E-3</v>
      </c>
      <c r="AK11" s="1">
        <v>9</v>
      </c>
      <c r="AL11" s="1">
        <v>0</v>
      </c>
      <c r="AM11" s="1">
        <f t="shared" si="18"/>
        <v>0</v>
      </c>
      <c r="AN11" s="6">
        <f t="shared" si="19"/>
        <v>0</v>
      </c>
      <c r="AO11" s="2">
        <f t="shared" si="20"/>
        <v>0</v>
      </c>
      <c r="AQ11" s="1">
        <v>9</v>
      </c>
      <c r="AR11" s="1">
        <v>0.58255200000000029</v>
      </c>
      <c r="AS11" s="1">
        <f t="shared" si="21"/>
        <v>0.64016703296703326</v>
      </c>
      <c r="AT11" s="6">
        <f t="shared" si="22"/>
        <v>5.7615032967032964E-2</v>
      </c>
      <c r="AU11" s="3">
        <f t="shared" si="23"/>
        <v>5.7615032967032963E-5</v>
      </c>
      <c r="AW11" s="1">
        <v>9</v>
      </c>
      <c r="AX11" s="1">
        <v>0</v>
      </c>
      <c r="AY11" s="1">
        <f t="shared" si="24"/>
        <v>0</v>
      </c>
      <c r="AZ11" s="6">
        <f t="shared" si="25"/>
        <v>0</v>
      </c>
      <c r="BA11" s="2">
        <f t="shared" si="26"/>
        <v>0</v>
      </c>
      <c r="BC11" s="1">
        <v>9</v>
      </c>
      <c r="BD11" s="1">
        <v>0.99044999999999916</v>
      </c>
      <c r="BE11" s="1">
        <f t="shared" si="27"/>
        <v>1.0884065934065925</v>
      </c>
      <c r="BF11" s="6">
        <f t="shared" si="28"/>
        <v>9.7956593406593351E-2</v>
      </c>
      <c r="BG11" s="3">
        <f t="shared" si="29"/>
        <v>9.7956593406593349E-5</v>
      </c>
      <c r="BI11" s="1">
        <v>0.53191489361702127</v>
      </c>
      <c r="BJ11" s="1">
        <v>21.276595744680851</v>
      </c>
      <c r="BK11" s="1">
        <v>11.458333333333334</v>
      </c>
      <c r="BL11" s="1">
        <v>0</v>
      </c>
      <c r="BM11" s="1">
        <v>0</v>
      </c>
      <c r="BN11" s="1">
        <f t="shared" si="30"/>
        <v>33.266843971631204</v>
      </c>
      <c r="BO11" s="1">
        <f t="shared" si="31"/>
        <v>33.945759154725721</v>
      </c>
      <c r="BP11" s="1">
        <f t="shared" si="32"/>
        <v>0.67891518309451726</v>
      </c>
      <c r="BQ11" s="2">
        <f t="shared" si="33"/>
        <v>6.7891518309451729E-4</v>
      </c>
      <c r="BS11" s="1">
        <v>332.97872340425533</v>
      </c>
      <c r="BT11" s="1">
        <v>0</v>
      </c>
      <c r="BU11" s="1">
        <v>26.041666666666668</v>
      </c>
      <c r="BV11" s="1">
        <v>0.64016703296703326</v>
      </c>
      <c r="BW11" s="1">
        <v>1.0884065934065925</v>
      </c>
      <c r="BX11" s="1">
        <f t="shared" si="34"/>
        <v>360.74896369729566</v>
      </c>
      <c r="BY11" s="1">
        <f t="shared" si="35"/>
        <v>368.11118744622007</v>
      </c>
      <c r="BZ11" s="1">
        <f t="shared" si="36"/>
        <v>7.3622237489244071</v>
      </c>
      <c r="CA11" s="3">
        <f t="shared" si="37"/>
        <v>7.3622237489244071E-3</v>
      </c>
      <c r="CC11" s="1">
        <v>0.53191489361702127</v>
      </c>
      <c r="CD11" s="1">
        <v>21.276595744680851</v>
      </c>
      <c r="CE11" s="1">
        <v>11.458333333333334</v>
      </c>
      <c r="CF11" s="1">
        <v>0</v>
      </c>
      <c r="CG11" s="1">
        <v>0</v>
      </c>
      <c r="CH11" s="1">
        <f t="shared" si="38"/>
        <v>33.266843971631204</v>
      </c>
      <c r="CI11" s="1">
        <f t="shared" si="39"/>
        <v>33.945759154725721</v>
      </c>
      <c r="CJ11" s="1">
        <f t="shared" si="40"/>
        <v>0.67891518309451726</v>
      </c>
      <c r="CK11" s="2">
        <f t="shared" si="41"/>
        <v>6.7891518309451729E-4</v>
      </c>
      <c r="CM11" s="1">
        <v>332.97872340425533</v>
      </c>
      <c r="CN11" s="1">
        <v>0</v>
      </c>
      <c r="CO11" s="1">
        <v>26.041666666666668</v>
      </c>
      <c r="CP11" s="1">
        <v>0.64016703296703326</v>
      </c>
      <c r="CQ11" s="1">
        <v>1.0884065934065925</v>
      </c>
      <c r="CR11" s="1">
        <f t="shared" si="42"/>
        <v>360.74896369729566</v>
      </c>
      <c r="CS11" s="1">
        <f t="shared" si="43"/>
        <v>368.11118744622007</v>
      </c>
      <c r="CT11" s="1">
        <f t="shared" si="44"/>
        <v>7.3622237489244071</v>
      </c>
      <c r="CU11" s="3">
        <f t="shared" si="45"/>
        <v>7.3622237489244071E-3</v>
      </c>
    </row>
    <row r="12" spans="1:99" x14ac:dyDescent="0.3">
      <c r="A12" s="1">
        <v>10</v>
      </c>
      <c r="B12" s="1">
        <v>0.5</v>
      </c>
      <c r="C12" s="1">
        <f t="shared" si="0"/>
        <v>0.53191489361702127</v>
      </c>
      <c r="D12" s="1">
        <f t="shared" si="1"/>
        <v>3.1914893617021267E-2</v>
      </c>
      <c r="E12" s="2">
        <f t="shared" si="2"/>
        <v>3.1914893617021268E-5</v>
      </c>
      <c r="G12" s="1">
        <v>10</v>
      </c>
      <c r="H12" s="1">
        <v>313</v>
      </c>
      <c r="I12" s="1">
        <f t="shared" si="3"/>
        <v>332.97872340425533</v>
      </c>
      <c r="J12" s="1">
        <f t="shared" si="4"/>
        <v>19.978723404255334</v>
      </c>
      <c r="K12" s="3">
        <f t="shared" si="5"/>
        <v>1.9978723404255334E-2</v>
      </c>
      <c r="M12" s="1">
        <v>10</v>
      </c>
      <c r="N12" s="1">
        <v>437.5</v>
      </c>
      <c r="O12" s="1">
        <f t="shared" si="6"/>
        <v>465.42553191489367</v>
      </c>
      <c r="P12" s="1">
        <f t="shared" si="7"/>
        <v>27.925531914893668</v>
      </c>
      <c r="Q12" s="2">
        <f t="shared" si="8"/>
        <v>2.7925531914893668E-2</v>
      </c>
      <c r="S12" s="1">
        <v>10</v>
      </c>
      <c r="T12" s="1">
        <v>0</v>
      </c>
      <c r="U12" s="1">
        <f t="shared" si="9"/>
        <v>0</v>
      </c>
      <c r="V12" s="1">
        <f t="shared" si="10"/>
        <v>0</v>
      </c>
      <c r="W12" s="3">
        <f t="shared" si="11"/>
        <v>0</v>
      </c>
      <c r="Y12" s="1">
        <v>10</v>
      </c>
      <c r="Z12" s="1">
        <v>11</v>
      </c>
      <c r="AA12" s="1">
        <f t="shared" si="12"/>
        <v>11.458333333333334</v>
      </c>
      <c r="AB12" s="1">
        <f t="shared" si="13"/>
        <v>0.45833333333333393</v>
      </c>
      <c r="AC12" s="2">
        <f t="shared" si="14"/>
        <v>4.5833333333333392E-4</v>
      </c>
      <c r="AE12" s="1">
        <v>10</v>
      </c>
      <c r="AF12" s="1">
        <v>25</v>
      </c>
      <c r="AG12" s="1">
        <f t="shared" si="15"/>
        <v>26.041666666666668</v>
      </c>
      <c r="AH12" s="1">
        <f t="shared" si="16"/>
        <v>1.0416666666666679</v>
      </c>
      <c r="AI12" s="3">
        <f t="shared" si="17"/>
        <v>1.041666666666668E-3</v>
      </c>
      <c r="AK12" s="1">
        <v>10</v>
      </c>
      <c r="AL12" s="1">
        <v>0</v>
      </c>
      <c r="AM12" s="1">
        <f t="shared" si="18"/>
        <v>0</v>
      </c>
      <c r="AN12" s="6">
        <f t="shared" si="19"/>
        <v>0</v>
      </c>
      <c r="AO12" s="2">
        <f t="shared" si="20"/>
        <v>0</v>
      </c>
      <c r="AQ12" s="1">
        <v>10</v>
      </c>
      <c r="AR12" s="1">
        <v>0.66736800000000085</v>
      </c>
      <c r="AS12" s="1">
        <f t="shared" si="21"/>
        <v>0.73337142857142945</v>
      </c>
      <c r="AT12" s="6">
        <f t="shared" si="22"/>
        <v>6.6003428571428602E-2</v>
      </c>
      <c r="AU12" s="3">
        <f t="shared" si="23"/>
        <v>6.6003428571428601E-5</v>
      </c>
      <c r="AW12" s="1">
        <v>10</v>
      </c>
      <c r="AX12" s="1">
        <v>0</v>
      </c>
      <c r="AY12" s="1">
        <f t="shared" si="24"/>
        <v>0</v>
      </c>
      <c r="AZ12" s="6">
        <f t="shared" si="25"/>
        <v>0</v>
      </c>
      <c r="BA12" s="2">
        <f t="shared" si="26"/>
        <v>0</v>
      </c>
      <c r="BC12" s="1">
        <v>10</v>
      </c>
      <c r="BD12" s="1">
        <v>0.71479799999999927</v>
      </c>
      <c r="BE12" s="1">
        <f t="shared" si="27"/>
        <v>0.78549230769230682</v>
      </c>
      <c r="BF12" s="6">
        <f t="shared" si="28"/>
        <v>7.0694307692307556E-2</v>
      </c>
      <c r="BG12" s="3">
        <f t="shared" si="29"/>
        <v>7.0694307692307557E-5</v>
      </c>
      <c r="BI12" s="1">
        <v>0.53191489361702127</v>
      </c>
      <c r="BJ12" s="1">
        <v>465.42553191489367</v>
      </c>
      <c r="BK12" s="1">
        <v>11.458333333333334</v>
      </c>
      <c r="BL12" s="1">
        <v>0</v>
      </c>
      <c r="BM12" s="1">
        <v>0</v>
      </c>
      <c r="BN12" s="1">
        <f t="shared" si="30"/>
        <v>477.41578014184398</v>
      </c>
      <c r="BO12" s="1">
        <f t="shared" si="31"/>
        <v>487.15895932841221</v>
      </c>
      <c r="BP12" s="1">
        <f t="shared" si="32"/>
        <v>9.7431791865682271</v>
      </c>
      <c r="BQ12" s="2">
        <f t="shared" si="33"/>
        <v>9.7431791865682273E-3</v>
      </c>
      <c r="BS12" s="1">
        <v>332.97872340425533</v>
      </c>
      <c r="BT12" s="1">
        <v>0</v>
      </c>
      <c r="BU12" s="1">
        <v>26.041666666666668</v>
      </c>
      <c r="BV12" s="1">
        <v>0.73337142857142945</v>
      </c>
      <c r="BW12" s="1">
        <v>0.78549230769230682</v>
      </c>
      <c r="BX12" s="1">
        <f t="shared" si="34"/>
        <v>360.53925380718579</v>
      </c>
      <c r="BY12" s="1">
        <f t="shared" si="35"/>
        <v>367.89719776243447</v>
      </c>
      <c r="BZ12" s="1">
        <f t="shared" si="36"/>
        <v>7.3579439552486861</v>
      </c>
      <c r="CA12" s="3">
        <f t="shared" si="37"/>
        <v>7.3579439552486862E-3</v>
      </c>
      <c r="CC12" s="1">
        <v>0.53191489361702127</v>
      </c>
      <c r="CD12" s="1">
        <v>465.42553191489367</v>
      </c>
      <c r="CE12" s="1">
        <v>11.458333333333334</v>
      </c>
      <c r="CF12" s="1">
        <v>0</v>
      </c>
      <c r="CG12" s="1">
        <v>0</v>
      </c>
      <c r="CH12" s="1">
        <f t="shared" si="38"/>
        <v>477.41578014184398</v>
      </c>
      <c r="CI12" s="1">
        <f t="shared" si="39"/>
        <v>487.15895932841221</v>
      </c>
      <c r="CJ12" s="1">
        <f t="shared" si="40"/>
        <v>9.7431791865682271</v>
      </c>
      <c r="CK12" s="2">
        <f t="shared" si="41"/>
        <v>9.7431791865682273E-3</v>
      </c>
      <c r="CM12" s="1">
        <v>332.97872340425533</v>
      </c>
      <c r="CN12" s="1">
        <v>0</v>
      </c>
      <c r="CO12" s="1">
        <v>26.041666666666668</v>
      </c>
      <c r="CP12" s="1">
        <v>0.73337142857142945</v>
      </c>
      <c r="CQ12" s="1">
        <v>0.78549230769230682</v>
      </c>
      <c r="CR12" s="1">
        <f t="shared" si="42"/>
        <v>360.53925380718579</v>
      </c>
      <c r="CS12" s="1">
        <f t="shared" si="43"/>
        <v>367.89719776243447</v>
      </c>
      <c r="CT12" s="1">
        <f t="shared" si="44"/>
        <v>7.3579439552486861</v>
      </c>
      <c r="CU12" s="3">
        <f t="shared" si="45"/>
        <v>7.3579439552486862E-3</v>
      </c>
    </row>
    <row r="13" spans="1:99" x14ac:dyDescent="0.3">
      <c r="A13" s="1">
        <v>11</v>
      </c>
      <c r="B13" s="1">
        <v>0.5</v>
      </c>
      <c r="C13" s="1">
        <f t="shared" si="0"/>
        <v>0.53191489361702127</v>
      </c>
      <c r="D13" s="1">
        <f t="shared" si="1"/>
        <v>3.1914893617021267E-2</v>
      </c>
      <c r="E13" s="2">
        <f t="shared" si="2"/>
        <v>3.1914893617021268E-5</v>
      </c>
      <c r="G13" s="1">
        <v>11</v>
      </c>
      <c r="H13" s="1">
        <v>0.5</v>
      </c>
      <c r="I13" s="1">
        <f t="shared" si="3"/>
        <v>0.53191489361702127</v>
      </c>
      <c r="J13" s="1">
        <f t="shared" si="4"/>
        <v>3.1914893617021267E-2</v>
      </c>
      <c r="K13" s="3">
        <f t="shared" si="5"/>
        <v>3.1914893617021268E-5</v>
      </c>
      <c r="M13" s="1">
        <v>11</v>
      </c>
      <c r="N13" s="1">
        <v>62.5</v>
      </c>
      <c r="O13" s="1">
        <f t="shared" si="6"/>
        <v>66.489361702127667</v>
      </c>
      <c r="P13" s="1">
        <f t="shared" si="7"/>
        <v>3.9893617021276668</v>
      </c>
      <c r="Q13" s="2">
        <f t="shared" si="8"/>
        <v>3.9893617021276671E-3</v>
      </c>
      <c r="S13" s="1">
        <v>11</v>
      </c>
      <c r="T13" s="1">
        <v>0</v>
      </c>
      <c r="U13" s="1">
        <f t="shared" si="9"/>
        <v>0</v>
      </c>
      <c r="V13" s="1">
        <f t="shared" si="10"/>
        <v>0</v>
      </c>
      <c r="W13" s="3">
        <f t="shared" si="11"/>
        <v>0</v>
      </c>
      <c r="Y13" s="1">
        <v>11</v>
      </c>
      <c r="Z13" s="1">
        <v>11</v>
      </c>
      <c r="AA13" s="1">
        <f t="shared" si="12"/>
        <v>11.458333333333334</v>
      </c>
      <c r="AB13" s="1">
        <f t="shared" si="13"/>
        <v>0.45833333333333393</v>
      </c>
      <c r="AC13" s="2">
        <f t="shared" si="14"/>
        <v>4.5833333333333392E-4</v>
      </c>
      <c r="AE13" s="1">
        <v>11</v>
      </c>
      <c r="AF13" s="1">
        <v>11</v>
      </c>
      <c r="AG13" s="1">
        <f t="shared" si="15"/>
        <v>11.458333333333334</v>
      </c>
      <c r="AH13" s="1">
        <f t="shared" si="16"/>
        <v>0.45833333333333393</v>
      </c>
      <c r="AI13" s="3">
        <f t="shared" si="17"/>
        <v>4.5833333333333392E-4</v>
      </c>
      <c r="AK13" s="1">
        <v>11</v>
      </c>
      <c r="AL13" s="1">
        <v>4.8266999999999998</v>
      </c>
      <c r="AM13" s="1">
        <f t="shared" si="18"/>
        <v>5.3040659340659335</v>
      </c>
      <c r="AN13" s="6">
        <f t="shared" si="19"/>
        <v>0.47736593406593375</v>
      </c>
      <c r="AO13" s="2">
        <f t="shared" si="20"/>
        <v>4.7736593406593375E-4</v>
      </c>
      <c r="AQ13" s="1">
        <v>11</v>
      </c>
      <c r="AR13" s="1">
        <v>0.73209600000000064</v>
      </c>
      <c r="AS13" s="1">
        <f t="shared" si="21"/>
        <v>0.80450109890109955</v>
      </c>
      <c r="AT13" s="6">
        <f t="shared" si="22"/>
        <v>7.2405098901098919E-2</v>
      </c>
      <c r="AU13" s="3">
        <f t="shared" si="23"/>
        <v>7.2405098901098922E-5</v>
      </c>
      <c r="AW13" s="1">
        <v>11</v>
      </c>
      <c r="AX13" s="1">
        <v>5.0722200000000006</v>
      </c>
      <c r="AY13" s="1">
        <f t="shared" si="24"/>
        <v>5.5738681318681325</v>
      </c>
      <c r="AZ13" s="6">
        <f t="shared" si="25"/>
        <v>0.50164813186813184</v>
      </c>
      <c r="BA13" s="2">
        <f t="shared" si="26"/>
        <v>5.016481318681318E-4</v>
      </c>
      <c r="BC13" s="1">
        <v>11</v>
      </c>
      <c r="BD13" s="1">
        <v>0.76948200000000067</v>
      </c>
      <c r="BE13" s="1">
        <f t="shared" si="27"/>
        <v>0.84558461538461605</v>
      </c>
      <c r="BF13" s="6">
        <f t="shared" si="28"/>
        <v>7.610261538461538E-2</v>
      </c>
      <c r="BG13" s="3">
        <f t="shared" si="29"/>
        <v>7.6102615384615374E-5</v>
      </c>
      <c r="BI13" s="1">
        <v>0.53191489361702127</v>
      </c>
      <c r="BJ13" s="1">
        <v>66.489361702127667</v>
      </c>
      <c r="BK13" s="1">
        <v>11.458333333333334</v>
      </c>
      <c r="BL13" s="1">
        <v>5.3040659340659335</v>
      </c>
      <c r="BM13" s="1">
        <v>5.5738681318681325</v>
      </c>
      <c r="BN13" s="1">
        <f t="shared" si="30"/>
        <v>89.357543995012094</v>
      </c>
      <c r="BO13" s="1">
        <f t="shared" si="31"/>
        <v>91.181167341849076</v>
      </c>
      <c r="BP13" s="1">
        <f t="shared" si="32"/>
        <v>1.8236233468369818</v>
      </c>
      <c r="BQ13" s="2">
        <f t="shared" si="33"/>
        <v>1.8236233468369818E-3</v>
      </c>
      <c r="BS13" s="1">
        <v>0.53191489361702127</v>
      </c>
      <c r="BT13" s="1">
        <v>0</v>
      </c>
      <c r="BU13" s="1">
        <v>11.458333333333334</v>
      </c>
      <c r="BV13" s="1">
        <v>0.80450109890109955</v>
      </c>
      <c r="BW13" s="1">
        <v>0.84558461538461605</v>
      </c>
      <c r="BX13" s="1">
        <f t="shared" si="34"/>
        <v>13.64033394123607</v>
      </c>
      <c r="BY13" s="1">
        <f t="shared" si="35"/>
        <v>13.918708103302112</v>
      </c>
      <c r="BZ13" s="1">
        <f t="shared" si="36"/>
        <v>0.27837416206604182</v>
      </c>
      <c r="CA13" s="3">
        <f t="shared" si="37"/>
        <v>2.7837416206604181E-4</v>
      </c>
      <c r="CC13" s="1">
        <v>0.53191489361702127</v>
      </c>
      <c r="CD13" s="1">
        <v>66.489361702127667</v>
      </c>
      <c r="CE13" s="1">
        <v>11.458333333333334</v>
      </c>
      <c r="CF13" s="1">
        <v>5.3040659340659335</v>
      </c>
      <c r="CG13" s="1">
        <v>5.5738681318681325</v>
      </c>
      <c r="CH13" s="1">
        <f t="shared" si="38"/>
        <v>89.357543995012094</v>
      </c>
      <c r="CI13" s="1">
        <f t="shared" si="39"/>
        <v>91.181167341849076</v>
      </c>
      <c r="CJ13" s="1">
        <f t="shared" si="40"/>
        <v>1.8236233468369818</v>
      </c>
      <c r="CK13" s="2">
        <f t="shared" si="41"/>
        <v>1.8236233468369818E-3</v>
      </c>
      <c r="CM13" s="1">
        <v>0.53191489361702127</v>
      </c>
      <c r="CN13" s="1">
        <v>0</v>
      </c>
      <c r="CO13" s="1">
        <v>11.458333333333334</v>
      </c>
      <c r="CP13" s="1">
        <v>0.80450109890109955</v>
      </c>
      <c r="CQ13" s="1">
        <v>0.84558461538461605</v>
      </c>
      <c r="CR13" s="1">
        <f t="shared" si="42"/>
        <v>13.64033394123607</v>
      </c>
      <c r="CS13" s="1">
        <f t="shared" si="43"/>
        <v>13.918708103302112</v>
      </c>
      <c r="CT13" s="1">
        <f t="shared" si="44"/>
        <v>0.27837416206604182</v>
      </c>
      <c r="CU13" s="3">
        <f t="shared" si="45"/>
        <v>2.7837416206604181E-4</v>
      </c>
    </row>
    <row r="14" spans="1:99" x14ac:dyDescent="0.3">
      <c r="A14" s="1">
        <v>12</v>
      </c>
      <c r="B14" s="1">
        <v>0.5</v>
      </c>
      <c r="C14" s="1">
        <f t="shared" si="0"/>
        <v>0.53191489361702127</v>
      </c>
      <c r="D14" s="1">
        <f t="shared" si="1"/>
        <v>3.1914893617021267E-2</v>
      </c>
      <c r="E14" s="2">
        <f t="shared" si="2"/>
        <v>3.1914893617021268E-5</v>
      </c>
      <c r="G14" s="1">
        <v>12</v>
      </c>
      <c r="H14" s="1">
        <v>0.5</v>
      </c>
      <c r="I14" s="1">
        <f t="shared" si="3"/>
        <v>0.53191489361702127</v>
      </c>
      <c r="J14" s="1">
        <f t="shared" si="4"/>
        <v>3.1914893617021267E-2</v>
      </c>
      <c r="K14" s="3">
        <f t="shared" si="5"/>
        <v>3.1914893617021268E-5</v>
      </c>
      <c r="M14" s="1">
        <v>12</v>
      </c>
      <c r="N14" s="1">
        <v>0</v>
      </c>
      <c r="O14" s="1">
        <f t="shared" si="6"/>
        <v>0</v>
      </c>
      <c r="P14" s="1">
        <f t="shared" si="7"/>
        <v>0</v>
      </c>
      <c r="Q14" s="2">
        <f t="shared" si="8"/>
        <v>0</v>
      </c>
      <c r="S14" s="1">
        <v>12</v>
      </c>
      <c r="T14" s="1">
        <v>20</v>
      </c>
      <c r="U14" s="1">
        <f t="shared" si="9"/>
        <v>21.276595744680851</v>
      </c>
      <c r="V14" s="1">
        <f t="shared" si="10"/>
        <v>1.2765957446808507</v>
      </c>
      <c r="W14" s="3">
        <f t="shared" si="11"/>
        <v>1.2765957446808508E-3</v>
      </c>
      <c r="Y14" s="1">
        <v>12</v>
      </c>
      <c r="Z14" s="1">
        <v>55</v>
      </c>
      <c r="AA14" s="1">
        <f t="shared" si="12"/>
        <v>57.291666666666671</v>
      </c>
      <c r="AB14" s="1">
        <f t="shared" si="13"/>
        <v>2.2916666666666714</v>
      </c>
      <c r="AC14" s="2">
        <f t="shared" si="14"/>
        <v>2.2916666666666714E-3</v>
      </c>
      <c r="AE14" s="1">
        <v>12</v>
      </c>
      <c r="AF14" s="1">
        <v>55</v>
      </c>
      <c r="AG14" s="1">
        <f t="shared" si="15"/>
        <v>57.291666666666671</v>
      </c>
      <c r="AH14" s="1">
        <f t="shared" si="16"/>
        <v>2.2916666666666714</v>
      </c>
      <c r="AI14" s="3">
        <f t="shared" si="17"/>
        <v>2.2916666666666714E-3</v>
      </c>
      <c r="AK14" s="1">
        <v>12</v>
      </c>
      <c r="AL14" s="1">
        <v>0.7750619999999997</v>
      </c>
      <c r="AM14" s="1">
        <f t="shared" si="18"/>
        <v>0.8517164835164831</v>
      </c>
      <c r="AN14" s="6">
        <f t="shared" si="19"/>
        <v>7.6654483516483407E-2</v>
      </c>
      <c r="AO14" s="2">
        <f t="shared" si="20"/>
        <v>7.6654483516483404E-5</v>
      </c>
      <c r="AQ14" s="1">
        <v>12</v>
      </c>
      <c r="AR14" s="1">
        <v>0.77283000000000079</v>
      </c>
      <c r="AS14" s="1">
        <f t="shared" si="21"/>
        <v>0.84926373626373708</v>
      </c>
      <c r="AT14" s="6">
        <f t="shared" si="22"/>
        <v>7.6433736263736285E-2</v>
      </c>
      <c r="AU14" s="3">
        <f t="shared" si="23"/>
        <v>7.643373626373629E-5</v>
      </c>
      <c r="AW14" s="1">
        <v>12</v>
      </c>
      <c r="AX14" s="1">
        <v>0.81579599999999985</v>
      </c>
      <c r="AY14" s="1">
        <f t="shared" si="24"/>
        <v>0.89647912087912074</v>
      </c>
      <c r="AZ14" s="6">
        <f t="shared" si="25"/>
        <v>8.0683120879120884E-2</v>
      </c>
      <c r="BA14" s="2">
        <f t="shared" si="26"/>
        <v>8.0683120879120881E-5</v>
      </c>
      <c r="BC14" s="1">
        <v>12</v>
      </c>
      <c r="BD14" s="1">
        <v>0.81356399999999907</v>
      </c>
      <c r="BE14" s="1">
        <f t="shared" si="27"/>
        <v>0.89402637362637261</v>
      </c>
      <c r="BF14" s="6">
        <f t="shared" si="28"/>
        <v>8.046237362637354E-2</v>
      </c>
      <c r="BG14" s="3">
        <f t="shared" si="29"/>
        <v>8.0462373626373536E-5</v>
      </c>
      <c r="BI14" s="1">
        <v>0.53191489361702127</v>
      </c>
      <c r="BJ14" s="1">
        <v>0</v>
      </c>
      <c r="BK14" s="1">
        <v>57.291666666666671</v>
      </c>
      <c r="BL14" s="1">
        <v>0.8517164835164831</v>
      </c>
      <c r="BM14" s="1">
        <v>0.89647912087912074</v>
      </c>
      <c r="BN14" s="1">
        <f t="shared" si="30"/>
        <v>59.571777164679297</v>
      </c>
      <c r="BO14" s="1">
        <f t="shared" si="31"/>
        <v>60.787527719060506</v>
      </c>
      <c r="BP14" s="1">
        <f t="shared" si="32"/>
        <v>1.2157505543812093</v>
      </c>
      <c r="BQ14" s="2">
        <f t="shared" si="33"/>
        <v>1.2157505543812094E-3</v>
      </c>
      <c r="BS14" s="1">
        <v>0.53191489361702127</v>
      </c>
      <c r="BT14" s="1">
        <v>21.276595744680851</v>
      </c>
      <c r="BU14" s="1">
        <v>57.291666666666671</v>
      </c>
      <c r="BV14" s="1">
        <v>0.84926373626373708</v>
      </c>
      <c r="BW14" s="1">
        <v>0.89402637362637261</v>
      </c>
      <c r="BX14" s="1">
        <f t="shared" si="34"/>
        <v>80.843467414854658</v>
      </c>
      <c r="BY14" s="1">
        <f t="shared" si="35"/>
        <v>82.493334096790463</v>
      </c>
      <c r="BZ14" s="1">
        <f t="shared" si="36"/>
        <v>1.649866681935805</v>
      </c>
      <c r="CA14" s="3">
        <f t="shared" si="37"/>
        <v>1.649866681935805E-3</v>
      </c>
      <c r="CC14" s="1">
        <v>0.53191489361702127</v>
      </c>
      <c r="CD14" s="1">
        <v>0</v>
      </c>
      <c r="CE14" s="1">
        <v>57.291666666666671</v>
      </c>
      <c r="CF14" s="1">
        <v>0.8517164835164831</v>
      </c>
      <c r="CG14" s="1">
        <v>0.89647912087912074</v>
      </c>
      <c r="CH14" s="1">
        <f t="shared" si="38"/>
        <v>59.571777164679297</v>
      </c>
      <c r="CI14" s="1">
        <f t="shared" si="39"/>
        <v>60.787527719060506</v>
      </c>
      <c r="CJ14" s="1">
        <f t="shared" si="40"/>
        <v>1.2157505543812093</v>
      </c>
      <c r="CK14" s="2">
        <f t="shared" si="41"/>
        <v>1.2157505543812094E-3</v>
      </c>
      <c r="CM14" s="1">
        <v>0.53191489361702127</v>
      </c>
      <c r="CN14" s="1">
        <v>21.276595744680851</v>
      </c>
      <c r="CO14" s="1">
        <v>57.291666666666671</v>
      </c>
      <c r="CP14" s="1">
        <v>0.84926373626373708</v>
      </c>
      <c r="CQ14" s="1">
        <v>0.89402637362637261</v>
      </c>
      <c r="CR14" s="1">
        <f t="shared" si="42"/>
        <v>80.843467414854658</v>
      </c>
      <c r="CS14" s="1">
        <f t="shared" si="43"/>
        <v>82.493334096790463</v>
      </c>
      <c r="CT14" s="1">
        <f t="shared" si="44"/>
        <v>1.649866681935805</v>
      </c>
      <c r="CU14" s="3">
        <f t="shared" si="45"/>
        <v>1.649866681935805E-3</v>
      </c>
    </row>
    <row r="15" spans="1:99" x14ac:dyDescent="0.3">
      <c r="A15" s="1">
        <v>13</v>
      </c>
      <c r="B15" s="1">
        <v>0.5</v>
      </c>
      <c r="C15" s="1">
        <f t="shared" si="0"/>
        <v>0.53191489361702127</v>
      </c>
      <c r="D15" s="1">
        <f t="shared" si="1"/>
        <v>3.1914893617021267E-2</v>
      </c>
      <c r="E15" s="2">
        <f t="shared" si="2"/>
        <v>3.1914893617021268E-5</v>
      </c>
      <c r="G15" s="1">
        <v>13</v>
      </c>
      <c r="H15" s="1">
        <v>313</v>
      </c>
      <c r="I15" s="1">
        <f t="shared" si="3"/>
        <v>332.97872340425533</v>
      </c>
      <c r="J15" s="1">
        <f t="shared" si="4"/>
        <v>19.978723404255334</v>
      </c>
      <c r="K15" s="3">
        <f t="shared" si="5"/>
        <v>1.9978723404255334E-2</v>
      </c>
      <c r="M15" s="1">
        <v>13</v>
      </c>
      <c r="N15" s="1">
        <v>0</v>
      </c>
      <c r="O15" s="1">
        <f t="shared" si="6"/>
        <v>0</v>
      </c>
      <c r="P15" s="1">
        <f t="shared" si="7"/>
        <v>0</v>
      </c>
      <c r="Q15" s="2">
        <f t="shared" si="8"/>
        <v>0</v>
      </c>
      <c r="S15" s="1">
        <v>13</v>
      </c>
      <c r="T15" s="1">
        <v>437.5</v>
      </c>
      <c r="U15" s="1">
        <f t="shared" si="9"/>
        <v>465.42553191489367</v>
      </c>
      <c r="V15" s="1">
        <f t="shared" si="10"/>
        <v>27.925531914893668</v>
      </c>
      <c r="W15" s="3">
        <f t="shared" si="11"/>
        <v>2.7925531914893668E-2</v>
      </c>
      <c r="Y15" s="1">
        <v>13</v>
      </c>
      <c r="Z15" s="1">
        <v>55</v>
      </c>
      <c r="AA15" s="1">
        <f t="shared" si="12"/>
        <v>57.291666666666671</v>
      </c>
      <c r="AB15" s="1">
        <f t="shared" si="13"/>
        <v>2.2916666666666714</v>
      </c>
      <c r="AC15" s="2">
        <f t="shared" si="14"/>
        <v>2.2916666666666714E-3</v>
      </c>
      <c r="AE15" s="1">
        <v>13</v>
      </c>
      <c r="AF15" s="1">
        <v>55</v>
      </c>
      <c r="AG15" s="1">
        <f t="shared" si="15"/>
        <v>57.291666666666671</v>
      </c>
      <c r="AH15" s="1">
        <f t="shared" si="16"/>
        <v>2.2916666666666714</v>
      </c>
      <c r="AI15" s="3">
        <f t="shared" si="17"/>
        <v>2.2916666666666714E-3</v>
      </c>
      <c r="AK15" s="1">
        <v>13</v>
      </c>
      <c r="AL15" s="1">
        <v>0.80128799999999989</v>
      </c>
      <c r="AM15" s="1">
        <f t="shared" si="18"/>
        <v>0.88053626373626359</v>
      </c>
      <c r="AN15" s="6">
        <f t="shared" si="19"/>
        <v>7.9248263736263702E-2</v>
      </c>
      <c r="AO15" s="2">
        <f t="shared" si="20"/>
        <v>7.9248263736263701E-5</v>
      </c>
      <c r="AQ15" s="1">
        <v>13</v>
      </c>
      <c r="AR15" s="1">
        <v>0.80128799999999989</v>
      </c>
      <c r="AS15" s="1">
        <f t="shared" si="21"/>
        <v>0.88053626373626359</v>
      </c>
      <c r="AT15" s="6">
        <f t="shared" si="22"/>
        <v>7.9248263736263702E-2</v>
      </c>
      <c r="AU15" s="3">
        <f t="shared" si="23"/>
        <v>7.9248263736263701E-5</v>
      </c>
      <c r="AW15" s="1">
        <v>13</v>
      </c>
      <c r="AX15" s="1">
        <v>0.83699999999999997</v>
      </c>
      <c r="AY15" s="1">
        <f t="shared" si="24"/>
        <v>0.91978021978021973</v>
      </c>
      <c r="AZ15" s="6">
        <f t="shared" si="25"/>
        <v>8.2780219780219766E-2</v>
      </c>
      <c r="BA15" s="2">
        <f t="shared" si="26"/>
        <v>8.278021978021977E-5</v>
      </c>
      <c r="BC15" s="1">
        <v>13</v>
      </c>
      <c r="BD15" s="1">
        <v>0.83699999999999997</v>
      </c>
      <c r="BE15" s="1">
        <f t="shared" si="27"/>
        <v>0.91978021978021973</v>
      </c>
      <c r="BF15" s="6">
        <f t="shared" si="28"/>
        <v>8.2780219780219766E-2</v>
      </c>
      <c r="BG15" s="3">
        <f t="shared" si="29"/>
        <v>8.278021978021977E-5</v>
      </c>
      <c r="BI15" s="1">
        <v>0.53191489361702127</v>
      </c>
      <c r="BJ15" s="1">
        <v>0</v>
      </c>
      <c r="BK15" s="1">
        <v>57.291666666666671</v>
      </c>
      <c r="BL15" s="1">
        <v>0.88053626373626359</v>
      </c>
      <c r="BM15" s="1">
        <v>0.91978021978021973</v>
      </c>
      <c r="BN15" s="1">
        <f t="shared" si="30"/>
        <v>59.623898043800175</v>
      </c>
      <c r="BO15" s="1">
        <f t="shared" si="31"/>
        <v>60.84071228959202</v>
      </c>
      <c r="BP15" s="1">
        <f t="shared" si="32"/>
        <v>1.2168142457918449</v>
      </c>
      <c r="BQ15" s="2">
        <f t="shared" si="33"/>
        <v>1.2168142457918449E-3</v>
      </c>
      <c r="BS15" s="1">
        <v>332.97872340425533</v>
      </c>
      <c r="BT15" s="1">
        <v>465.42553191489367</v>
      </c>
      <c r="BU15" s="1">
        <v>57.291666666666671</v>
      </c>
      <c r="BV15" s="1">
        <v>0.88053626373626359</v>
      </c>
      <c r="BW15" s="1">
        <v>0.91978021978021973</v>
      </c>
      <c r="BX15" s="1">
        <f t="shared" si="34"/>
        <v>857.49623846933218</v>
      </c>
      <c r="BY15" s="1">
        <f t="shared" si="35"/>
        <v>874.99616170340016</v>
      </c>
      <c r="BZ15" s="1">
        <f t="shared" si="36"/>
        <v>17.499923234067978</v>
      </c>
      <c r="CA15" s="3">
        <f t="shared" si="37"/>
        <v>1.7499923234067977E-2</v>
      </c>
      <c r="CC15" s="1">
        <v>0.53191489361702127</v>
      </c>
      <c r="CD15" s="1">
        <v>0</v>
      </c>
      <c r="CE15" s="1">
        <v>57.291666666666671</v>
      </c>
      <c r="CF15" s="1">
        <v>0.88053626373626359</v>
      </c>
      <c r="CG15" s="1">
        <v>0.91978021978021973</v>
      </c>
      <c r="CH15" s="1">
        <f t="shared" si="38"/>
        <v>59.623898043800175</v>
      </c>
      <c r="CI15" s="1">
        <f t="shared" si="39"/>
        <v>60.84071228959202</v>
      </c>
      <c r="CJ15" s="1">
        <f t="shared" si="40"/>
        <v>1.2168142457918449</v>
      </c>
      <c r="CK15" s="2">
        <f t="shared" si="41"/>
        <v>1.2168142457918449E-3</v>
      </c>
      <c r="CM15" s="1">
        <v>332.97872340425533</v>
      </c>
      <c r="CN15" s="1">
        <v>465.42553191489367</v>
      </c>
      <c r="CO15" s="1">
        <v>57.291666666666671</v>
      </c>
      <c r="CP15" s="1">
        <v>0.88053626373626359</v>
      </c>
      <c r="CQ15" s="1">
        <v>0.91978021978021973</v>
      </c>
      <c r="CR15" s="1">
        <f t="shared" si="42"/>
        <v>857.49623846933218</v>
      </c>
      <c r="CS15" s="1">
        <f t="shared" si="43"/>
        <v>874.99616170340016</v>
      </c>
      <c r="CT15" s="1">
        <f t="shared" si="44"/>
        <v>17.499923234067978</v>
      </c>
      <c r="CU15" s="3">
        <f t="shared" si="45"/>
        <v>1.7499923234067977E-2</v>
      </c>
    </row>
    <row r="16" spans="1:99" x14ac:dyDescent="0.3">
      <c r="A16" s="1">
        <v>14</v>
      </c>
      <c r="B16" s="1">
        <v>0.5</v>
      </c>
      <c r="C16" s="1">
        <f t="shared" si="0"/>
        <v>0.53191489361702127</v>
      </c>
      <c r="D16" s="1">
        <f t="shared" si="1"/>
        <v>3.1914893617021267E-2</v>
      </c>
      <c r="E16" s="2">
        <f t="shared" si="2"/>
        <v>3.1914893617021268E-5</v>
      </c>
      <c r="G16" s="1">
        <v>14</v>
      </c>
      <c r="H16" s="1">
        <v>313</v>
      </c>
      <c r="I16" s="1">
        <f t="shared" si="3"/>
        <v>332.97872340425533</v>
      </c>
      <c r="J16" s="1">
        <f t="shared" si="4"/>
        <v>19.978723404255334</v>
      </c>
      <c r="K16" s="3">
        <f t="shared" si="5"/>
        <v>1.9978723404255334E-2</v>
      </c>
      <c r="M16" s="1">
        <v>14</v>
      </c>
      <c r="N16" s="1">
        <v>0</v>
      </c>
      <c r="O16" s="1">
        <f t="shared" si="6"/>
        <v>0</v>
      </c>
      <c r="P16" s="1">
        <f t="shared" si="7"/>
        <v>0</v>
      </c>
      <c r="Q16" s="2">
        <f t="shared" si="8"/>
        <v>0</v>
      </c>
      <c r="S16" s="1">
        <v>14</v>
      </c>
      <c r="T16" s="1">
        <v>62.5</v>
      </c>
      <c r="U16" s="1">
        <f t="shared" si="9"/>
        <v>66.489361702127667</v>
      </c>
      <c r="V16" s="1">
        <f t="shared" si="10"/>
        <v>3.9893617021276668</v>
      </c>
      <c r="W16" s="3">
        <f t="shared" si="11"/>
        <v>3.9893617021276671E-3</v>
      </c>
      <c r="Y16" s="1">
        <v>14</v>
      </c>
      <c r="Z16" s="1">
        <v>55</v>
      </c>
      <c r="AA16" s="1">
        <f t="shared" si="12"/>
        <v>57.291666666666671</v>
      </c>
      <c r="AB16" s="1">
        <f t="shared" si="13"/>
        <v>2.2916666666666714</v>
      </c>
      <c r="AC16" s="2">
        <f t="shared" si="14"/>
        <v>2.2916666666666714E-3</v>
      </c>
      <c r="AE16" s="1">
        <v>14</v>
      </c>
      <c r="AF16" s="1">
        <v>55</v>
      </c>
      <c r="AG16" s="1">
        <f t="shared" si="15"/>
        <v>57.291666666666671</v>
      </c>
      <c r="AH16" s="1">
        <f t="shared" si="16"/>
        <v>2.2916666666666714</v>
      </c>
      <c r="AI16" s="3">
        <f t="shared" si="17"/>
        <v>2.2916666666666714E-3</v>
      </c>
      <c r="AK16" s="1">
        <v>14</v>
      </c>
      <c r="AL16" s="1">
        <v>0.77394600000000024</v>
      </c>
      <c r="AM16" s="1">
        <f t="shared" si="18"/>
        <v>0.85049010989011009</v>
      </c>
      <c r="AN16" s="6">
        <f t="shared" si="19"/>
        <v>7.6544109890109846E-2</v>
      </c>
      <c r="AO16" s="2">
        <f t="shared" si="20"/>
        <v>7.6544109890109847E-5</v>
      </c>
      <c r="AQ16" s="1">
        <v>14</v>
      </c>
      <c r="AR16" s="1">
        <v>0.77394600000000024</v>
      </c>
      <c r="AS16" s="1">
        <f t="shared" si="21"/>
        <v>0.85049010989011009</v>
      </c>
      <c r="AT16" s="6">
        <f t="shared" si="22"/>
        <v>7.6544109890109846E-2</v>
      </c>
      <c r="AU16" s="3">
        <f t="shared" si="23"/>
        <v>7.6544109890109847E-5</v>
      </c>
      <c r="AW16" s="1">
        <v>14</v>
      </c>
      <c r="AX16" s="1">
        <v>0.83030399999999971</v>
      </c>
      <c r="AY16" s="1">
        <f t="shared" si="24"/>
        <v>0.91242197802197766</v>
      </c>
      <c r="AZ16" s="6">
        <f t="shared" si="25"/>
        <v>8.2117978021977955E-2</v>
      </c>
      <c r="BA16" s="2">
        <f t="shared" si="26"/>
        <v>8.2117978021977952E-5</v>
      </c>
      <c r="BC16" s="1">
        <v>14</v>
      </c>
      <c r="BD16" s="1">
        <v>0.83030399999999971</v>
      </c>
      <c r="BE16" s="1">
        <f t="shared" si="27"/>
        <v>0.91242197802197766</v>
      </c>
      <c r="BF16" s="6">
        <f t="shared" si="28"/>
        <v>8.2117978021977955E-2</v>
      </c>
      <c r="BG16" s="3">
        <f t="shared" si="29"/>
        <v>8.2117978021977952E-5</v>
      </c>
      <c r="BI16" s="1">
        <v>0.53191489361702127</v>
      </c>
      <c r="BJ16" s="1">
        <v>0</v>
      </c>
      <c r="BK16" s="1">
        <v>57.291666666666671</v>
      </c>
      <c r="BL16" s="1">
        <v>0.85049010989011009</v>
      </c>
      <c r="BM16" s="1">
        <v>0.91242197802197766</v>
      </c>
      <c r="BN16" s="1">
        <f t="shared" si="30"/>
        <v>59.586493648195777</v>
      </c>
      <c r="BO16" s="1">
        <f t="shared" si="31"/>
        <v>60.802544538975283</v>
      </c>
      <c r="BP16" s="1">
        <f t="shared" si="32"/>
        <v>1.2160508907795062</v>
      </c>
      <c r="BQ16" s="2">
        <f t="shared" si="33"/>
        <v>1.2160508907795061E-3</v>
      </c>
      <c r="BS16" s="1">
        <v>332.97872340425533</v>
      </c>
      <c r="BT16" s="1">
        <v>66.489361702127667</v>
      </c>
      <c r="BU16" s="1">
        <v>57.291666666666671</v>
      </c>
      <c r="BV16" s="1">
        <v>0.85049010989011009</v>
      </c>
      <c r="BW16" s="1">
        <v>0.91242197802197766</v>
      </c>
      <c r="BX16" s="1">
        <f t="shared" si="34"/>
        <v>458.52266386096181</v>
      </c>
      <c r="BY16" s="1">
        <f t="shared" si="35"/>
        <v>467.88026924587939</v>
      </c>
      <c r="BZ16" s="1">
        <f t="shared" si="36"/>
        <v>9.3576053849175764</v>
      </c>
      <c r="CA16" s="3">
        <f t="shared" si="37"/>
        <v>9.3576053849175767E-3</v>
      </c>
      <c r="CC16" s="1">
        <v>0.53191489361702127</v>
      </c>
      <c r="CD16" s="1">
        <v>0</v>
      </c>
      <c r="CE16" s="1">
        <v>57.291666666666671</v>
      </c>
      <c r="CF16" s="1">
        <v>0.85049010989011009</v>
      </c>
      <c r="CG16" s="1">
        <v>0.91242197802197766</v>
      </c>
      <c r="CH16" s="1">
        <f t="shared" si="38"/>
        <v>59.586493648195777</v>
      </c>
      <c r="CI16" s="1">
        <f t="shared" si="39"/>
        <v>60.802544538975283</v>
      </c>
      <c r="CJ16" s="1">
        <f t="shared" si="40"/>
        <v>1.2160508907795062</v>
      </c>
      <c r="CK16" s="2">
        <f t="shared" si="41"/>
        <v>1.2160508907795061E-3</v>
      </c>
      <c r="CM16" s="1">
        <v>332.97872340425533</v>
      </c>
      <c r="CN16" s="1">
        <v>66.489361702127667</v>
      </c>
      <c r="CO16" s="1">
        <v>57.291666666666671</v>
      </c>
      <c r="CP16" s="1">
        <v>0.85049010989011009</v>
      </c>
      <c r="CQ16" s="1">
        <v>0.91242197802197766</v>
      </c>
      <c r="CR16" s="1">
        <f t="shared" si="42"/>
        <v>458.52266386096181</v>
      </c>
      <c r="CS16" s="1">
        <f t="shared" si="43"/>
        <v>467.88026924587939</v>
      </c>
      <c r="CT16" s="1">
        <f t="shared" si="44"/>
        <v>9.3576053849175764</v>
      </c>
      <c r="CU16" s="3">
        <f t="shared" si="45"/>
        <v>9.3576053849175767E-3</v>
      </c>
    </row>
    <row r="17" spans="1:99" x14ac:dyDescent="0.3">
      <c r="A17" s="1">
        <v>15</v>
      </c>
      <c r="B17" s="1">
        <v>313</v>
      </c>
      <c r="C17" s="1">
        <f t="shared" si="0"/>
        <v>332.97872340425533</v>
      </c>
      <c r="D17" s="1">
        <f t="shared" si="1"/>
        <v>19.978723404255334</v>
      </c>
      <c r="E17" s="2">
        <f t="shared" si="2"/>
        <v>1.9978723404255334E-2</v>
      </c>
      <c r="G17" s="1">
        <v>15</v>
      </c>
      <c r="H17" s="1">
        <v>0.5</v>
      </c>
      <c r="I17" s="1">
        <f t="shared" si="3"/>
        <v>0.53191489361702127</v>
      </c>
      <c r="J17" s="1">
        <f t="shared" si="4"/>
        <v>3.1914893617021267E-2</v>
      </c>
      <c r="K17" s="3">
        <f t="shared" si="5"/>
        <v>3.1914893617021268E-5</v>
      </c>
      <c r="M17" s="1">
        <v>15</v>
      </c>
      <c r="N17" s="1">
        <v>0</v>
      </c>
      <c r="O17" s="1">
        <f t="shared" si="6"/>
        <v>0</v>
      </c>
      <c r="P17" s="1">
        <f t="shared" si="7"/>
        <v>0</v>
      </c>
      <c r="Q17" s="2">
        <f t="shared" si="8"/>
        <v>0</v>
      </c>
      <c r="S17" s="1">
        <v>15</v>
      </c>
      <c r="T17" s="1">
        <v>0</v>
      </c>
      <c r="U17" s="1">
        <f t="shared" si="9"/>
        <v>0</v>
      </c>
      <c r="V17" s="1">
        <f t="shared" si="10"/>
        <v>0</v>
      </c>
      <c r="W17" s="3">
        <f t="shared" si="11"/>
        <v>0</v>
      </c>
      <c r="Y17" s="1">
        <v>15</v>
      </c>
      <c r="Z17" s="1">
        <v>55</v>
      </c>
      <c r="AA17" s="1">
        <f t="shared" si="12"/>
        <v>57.291666666666671</v>
      </c>
      <c r="AB17" s="1">
        <f t="shared" si="13"/>
        <v>2.2916666666666714</v>
      </c>
      <c r="AC17" s="2">
        <f t="shared" si="14"/>
        <v>2.2916666666666714E-3</v>
      </c>
      <c r="AE17" s="1">
        <v>15</v>
      </c>
      <c r="AF17" s="1">
        <v>55</v>
      </c>
      <c r="AG17" s="1">
        <f t="shared" si="15"/>
        <v>57.291666666666671</v>
      </c>
      <c r="AH17" s="1">
        <f t="shared" si="16"/>
        <v>2.2916666666666714</v>
      </c>
      <c r="AI17" s="3">
        <f t="shared" si="17"/>
        <v>2.2916666666666714E-3</v>
      </c>
      <c r="AK17" s="1">
        <v>15</v>
      </c>
      <c r="AL17" s="1">
        <v>0.73990800000000034</v>
      </c>
      <c r="AM17" s="1">
        <f t="shared" si="18"/>
        <v>0.81308571428571463</v>
      </c>
      <c r="AN17" s="6">
        <f t="shared" si="19"/>
        <v>7.317771428571429E-2</v>
      </c>
      <c r="AO17" s="2">
        <f t="shared" si="20"/>
        <v>7.3177714285714297E-5</v>
      </c>
      <c r="AQ17" s="1">
        <v>15</v>
      </c>
      <c r="AR17" s="1">
        <v>0.73990800000000034</v>
      </c>
      <c r="AS17" s="1">
        <f t="shared" si="21"/>
        <v>0.81308571428571463</v>
      </c>
      <c r="AT17" s="6">
        <f t="shared" si="22"/>
        <v>7.317771428571429E-2</v>
      </c>
      <c r="AU17" s="3">
        <f t="shared" si="23"/>
        <v>7.3177714285714297E-5</v>
      </c>
      <c r="AW17" s="1">
        <v>15</v>
      </c>
      <c r="AX17" s="1">
        <v>0.7990559999999991</v>
      </c>
      <c r="AY17" s="1">
        <f t="shared" si="24"/>
        <v>0.87808351648351546</v>
      </c>
      <c r="AZ17" s="6">
        <f t="shared" si="25"/>
        <v>7.9027516483516358E-2</v>
      </c>
      <c r="BA17" s="2">
        <f t="shared" si="26"/>
        <v>7.9027516483516356E-5</v>
      </c>
      <c r="BC17" s="1">
        <v>15</v>
      </c>
      <c r="BD17" s="1">
        <v>0.7990559999999991</v>
      </c>
      <c r="BE17" s="1">
        <f t="shared" si="27"/>
        <v>0.87808351648351546</v>
      </c>
      <c r="BF17" s="6">
        <f t="shared" si="28"/>
        <v>7.9027516483516358E-2</v>
      </c>
      <c r="BG17" s="3">
        <f t="shared" si="29"/>
        <v>7.9027516483516356E-5</v>
      </c>
      <c r="BI17" s="1">
        <v>332.97872340425533</v>
      </c>
      <c r="BJ17" s="1">
        <v>0</v>
      </c>
      <c r="BK17" s="1">
        <v>57.291666666666671</v>
      </c>
      <c r="BL17" s="1">
        <v>0.81308571428571463</v>
      </c>
      <c r="BM17" s="1">
        <v>0.87808351648351546</v>
      </c>
      <c r="BN17" s="1">
        <f t="shared" si="30"/>
        <v>391.96155930169124</v>
      </c>
      <c r="BO17" s="1">
        <f t="shared" si="31"/>
        <v>399.96077479764415</v>
      </c>
      <c r="BP17" s="1">
        <f t="shared" si="32"/>
        <v>7.9992154959529103</v>
      </c>
      <c r="BQ17" s="2">
        <f t="shared" si="33"/>
        <v>7.9992154959529094E-3</v>
      </c>
      <c r="BS17" s="1">
        <v>0.53191489361702127</v>
      </c>
      <c r="BT17" s="1">
        <v>0</v>
      </c>
      <c r="BU17" s="1">
        <v>57.291666666666671</v>
      </c>
      <c r="BV17" s="1">
        <v>0.81308571428571463</v>
      </c>
      <c r="BW17" s="1">
        <v>0.87808351648351546</v>
      </c>
      <c r="BX17" s="1">
        <f t="shared" si="34"/>
        <v>59.514750791052919</v>
      </c>
      <c r="BY17" s="1">
        <f t="shared" si="35"/>
        <v>60.729337541890736</v>
      </c>
      <c r="BZ17" s="1">
        <f t="shared" si="36"/>
        <v>1.2145867508378174</v>
      </c>
      <c r="CA17" s="3">
        <f t="shared" si="37"/>
        <v>1.2145867508378174E-3</v>
      </c>
      <c r="CC17" s="1">
        <v>332.97872340425533</v>
      </c>
      <c r="CD17" s="1">
        <v>0</v>
      </c>
      <c r="CE17" s="1">
        <v>57.291666666666671</v>
      </c>
      <c r="CF17" s="1">
        <v>0.81308571428571463</v>
      </c>
      <c r="CG17" s="1">
        <v>0.87808351648351546</v>
      </c>
      <c r="CH17" s="1">
        <f t="shared" si="38"/>
        <v>391.96155930169124</v>
      </c>
      <c r="CI17" s="1">
        <f t="shared" si="39"/>
        <v>399.96077479764415</v>
      </c>
      <c r="CJ17" s="1">
        <f t="shared" si="40"/>
        <v>7.9992154959529103</v>
      </c>
      <c r="CK17" s="2">
        <f t="shared" si="41"/>
        <v>7.9992154959529094E-3</v>
      </c>
      <c r="CM17" s="1">
        <v>0.53191489361702127</v>
      </c>
      <c r="CN17" s="1">
        <v>0</v>
      </c>
      <c r="CO17" s="1">
        <v>57.291666666666671</v>
      </c>
      <c r="CP17" s="1">
        <v>0.81308571428571463</v>
      </c>
      <c r="CQ17" s="1">
        <v>0.87808351648351546</v>
      </c>
      <c r="CR17" s="1">
        <f t="shared" si="42"/>
        <v>59.514750791052919</v>
      </c>
      <c r="CS17" s="1">
        <f t="shared" si="43"/>
        <v>60.729337541890736</v>
      </c>
      <c r="CT17" s="1">
        <f t="shared" si="44"/>
        <v>1.2145867508378174</v>
      </c>
      <c r="CU17" s="3">
        <f t="shared" si="45"/>
        <v>1.2145867508378174E-3</v>
      </c>
    </row>
    <row r="18" spans="1:99" x14ac:dyDescent="0.3">
      <c r="A18" s="1">
        <v>16</v>
      </c>
      <c r="B18" s="1">
        <v>313</v>
      </c>
      <c r="C18" s="1">
        <f t="shared" si="0"/>
        <v>332.97872340425533</v>
      </c>
      <c r="D18" s="1">
        <f t="shared" si="1"/>
        <v>19.978723404255334</v>
      </c>
      <c r="E18" s="2">
        <f t="shared" si="2"/>
        <v>1.9978723404255334E-2</v>
      </c>
      <c r="G18" s="1">
        <v>16</v>
      </c>
      <c r="H18" s="1">
        <v>0.5</v>
      </c>
      <c r="I18" s="1">
        <f t="shared" si="3"/>
        <v>0.53191489361702127</v>
      </c>
      <c r="J18" s="1">
        <f t="shared" si="4"/>
        <v>3.1914893617021267E-2</v>
      </c>
      <c r="K18" s="3">
        <f t="shared" si="5"/>
        <v>3.1914893617021268E-5</v>
      </c>
      <c r="M18" s="1">
        <v>16</v>
      </c>
      <c r="N18" s="1">
        <v>0</v>
      </c>
      <c r="O18" s="1">
        <f t="shared" si="6"/>
        <v>0</v>
      </c>
      <c r="P18" s="1">
        <f t="shared" si="7"/>
        <v>0</v>
      </c>
      <c r="Q18" s="2">
        <f t="shared" si="8"/>
        <v>0</v>
      </c>
      <c r="S18" s="1">
        <v>16</v>
      </c>
      <c r="T18" s="1">
        <v>0</v>
      </c>
      <c r="U18" s="1">
        <f t="shared" si="9"/>
        <v>0</v>
      </c>
      <c r="V18" s="1">
        <f t="shared" si="10"/>
        <v>0</v>
      </c>
      <c r="W18" s="3">
        <f t="shared" si="11"/>
        <v>0</v>
      </c>
      <c r="Y18" s="1">
        <v>16</v>
      </c>
      <c r="Z18" s="1">
        <v>25</v>
      </c>
      <c r="AA18" s="1">
        <f t="shared" si="12"/>
        <v>26.041666666666668</v>
      </c>
      <c r="AB18" s="1">
        <f t="shared" si="13"/>
        <v>1.0416666666666679</v>
      </c>
      <c r="AC18" s="2">
        <f t="shared" si="14"/>
        <v>1.041666666666668E-3</v>
      </c>
      <c r="AE18" s="1">
        <v>16</v>
      </c>
      <c r="AF18" s="1">
        <v>25</v>
      </c>
      <c r="AG18" s="1">
        <f t="shared" si="15"/>
        <v>26.041666666666668</v>
      </c>
      <c r="AH18" s="1">
        <f t="shared" si="16"/>
        <v>1.0416666666666679</v>
      </c>
      <c r="AI18" s="3">
        <f t="shared" si="17"/>
        <v>1.041666666666668E-3</v>
      </c>
      <c r="AK18" s="1">
        <v>16</v>
      </c>
      <c r="AL18" s="1">
        <v>0.69024599999999903</v>
      </c>
      <c r="AM18" s="1">
        <f t="shared" si="18"/>
        <v>0.7585120879120868</v>
      </c>
      <c r="AN18" s="6">
        <f t="shared" si="19"/>
        <v>6.8266087912087769E-2</v>
      </c>
      <c r="AO18" s="2">
        <f t="shared" si="20"/>
        <v>6.8266087912087766E-5</v>
      </c>
      <c r="AQ18" s="1">
        <v>16</v>
      </c>
      <c r="AR18" s="1">
        <v>0.69024599999999903</v>
      </c>
      <c r="AS18" s="1">
        <f t="shared" si="21"/>
        <v>0.7585120879120868</v>
      </c>
      <c r="AT18" s="6">
        <f t="shared" si="22"/>
        <v>6.8266087912087769E-2</v>
      </c>
      <c r="AU18" s="3">
        <f t="shared" si="23"/>
        <v>6.8266087912087766E-5</v>
      </c>
      <c r="AW18" s="1">
        <v>16</v>
      </c>
      <c r="AX18" s="1">
        <v>0.75274200000000002</v>
      </c>
      <c r="AY18" s="1">
        <f t="shared" si="24"/>
        <v>0.82718901098901099</v>
      </c>
      <c r="AZ18" s="6">
        <f t="shared" si="25"/>
        <v>7.4447010989010964E-2</v>
      </c>
      <c r="BA18" s="2">
        <f t="shared" si="26"/>
        <v>7.4447010989010958E-5</v>
      </c>
      <c r="BC18" s="1">
        <v>16</v>
      </c>
      <c r="BD18" s="1">
        <v>0.75274200000000002</v>
      </c>
      <c r="BE18" s="1">
        <f t="shared" si="27"/>
        <v>0.82718901098901099</v>
      </c>
      <c r="BF18" s="6">
        <f t="shared" si="28"/>
        <v>7.4447010989010964E-2</v>
      </c>
      <c r="BG18" s="3">
        <f t="shared" si="29"/>
        <v>7.4447010989010958E-5</v>
      </c>
      <c r="BI18" s="1">
        <v>332.97872340425533</v>
      </c>
      <c r="BJ18" s="1">
        <v>0</v>
      </c>
      <c r="BK18" s="1">
        <v>26.041666666666668</v>
      </c>
      <c r="BL18" s="1">
        <v>0.7585120879120868</v>
      </c>
      <c r="BM18" s="1">
        <v>0.82718901098901099</v>
      </c>
      <c r="BN18" s="1">
        <f t="shared" si="30"/>
        <v>360.60609116982312</v>
      </c>
      <c r="BO18" s="1">
        <f t="shared" si="31"/>
        <v>367.96539915288076</v>
      </c>
      <c r="BP18" s="1">
        <f t="shared" si="32"/>
        <v>7.3593079830576471</v>
      </c>
      <c r="BQ18" s="2">
        <f t="shared" si="33"/>
        <v>7.3593079830576473E-3</v>
      </c>
      <c r="BS18" s="1">
        <v>0.53191489361702127</v>
      </c>
      <c r="BT18" s="1">
        <v>0</v>
      </c>
      <c r="BU18" s="1">
        <v>26.041666666666668</v>
      </c>
      <c r="BV18" s="1">
        <v>0.7585120879120868</v>
      </c>
      <c r="BW18" s="1">
        <v>0.82718901098901099</v>
      </c>
      <c r="BX18" s="1">
        <f t="shared" si="34"/>
        <v>28.159282659184786</v>
      </c>
      <c r="BY18" s="1">
        <f t="shared" si="35"/>
        <v>28.733961897127333</v>
      </c>
      <c r="BZ18" s="1">
        <f t="shared" si="36"/>
        <v>0.57467923794254716</v>
      </c>
      <c r="CA18" s="3">
        <f t="shared" si="37"/>
        <v>5.7467923794254721E-4</v>
      </c>
      <c r="CC18" s="1">
        <v>332.97872340425533</v>
      </c>
      <c r="CD18" s="1">
        <v>0</v>
      </c>
      <c r="CE18" s="1">
        <v>26.041666666666668</v>
      </c>
      <c r="CF18" s="1">
        <v>0.7585120879120868</v>
      </c>
      <c r="CG18" s="1">
        <v>0.82718901098901099</v>
      </c>
      <c r="CH18" s="1">
        <f t="shared" si="38"/>
        <v>360.60609116982312</v>
      </c>
      <c r="CI18" s="1">
        <f t="shared" si="39"/>
        <v>367.96539915288076</v>
      </c>
      <c r="CJ18" s="1">
        <f t="shared" si="40"/>
        <v>7.3593079830576471</v>
      </c>
      <c r="CK18" s="2">
        <f t="shared" si="41"/>
        <v>7.3593079830576473E-3</v>
      </c>
      <c r="CM18" s="1">
        <v>0.53191489361702127</v>
      </c>
      <c r="CN18" s="1">
        <v>0</v>
      </c>
      <c r="CO18" s="1">
        <v>26.041666666666668</v>
      </c>
      <c r="CP18" s="1">
        <v>0.7585120879120868</v>
      </c>
      <c r="CQ18" s="1">
        <v>0.82718901098901099</v>
      </c>
      <c r="CR18" s="1">
        <f t="shared" si="42"/>
        <v>28.159282659184786</v>
      </c>
      <c r="CS18" s="1">
        <f t="shared" si="43"/>
        <v>28.733961897127333</v>
      </c>
      <c r="CT18" s="1">
        <f t="shared" si="44"/>
        <v>0.57467923794254716</v>
      </c>
      <c r="CU18" s="3">
        <f t="shared" si="45"/>
        <v>5.7467923794254721E-4</v>
      </c>
    </row>
    <row r="19" spans="1:99" x14ac:dyDescent="0.3">
      <c r="A19" s="1">
        <v>17</v>
      </c>
      <c r="B19" s="1">
        <v>313</v>
      </c>
      <c r="C19" s="1">
        <f t="shared" si="0"/>
        <v>332.97872340425533</v>
      </c>
      <c r="D19" s="1">
        <f t="shared" si="1"/>
        <v>19.978723404255334</v>
      </c>
      <c r="E19" s="2">
        <f t="shared" si="2"/>
        <v>1.9978723404255334E-2</v>
      </c>
      <c r="G19" s="1">
        <v>17</v>
      </c>
      <c r="H19" s="1">
        <v>313</v>
      </c>
      <c r="I19" s="1">
        <f t="shared" si="3"/>
        <v>332.97872340425533</v>
      </c>
      <c r="J19" s="1">
        <f t="shared" si="4"/>
        <v>19.978723404255334</v>
      </c>
      <c r="K19" s="3">
        <f t="shared" si="5"/>
        <v>1.9978723404255334E-2</v>
      </c>
      <c r="M19" s="1">
        <v>17</v>
      </c>
      <c r="N19" s="1">
        <v>0</v>
      </c>
      <c r="O19" s="1">
        <f t="shared" si="6"/>
        <v>0</v>
      </c>
      <c r="P19" s="1">
        <f t="shared" si="7"/>
        <v>0</v>
      </c>
      <c r="Q19" s="2">
        <f t="shared" si="8"/>
        <v>0</v>
      </c>
      <c r="S19" s="1">
        <v>17</v>
      </c>
      <c r="T19" s="1">
        <v>0</v>
      </c>
      <c r="U19" s="1">
        <f t="shared" si="9"/>
        <v>0</v>
      </c>
      <c r="V19" s="1">
        <f t="shared" si="10"/>
        <v>0</v>
      </c>
      <c r="W19" s="3">
        <f t="shared" si="11"/>
        <v>0</v>
      </c>
      <c r="Y19" s="1">
        <v>17</v>
      </c>
      <c r="Z19" s="1">
        <v>25</v>
      </c>
      <c r="AA19" s="1">
        <f t="shared" si="12"/>
        <v>26.041666666666668</v>
      </c>
      <c r="AB19" s="1">
        <f t="shared" si="13"/>
        <v>1.0416666666666679</v>
      </c>
      <c r="AC19" s="2">
        <f t="shared" si="14"/>
        <v>1.041666666666668E-3</v>
      </c>
      <c r="AE19" s="1">
        <v>17</v>
      </c>
      <c r="AF19" s="1">
        <v>25</v>
      </c>
      <c r="AG19" s="1">
        <f t="shared" si="15"/>
        <v>26.041666666666668</v>
      </c>
      <c r="AH19" s="1">
        <f t="shared" si="16"/>
        <v>1.0416666666666679</v>
      </c>
      <c r="AI19" s="3">
        <f t="shared" si="17"/>
        <v>1.041666666666668E-3</v>
      </c>
      <c r="AK19" s="1">
        <v>17</v>
      </c>
      <c r="AL19" s="1">
        <v>0.62719199999999931</v>
      </c>
      <c r="AM19" s="1">
        <f t="shared" si="18"/>
        <v>0.68922197802197727</v>
      </c>
      <c r="AN19" s="6">
        <f t="shared" si="19"/>
        <v>6.2029978021977961E-2</v>
      </c>
      <c r="AO19" s="2">
        <f t="shared" si="20"/>
        <v>6.2029978021977964E-5</v>
      </c>
      <c r="AQ19" s="1">
        <v>17</v>
      </c>
      <c r="AR19" s="1">
        <v>0.62719199999999931</v>
      </c>
      <c r="AS19" s="1">
        <f t="shared" si="21"/>
        <v>0.68922197802197727</v>
      </c>
      <c r="AT19" s="6">
        <f t="shared" si="22"/>
        <v>6.2029978021977961E-2</v>
      </c>
      <c r="AU19" s="3">
        <f t="shared" si="23"/>
        <v>6.2029978021977964E-5</v>
      </c>
      <c r="AW19" s="1">
        <v>17</v>
      </c>
      <c r="AX19" s="1">
        <v>0.69415199999999977</v>
      </c>
      <c r="AY19" s="1">
        <f t="shared" si="24"/>
        <v>0.76280439560439528</v>
      </c>
      <c r="AZ19" s="6">
        <f t="shared" si="25"/>
        <v>6.8652395604395511E-2</v>
      </c>
      <c r="BA19" s="2">
        <f t="shared" si="26"/>
        <v>6.8652395604395508E-5</v>
      </c>
      <c r="BC19" s="1">
        <v>17</v>
      </c>
      <c r="BD19" s="1">
        <v>0.69415199999999977</v>
      </c>
      <c r="BE19" s="1">
        <f t="shared" si="27"/>
        <v>0.76280439560439528</v>
      </c>
      <c r="BF19" s="6">
        <f t="shared" si="28"/>
        <v>6.8652395604395511E-2</v>
      </c>
      <c r="BG19" s="3">
        <f t="shared" si="29"/>
        <v>6.8652395604395508E-5</v>
      </c>
      <c r="BI19" s="1">
        <v>332.97872340425533</v>
      </c>
      <c r="BJ19" s="1">
        <v>0</v>
      </c>
      <c r="BK19" s="1">
        <v>26.041666666666668</v>
      </c>
      <c r="BL19" s="1">
        <v>0.68922197802197727</v>
      </c>
      <c r="BM19" s="1">
        <v>0.76280439560439528</v>
      </c>
      <c r="BN19" s="1">
        <f t="shared" si="30"/>
        <v>360.4724164445484</v>
      </c>
      <c r="BO19" s="1">
        <f t="shared" si="31"/>
        <v>367.82899637198818</v>
      </c>
      <c r="BP19" s="1">
        <f t="shared" si="32"/>
        <v>7.3565799274397818</v>
      </c>
      <c r="BQ19" s="2">
        <f t="shared" si="33"/>
        <v>7.3565799274397815E-3</v>
      </c>
      <c r="BS19" s="1">
        <v>332.97872340425533</v>
      </c>
      <c r="BT19" s="1">
        <v>0</v>
      </c>
      <c r="BU19" s="1">
        <v>26.041666666666668</v>
      </c>
      <c r="BV19" s="1">
        <v>0.68922197802197727</v>
      </c>
      <c r="BW19" s="1">
        <v>0.76280439560439528</v>
      </c>
      <c r="BX19" s="1">
        <f t="shared" si="34"/>
        <v>360.4724164445484</v>
      </c>
      <c r="BY19" s="1">
        <f t="shared" si="35"/>
        <v>367.82899637198818</v>
      </c>
      <c r="BZ19" s="1">
        <f t="shared" si="36"/>
        <v>7.3565799274397818</v>
      </c>
      <c r="CA19" s="3">
        <f t="shared" si="37"/>
        <v>7.3565799274397815E-3</v>
      </c>
      <c r="CC19" s="1">
        <v>332.97872340425533</v>
      </c>
      <c r="CD19" s="1">
        <v>0</v>
      </c>
      <c r="CE19" s="1">
        <v>26.041666666666668</v>
      </c>
      <c r="CF19" s="1">
        <v>0.68922197802197727</v>
      </c>
      <c r="CG19" s="1">
        <v>0.76280439560439528</v>
      </c>
      <c r="CH19" s="1">
        <f t="shared" si="38"/>
        <v>360.4724164445484</v>
      </c>
      <c r="CI19" s="1">
        <f t="shared" si="39"/>
        <v>367.82899637198818</v>
      </c>
      <c r="CJ19" s="1">
        <f t="shared" si="40"/>
        <v>7.3565799274397818</v>
      </c>
      <c r="CK19" s="2">
        <f t="shared" si="41"/>
        <v>7.3565799274397815E-3</v>
      </c>
      <c r="CM19" s="1">
        <v>332.97872340425533</v>
      </c>
      <c r="CN19" s="1">
        <v>0</v>
      </c>
      <c r="CO19" s="1">
        <v>26.041666666666668</v>
      </c>
      <c r="CP19" s="1">
        <v>0.68922197802197727</v>
      </c>
      <c r="CQ19" s="1">
        <v>0.76280439560439528</v>
      </c>
      <c r="CR19" s="1">
        <f t="shared" si="42"/>
        <v>360.4724164445484</v>
      </c>
      <c r="CS19" s="1">
        <f t="shared" si="43"/>
        <v>367.82899637198818</v>
      </c>
      <c r="CT19" s="1">
        <f t="shared" si="44"/>
        <v>7.3565799274397818</v>
      </c>
      <c r="CU19" s="3">
        <f t="shared" si="45"/>
        <v>7.3565799274397815E-3</v>
      </c>
    </row>
    <row r="20" spans="1:99" x14ac:dyDescent="0.3">
      <c r="A20" s="1">
        <v>18</v>
      </c>
      <c r="B20" s="1">
        <v>370</v>
      </c>
      <c r="C20" s="1">
        <f t="shared" si="0"/>
        <v>393.61702127659578</v>
      </c>
      <c r="D20" s="1">
        <f t="shared" si="1"/>
        <v>23.617021276595779</v>
      </c>
      <c r="E20" s="2">
        <f t="shared" si="2"/>
        <v>2.3617021276595779E-2</v>
      </c>
      <c r="G20" s="1">
        <v>18</v>
      </c>
      <c r="H20" s="1">
        <v>370</v>
      </c>
      <c r="I20" s="1">
        <f t="shared" si="3"/>
        <v>393.61702127659578</v>
      </c>
      <c r="J20" s="1">
        <f t="shared" si="4"/>
        <v>23.617021276595779</v>
      </c>
      <c r="K20" s="3">
        <f t="shared" si="5"/>
        <v>2.3617021276595779E-2</v>
      </c>
      <c r="M20" s="1">
        <v>18</v>
      </c>
      <c r="N20" s="1">
        <v>0</v>
      </c>
      <c r="O20" s="1">
        <f t="shared" si="6"/>
        <v>0</v>
      </c>
      <c r="P20" s="1">
        <f t="shared" si="7"/>
        <v>0</v>
      </c>
      <c r="Q20" s="2">
        <f t="shared" si="8"/>
        <v>0</v>
      </c>
      <c r="S20" s="1">
        <v>18</v>
      </c>
      <c r="T20" s="1">
        <v>20</v>
      </c>
      <c r="U20" s="1">
        <f t="shared" si="9"/>
        <v>21.276595744680851</v>
      </c>
      <c r="V20" s="1">
        <f t="shared" si="10"/>
        <v>1.2765957446808507</v>
      </c>
      <c r="W20" s="3">
        <f t="shared" si="11"/>
        <v>1.2765957446808508E-3</v>
      </c>
      <c r="Y20" s="1">
        <v>18</v>
      </c>
      <c r="Z20" s="1">
        <v>25</v>
      </c>
      <c r="AA20" s="1">
        <f t="shared" si="12"/>
        <v>26.041666666666668</v>
      </c>
      <c r="AB20" s="1">
        <f t="shared" si="13"/>
        <v>1.0416666666666679</v>
      </c>
      <c r="AC20" s="2">
        <f t="shared" si="14"/>
        <v>1.041666666666668E-3</v>
      </c>
      <c r="AE20" s="1">
        <v>18</v>
      </c>
      <c r="AF20" s="1">
        <v>25</v>
      </c>
      <c r="AG20" s="1">
        <f t="shared" si="15"/>
        <v>26.041666666666668</v>
      </c>
      <c r="AH20" s="1">
        <f t="shared" si="16"/>
        <v>1.0416666666666679</v>
      </c>
      <c r="AI20" s="3">
        <f t="shared" si="17"/>
        <v>1.041666666666668E-3</v>
      </c>
      <c r="AK20" s="1">
        <v>18</v>
      </c>
      <c r="AL20" s="1">
        <v>0.55018800000000034</v>
      </c>
      <c r="AM20" s="1">
        <f t="shared" si="18"/>
        <v>0.60460219780219815</v>
      </c>
      <c r="AN20" s="6">
        <f t="shared" si="19"/>
        <v>5.4414197802197806E-2</v>
      </c>
      <c r="AO20" s="2">
        <f t="shared" si="20"/>
        <v>5.4414197802197803E-5</v>
      </c>
      <c r="AQ20" s="1">
        <v>18</v>
      </c>
      <c r="AR20" s="1">
        <v>0.55018800000000034</v>
      </c>
      <c r="AS20" s="1">
        <f t="shared" si="21"/>
        <v>0.60460219780219815</v>
      </c>
      <c r="AT20" s="6">
        <f t="shared" si="22"/>
        <v>5.4414197802197806E-2</v>
      </c>
      <c r="AU20" s="3">
        <f t="shared" si="23"/>
        <v>5.4414197802197803E-5</v>
      </c>
      <c r="AW20" s="1">
        <v>18</v>
      </c>
      <c r="AX20" s="1">
        <v>0.62719199999999931</v>
      </c>
      <c r="AY20" s="1">
        <f t="shared" si="24"/>
        <v>0.68922197802197727</v>
      </c>
      <c r="AZ20" s="6">
        <f t="shared" si="25"/>
        <v>6.2029978021977961E-2</v>
      </c>
      <c r="BA20" s="2">
        <f t="shared" si="26"/>
        <v>6.2029978021977964E-5</v>
      </c>
      <c r="BC20" s="1">
        <v>18</v>
      </c>
      <c r="BD20" s="1">
        <v>0.62719199999999931</v>
      </c>
      <c r="BE20" s="1">
        <f t="shared" si="27"/>
        <v>0.68922197802197727</v>
      </c>
      <c r="BF20" s="6">
        <f t="shared" si="28"/>
        <v>6.2029978021977961E-2</v>
      </c>
      <c r="BG20" s="3">
        <f t="shared" si="29"/>
        <v>6.2029978021977964E-5</v>
      </c>
      <c r="BI20" s="1">
        <v>393.61702127659578</v>
      </c>
      <c r="BJ20" s="1">
        <v>0</v>
      </c>
      <c r="BK20" s="1">
        <v>26.041666666666668</v>
      </c>
      <c r="BL20" s="1">
        <v>0.60460219780219815</v>
      </c>
      <c r="BM20" s="1">
        <v>0.68922197802197727</v>
      </c>
      <c r="BN20" s="1">
        <f t="shared" si="30"/>
        <v>420.95251211908663</v>
      </c>
      <c r="BO20" s="1">
        <f t="shared" si="31"/>
        <v>429.54337971335372</v>
      </c>
      <c r="BP20" s="1">
        <f t="shared" si="32"/>
        <v>8.5908675942670811</v>
      </c>
      <c r="BQ20" s="2">
        <f t="shared" si="33"/>
        <v>8.5908675942670803E-3</v>
      </c>
      <c r="BS20" s="1">
        <v>393.61702127659578</v>
      </c>
      <c r="BT20" s="1">
        <v>21.276595744680851</v>
      </c>
      <c r="BU20" s="1">
        <v>26.041666666666668</v>
      </c>
      <c r="BV20" s="1">
        <v>0.60460219780219815</v>
      </c>
      <c r="BW20" s="1">
        <v>0.68922197802197727</v>
      </c>
      <c r="BX20" s="1">
        <f t="shared" si="34"/>
        <v>442.22910786376747</v>
      </c>
      <c r="BY20" s="1">
        <f t="shared" si="35"/>
        <v>451.25419169772192</v>
      </c>
      <c r="BZ20" s="1">
        <f t="shared" si="36"/>
        <v>9.0250838339544543</v>
      </c>
      <c r="CA20" s="3">
        <f t="shared" si="37"/>
        <v>9.0250838339544538E-3</v>
      </c>
      <c r="CC20" s="1">
        <v>393.61702127659578</v>
      </c>
      <c r="CD20" s="1">
        <v>0</v>
      </c>
      <c r="CE20" s="1">
        <v>26.041666666666668</v>
      </c>
      <c r="CF20" s="1">
        <v>0.60460219780219815</v>
      </c>
      <c r="CG20" s="1">
        <v>0.68922197802197727</v>
      </c>
      <c r="CH20" s="1">
        <f t="shared" si="38"/>
        <v>420.95251211908663</v>
      </c>
      <c r="CI20" s="1">
        <f t="shared" si="39"/>
        <v>429.54337971335372</v>
      </c>
      <c r="CJ20" s="1">
        <f t="shared" si="40"/>
        <v>8.5908675942670811</v>
      </c>
      <c r="CK20" s="2">
        <f t="shared" si="41"/>
        <v>8.5908675942670803E-3</v>
      </c>
      <c r="CM20" s="1">
        <v>393.61702127659578</v>
      </c>
      <c r="CN20" s="1">
        <v>21.276595744680851</v>
      </c>
      <c r="CO20" s="1">
        <v>26.041666666666668</v>
      </c>
      <c r="CP20" s="1">
        <v>0.60460219780219815</v>
      </c>
      <c r="CQ20" s="1">
        <v>0.68922197802197727</v>
      </c>
      <c r="CR20" s="1">
        <f t="shared" si="42"/>
        <v>442.22910786376747</v>
      </c>
      <c r="CS20" s="1">
        <f t="shared" si="43"/>
        <v>451.25419169772192</v>
      </c>
      <c r="CT20" s="1">
        <f t="shared" si="44"/>
        <v>9.0250838339544543</v>
      </c>
      <c r="CU20" s="3">
        <f t="shared" si="45"/>
        <v>9.0250838339544538E-3</v>
      </c>
    </row>
    <row r="21" spans="1:99" x14ac:dyDescent="0.3">
      <c r="A21" s="1">
        <v>19</v>
      </c>
      <c r="B21" s="1">
        <v>370</v>
      </c>
      <c r="C21" s="1">
        <f t="shared" si="0"/>
        <v>393.61702127659578</v>
      </c>
      <c r="D21" s="1">
        <f t="shared" si="1"/>
        <v>23.617021276595779</v>
      </c>
      <c r="E21" s="2">
        <f t="shared" si="2"/>
        <v>2.3617021276595779E-2</v>
      </c>
      <c r="G21" s="1">
        <v>19</v>
      </c>
      <c r="H21" s="1">
        <v>370</v>
      </c>
      <c r="I21" s="1">
        <f t="shared" si="3"/>
        <v>393.61702127659578</v>
      </c>
      <c r="J21" s="1">
        <f t="shared" si="4"/>
        <v>23.617021276595779</v>
      </c>
      <c r="K21" s="3">
        <f t="shared" si="5"/>
        <v>2.3617021276595779E-2</v>
      </c>
      <c r="M21" s="1">
        <v>19</v>
      </c>
      <c r="N21" s="1">
        <v>0</v>
      </c>
      <c r="O21" s="1">
        <f t="shared" si="6"/>
        <v>0</v>
      </c>
      <c r="P21" s="1">
        <f t="shared" si="7"/>
        <v>0</v>
      </c>
      <c r="Q21" s="2">
        <f t="shared" si="8"/>
        <v>0</v>
      </c>
      <c r="S21" s="1">
        <v>19</v>
      </c>
      <c r="T21" s="1">
        <v>437.5</v>
      </c>
      <c r="U21" s="1">
        <f t="shared" si="9"/>
        <v>465.42553191489367</v>
      </c>
      <c r="V21" s="1">
        <f t="shared" si="10"/>
        <v>27.925531914893668</v>
      </c>
      <c r="W21" s="3">
        <f t="shared" si="11"/>
        <v>2.7925531914893668E-2</v>
      </c>
      <c r="Y21" s="1">
        <v>19</v>
      </c>
      <c r="Z21" s="1">
        <v>22</v>
      </c>
      <c r="AA21" s="1">
        <f t="shared" si="12"/>
        <v>22.916666666666668</v>
      </c>
      <c r="AB21" s="1">
        <f t="shared" si="13"/>
        <v>0.91666666666666785</v>
      </c>
      <c r="AC21" s="2">
        <f t="shared" si="14"/>
        <v>9.1666666666666784E-4</v>
      </c>
      <c r="AE21" s="1">
        <v>19</v>
      </c>
      <c r="AF21" s="1">
        <v>25</v>
      </c>
      <c r="AG21" s="1">
        <f t="shared" si="15"/>
        <v>26.041666666666668</v>
      </c>
      <c r="AH21" s="1">
        <f t="shared" si="16"/>
        <v>1.0416666666666679</v>
      </c>
      <c r="AI21" s="3">
        <f t="shared" si="17"/>
        <v>1.041666666666668E-3</v>
      </c>
      <c r="AK21" s="1">
        <v>19</v>
      </c>
      <c r="AL21" s="1">
        <v>0.49885199999999913</v>
      </c>
      <c r="AM21" s="1">
        <f t="shared" si="18"/>
        <v>0.54818901098900996</v>
      </c>
      <c r="AN21" s="6">
        <f t="shared" si="19"/>
        <v>4.9337010989010832E-2</v>
      </c>
      <c r="AO21" s="2">
        <f t="shared" si="20"/>
        <v>4.9337010989010834E-5</v>
      </c>
      <c r="AQ21" s="1">
        <v>19</v>
      </c>
      <c r="AR21" s="1">
        <v>0.49885199999999913</v>
      </c>
      <c r="AS21" s="1">
        <f t="shared" si="21"/>
        <v>0.54818901098900996</v>
      </c>
      <c r="AT21" s="6">
        <f t="shared" si="22"/>
        <v>4.9337010989010832E-2</v>
      </c>
      <c r="AU21" s="3">
        <f t="shared" si="23"/>
        <v>4.9337010989010834E-5</v>
      </c>
      <c r="AW21" s="1">
        <v>19</v>
      </c>
      <c r="AX21" s="1">
        <v>0.57194999999999918</v>
      </c>
      <c r="AY21" s="1">
        <f t="shared" si="24"/>
        <v>0.62851648351648259</v>
      </c>
      <c r="AZ21" s="6">
        <f t="shared" si="25"/>
        <v>5.6566483516483412E-2</v>
      </c>
      <c r="BA21" s="2">
        <f t="shared" si="26"/>
        <v>5.656648351648341E-5</v>
      </c>
      <c r="BC21" s="1">
        <v>19</v>
      </c>
      <c r="BD21" s="1">
        <v>0.57194999999999918</v>
      </c>
      <c r="BE21" s="1">
        <f t="shared" si="27"/>
        <v>0.62851648351648259</v>
      </c>
      <c r="BF21" s="6">
        <f t="shared" si="28"/>
        <v>5.6566483516483412E-2</v>
      </c>
      <c r="BG21" s="3">
        <f t="shared" si="29"/>
        <v>5.656648351648341E-5</v>
      </c>
      <c r="BI21" s="1">
        <v>393.61702127659578</v>
      </c>
      <c r="BJ21" s="1">
        <v>0</v>
      </c>
      <c r="BK21" s="1">
        <v>22.916666666666668</v>
      </c>
      <c r="BL21" s="1">
        <v>0.54818901098900996</v>
      </c>
      <c r="BM21" s="1">
        <v>0.62851648351648259</v>
      </c>
      <c r="BN21" s="1">
        <f t="shared" si="30"/>
        <v>417.71039343776795</v>
      </c>
      <c r="BO21" s="1">
        <f t="shared" si="31"/>
        <v>426.2350953446612</v>
      </c>
      <c r="BP21" s="1">
        <f t="shared" si="32"/>
        <v>8.5247019068932559</v>
      </c>
      <c r="BQ21" s="2">
        <f t="shared" si="33"/>
        <v>8.5247019068932558E-3</v>
      </c>
      <c r="BS21" s="1">
        <v>393.61702127659578</v>
      </c>
      <c r="BT21" s="1">
        <v>465.42553191489367</v>
      </c>
      <c r="BU21" s="1">
        <v>26.041666666666668</v>
      </c>
      <c r="BV21" s="1">
        <v>0.54818901098900996</v>
      </c>
      <c r="BW21" s="1">
        <v>0.62851648351648259</v>
      </c>
      <c r="BX21" s="1">
        <f t="shared" si="34"/>
        <v>886.26092535266162</v>
      </c>
      <c r="BY21" s="1">
        <f t="shared" si="35"/>
        <v>904.34788301292008</v>
      </c>
      <c r="BZ21" s="1">
        <f t="shared" si="36"/>
        <v>18.086957660258463</v>
      </c>
      <c r="CA21" s="3">
        <f t="shared" si="37"/>
        <v>1.8086957660258463E-2</v>
      </c>
      <c r="CC21" s="1">
        <v>393.61702127659578</v>
      </c>
      <c r="CD21" s="1">
        <v>0</v>
      </c>
      <c r="CE21" s="1">
        <v>22.916666666666668</v>
      </c>
      <c r="CF21" s="1">
        <v>0.54818901098900996</v>
      </c>
      <c r="CG21" s="1">
        <v>0.62851648351648259</v>
      </c>
      <c r="CH21" s="1">
        <f t="shared" si="38"/>
        <v>417.71039343776795</v>
      </c>
      <c r="CI21" s="1">
        <f t="shared" si="39"/>
        <v>426.2350953446612</v>
      </c>
      <c r="CJ21" s="1">
        <f t="shared" si="40"/>
        <v>8.5247019068932559</v>
      </c>
      <c r="CK21" s="2">
        <f t="shared" si="41"/>
        <v>8.5247019068932558E-3</v>
      </c>
      <c r="CM21" s="1">
        <v>393.61702127659578</v>
      </c>
      <c r="CN21" s="1">
        <v>465.42553191489367</v>
      </c>
      <c r="CO21" s="1">
        <v>26.041666666666668</v>
      </c>
      <c r="CP21" s="1">
        <v>0.54818901098900996</v>
      </c>
      <c r="CQ21" s="1">
        <v>0.62851648351648259</v>
      </c>
      <c r="CR21" s="1">
        <f t="shared" si="42"/>
        <v>886.26092535266162</v>
      </c>
      <c r="CS21" s="1">
        <f t="shared" si="43"/>
        <v>904.34788301292008</v>
      </c>
      <c r="CT21" s="1">
        <f t="shared" si="44"/>
        <v>18.086957660258463</v>
      </c>
      <c r="CU21" s="3">
        <f t="shared" si="45"/>
        <v>1.8086957660258463E-2</v>
      </c>
    </row>
    <row r="22" spans="1:99" x14ac:dyDescent="0.3">
      <c r="A22" s="1">
        <v>20</v>
      </c>
      <c r="B22" s="1">
        <v>370</v>
      </c>
      <c r="C22" s="1">
        <f t="shared" si="0"/>
        <v>393.61702127659578</v>
      </c>
      <c r="D22" s="1">
        <f t="shared" si="1"/>
        <v>23.617021276595779</v>
      </c>
      <c r="E22" s="2">
        <f t="shared" si="2"/>
        <v>2.3617021276595779E-2</v>
      </c>
      <c r="G22" s="1">
        <v>20</v>
      </c>
      <c r="H22" s="1">
        <v>370</v>
      </c>
      <c r="I22" s="1">
        <f t="shared" si="3"/>
        <v>393.61702127659578</v>
      </c>
      <c r="J22" s="1">
        <f t="shared" si="4"/>
        <v>23.617021276595779</v>
      </c>
      <c r="K22" s="3">
        <f t="shared" si="5"/>
        <v>2.3617021276595779E-2</v>
      </c>
      <c r="M22" s="1">
        <v>20</v>
      </c>
      <c r="N22" s="1">
        <v>0</v>
      </c>
      <c r="O22" s="1">
        <f t="shared" si="6"/>
        <v>0</v>
      </c>
      <c r="P22" s="1">
        <f t="shared" si="7"/>
        <v>0</v>
      </c>
      <c r="Q22" s="2">
        <f t="shared" si="8"/>
        <v>0</v>
      </c>
      <c r="S22" s="1">
        <v>20</v>
      </c>
      <c r="T22" s="1">
        <v>62.5</v>
      </c>
      <c r="U22" s="1">
        <f t="shared" si="9"/>
        <v>66.489361702127667</v>
      </c>
      <c r="V22" s="1">
        <f t="shared" si="10"/>
        <v>3.9893617021276668</v>
      </c>
      <c r="W22" s="3">
        <f t="shared" si="11"/>
        <v>3.9893617021276671E-3</v>
      </c>
      <c r="Y22" s="1">
        <v>20</v>
      </c>
      <c r="Z22" s="1">
        <v>25</v>
      </c>
      <c r="AA22" s="1">
        <f t="shared" si="12"/>
        <v>26.041666666666668</v>
      </c>
      <c r="AB22" s="1">
        <f t="shared" si="13"/>
        <v>1.0416666666666679</v>
      </c>
      <c r="AC22" s="2">
        <f t="shared" si="14"/>
        <v>1.041666666666668E-3</v>
      </c>
      <c r="AE22" s="1">
        <v>20</v>
      </c>
      <c r="AF22" s="1">
        <v>22</v>
      </c>
      <c r="AG22" s="1">
        <f t="shared" si="15"/>
        <v>22.916666666666668</v>
      </c>
      <c r="AH22" s="1">
        <f t="shared" si="16"/>
        <v>0.91666666666666785</v>
      </c>
      <c r="AI22" s="3">
        <f t="shared" si="17"/>
        <v>9.1666666666666784E-4</v>
      </c>
      <c r="AK22" s="1">
        <v>20</v>
      </c>
      <c r="AL22" s="1">
        <v>0.48266999999999904</v>
      </c>
      <c r="AM22" s="1">
        <f t="shared" si="18"/>
        <v>0.53040659340659235</v>
      </c>
      <c r="AN22" s="6">
        <f t="shared" si="19"/>
        <v>4.7736593406593308E-2</v>
      </c>
      <c r="AO22" s="2">
        <f t="shared" si="20"/>
        <v>4.7736593406593311E-5</v>
      </c>
      <c r="AQ22" s="1">
        <v>20</v>
      </c>
      <c r="AR22" s="1">
        <v>0.48266999999999904</v>
      </c>
      <c r="AS22" s="1">
        <f t="shared" si="21"/>
        <v>0.53040659340659235</v>
      </c>
      <c r="AT22" s="6">
        <f t="shared" si="22"/>
        <v>4.7736593406593308E-2</v>
      </c>
      <c r="AU22" s="3">
        <f t="shared" si="23"/>
        <v>4.7736593406593311E-5</v>
      </c>
      <c r="AW22" s="1">
        <v>20</v>
      </c>
      <c r="AX22" s="1">
        <v>0.55353600000000047</v>
      </c>
      <c r="AY22" s="1">
        <f t="shared" si="24"/>
        <v>0.60828131868131918</v>
      </c>
      <c r="AZ22" s="6">
        <f t="shared" si="25"/>
        <v>5.4745318681318711E-2</v>
      </c>
      <c r="BA22" s="2">
        <f t="shared" si="26"/>
        <v>5.4745318681318712E-5</v>
      </c>
      <c r="BC22" s="1">
        <v>20</v>
      </c>
      <c r="BD22" s="1">
        <v>0.55353600000000047</v>
      </c>
      <c r="BE22" s="1">
        <f t="shared" si="27"/>
        <v>0.60828131868131918</v>
      </c>
      <c r="BF22" s="6">
        <f t="shared" si="28"/>
        <v>5.4745318681318711E-2</v>
      </c>
      <c r="BG22" s="3">
        <f t="shared" si="29"/>
        <v>5.4745318681318712E-5</v>
      </c>
      <c r="BI22" s="1">
        <v>393.61702127659578</v>
      </c>
      <c r="BJ22" s="1">
        <v>0</v>
      </c>
      <c r="BK22" s="1">
        <v>26.041666666666668</v>
      </c>
      <c r="BL22" s="1">
        <v>0.53040659340659235</v>
      </c>
      <c r="BM22" s="1">
        <v>0.60828131868131918</v>
      </c>
      <c r="BN22" s="1">
        <f t="shared" si="30"/>
        <v>420.79737585535037</v>
      </c>
      <c r="BO22" s="1">
        <f t="shared" si="31"/>
        <v>429.38507740341873</v>
      </c>
      <c r="BP22" s="1">
        <f t="shared" si="32"/>
        <v>8.5877015480683667</v>
      </c>
      <c r="BQ22" s="2">
        <f t="shared" si="33"/>
        <v>8.5877015480683664E-3</v>
      </c>
      <c r="BS22" s="1">
        <v>393.61702127659578</v>
      </c>
      <c r="BT22" s="1">
        <v>66.489361702127667</v>
      </c>
      <c r="BU22" s="1">
        <v>22.916666666666668</v>
      </c>
      <c r="BV22" s="1">
        <v>0.53040659340659235</v>
      </c>
      <c r="BW22" s="1">
        <v>0.60828131868131918</v>
      </c>
      <c r="BX22" s="1">
        <f t="shared" si="34"/>
        <v>484.16173755747803</v>
      </c>
      <c r="BY22" s="1">
        <f t="shared" si="35"/>
        <v>494.04258934436535</v>
      </c>
      <c r="BZ22" s="1">
        <f t="shared" si="36"/>
        <v>9.8808517868873196</v>
      </c>
      <c r="CA22" s="3">
        <f t="shared" si="37"/>
        <v>9.8808517868873187E-3</v>
      </c>
      <c r="CC22" s="1">
        <v>393.61702127659578</v>
      </c>
      <c r="CD22" s="1">
        <v>0</v>
      </c>
      <c r="CE22" s="1">
        <v>26.041666666666668</v>
      </c>
      <c r="CF22" s="1">
        <v>0.53040659340659235</v>
      </c>
      <c r="CG22" s="1">
        <v>0.60828131868131918</v>
      </c>
      <c r="CH22" s="1">
        <f t="shared" si="38"/>
        <v>420.79737585535037</v>
      </c>
      <c r="CI22" s="1">
        <f t="shared" si="39"/>
        <v>429.38507740341873</v>
      </c>
      <c r="CJ22" s="1">
        <f t="shared" si="40"/>
        <v>8.5877015480683667</v>
      </c>
      <c r="CK22" s="2">
        <f t="shared" si="41"/>
        <v>8.5877015480683664E-3</v>
      </c>
      <c r="CM22" s="1">
        <v>393.61702127659578</v>
      </c>
      <c r="CN22" s="1">
        <v>66.489361702127667</v>
      </c>
      <c r="CO22" s="1">
        <v>22.916666666666668</v>
      </c>
      <c r="CP22" s="1">
        <v>0.53040659340659235</v>
      </c>
      <c r="CQ22" s="1">
        <v>0.60828131868131918</v>
      </c>
      <c r="CR22" s="1">
        <f t="shared" si="42"/>
        <v>484.16173755747803</v>
      </c>
      <c r="CS22" s="1">
        <f t="shared" si="43"/>
        <v>494.04258934436535</v>
      </c>
      <c r="CT22" s="1">
        <f t="shared" si="44"/>
        <v>9.8808517868873196</v>
      </c>
      <c r="CU22" s="3">
        <f t="shared" si="45"/>
        <v>9.8808517868873187E-3</v>
      </c>
    </row>
    <row r="23" spans="1:99" x14ac:dyDescent="0.3">
      <c r="A23" s="1">
        <v>21</v>
      </c>
      <c r="B23" s="1">
        <v>370</v>
      </c>
      <c r="C23" s="1">
        <f t="shared" si="0"/>
        <v>393.61702127659578</v>
      </c>
      <c r="D23" s="1">
        <f t="shared" si="1"/>
        <v>23.617021276595779</v>
      </c>
      <c r="E23" s="2">
        <f t="shared" si="2"/>
        <v>2.3617021276595779E-2</v>
      </c>
      <c r="G23" s="1">
        <v>21</v>
      </c>
      <c r="H23" s="1">
        <v>370</v>
      </c>
      <c r="I23" s="1">
        <f t="shared" si="3"/>
        <v>393.61702127659578</v>
      </c>
      <c r="J23" s="1">
        <f t="shared" si="4"/>
        <v>23.617021276595779</v>
      </c>
      <c r="K23" s="3">
        <f t="shared" si="5"/>
        <v>2.3617021276595779E-2</v>
      </c>
      <c r="M23" s="1">
        <v>21</v>
      </c>
      <c r="N23" s="1">
        <v>0</v>
      </c>
      <c r="O23" s="1">
        <f t="shared" si="6"/>
        <v>0</v>
      </c>
      <c r="P23" s="1">
        <f t="shared" si="7"/>
        <v>0</v>
      </c>
      <c r="Q23" s="2">
        <f t="shared" si="8"/>
        <v>0</v>
      </c>
      <c r="S23" s="1">
        <v>21</v>
      </c>
      <c r="T23" s="1">
        <v>0</v>
      </c>
      <c r="U23" s="1">
        <f t="shared" si="9"/>
        <v>0</v>
      </c>
      <c r="V23" s="1">
        <f t="shared" si="10"/>
        <v>0</v>
      </c>
      <c r="W23" s="3">
        <f t="shared" si="11"/>
        <v>0</v>
      </c>
      <c r="Y23" s="1">
        <v>21</v>
      </c>
      <c r="Z23" s="1">
        <v>22</v>
      </c>
      <c r="AA23" s="1">
        <f t="shared" si="12"/>
        <v>22.916666666666668</v>
      </c>
      <c r="AB23" s="1">
        <f t="shared" si="13"/>
        <v>0.91666666666666785</v>
      </c>
      <c r="AC23" s="2">
        <f t="shared" si="14"/>
        <v>9.1666666666666784E-4</v>
      </c>
      <c r="AE23" s="1">
        <v>21</v>
      </c>
      <c r="AF23" s="1">
        <v>22</v>
      </c>
      <c r="AG23" s="1">
        <f t="shared" si="15"/>
        <v>22.916666666666668</v>
      </c>
      <c r="AH23" s="1">
        <f t="shared" si="16"/>
        <v>0.91666666666666785</v>
      </c>
      <c r="AI23" s="3">
        <f t="shared" si="17"/>
        <v>9.1666666666666784E-4</v>
      </c>
      <c r="AK23" s="1">
        <v>21</v>
      </c>
      <c r="AL23" s="1">
        <v>0.47597400000000084</v>
      </c>
      <c r="AM23" s="1">
        <f t="shared" si="18"/>
        <v>0.52304835164835251</v>
      </c>
      <c r="AN23" s="6">
        <f t="shared" si="19"/>
        <v>4.7074351648351664E-2</v>
      </c>
      <c r="AO23" s="2">
        <f t="shared" si="20"/>
        <v>4.7074351648351663E-5</v>
      </c>
      <c r="AQ23" s="1">
        <v>21</v>
      </c>
      <c r="AR23" s="1">
        <v>0.47597400000000084</v>
      </c>
      <c r="AS23" s="1">
        <f t="shared" si="21"/>
        <v>0.52304835164835251</v>
      </c>
      <c r="AT23" s="6">
        <f t="shared" si="22"/>
        <v>4.7074351648351664E-2</v>
      </c>
      <c r="AU23" s="3">
        <f t="shared" si="23"/>
        <v>4.7074351648351663E-5</v>
      </c>
      <c r="AW23" s="1">
        <v>21</v>
      </c>
      <c r="AX23" s="1">
        <v>0.5440500000000007</v>
      </c>
      <c r="AY23" s="1">
        <f t="shared" si="24"/>
        <v>0.59785714285714364</v>
      </c>
      <c r="AZ23" s="6">
        <f t="shared" si="25"/>
        <v>5.3807142857142942E-2</v>
      </c>
      <c r="BA23" s="2">
        <f t="shared" si="26"/>
        <v>5.3807142857142939E-5</v>
      </c>
      <c r="BC23" s="1">
        <v>21</v>
      </c>
      <c r="BD23" s="1">
        <v>0.5440500000000007</v>
      </c>
      <c r="BE23" s="1">
        <f t="shared" si="27"/>
        <v>0.59785714285714364</v>
      </c>
      <c r="BF23" s="6">
        <f t="shared" si="28"/>
        <v>5.3807142857142942E-2</v>
      </c>
      <c r="BG23" s="3">
        <f t="shared" si="29"/>
        <v>5.3807142857142939E-5</v>
      </c>
      <c r="BI23" s="1">
        <v>393.61702127659578</v>
      </c>
      <c r="BJ23" s="1">
        <v>0</v>
      </c>
      <c r="BK23" s="1">
        <v>22.916666666666668</v>
      </c>
      <c r="BL23" s="1">
        <v>0.52304835164835251</v>
      </c>
      <c r="BM23" s="1">
        <v>0.59785714285714364</v>
      </c>
      <c r="BN23" s="1">
        <f t="shared" si="30"/>
        <v>417.65459343776797</v>
      </c>
      <c r="BO23" s="1">
        <f t="shared" si="31"/>
        <v>426.17815656915099</v>
      </c>
      <c r="BP23" s="1">
        <f t="shared" si="32"/>
        <v>8.523563131383014</v>
      </c>
      <c r="BQ23" s="2">
        <f t="shared" si="33"/>
        <v>8.5235631313830135E-3</v>
      </c>
      <c r="BS23" s="1">
        <v>393.61702127659578</v>
      </c>
      <c r="BT23" s="1">
        <v>0</v>
      </c>
      <c r="BU23" s="1">
        <v>22.916666666666668</v>
      </c>
      <c r="BV23" s="1">
        <v>0.52304835164835251</v>
      </c>
      <c r="BW23" s="1">
        <v>0.59785714285714364</v>
      </c>
      <c r="BX23" s="1">
        <f t="shared" si="34"/>
        <v>417.65459343776797</v>
      </c>
      <c r="BY23" s="1">
        <f t="shared" si="35"/>
        <v>426.17815656915099</v>
      </c>
      <c r="BZ23" s="1">
        <f t="shared" si="36"/>
        <v>8.523563131383014</v>
      </c>
      <c r="CA23" s="3">
        <f t="shared" si="37"/>
        <v>8.5235631313830135E-3</v>
      </c>
      <c r="CC23" s="1">
        <v>393.61702127659578</v>
      </c>
      <c r="CD23" s="1">
        <v>0</v>
      </c>
      <c r="CE23" s="1">
        <v>22.916666666666668</v>
      </c>
      <c r="CF23" s="1">
        <v>0.52304835164835251</v>
      </c>
      <c r="CG23" s="1">
        <v>0.59785714285714364</v>
      </c>
      <c r="CH23" s="1">
        <f t="shared" si="38"/>
        <v>417.65459343776797</v>
      </c>
      <c r="CI23" s="1">
        <f t="shared" si="39"/>
        <v>426.17815656915099</v>
      </c>
      <c r="CJ23" s="1">
        <f t="shared" si="40"/>
        <v>8.523563131383014</v>
      </c>
      <c r="CK23" s="2">
        <f t="shared" si="41"/>
        <v>8.5235631313830135E-3</v>
      </c>
      <c r="CM23" s="1">
        <v>393.61702127659578</v>
      </c>
      <c r="CN23" s="1">
        <v>0</v>
      </c>
      <c r="CO23" s="1">
        <v>22.916666666666668</v>
      </c>
      <c r="CP23" s="1">
        <v>0.52304835164835251</v>
      </c>
      <c r="CQ23" s="1">
        <v>0.59785714285714364</v>
      </c>
      <c r="CR23" s="1">
        <f t="shared" si="42"/>
        <v>417.65459343776797</v>
      </c>
      <c r="CS23" s="1">
        <f t="shared" si="43"/>
        <v>426.17815656915099</v>
      </c>
      <c r="CT23" s="1">
        <f t="shared" si="44"/>
        <v>8.523563131383014</v>
      </c>
      <c r="CU23" s="3">
        <f t="shared" si="45"/>
        <v>8.5235631313830135E-3</v>
      </c>
    </row>
    <row r="24" spans="1:99" x14ac:dyDescent="0.3">
      <c r="A24" s="1">
        <v>22</v>
      </c>
      <c r="B24" s="1">
        <v>370</v>
      </c>
      <c r="C24" s="1">
        <f t="shared" si="0"/>
        <v>393.61702127659578</v>
      </c>
      <c r="D24" s="1">
        <f t="shared" si="1"/>
        <v>23.617021276595779</v>
      </c>
      <c r="E24" s="2">
        <f t="shared" si="2"/>
        <v>2.3617021276595779E-2</v>
      </c>
      <c r="G24" s="1">
        <v>22</v>
      </c>
      <c r="H24" s="1">
        <v>370</v>
      </c>
      <c r="I24" s="1">
        <f t="shared" si="3"/>
        <v>393.61702127659578</v>
      </c>
      <c r="J24" s="1">
        <f t="shared" si="4"/>
        <v>23.617021276595779</v>
      </c>
      <c r="K24" s="3">
        <f t="shared" si="5"/>
        <v>2.3617021276595779E-2</v>
      </c>
      <c r="M24" s="1">
        <v>22</v>
      </c>
      <c r="N24" s="1">
        <v>0</v>
      </c>
      <c r="O24" s="1">
        <f t="shared" si="6"/>
        <v>0</v>
      </c>
      <c r="P24" s="1">
        <f t="shared" si="7"/>
        <v>0</v>
      </c>
      <c r="Q24" s="2">
        <f t="shared" si="8"/>
        <v>0</v>
      </c>
      <c r="S24" s="1">
        <v>22</v>
      </c>
      <c r="T24" s="1">
        <v>0</v>
      </c>
      <c r="U24" s="1">
        <f t="shared" si="9"/>
        <v>0</v>
      </c>
      <c r="V24" s="1">
        <f t="shared" si="10"/>
        <v>0</v>
      </c>
      <c r="W24" s="3">
        <f t="shared" si="11"/>
        <v>0</v>
      </c>
      <c r="Y24" s="1">
        <v>22</v>
      </c>
      <c r="Z24" s="1">
        <v>22</v>
      </c>
      <c r="AA24" s="1">
        <f t="shared" si="12"/>
        <v>22.916666666666668</v>
      </c>
      <c r="AB24" s="1">
        <f t="shared" si="13"/>
        <v>0.91666666666666785</v>
      </c>
      <c r="AC24" s="2">
        <f t="shared" si="14"/>
        <v>9.1666666666666784E-4</v>
      </c>
      <c r="AE24" s="1">
        <v>22</v>
      </c>
      <c r="AF24" s="1">
        <v>22</v>
      </c>
      <c r="AG24" s="1">
        <f t="shared" si="15"/>
        <v>22.916666666666668</v>
      </c>
      <c r="AH24" s="1">
        <f t="shared" si="16"/>
        <v>0.91666666666666785</v>
      </c>
      <c r="AI24" s="3">
        <f t="shared" si="17"/>
        <v>9.1666666666666784E-4</v>
      </c>
      <c r="AK24" s="1">
        <v>22</v>
      </c>
      <c r="AL24" s="1">
        <v>0.46983599999999931</v>
      </c>
      <c r="AM24" s="1">
        <f t="shared" si="18"/>
        <v>0.51630329670329589</v>
      </c>
      <c r="AN24" s="6">
        <f t="shared" si="19"/>
        <v>4.6467296703296579E-2</v>
      </c>
      <c r="AO24" s="2">
        <f t="shared" si="20"/>
        <v>4.6467296703296576E-5</v>
      </c>
      <c r="AQ24" s="1">
        <v>22</v>
      </c>
      <c r="AR24" s="1">
        <v>0.46983599999999931</v>
      </c>
      <c r="AS24" s="1">
        <f t="shared" si="21"/>
        <v>0.51630329670329589</v>
      </c>
      <c r="AT24" s="6">
        <f t="shared" si="22"/>
        <v>4.6467296703296579E-2</v>
      </c>
      <c r="AU24" s="3">
        <f t="shared" si="23"/>
        <v>4.6467296703296576E-5</v>
      </c>
      <c r="AW24" s="1">
        <v>22</v>
      </c>
      <c r="AX24" s="1">
        <v>0.54014399999999996</v>
      </c>
      <c r="AY24" s="1">
        <f t="shared" si="24"/>
        <v>0.59356483516483505</v>
      </c>
      <c r="AZ24" s="6">
        <f t="shared" si="25"/>
        <v>5.342083516483509E-2</v>
      </c>
      <c r="BA24" s="2">
        <f t="shared" si="26"/>
        <v>5.3420835164835089E-5</v>
      </c>
      <c r="BC24" s="1">
        <v>22</v>
      </c>
      <c r="BD24" s="1">
        <v>0.54014399999999996</v>
      </c>
      <c r="BE24" s="1">
        <f t="shared" si="27"/>
        <v>0.59356483516483505</v>
      </c>
      <c r="BF24" s="6">
        <f t="shared" si="28"/>
        <v>5.342083516483509E-2</v>
      </c>
      <c r="BG24" s="3">
        <f t="shared" si="29"/>
        <v>5.3420835164835089E-5</v>
      </c>
      <c r="BI24" s="1">
        <v>393.61702127659578</v>
      </c>
      <c r="BJ24" s="1">
        <v>0</v>
      </c>
      <c r="BK24" s="1">
        <v>22.916666666666668</v>
      </c>
      <c r="BL24" s="1">
        <v>0.51630329670329589</v>
      </c>
      <c r="BM24" s="1">
        <v>0.59356483516483505</v>
      </c>
      <c r="BN24" s="1">
        <f t="shared" si="30"/>
        <v>417.64355607513062</v>
      </c>
      <c r="BO24" s="1">
        <f t="shared" si="31"/>
        <v>426.16689395421491</v>
      </c>
      <c r="BP24" s="1">
        <f t="shared" si="32"/>
        <v>8.5233378790842949</v>
      </c>
      <c r="BQ24" s="2">
        <f t="shared" si="33"/>
        <v>8.5233378790842956E-3</v>
      </c>
      <c r="BS24" s="1">
        <v>393.61702127659578</v>
      </c>
      <c r="BT24" s="1">
        <v>0</v>
      </c>
      <c r="BU24" s="1">
        <v>22.916666666666668</v>
      </c>
      <c r="BV24" s="1">
        <v>0.51630329670329589</v>
      </c>
      <c r="BW24" s="1">
        <v>0.59356483516483505</v>
      </c>
      <c r="BX24" s="1">
        <f t="shared" si="34"/>
        <v>417.64355607513062</v>
      </c>
      <c r="BY24" s="1">
        <f t="shared" si="35"/>
        <v>426.16689395421491</v>
      </c>
      <c r="BZ24" s="1">
        <f t="shared" si="36"/>
        <v>8.5233378790842949</v>
      </c>
      <c r="CA24" s="3">
        <f t="shared" si="37"/>
        <v>8.5233378790842956E-3</v>
      </c>
      <c r="CC24" s="1">
        <v>393.61702127659578</v>
      </c>
      <c r="CD24" s="1">
        <v>0</v>
      </c>
      <c r="CE24" s="1">
        <v>22.916666666666668</v>
      </c>
      <c r="CF24" s="1">
        <v>0.51630329670329589</v>
      </c>
      <c r="CG24" s="1">
        <v>0.59356483516483505</v>
      </c>
      <c r="CH24" s="1">
        <f t="shared" si="38"/>
        <v>417.64355607513062</v>
      </c>
      <c r="CI24" s="1">
        <f t="shared" si="39"/>
        <v>426.16689395421491</v>
      </c>
      <c r="CJ24" s="1">
        <f t="shared" si="40"/>
        <v>8.5233378790842949</v>
      </c>
      <c r="CK24" s="2">
        <f t="shared" si="41"/>
        <v>8.5233378790842956E-3</v>
      </c>
      <c r="CM24" s="1">
        <v>393.61702127659578</v>
      </c>
      <c r="CN24" s="1">
        <v>0</v>
      </c>
      <c r="CO24" s="1">
        <v>22.916666666666668</v>
      </c>
      <c r="CP24" s="1">
        <v>0.51630329670329589</v>
      </c>
      <c r="CQ24" s="1">
        <v>0.59356483516483505</v>
      </c>
      <c r="CR24" s="1">
        <f t="shared" si="42"/>
        <v>417.64355607513062</v>
      </c>
      <c r="CS24" s="1">
        <f t="shared" si="43"/>
        <v>426.16689395421491</v>
      </c>
      <c r="CT24" s="1">
        <f t="shared" si="44"/>
        <v>8.5233378790842949</v>
      </c>
      <c r="CU24" s="3">
        <f t="shared" si="45"/>
        <v>8.5233378790842956E-3</v>
      </c>
    </row>
    <row r="25" spans="1:99" x14ac:dyDescent="0.3">
      <c r="A25" s="1">
        <v>23</v>
      </c>
      <c r="B25" s="1">
        <v>0.5</v>
      </c>
      <c r="C25" s="1">
        <f t="shared" si="0"/>
        <v>0.53191489361702127</v>
      </c>
      <c r="D25" s="1">
        <f t="shared" si="1"/>
        <v>3.1914893617021267E-2</v>
      </c>
      <c r="E25" s="2">
        <f t="shared" si="2"/>
        <v>3.1914893617021268E-5</v>
      </c>
      <c r="G25" s="1">
        <v>23</v>
      </c>
      <c r="H25" s="1">
        <v>370</v>
      </c>
      <c r="I25" s="1">
        <f t="shared" si="3"/>
        <v>393.61702127659578</v>
      </c>
      <c r="J25" s="1">
        <f t="shared" si="4"/>
        <v>23.617021276595779</v>
      </c>
      <c r="K25" s="3">
        <f t="shared" si="5"/>
        <v>2.3617021276595779E-2</v>
      </c>
      <c r="M25" s="1">
        <v>23</v>
      </c>
      <c r="N25" s="1">
        <v>0</v>
      </c>
      <c r="O25" s="1">
        <f t="shared" si="6"/>
        <v>0</v>
      </c>
      <c r="P25" s="1">
        <f t="shared" si="7"/>
        <v>0</v>
      </c>
      <c r="Q25" s="2">
        <f t="shared" si="8"/>
        <v>0</v>
      </c>
      <c r="S25" s="1">
        <v>23</v>
      </c>
      <c r="T25" s="1">
        <v>0</v>
      </c>
      <c r="U25" s="1">
        <f t="shared" si="9"/>
        <v>0</v>
      </c>
      <c r="V25" s="1">
        <f t="shared" si="10"/>
        <v>0</v>
      </c>
      <c r="W25" s="3">
        <f t="shared" si="11"/>
        <v>0</v>
      </c>
      <c r="Y25" s="1">
        <v>23</v>
      </c>
      <c r="Z25" s="1">
        <v>11</v>
      </c>
      <c r="AA25" s="1">
        <f t="shared" si="12"/>
        <v>11.458333333333334</v>
      </c>
      <c r="AB25" s="1">
        <f t="shared" si="13"/>
        <v>0.45833333333333393</v>
      </c>
      <c r="AC25" s="2">
        <f t="shared" si="14"/>
        <v>4.5833333333333392E-4</v>
      </c>
      <c r="AE25" s="1">
        <v>23</v>
      </c>
      <c r="AF25" s="1">
        <v>22</v>
      </c>
      <c r="AG25" s="1">
        <f t="shared" si="15"/>
        <v>22.916666666666668</v>
      </c>
      <c r="AH25" s="1">
        <f t="shared" si="16"/>
        <v>0.91666666666666785</v>
      </c>
      <c r="AI25" s="3">
        <f t="shared" si="17"/>
        <v>9.1666666666666784E-4</v>
      </c>
      <c r="AK25" s="1">
        <v>23</v>
      </c>
      <c r="AL25" s="1">
        <v>0.46258200000000027</v>
      </c>
      <c r="AM25" s="1">
        <f t="shared" si="18"/>
        <v>0.50833186813186837</v>
      </c>
      <c r="AN25" s="6">
        <f t="shared" si="19"/>
        <v>4.5749868131868099E-2</v>
      </c>
      <c r="AO25" s="2">
        <f t="shared" si="20"/>
        <v>4.5749868131868101E-5</v>
      </c>
      <c r="AQ25" s="1">
        <v>23</v>
      </c>
      <c r="AR25" s="1">
        <v>0.46258200000000027</v>
      </c>
      <c r="AS25" s="1">
        <f t="shared" si="21"/>
        <v>0.50833186813186837</v>
      </c>
      <c r="AT25" s="6">
        <f t="shared" si="22"/>
        <v>4.5749868131868099E-2</v>
      </c>
      <c r="AU25" s="3">
        <f t="shared" si="23"/>
        <v>4.5749868131868101E-5</v>
      </c>
      <c r="AW25" s="1">
        <v>23</v>
      </c>
      <c r="AX25" s="1">
        <v>0.53456399999999915</v>
      </c>
      <c r="AY25" s="1">
        <f t="shared" si="24"/>
        <v>0.5874329670329661</v>
      </c>
      <c r="AZ25" s="6">
        <f t="shared" si="25"/>
        <v>5.2868967032966951E-2</v>
      </c>
      <c r="BA25" s="2">
        <f t="shared" si="26"/>
        <v>5.286896703296695E-5</v>
      </c>
      <c r="BC25" s="1">
        <v>23</v>
      </c>
      <c r="BD25" s="1">
        <v>0.53456399999999915</v>
      </c>
      <c r="BE25" s="1">
        <f t="shared" si="27"/>
        <v>0.5874329670329661</v>
      </c>
      <c r="BF25" s="6">
        <f t="shared" si="28"/>
        <v>5.2868967032966951E-2</v>
      </c>
      <c r="BG25" s="3">
        <f t="shared" si="29"/>
        <v>5.286896703296695E-5</v>
      </c>
      <c r="BI25" s="1">
        <v>0.53191489361702127</v>
      </c>
      <c r="BJ25" s="1">
        <v>0</v>
      </c>
      <c r="BK25" s="1">
        <v>11.458333333333334</v>
      </c>
      <c r="BL25" s="1">
        <v>0.50833186813186837</v>
      </c>
      <c r="BM25" s="1">
        <v>0.5874329670329661</v>
      </c>
      <c r="BN25" s="1">
        <f t="shared" si="30"/>
        <v>13.086013062115189</v>
      </c>
      <c r="BO25" s="1">
        <f t="shared" si="31"/>
        <v>13.353074553178764</v>
      </c>
      <c r="BP25" s="1">
        <f t="shared" si="32"/>
        <v>0.26706149106357557</v>
      </c>
      <c r="BQ25" s="2">
        <f t="shared" si="33"/>
        <v>2.6706149106357557E-4</v>
      </c>
      <c r="BS25" s="1">
        <v>393.61702127659578</v>
      </c>
      <c r="BT25" s="1">
        <v>0</v>
      </c>
      <c r="BU25" s="1">
        <v>22.916666666666668</v>
      </c>
      <c r="BV25" s="1">
        <v>0.50833186813186837</v>
      </c>
      <c r="BW25" s="1">
        <v>0.5874329670329661</v>
      </c>
      <c r="BX25" s="1">
        <f t="shared" si="34"/>
        <v>417.62945277842726</v>
      </c>
      <c r="BY25" s="1">
        <f t="shared" si="35"/>
        <v>426.15250283512989</v>
      </c>
      <c r="BZ25" s="1">
        <f t="shared" si="36"/>
        <v>8.5230500567026297</v>
      </c>
      <c r="CA25" s="3">
        <f t="shared" si="37"/>
        <v>8.5230500567026295E-3</v>
      </c>
      <c r="CC25" s="1">
        <v>0.53191489361702127</v>
      </c>
      <c r="CD25" s="1">
        <v>0</v>
      </c>
      <c r="CE25" s="1">
        <v>11.458333333333334</v>
      </c>
      <c r="CF25" s="1">
        <v>0.50833186813186837</v>
      </c>
      <c r="CG25" s="1">
        <v>0.5874329670329661</v>
      </c>
      <c r="CH25" s="1">
        <f t="shared" si="38"/>
        <v>13.086013062115189</v>
      </c>
      <c r="CI25" s="1">
        <f t="shared" si="39"/>
        <v>13.353074553178764</v>
      </c>
      <c r="CJ25" s="1">
        <f t="shared" si="40"/>
        <v>0.26706149106357557</v>
      </c>
      <c r="CK25" s="2">
        <f t="shared" si="41"/>
        <v>2.6706149106357557E-4</v>
      </c>
      <c r="CM25" s="1">
        <v>393.61702127659578</v>
      </c>
      <c r="CN25" s="1">
        <v>0</v>
      </c>
      <c r="CO25" s="1">
        <v>22.916666666666668</v>
      </c>
      <c r="CP25" s="1">
        <v>0.50833186813186837</v>
      </c>
      <c r="CQ25" s="1">
        <v>0.5874329670329661</v>
      </c>
      <c r="CR25" s="1">
        <f t="shared" si="42"/>
        <v>417.62945277842726</v>
      </c>
      <c r="CS25" s="1">
        <f t="shared" si="43"/>
        <v>426.15250283512989</v>
      </c>
      <c r="CT25" s="1">
        <f t="shared" si="44"/>
        <v>8.5230500567026297</v>
      </c>
      <c r="CU25" s="3">
        <f t="shared" si="45"/>
        <v>8.5230500567026295E-3</v>
      </c>
    </row>
    <row r="26" spans="1:99" x14ac:dyDescent="0.3">
      <c r="A26" s="1">
        <v>24</v>
      </c>
      <c r="B26" s="1">
        <v>0.5</v>
      </c>
      <c r="C26" s="1">
        <f t="shared" si="0"/>
        <v>0.53191489361702127</v>
      </c>
      <c r="D26" s="1">
        <f t="shared" si="1"/>
        <v>3.1914893617021267E-2</v>
      </c>
      <c r="E26" s="2">
        <f t="shared" si="2"/>
        <v>3.1914893617021268E-5</v>
      </c>
      <c r="G26" s="1">
        <v>24</v>
      </c>
      <c r="H26" s="1">
        <v>370</v>
      </c>
      <c r="I26" s="1">
        <f t="shared" si="3"/>
        <v>393.61702127659578</v>
      </c>
      <c r="J26" s="1">
        <f t="shared" si="4"/>
        <v>23.617021276595779</v>
      </c>
      <c r="K26" s="3">
        <f t="shared" si="5"/>
        <v>2.3617021276595779E-2</v>
      </c>
      <c r="M26" s="1">
        <v>24</v>
      </c>
      <c r="N26" s="1">
        <v>0</v>
      </c>
      <c r="O26" s="1">
        <f t="shared" si="6"/>
        <v>0</v>
      </c>
      <c r="P26" s="1">
        <f t="shared" si="7"/>
        <v>0</v>
      </c>
      <c r="Q26" s="2">
        <f t="shared" si="8"/>
        <v>0</v>
      </c>
      <c r="S26" s="1">
        <v>24</v>
      </c>
      <c r="T26" s="1">
        <v>0</v>
      </c>
      <c r="U26" s="1">
        <f t="shared" si="9"/>
        <v>0</v>
      </c>
      <c r="V26" s="1">
        <f t="shared" si="10"/>
        <v>0</v>
      </c>
      <c r="W26" s="3">
        <f t="shared" si="11"/>
        <v>0</v>
      </c>
      <c r="Y26" s="1">
        <v>24</v>
      </c>
      <c r="Z26" s="1">
        <v>11</v>
      </c>
      <c r="AA26" s="1">
        <f t="shared" si="12"/>
        <v>11.458333333333334</v>
      </c>
      <c r="AB26" s="1">
        <f t="shared" si="13"/>
        <v>0.45833333333333393</v>
      </c>
      <c r="AC26" s="2">
        <f t="shared" si="14"/>
        <v>4.5833333333333392E-4</v>
      </c>
      <c r="AE26" s="1">
        <v>24</v>
      </c>
      <c r="AF26" s="1">
        <v>11</v>
      </c>
      <c r="AG26" s="1">
        <f t="shared" si="15"/>
        <v>11.458333333333334</v>
      </c>
      <c r="AH26" s="1">
        <f t="shared" si="16"/>
        <v>0.45833333333333393</v>
      </c>
      <c r="AI26" s="3">
        <f t="shared" si="17"/>
        <v>4.5833333333333392E-4</v>
      </c>
      <c r="AK26" s="1">
        <v>24</v>
      </c>
      <c r="AL26" s="1">
        <v>0.45253799999999994</v>
      </c>
      <c r="AM26" s="1">
        <f t="shared" si="18"/>
        <v>0.49729450549450543</v>
      </c>
      <c r="AN26" s="6">
        <f t="shared" si="19"/>
        <v>4.4756505494505494E-2</v>
      </c>
      <c r="AO26" s="2">
        <f t="shared" si="20"/>
        <v>4.4756505494505496E-5</v>
      </c>
      <c r="AQ26" s="1">
        <v>24</v>
      </c>
      <c r="AR26" s="1">
        <v>0.45253799999999994</v>
      </c>
      <c r="AS26" s="1">
        <f t="shared" si="21"/>
        <v>0.49729450549450543</v>
      </c>
      <c r="AT26" s="6">
        <f t="shared" si="22"/>
        <v>4.4756505494505494E-2</v>
      </c>
      <c r="AU26" s="3">
        <f t="shared" si="23"/>
        <v>4.4756505494505496E-5</v>
      </c>
      <c r="AW26" s="1">
        <v>24</v>
      </c>
      <c r="AX26" s="7">
        <v>0.52619400000000072</v>
      </c>
      <c r="AY26" s="1">
        <f t="shared" si="24"/>
        <v>0.57823516483516557</v>
      </c>
      <c r="AZ26" s="6">
        <f t="shared" si="25"/>
        <v>5.2041164835164855E-2</v>
      </c>
      <c r="BA26" s="2">
        <f t="shared" si="26"/>
        <v>5.2041164835164858E-5</v>
      </c>
      <c r="BC26" s="1">
        <v>24</v>
      </c>
      <c r="BD26" s="1">
        <v>0.52619400000000072</v>
      </c>
      <c r="BE26" s="1">
        <f t="shared" si="27"/>
        <v>0.57823516483516557</v>
      </c>
      <c r="BF26" s="6">
        <f t="shared" si="28"/>
        <v>5.2041164835164855E-2</v>
      </c>
      <c r="BG26" s="3">
        <f t="shared" si="29"/>
        <v>5.2041164835164858E-5</v>
      </c>
      <c r="BI26" s="1">
        <v>0.53191489361702127</v>
      </c>
      <c r="BJ26" s="1">
        <v>0</v>
      </c>
      <c r="BK26" s="1">
        <v>11.458333333333334</v>
      </c>
      <c r="BL26" s="1">
        <v>0.49729450549450543</v>
      </c>
      <c r="BM26" s="1">
        <v>0.57823516483516557</v>
      </c>
      <c r="BN26" s="1">
        <f t="shared" si="30"/>
        <v>13.065777897280025</v>
      </c>
      <c r="BO26" s="1">
        <f t="shared" si="31"/>
        <v>13.332426425795944</v>
      </c>
      <c r="BP26" s="1">
        <f t="shared" si="32"/>
        <v>0.26664852851591903</v>
      </c>
      <c r="BQ26" s="2">
        <f t="shared" si="33"/>
        <v>2.6664852851591904E-4</v>
      </c>
      <c r="BS26" s="1">
        <v>393.61702127659578</v>
      </c>
      <c r="BT26" s="1">
        <v>0</v>
      </c>
      <c r="BU26" s="1">
        <v>11.458333333333334</v>
      </c>
      <c r="BV26" s="1">
        <v>0.49729450549450543</v>
      </c>
      <c r="BW26" s="1">
        <v>0.57823516483516557</v>
      </c>
      <c r="BX26" s="1">
        <f t="shared" si="34"/>
        <v>406.15088428025877</v>
      </c>
      <c r="BY26" s="1">
        <f t="shared" si="35"/>
        <v>414.43967783699873</v>
      </c>
      <c r="BZ26" s="1">
        <f t="shared" si="36"/>
        <v>8.2887935567399609</v>
      </c>
      <c r="CA26" s="3">
        <f t="shared" si="37"/>
        <v>8.2887935567399606E-3</v>
      </c>
      <c r="CC26" s="1">
        <v>0.53191489361702127</v>
      </c>
      <c r="CD26" s="1">
        <v>0</v>
      </c>
      <c r="CE26" s="1">
        <v>11.458333333333334</v>
      </c>
      <c r="CF26" s="1">
        <v>0.49729450549450543</v>
      </c>
      <c r="CG26" s="1">
        <v>0.57823516483516557</v>
      </c>
      <c r="CH26" s="1">
        <f t="shared" si="38"/>
        <v>13.065777897280025</v>
      </c>
      <c r="CI26" s="1">
        <f t="shared" si="39"/>
        <v>13.332426425795944</v>
      </c>
      <c r="CJ26" s="1">
        <f t="shared" si="40"/>
        <v>0.26664852851591903</v>
      </c>
      <c r="CK26" s="2">
        <f t="shared" si="41"/>
        <v>2.6664852851591904E-4</v>
      </c>
      <c r="CM26" s="1">
        <v>393.61702127659578</v>
      </c>
      <c r="CN26" s="1">
        <v>0</v>
      </c>
      <c r="CO26" s="1">
        <v>11.458333333333334</v>
      </c>
      <c r="CP26" s="1">
        <v>0.49729450549450543</v>
      </c>
      <c r="CQ26" s="1">
        <v>0.57823516483516557</v>
      </c>
      <c r="CR26" s="1">
        <f t="shared" si="42"/>
        <v>406.15088428025877</v>
      </c>
      <c r="CS26" s="1">
        <f t="shared" si="43"/>
        <v>414.43967783699873</v>
      </c>
      <c r="CT26" s="1">
        <f t="shared" si="44"/>
        <v>8.2887935567399609</v>
      </c>
      <c r="CU26" s="3">
        <f t="shared" si="45"/>
        <v>8.2887935567399606E-3</v>
      </c>
    </row>
  </sheetData>
  <mergeCells count="14">
    <mergeCell ref="AE1:AI1"/>
    <mergeCell ref="A1:E1"/>
    <mergeCell ref="G1:K1"/>
    <mergeCell ref="M1:Q1"/>
    <mergeCell ref="S1:W1"/>
    <mergeCell ref="Y1:AC1"/>
    <mergeCell ref="CC1:CK1"/>
    <mergeCell ref="CM1:CU1"/>
    <mergeCell ref="AK1:AO1"/>
    <mergeCell ref="AQ1:AU1"/>
    <mergeCell ref="AW1:BA1"/>
    <mergeCell ref="BC1:BG1"/>
    <mergeCell ref="BI1:BQ1"/>
    <mergeCell ref="BS1:C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barraje120ac</vt:lpstr>
      <vt:lpstr>barraje220ac</vt:lpstr>
      <vt:lpstr>barraje48dc</vt:lpstr>
      <vt:lpstr>barraje12dc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LOZANO MOYA</dc:creator>
  <cp:lastModifiedBy>NICOLÁS LOZANO MOYA</cp:lastModifiedBy>
  <dcterms:created xsi:type="dcterms:W3CDTF">2024-04-19T19:12:41Z</dcterms:created>
  <dcterms:modified xsi:type="dcterms:W3CDTF">2024-04-20T22:58:14Z</dcterms:modified>
</cp:coreProperties>
</file>