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irann\Downloads\"/>
    </mc:Choice>
  </mc:AlternateContent>
  <xr:revisionPtr revIDLastSave="0" documentId="13_ncr:1_{8B9C684F-AD53-4B5F-B254-0FD3E8910D85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Tareas" sheetId="1" r:id="rId1"/>
    <sheet name="Sprint1" sheetId="2" r:id="rId2"/>
    <sheet name="Sprint2" sheetId="4" r:id="rId3"/>
    <sheet name="Sprint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1" i="5" l="1"/>
  <c r="J32" i="5"/>
  <c r="J33" i="5"/>
  <c r="B34" i="5"/>
  <c r="C34" i="5" s="1"/>
  <c r="D34" i="5" s="1"/>
  <c r="E34" i="5" s="1"/>
  <c r="F34" i="5" s="1"/>
  <c r="G34" i="5" s="1"/>
  <c r="H34" i="5" s="1"/>
  <c r="I34" i="5" s="1"/>
  <c r="J30" i="5"/>
  <c r="J29" i="5"/>
  <c r="J28" i="5"/>
  <c r="J27" i="5"/>
  <c r="J26" i="5"/>
  <c r="J25" i="5"/>
  <c r="J24" i="5"/>
  <c r="J23" i="5"/>
  <c r="J22" i="5"/>
  <c r="J21" i="5"/>
  <c r="B30" i="4"/>
  <c r="B31" i="4" s="1"/>
  <c r="C31" i="4" s="1"/>
  <c r="D31" i="4" s="1"/>
  <c r="E31" i="4" s="1"/>
  <c r="F31" i="4" s="1"/>
  <c r="G31" i="4" s="1"/>
  <c r="H31" i="4" s="1"/>
  <c r="I31" i="4" s="1"/>
  <c r="J29" i="4"/>
  <c r="J28" i="4"/>
  <c r="J27" i="4"/>
  <c r="J26" i="4"/>
  <c r="J25" i="4"/>
  <c r="J24" i="4"/>
  <c r="J23" i="4"/>
  <c r="J22" i="4"/>
  <c r="J21" i="4"/>
  <c r="J22" i="2"/>
  <c r="J23" i="2"/>
  <c r="J24" i="2"/>
  <c r="J25" i="2"/>
  <c r="J26" i="2"/>
  <c r="J27" i="2"/>
  <c r="J28" i="2"/>
  <c r="J29" i="2"/>
  <c r="J30" i="2"/>
  <c r="J31" i="2"/>
  <c r="J21" i="2"/>
  <c r="I33" i="2"/>
  <c r="D33" i="2"/>
  <c r="E33" i="2"/>
  <c r="F33" i="2" s="1"/>
  <c r="G33" i="2" s="1"/>
  <c r="H33" i="2" s="1"/>
  <c r="C33" i="2"/>
  <c r="C32" i="2"/>
  <c r="D32" i="2" s="1"/>
  <c r="E32" i="2" s="1"/>
  <c r="F32" i="2" s="1"/>
  <c r="G32" i="2" s="1"/>
  <c r="H32" i="2" s="1"/>
  <c r="I32" i="2" s="1"/>
  <c r="B33" i="2"/>
  <c r="B32" i="2"/>
  <c r="B35" i="5" l="1"/>
  <c r="C35" i="5" s="1"/>
  <c r="D35" i="5" s="1"/>
  <c r="E35" i="5" s="1"/>
  <c r="F35" i="5" s="1"/>
  <c r="G35" i="5" s="1"/>
  <c r="H35" i="5" s="1"/>
  <c r="I35" i="5" s="1"/>
  <c r="C30" i="4"/>
  <c r="D30" i="4" s="1"/>
  <c r="E30" i="4" s="1"/>
  <c r="F30" i="4" s="1"/>
  <c r="G30" i="4" s="1"/>
  <c r="H30" i="4" s="1"/>
  <c r="I30" i="4" s="1"/>
</calcChain>
</file>

<file path=xl/sharedStrings.xml><?xml version="1.0" encoding="utf-8"?>
<sst xmlns="http://schemas.openxmlformats.org/spreadsheetml/2006/main" count="411" uniqueCount="160">
  <si>
    <t>Sección</t>
  </si>
  <si>
    <t>Nombre</t>
  </si>
  <si>
    <t>Encargado</t>
  </si>
  <si>
    <t>Calificación</t>
  </si>
  <si>
    <t>Comentarios</t>
  </si>
  <si>
    <t>Portada</t>
  </si>
  <si>
    <t>Historial de cambios</t>
  </si>
  <si>
    <t>Resumen</t>
  </si>
  <si>
    <t>Tabla de contenidos</t>
  </si>
  <si>
    <t>Lista de figuras</t>
  </si>
  <si>
    <t>Lista de tablas</t>
  </si>
  <si>
    <t>Introducción</t>
  </si>
  <si>
    <t>Vista general del proyecto</t>
  </si>
  <si>
    <t>7.1</t>
  </si>
  <si>
    <t>Visión del producto</t>
  </si>
  <si>
    <t>7.2</t>
  </si>
  <si>
    <t>Propósito, alcance y objetivos</t>
  </si>
  <si>
    <t>7.3</t>
  </si>
  <si>
    <t>Supuestos y restricciones</t>
  </si>
  <si>
    <t>7.4</t>
  </si>
  <si>
    <t>Evolución del plan</t>
  </si>
  <si>
    <t>7.5</t>
  </si>
  <si>
    <t>Glosario</t>
  </si>
  <si>
    <t>Contexto del proyecto</t>
  </si>
  <si>
    <t>8.1.1</t>
  </si>
  <si>
    <t>Metodologías Ágiles</t>
  </si>
  <si>
    <t>8.1.2</t>
  </si>
  <si>
    <t>Selección Modelo ciclo de vida</t>
  </si>
  <si>
    <t>8.2</t>
  </si>
  <si>
    <t>Lenguajes y herramientas</t>
  </si>
  <si>
    <t>8.2.1</t>
  </si>
  <si>
    <t>Herramientas y lenguajes de desarrollo</t>
  </si>
  <si>
    <t>8.3</t>
  </si>
  <si>
    <t>Plan de aceptación del producto</t>
  </si>
  <si>
    <t>8.3.1</t>
  </si>
  <si>
    <t>Entregables</t>
  </si>
  <si>
    <t>8.3.2</t>
  </si>
  <si>
    <t>Criterios, técnicas y herramientas</t>
  </si>
  <si>
    <t>8.4</t>
  </si>
  <si>
    <t>Organización del proyecto y comunicación</t>
  </si>
  <si>
    <t>8.4.1</t>
  </si>
  <si>
    <t>Interfaces externas o Stakeholders</t>
  </si>
  <si>
    <t>8.4.2</t>
  </si>
  <si>
    <t>Organigrama y descripción de roles</t>
  </si>
  <si>
    <t>Administración del proyecto</t>
  </si>
  <si>
    <t>9.1</t>
  </si>
  <si>
    <t>Métodos y herramientas de estimación</t>
  </si>
  <si>
    <t>9.1.1</t>
  </si>
  <si>
    <t>Planning Poker</t>
  </si>
  <si>
    <t>9.2</t>
  </si>
  <si>
    <t>Inicio del proyecto</t>
  </si>
  <si>
    <t xml:space="preserve">9.2.1 </t>
  </si>
  <si>
    <t>Plan de capacitación</t>
  </si>
  <si>
    <t>9.2.2</t>
  </si>
  <si>
    <t>Infraestructura del proyecto</t>
  </si>
  <si>
    <t>9.2.3</t>
  </si>
  <si>
    <t>Tareas a realizar</t>
  </si>
  <si>
    <t>9.3</t>
  </si>
  <si>
    <t>Planes de trabajo del proyecto</t>
  </si>
  <si>
    <t>9.3.1</t>
  </si>
  <si>
    <t>Estructura de descomposición de tareas (WBS)</t>
  </si>
  <si>
    <t>9.3.2</t>
  </si>
  <si>
    <t>Calendarización del proyecto</t>
  </si>
  <si>
    <t>9.3.3</t>
  </si>
  <si>
    <t>Presupuesto del proyecto</t>
  </si>
  <si>
    <t>Monitoreo y control del proyecto</t>
  </si>
  <si>
    <t>10.1</t>
  </si>
  <si>
    <t>Administración de requisitos</t>
  </si>
  <si>
    <t>10.2</t>
  </si>
  <si>
    <t>Monitoreo y control del progreso</t>
  </si>
  <si>
    <t>10.2.1</t>
  </si>
  <si>
    <t>Medidas del proyecto</t>
  </si>
  <si>
    <t>10.2.2</t>
  </si>
  <si>
    <t>Actividades a realizar</t>
  </si>
  <si>
    <t>Acciones correctivas</t>
  </si>
  <si>
    <t>10.2.3</t>
  </si>
  <si>
    <t>10.3</t>
  </si>
  <si>
    <t>Cierre del proyecto</t>
  </si>
  <si>
    <t>Entrega del producto</t>
  </si>
  <si>
    <t>11.1</t>
  </si>
  <si>
    <t>Entrega del producto a futuro</t>
  </si>
  <si>
    <t>11.2</t>
  </si>
  <si>
    <t>Compatibilidad</t>
  </si>
  <si>
    <t>Procesos de soporte</t>
  </si>
  <si>
    <t>12.1</t>
  </si>
  <si>
    <t>Ambiente de trabajo</t>
  </si>
  <si>
    <t>12.2</t>
  </si>
  <si>
    <t>Análisis y administración de riesgos</t>
  </si>
  <si>
    <t>12.3</t>
  </si>
  <si>
    <t>Administración de configuración y documentación</t>
  </si>
  <si>
    <t>12.4</t>
  </si>
  <si>
    <t>Control de calidad</t>
  </si>
  <si>
    <t>Nicolás Miranda</t>
  </si>
  <si>
    <t>Juan González</t>
  </si>
  <si>
    <t>Juan Orozco</t>
  </si>
  <si>
    <t>Diego Barajas</t>
  </si>
  <si>
    <t>Brandonn Cruz</t>
  </si>
  <si>
    <t>Juan Orozco - Brandonn Cruz</t>
  </si>
  <si>
    <t>5.0</t>
  </si>
  <si>
    <t>Tareas</t>
  </si>
  <si>
    <t>Fecha de inicio</t>
  </si>
  <si>
    <t>Fecha de finalización</t>
  </si>
  <si>
    <t>Resultado</t>
  </si>
  <si>
    <t>Responsable</t>
  </si>
  <si>
    <t>Juan Gozáles</t>
  </si>
  <si>
    <t>Terminado</t>
  </si>
  <si>
    <t>Anexos</t>
  </si>
  <si>
    <t>Reporte gerencial</t>
  </si>
  <si>
    <t>Lista de requisitos</t>
  </si>
  <si>
    <t>Diagrama de gantt</t>
  </si>
  <si>
    <t>Revisar plantilla SPMP, metodologías ágiles, Selección Modelo ciclo de vida, Lenguajes y herramientas</t>
  </si>
  <si>
    <t>Revisar plantilla SPMP, Métodos y herramientas de estimación</t>
  </si>
  <si>
    <t>Revisar plantilla SPMP, Administración de requisitos</t>
  </si>
  <si>
    <t>Revisar plantilla SPMP, Entrega del producto a futuro</t>
  </si>
  <si>
    <t>Revisar plantilla SPMP, Portada, Resumen, Visión del producto, Propósito alcance y objetivos</t>
  </si>
  <si>
    <t>Supuestos y restricciones, Evolución del plan</t>
  </si>
  <si>
    <t>Plan de aceptación del producto, Organización del proyecto y comunicación</t>
  </si>
  <si>
    <t>Inicio del proyecto, Planes de trabajo del proyecto</t>
  </si>
  <si>
    <t>Monitoreo y control del progreso, Cierre del proyecto</t>
  </si>
  <si>
    <t>Revisión general del SPMP, Ambiente de trabajo, Análisis y administración de riesgos</t>
  </si>
  <si>
    <t>Plan de contingencia</t>
  </si>
  <si>
    <t>Nicolás Miranda - Brandonn Cruz</t>
  </si>
  <si>
    <t>Otros</t>
  </si>
  <si>
    <t>Revisión de formato</t>
  </si>
  <si>
    <t>Revisión de coherencia</t>
  </si>
  <si>
    <t>Revisión general del SPMP, Revisión de formato</t>
  </si>
  <si>
    <t>Revisión general del SPMP, Administración de configuración y documentación, Control de calidad, Reporte gerencial, Diagrama de gantt</t>
  </si>
  <si>
    <t>Evidencia gestión de proyecto</t>
  </si>
  <si>
    <t>Revisión general del SPMP, Diagrama de gantt, Evidencia gestión de proyecto</t>
  </si>
  <si>
    <t>Revisión general del SPMP, Glosario, Revisión de coherencia, Plan de contingencia, Lista de requisitos</t>
  </si>
  <si>
    <t>Tarea</t>
  </si>
  <si>
    <t>Horas estimadas</t>
  </si>
  <si>
    <t>Día 1</t>
  </si>
  <si>
    <t>Día 2</t>
  </si>
  <si>
    <t>Día 3</t>
  </si>
  <si>
    <t>Día 4</t>
  </si>
  <si>
    <t>Día 5</t>
  </si>
  <si>
    <t>Día 6</t>
  </si>
  <si>
    <t>Día 7</t>
  </si>
  <si>
    <t>Horas trabajadas</t>
  </si>
  <si>
    <t>Revisar plantilla SPMP</t>
  </si>
  <si>
    <t>Propósito alcance y objetivos</t>
  </si>
  <si>
    <t>metodologías ágiles</t>
  </si>
  <si>
    <t>Horas restantes</t>
  </si>
  <si>
    <t>Horas estimadas restantes</t>
  </si>
  <si>
    <t>El resumen no se termina completamente debido a la incompletitud del documento.</t>
  </si>
  <si>
    <t>miércoles</t>
  </si>
  <si>
    <t>jueves</t>
  </si>
  <si>
    <t>viernes</t>
  </si>
  <si>
    <t>sábado</t>
  </si>
  <si>
    <t>domingo</t>
  </si>
  <si>
    <t>lunes</t>
  </si>
  <si>
    <t>martes</t>
  </si>
  <si>
    <t>En cierre del proyecto hubo demoras y se tuvo que terminar el mismo día por falta de material, que se encontró en la biblioteca de la universidad</t>
  </si>
  <si>
    <t>La organización del proyecto se hizo antes del final del Sprint, pero no todos los miembros estuvieron de acuerdo con el resultado</t>
  </si>
  <si>
    <t>Revisión general del SPMP</t>
  </si>
  <si>
    <t>Se encontraron varios errores de redacción y ortografía</t>
  </si>
  <si>
    <t>El burndown chart de Trello no funcionó como se esperaba</t>
  </si>
  <si>
    <t>Varios errores con respecto al formato que se solicitó</t>
  </si>
  <si>
    <t>Identificación de algunos problemas que evitaron realizar un buen control de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</si>
</sst>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8"/>
      <color theme="0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4" borderId="11" applyNumberFormat="0" applyAlignment="0" applyProtection="0"/>
    <xf numFmtId="0" fontId="5" fillId="5" borderId="12" applyNumberFormat="0" applyAlignment="0" applyProtection="0"/>
  </cellStyleXfs>
  <cellXfs count="45">
    <xf numFmtId="0" fontId="0" fillId="0" borderId="0" xfId="0"/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3" xfId="0" applyBorder="1"/>
    <xf numFmtId="2" fontId="0" fillId="0" borderId="5" xfId="0" applyNumberFormat="1" applyBorder="1"/>
    <xf numFmtId="2" fontId="0" fillId="0" borderId="14" xfId="0" applyNumberFormat="1" applyBorder="1"/>
    <xf numFmtId="0" fontId="0" fillId="0" borderId="7" xfId="0" applyBorder="1"/>
    <xf numFmtId="2" fontId="0" fillId="0" borderId="13" xfId="0" applyNumberFormat="1" applyBorder="1"/>
    <xf numFmtId="0" fontId="5" fillId="5" borderId="12" xfId="3"/>
    <xf numFmtId="0" fontId="5" fillId="5" borderId="12" xfId="3" applyAlignment="1">
      <alignment wrapText="1"/>
    </xf>
    <xf numFmtId="0" fontId="4" fillId="4" borderId="11" xfId="2" applyAlignment="1">
      <alignment wrapText="1"/>
    </xf>
    <xf numFmtId="0" fontId="4" fillId="4" borderId="11" xfId="2"/>
    <xf numFmtId="14" fontId="0" fillId="0" borderId="1" xfId="0" applyNumberFormat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</cellXfs>
  <cellStyles count="4">
    <cellStyle name="Celda de comprobación" xfId="3" builtinId="23"/>
    <cellStyle name="Normal" xfId="0" builtinId="0"/>
    <cellStyle name="Salida" xfId="2" builtinId="21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Burndown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Sprint1!$A$32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Sprint1!$B$32:$J$32</c:f>
              <c:numCache>
                <c:formatCode>0.00</c:formatCode>
                <c:ptCount val="9"/>
                <c:pt idx="0">
                  <c:v>25.8</c:v>
                </c:pt>
                <c:pt idx="1">
                  <c:v>24.8</c:v>
                </c:pt>
                <c:pt idx="2">
                  <c:v>24.8</c:v>
                </c:pt>
                <c:pt idx="3">
                  <c:v>23</c:v>
                </c:pt>
                <c:pt idx="4">
                  <c:v>13.7</c:v>
                </c:pt>
                <c:pt idx="5">
                  <c:v>10.7</c:v>
                </c:pt>
                <c:pt idx="6">
                  <c:v>0.89999999999999858</c:v>
                </c:pt>
                <c:pt idx="7">
                  <c:v>0.89999999999999858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A-4A69-AB08-14FC7A6692A2}"/>
            </c:ext>
          </c:extLst>
        </c:ser>
        <c:ser>
          <c:idx val="1"/>
          <c:order val="1"/>
          <c:tx>
            <c:strRef>
              <c:f>Sprint1!$A$33</c:f>
              <c:strCache>
                <c:ptCount val="1"/>
                <c:pt idx="0">
                  <c:v>Horas estimadas 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Sprint1!$B$33:$J$33</c:f>
              <c:numCache>
                <c:formatCode>0.00</c:formatCode>
                <c:ptCount val="9"/>
                <c:pt idx="0">
                  <c:v>25.8</c:v>
                </c:pt>
                <c:pt idx="1">
                  <c:v>22.114285714285714</c:v>
                </c:pt>
                <c:pt idx="2">
                  <c:v>18.428571428571427</c:v>
                </c:pt>
                <c:pt idx="3">
                  <c:v>14.74285714285714</c:v>
                </c:pt>
                <c:pt idx="4">
                  <c:v>11.057142857142853</c:v>
                </c:pt>
                <c:pt idx="5">
                  <c:v>7.3714285714285674</c:v>
                </c:pt>
                <c:pt idx="6">
                  <c:v>3.6857142857142815</c:v>
                </c:pt>
                <c:pt idx="7">
                  <c:v>-4.4408920985006262E-15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A-4A69-AB08-14FC7A669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561160"/>
        <c:axId val="388559848"/>
      </c:lineChart>
      <c:catAx>
        <c:axId val="38856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Dìas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8559848"/>
        <c:crosses val="autoZero"/>
        <c:auto val="1"/>
        <c:lblAlgn val="ctr"/>
        <c:lblOffset val="100"/>
        <c:noMultiLvlLbl val="0"/>
      </c:catAx>
      <c:valAx>
        <c:axId val="38855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856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Burndown Chart Sprint 2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Sprint2!$A$30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Sprint2!$B$30:$J$30</c:f>
              <c:numCache>
                <c:formatCode>0.00</c:formatCode>
                <c:ptCount val="9"/>
                <c:pt idx="0">
                  <c:v>28</c:v>
                </c:pt>
                <c:pt idx="1">
                  <c:v>24</c:v>
                </c:pt>
                <c:pt idx="2">
                  <c:v>24</c:v>
                </c:pt>
                <c:pt idx="3">
                  <c:v>16.399999999999999</c:v>
                </c:pt>
                <c:pt idx="4">
                  <c:v>6.5999999999999979</c:v>
                </c:pt>
                <c:pt idx="5">
                  <c:v>3.799999999999998</c:v>
                </c:pt>
                <c:pt idx="6">
                  <c:v>3.799999999999998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0-4043-B082-0A5C5CB0B877}"/>
            </c:ext>
          </c:extLst>
        </c:ser>
        <c:ser>
          <c:idx val="1"/>
          <c:order val="1"/>
          <c:tx>
            <c:strRef>
              <c:f>Sprint2!$A$31</c:f>
              <c:strCache>
                <c:ptCount val="1"/>
                <c:pt idx="0">
                  <c:v>Horas estimadas 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Sprint2!$B$31:$J$31</c:f>
              <c:numCache>
                <c:formatCode>0.00</c:formatCode>
                <c:ptCount val="9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0-4043-B082-0A5C5CB0B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558208"/>
        <c:axId val="388563784"/>
      </c:lineChart>
      <c:catAx>
        <c:axId val="38855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8563784"/>
        <c:crosses val="autoZero"/>
        <c:auto val="1"/>
        <c:lblAlgn val="ctr"/>
        <c:lblOffset val="100"/>
        <c:noMultiLvlLbl val="0"/>
      </c:catAx>
      <c:valAx>
        <c:axId val="38856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855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Burndown Chart Sprint 3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Sprint3!$A$34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Sprint3!$B$34:$J$34</c:f>
              <c:numCache>
                <c:formatCode>0.00</c:formatCode>
                <c:ptCount val="9"/>
                <c:pt idx="0">
                  <c:v>57.999999999999993</c:v>
                </c:pt>
                <c:pt idx="1">
                  <c:v>57.999999999999993</c:v>
                </c:pt>
                <c:pt idx="2">
                  <c:v>57.999999999999993</c:v>
                </c:pt>
                <c:pt idx="3">
                  <c:v>52.199999999999996</c:v>
                </c:pt>
                <c:pt idx="4">
                  <c:v>42.199999999999996</c:v>
                </c:pt>
                <c:pt idx="5">
                  <c:v>42.199999999999996</c:v>
                </c:pt>
                <c:pt idx="6">
                  <c:v>34.4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E-4C6E-B1FA-032EAAB419EC}"/>
            </c:ext>
          </c:extLst>
        </c:ser>
        <c:ser>
          <c:idx val="1"/>
          <c:order val="1"/>
          <c:tx>
            <c:strRef>
              <c:f>Sprint3!$A$35</c:f>
              <c:strCache>
                <c:ptCount val="1"/>
                <c:pt idx="0">
                  <c:v>Horas estimadas 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Sprint3!$B$35:$J$35</c:f>
              <c:numCache>
                <c:formatCode>0.00</c:formatCode>
                <c:ptCount val="9"/>
                <c:pt idx="0">
                  <c:v>57.999999999999993</c:v>
                </c:pt>
                <c:pt idx="1">
                  <c:v>49.714285714285708</c:v>
                </c:pt>
                <c:pt idx="2">
                  <c:v>41.428571428571423</c:v>
                </c:pt>
                <c:pt idx="3">
                  <c:v>33.142857142857139</c:v>
                </c:pt>
                <c:pt idx="4">
                  <c:v>24.857142857142854</c:v>
                </c:pt>
                <c:pt idx="5">
                  <c:v>16.571428571428569</c:v>
                </c:pt>
                <c:pt idx="6">
                  <c:v>8.2857142857142847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E-4C6E-B1FA-032EAAB41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764040"/>
        <c:axId val="280764368"/>
      </c:lineChart>
      <c:catAx>
        <c:axId val="280764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0764368"/>
        <c:crosses val="autoZero"/>
        <c:auto val="1"/>
        <c:lblAlgn val="ctr"/>
        <c:lblOffset val="100"/>
        <c:noMultiLvlLbl val="0"/>
      </c:catAx>
      <c:valAx>
        <c:axId val="2807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076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185737</xdr:rowOff>
    </xdr:from>
    <xdr:to>
      <xdr:col>4</xdr:col>
      <xdr:colOff>9525</xdr:colOff>
      <xdr:row>48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6A6A8E-6E61-4E77-8973-5C9CC34F4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32</xdr:row>
      <xdr:rowOff>176212</xdr:rowOff>
    </xdr:from>
    <xdr:to>
      <xdr:col>4</xdr:col>
      <xdr:colOff>28575</xdr:colOff>
      <xdr:row>47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33895B-10AA-4002-B93E-34C10F88A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166687</xdr:rowOff>
    </xdr:from>
    <xdr:to>
      <xdr:col>4</xdr:col>
      <xdr:colOff>9525</xdr:colOff>
      <xdr:row>51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4105DA-6DA1-4AC4-94C4-C9A5DC523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67"/>
  <sheetViews>
    <sheetView workbookViewId="0">
      <selection activeCell="A6" sqref="A6:E65"/>
    </sheetView>
  </sheetViews>
  <sheetFormatPr baseColWidth="10" defaultRowHeight="15" x14ac:dyDescent="0.25"/>
  <cols>
    <col min="1" max="1" width="22.7109375" customWidth="1"/>
    <col min="2" max="2" width="22.85546875" customWidth="1"/>
    <col min="3" max="3" width="22.5703125" customWidth="1"/>
    <col min="4" max="4" width="22.7109375" customWidth="1"/>
    <col min="5" max="6" width="22.85546875" customWidth="1"/>
  </cols>
  <sheetData>
    <row r="6" spans="1:5" ht="23.25" x14ac:dyDescent="0.25">
      <c r="A6" s="24" t="s">
        <v>0</v>
      </c>
      <c r="B6" s="25" t="s">
        <v>1</v>
      </c>
      <c r="C6" s="25" t="s">
        <v>2</v>
      </c>
      <c r="D6" s="24" t="s">
        <v>3</v>
      </c>
      <c r="E6" s="26" t="s">
        <v>4</v>
      </c>
    </row>
    <row r="7" spans="1:5" x14ac:dyDescent="0.25">
      <c r="A7" s="14"/>
      <c r="B7" s="7" t="s">
        <v>5</v>
      </c>
      <c r="C7" s="7" t="s">
        <v>93</v>
      </c>
      <c r="D7" s="14" t="s">
        <v>98</v>
      </c>
      <c r="E7" s="8"/>
    </row>
    <row r="8" spans="1:5" x14ac:dyDescent="0.25">
      <c r="A8" s="15">
        <v>1</v>
      </c>
      <c r="B8" s="9" t="s">
        <v>6</v>
      </c>
      <c r="C8" s="9" t="s">
        <v>92</v>
      </c>
      <c r="D8" s="15" t="s">
        <v>98</v>
      </c>
      <c r="E8" s="10"/>
    </row>
    <row r="9" spans="1:5" x14ac:dyDescent="0.25">
      <c r="A9" s="15">
        <v>2</v>
      </c>
      <c r="B9" s="9" t="s">
        <v>7</v>
      </c>
      <c r="C9" s="9" t="s">
        <v>93</v>
      </c>
      <c r="D9" s="15" t="s">
        <v>98</v>
      </c>
      <c r="E9" s="10"/>
    </row>
    <row r="10" spans="1:5" x14ac:dyDescent="0.25">
      <c r="A10" s="15">
        <v>3</v>
      </c>
      <c r="B10" s="9" t="s">
        <v>8</v>
      </c>
      <c r="C10" s="9" t="s">
        <v>92</v>
      </c>
      <c r="D10" s="15" t="s">
        <v>98</v>
      </c>
      <c r="E10" s="10"/>
    </row>
    <row r="11" spans="1:5" x14ac:dyDescent="0.25">
      <c r="A11" s="15">
        <v>4</v>
      </c>
      <c r="B11" s="9" t="s">
        <v>9</v>
      </c>
      <c r="C11" s="9" t="s">
        <v>95</v>
      </c>
      <c r="D11" s="15" t="s">
        <v>98</v>
      </c>
      <c r="E11" s="10"/>
    </row>
    <row r="12" spans="1:5" x14ac:dyDescent="0.25">
      <c r="A12" s="15">
        <v>5</v>
      </c>
      <c r="B12" s="9" t="s">
        <v>10</v>
      </c>
      <c r="C12" s="9" t="s">
        <v>95</v>
      </c>
      <c r="D12" s="15" t="s">
        <v>98</v>
      </c>
      <c r="E12" s="10"/>
    </row>
    <row r="13" spans="1:5" x14ac:dyDescent="0.25">
      <c r="A13" s="16">
        <v>6</v>
      </c>
      <c r="B13" s="11" t="s">
        <v>11</v>
      </c>
      <c r="C13" s="11" t="s">
        <v>93</v>
      </c>
      <c r="D13" s="16" t="s">
        <v>98</v>
      </c>
      <c r="E13" s="12"/>
    </row>
    <row r="14" spans="1:5" ht="30" x14ac:dyDescent="0.25">
      <c r="A14" s="20">
        <v>7</v>
      </c>
      <c r="B14" s="22" t="s">
        <v>12</v>
      </c>
      <c r="C14" s="1" t="s">
        <v>93</v>
      </c>
      <c r="D14" s="17" t="s">
        <v>98</v>
      </c>
      <c r="E14" s="2"/>
    </row>
    <row r="15" spans="1:5" x14ac:dyDescent="0.25">
      <c r="A15" s="18" t="s">
        <v>13</v>
      </c>
      <c r="B15" s="3" t="s">
        <v>14</v>
      </c>
      <c r="C15" s="3" t="s">
        <v>93</v>
      </c>
      <c r="D15" s="18" t="s">
        <v>98</v>
      </c>
      <c r="E15" s="4"/>
    </row>
    <row r="16" spans="1:5" ht="30" x14ac:dyDescent="0.25">
      <c r="A16" s="18" t="s">
        <v>15</v>
      </c>
      <c r="B16" s="3" t="s">
        <v>16</v>
      </c>
      <c r="C16" s="3" t="s">
        <v>93</v>
      </c>
      <c r="D16" s="18" t="s">
        <v>98</v>
      </c>
      <c r="E16" s="4"/>
    </row>
    <row r="17" spans="1:5" ht="30" x14ac:dyDescent="0.25">
      <c r="A17" s="18" t="s">
        <v>17</v>
      </c>
      <c r="B17" s="3" t="s">
        <v>18</v>
      </c>
      <c r="C17" s="3" t="s">
        <v>93</v>
      </c>
      <c r="D17" s="18" t="s">
        <v>98</v>
      </c>
      <c r="E17" s="4"/>
    </row>
    <row r="18" spans="1:5" x14ac:dyDescent="0.25">
      <c r="A18" s="18" t="s">
        <v>19</v>
      </c>
      <c r="B18" s="3" t="s">
        <v>20</v>
      </c>
      <c r="C18" s="3" t="s">
        <v>93</v>
      </c>
      <c r="D18" s="18" t="s">
        <v>98</v>
      </c>
      <c r="E18" s="4"/>
    </row>
    <row r="19" spans="1:5" x14ac:dyDescent="0.25">
      <c r="A19" s="19" t="s">
        <v>21</v>
      </c>
      <c r="B19" s="5" t="s">
        <v>22</v>
      </c>
      <c r="C19" s="5" t="s">
        <v>93</v>
      </c>
      <c r="D19" s="19" t="s">
        <v>98</v>
      </c>
      <c r="E19" s="6"/>
    </row>
    <row r="20" spans="1:5" x14ac:dyDescent="0.25">
      <c r="A20" s="21">
        <v>8</v>
      </c>
      <c r="B20" s="23" t="s">
        <v>23</v>
      </c>
      <c r="C20" s="7" t="s">
        <v>94</v>
      </c>
      <c r="D20" s="14" t="s">
        <v>98</v>
      </c>
      <c r="E20" s="8"/>
    </row>
    <row r="21" spans="1:5" x14ac:dyDescent="0.25">
      <c r="A21" s="15" t="s">
        <v>24</v>
      </c>
      <c r="B21" s="9" t="s">
        <v>25</v>
      </c>
      <c r="C21" s="9" t="s">
        <v>94</v>
      </c>
      <c r="D21" s="15" t="s">
        <v>98</v>
      </c>
      <c r="E21" s="10"/>
    </row>
    <row r="22" spans="1:5" ht="30" x14ac:dyDescent="0.25">
      <c r="A22" s="15" t="s">
        <v>26</v>
      </c>
      <c r="B22" s="9" t="s">
        <v>27</v>
      </c>
      <c r="C22" s="9" t="s">
        <v>94</v>
      </c>
      <c r="D22" s="15" t="s">
        <v>98</v>
      </c>
      <c r="E22" s="10"/>
    </row>
    <row r="23" spans="1:5" ht="30" x14ac:dyDescent="0.25">
      <c r="A23" s="15" t="s">
        <v>28</v>
      </c>
      <c r="B23" s="9" t="s">
        <v>29</v>
      </c>
      <c r="C23" s="9" t="s">
        <v>94</v>
      </c>
      <c r="D23" s="15" t="s">
        <v>98</v>
      </c>
      <c r="E23" s="10"/>
    </row>
    <row r="24" spans="1:5" ht="30" x14ac:dyDescent="0.25">
      <c r="A24" s="15" t="s">
        <v>30</v>
      </c>
      <c r="B24" s="9" t="s">
        <v>31</v>
      </c>
      <c r="C24" s="9" t="s">
        <v>94</v>
      </c>
      <c r="D24" s="15" t="s">
        <v>98</v>
      </c>
      <c r="E24" s="10"/>
    </row>
    <row r="25" spans="1:5" ht="30" x14ac:dyDescent="0.25">
      <c r="A25" s="15" t="s">
        <v>32</v>
      </c>
      <c r="B25" s="9" t="s">
        <v>33</v>
      </c>
      <c r="C25" s="9" t="s">
        <v>94</v>
      </c>
      <c r="D25" s="15" t="s">
        <v>98</v>
      </c>
      <c r="E25" s="10"/>
    </row>
    <row r="26" spans="1:5" x14ac:dyDescent="0.25">
      <c r="A26" s="15" t="s">
        <v>34</v>
      </c>
      <c r="B26" s="9" t="s">
        <v>35</v>
      </c>
      <c r="C26" s="9" t="s">
        <v>94</v>
      </c>
      <c r="D26" s="15" t="s">
        <v>98</v>
      </c>
      <c r="E26" s="10"/>
    </row>
    <row r="27" spans="1:5" ht="30" x14ac:dyDescent="0.25">
      <c r="A27" s="15" t="s">
        <v>36</v>
      </c>
      <c r="B27" s="9" t="s">
        <v>37</v>
      </c>
      <c r="C27" s="9" t="s">
        <v>94</v>
      </c>
      <c r="D27" s="15" t="s">
        <v>98</v>
      </c>
      <c r="E27" s="10"/>
    </row>
    <row r="28" spans="1:5" ht="45" x14ac:dyDescent="0.25">
      <c r="A28" s="15" t="s">
        <v>38</v>
      </c>
      <c r="B28" s="9" t="s">
        <v>39</v>
      </c>
      <c r="C28" s="9" t="s">
        <v>94</v>
      </c>
      <c r="D28" s="15" t="s">
        <v>98</v>
      </c>
      <c r="E28" s="10"/>
    </row>
    <row r="29" spans="1:5" ht="30" x14ac:dyDescent="0.25">
      <c r="A29" s="15" t="s">
        <v>40</v>
      </c>
      <c r="B29" s="9" t="s">
        <v>41</v>
      </c>
      <c r="C29" s="9" t="s">
        <v>94</v>
      </c>
      <c r="D29" s="15" t="s">
        <v>98</v>
      </c>
      <c r="E29" s="10"/>
    </row>
    <row r="30" spans="1:5" ht="30" x14ac:dyDescent="0.25">
      <c r="A30" s="16" t="s">
        <v>42</v>
      </c>
      <c r="B30" s="11" t="s">
        <v>43</v>
      </c>
      <c r="C30" s="11" t="s">
        <v>94</v>
      </c>
      <c r="D30" s="16" t="s">
        <v>98</v>
      </c>
      <c r="E30" s="12"/>
    </row>
    <row r="31" spans="1:5" ht="30" x14ac:dyDescent="0.25">
      <c r="A31" s="20">
        <v>9</v>
      </c>
      <c r="B31" s="22" t="s">
        <v>44</v>
      </c>
      <c r="C31" s="1" t="s">
        <v>92</v>
      </c>
      <c r="D31" s="17" t="s">
        <v>98</v>
      </c>
      <c r="E31" s="2"/>
    </row>
    <row r="32" spans="1:5" ht="30" x14ac:dyDescent="0.25">
      <c r="A32" s="18" t="s">
        <v>45</v>
      </c>
      <c r="B32" s="3" t="s">
        <v>46</v>
      </c>
      <c r="C32" s="3" t="s">
        <v>92</v>
      </c>
      <c r="D32" s="18" t="s">
        <v>98</v>
      </c>
      <c r="E32" s="4"/>
    </row>
    <row r="33" spans="1:6" x14ac:dyDescent="0.25">
      <c r="A33" s="18" t="s">
        <v>47</v>
      </c>
      <c r="B33" s="3" t="s">
        <v>48</v>
      </c>
      <c r="C33" s="3" t="s">
        <v>92</v>
      </c>
      <c r="D33" s="18" t="s">
        <v>98</v>
      </c>
      <c r="E33" s="4"/>
    </row>
    <row r="34" spans="1:6" x14ac:dyDescent="0.25">
      <c r="A34" s="18" t="s">
        <v>49</v>
      </c>
      <c r="B34" s="3" t="s">
        <v>50</v>
      </c>
      <c r="C34" s="3" t="s">
        <v>92</v>
      </c>
      <c r="D34" s="18" t="s">
        <v>98</v>
      </c>
      <c r="E34" s="4"/>
    </row>
    <row r="35" spans="1:6" x14ac:dyDescent="0.25">
      <c r="A35" s="18" t="s">
        <v>51</v>
      </c>
      <c r="B35" s="3" t="s">
        <v>52</v>
      </c>
      <c r="C35" s="3" t="s">
        <v>92</v>
      </c>
      <c r="D35" s="18" t="s">
        <v>98</v>
      </c>
      <c r="E35" s="4"/>
    </row>
    <row r="36" spans="1:6" ht="30" x14ac:dyDescent="0.25">
      <c r="A36" s="18" t="s">
        <v>53</v>
      </c>
      <c r="B36" s="3" t="s">
        <v>54</v>
      </c>
      <c r="C36" s="3" t="s">
        <v>92</v>
      </c>
      <c r="D36" s="18" t="s">
        <v>98</v>
      </c>
      <c r="E36" s="4"/>
      <c r="F36" s="10"/>
    </row>
    <row r="37" spans="1:6" x14ac:dyDescent="0.25">
      <c r="A37" s="18" t="s">
        <v>55</v>
      </c>
      <c r="B37" s="3" t="s">
        <v>56</v>
      </c>
      <c r="C37" s="3" t="s">
        <v>92</v>
      </c>
      <c r="D37" s="18" t="s">
        <v>98</v>
      </c>
      <c r="E37" s="4"/>
    </row>
    <row r="38" spans="1:6" ht="30" x14ac:dyDescent="0.25">
      <c r="A38" s="18" t="s">
        <v>57</v>
      </c>
      <c r="B38" s="3" t="s">
        <v>58</v>
      </c>
      <c r="C38" s="3" t="s">
        <v>92</v>
      </c>
      <c r="D38" s="18" t="s">
        <v>98</v>
      </c>
      <c r="E38" s="4"/>
    </row>
    <row r="39" spans="1:6" ht="45" x14ac:dyDescent="0.25">
      <c r="A39" s="18" t="s">
        <v>59</v>
      </c>
      <c r="B39" s="3" t="s">
        <v>60</v>
      </c>
      <c r="C39" s="3" t="s">
        <v>92</v>
      </c>
      <c r="D39" s="18" t="s">
        <v>98</v>
      </c>
      <c r="E39" s="4"/>
    </row>
    <row r="40" spans="1:6" ht="30" x14ac:dyDescent="0.25">
      <c r="A40" s="18" t="s">
        <v>61</v>
      </c>
      <c r="B40" s="3" t="s">
        <v>62</v>
      </c>
      <c r="C40" s="3" t="s">
        <v>92</v>
      </c>
      <c r="D40" s="18" t="s">
        <v>98</v>
      </c>
      <c r="E40" s="4"/>
    </row>
    <row r="41" spans="1:6" ht="30" x14ac:dyDescent="0.25">
      <c r="A41" s="19" t="s">
        <v>63</v>
      </c>
      <c r="B41" s="5" t="s">
        <v>64</v>
      </c>
      <c r="C41" s="5" t="s">
        <v>92</v>
      </c>
      <c r="D41" s="19" t="s">
        <v>98</v>
      </c>
      <c r="E41" s="6"/>
    </row>
    <row r="42" spans="1:6" ht="30" x14ac:dyDescent="0.25">
      <c r="A42" s="21">
        <v>10</v>
      </c>
      <c r="B42" s="23" t="s">
        <v>65</v>
      </c>
      <c r="C42" s="7" t="s">
        <v>96</v>
      </c>
      <c r="D42" s="14" t="s">
        <v>98</v>
      </c>
      <c r="E42" s="8"/>
    </row>
    <row r="43" spans="1:6" ht="30" x14ac:dyDescent="0.25">
      <c r="A43" s="15" t="s">
        <v>66</v>
      </c>
      <c r="B43" s="9" t="s">
        <v>67</v>
      </c>
      <c r="C43" s="9" t="s">
        <v>96</v>
      </c>
      <c r="D43" s="15" t="s">
        <v>98</v>
      </c>
      <c r="E43" s="10"/>
    </row>
    <row r="44" spans="1:6" ht="30" x14ac:dyDescent="0.25">
      <c r="A44" s="15" t="s">
        <v>68</v>
      </c>
      <c r="B44" s="9" t="s">
        <v>69</v>
      </c>
      <c r="C44" s="9" t="s">
        <v>96</v>
      </c>
      <c r="D44" s="15" t="s">
        <v>98</v>
      </c>
      <c r="E44" s="10"/>
    </row>
    <row r="45" spans="1:6" x14ac:dyDescent="0.25">
      <c r="A45" s="15" t="s">
        <v>70</v>
      </c>
      <c r="B45" s="9" t="s">
        <v>71</v>
      </c>
      <c r="C45" s="9" t="s">
        <v>96</v>
      </c>
      <c r="D45" s="15" t="s">
        <v>98</v>
      </c>
      <c r="E45" s="10"/>
    </row>
    <row r="46" spans="1:6" x14ac:dyDescent="0.25">
      <c r="A46" s="15" t="s">
        <v>72</v>
      </c>
      <c r="B46" s="9" t="s">
        <v>73</v>
      </c>
      <c r="C46" s="9" t="s">
        <v>96</v>
      </c>
      <c r="D46" s="15" t="s">
        <v>98</v>
      </c>
      <c r="E46" s="10"/>
    </row>
    <row r="47" spans="1:6" x14ac:dyDescent="0.25">
      <c r="A47" s="15" t="s">
        <v>75</v>
      </c>
      <c r="B47" s="9" t="s">
        <v>74</v>
      </c>
      <c r="C47" s="9" t="s">
        <v>96</v>
      </c>
      <c r="D47" s="15" t="s">
        <v>98</v>
      </c>
      <c r="E47" s="10"/>
    </row>
    <row r="48" spans="1:6" x14ac:dyDescent="0.25">
      <c r="A48" s="16" t="s">
        <v>76</v>
      </c>
      <c r="B48" s="11" t="s">
        <v>77</v>
      </c>
      <c r="C48" s="11" t="s">
        <v>96</v>
      </c>
      <c r="D48" s="16" t="s">
        <v>98</v>
      </c>
      <c r="E48" s="12"/>
    </row>
    <row r="49" spans="1:5" x14ac:dyDescent="0.25">
      <c r="A49" s="20">
        <v>11</v>
      </c>
      <c r="B49" s="22" t="s">
        <v>78</v>
      </c>
      <c r="C49" s="1" t="s">
        <v>95</v>
      </c>
      <c r="D49" s="17" t="s">
        <v>98</v>
      </c>
      <c r="E49" s="2"/>
    </row>
    <row r="50" spans="1:5" ht="30" x14ac:dyDescent="0.25">
      <c r="A50" s="18" t="s">
        <v>79</v>
      </c>
      <c r="B50" s="3" t="s">
        <v>80</v>
      </c>
      <c r="C50" s="3" t="s">
        <v>95</v>
      </c>
      <c r="D50" s="18" t="s">
        <v>98</v>
      </c>
      <c r="E50" s="4"/>
    </row>
    <row r="51" spans="1:5" x14ac:dyDescent="0.25">
      <c r="A51" s="19" t="s">
        <v>81</v>
      </c>
      <c r="B51" s="5" t="s">
        <v>82</v>
      </c>
      <c r="C51" s="5" t="s">
        <v>95</v>
      </c>
      <c r="D51" s="19" t="s">
        <v>98</v>
      </c>
      <c r="E51" s="6"/>
    </row>
    <row r="52" spans="1:5" ht="30" x14ac:dyDescent="0.25">
      <c r="A52" s="21">
        <v>12</v>
      </c>
      <c r="B52" s="23" t="s">
        <v>83</v>
      </c>
      <c r="C52" s="7" t="s">
        <v>97</v>
      </c>
      <c r="D52" s="14" t="s">
        <v>98</v>
      </c>
      <c r="E52" s="8"/>
    </row>
    <row r="53" spans="1:5" x14ac:dyDescent="0.25">
      <c r="A53" s="15" t="s">
        <v>84</v>
      </c>
      <c r="B53" s="9" t="s">
        <v>85</v>
      </c>
      <c r="C53" s="9" t="s">
        <v>94</v>
      </c>
      <c r="D53" s="15" t="s">
        <v>98</v>
      </c>
      <c r="E53" s="10"/>
    </row>
    <row r="54" spans="1:5" ht="45" x14ac:dyDescent="0.25">
      <c r="A54" s="15" t="s">
        <v>86</v>
      </c>
      <c r="B54" s="9" t="s">
        <v>87</v>
      </c>
      <c r="C54" s="9" t="s">
        <v>94</v>
      </c>
      <c r="D54" s="15" t="s">
        <v>98</v>
      </c>
      <c r="E54" s="10"/>
    </row>
    <row r="55" spans="1:5" ht="45" x14ac:dyDescent="0.25">
      <c r="A55" s="15" t="s">
        <v>88</v>
      </c>
      <c r="B55" s="9" t="s">
        <v>89</v>
      </c>
      <c r="C55" s="9" t="s">
        <v>96</v>
      </c>
      <c r="D55" s="15" t="s">
        <v>98</v>
      </c>
      <c r="E55" s="10"/>
    </row>
    <row r="56" spans="1:5" x14ac:dyDescent="0.25">
      <c r="A56" s="16" t="s">
        <v>90</v>
      </c>
      <c r="B56" s="11" t="s">
        <v>91</v>
      </c>
      <c r="C56" s="11" t="s">
        <v>96</v>
      </c>
      <c r="D56" s="16" t="s">
        <v>98</v>
      </c>
      <c r="E56" s="12"/>
    </row>
    <row r="57" spans="1:5" x14ac:dyDescent="0.25">
      <c r="A57" s="2"/>
      <c r="B57" s="32" t="s">
        <v>106</v>
      </c>
      <c r="C57" s="2"/>
      <c r="D57" s="2"/>
      <c r="E57" s="2"/>
    </row>
    <row r="58" spans="1:5" x14ac:dyDescent="0.25">
      <c r="A58" s="4"/>
      <c r="B58" s="4" t="s">
        <v>107</v>
      </c>
      <c r="C58" s="4" t="s">
        <v>96</v>
      </c>
      <c r="D58" s="4" t="s">
        <v>98</v>
      </c>
      <c r="E58" s="4"/>
    </row>
    <row r="59" spans="1:5" x14ac:dyDescent="0.25">
      <c r="A59" s="4"/>
      <c r="B59" s="4" t="s">
        <v>108</v>
      </c>
      <c r="C59" s="4" t="s">
        <v>93</v>
      </c>
      <c r="D59" s="4" t="s">
        <v>98</v>
      </c>
      <c r="E59" s="4"/>
    </row>
    <row r="60" spans="1:5" ht="30" x14ac:dyDescent="0.25">
      <c r="A60" s="4"/>
      <c r="B60" s="4" t="s">
        <v>109</v>
      </c>
      <c r="C60" s="4" t="s">
        <v>121</v>
      </c>
      <c r="D60" s="4" t="s">
        <v>98</v>
      </c>
      <c r="E60" s="4"/>
    </row>
    <row r="61" spans="1:5" ht="30" x14ac:dyDescent="0.25">
      <c r="A61" s="4"/>
      <c r="B61" s="4" t="s">
        <v>127</v>
      </c>
      <c r="C61" s="4" t="s">
        <v>92</v>
      </c>
      <c r="D61" s="4" t="s">
        <v>98</v>
      </c>
      <c r="E61" s="4"/>
    </row>
    <row r="62" spans="1:5" x14ac:dyDescent="0.25">
      <c r="A62" s="4"/>
      <c r="B62" s="4" t="s">
        <v>120</v>
      </c>
      <c r="C62" s="4" t="s">
        <v>93</v>
      </c>
      <c r="D62" s="4" t="s">
        <v>98</v>
      </c>
      <c r="E62" s="4"/>
    </row>
    <row r="63" spans="1:5" x14ac:dyDescent="0.25">
      <c r="A63" s="4"/>
      <c r="B63" s="4" t="s">
        <v>122</v>
      </c>
      <c r="C63" s="4"/>
      <c r="D63" s="4"/>
      <c r="E63" s="4"/>
    </row>
    <row r="64" spans="1:5" x14ac:dyDescent="0.25">
      <c r="A64" s="4"/>
      <c r="B64" s="4" t="s">
        <v>123</v>
      </c>
      <c r="C64" s="4" t="s">
        <v>95</v>
      </c>
      <c r="D64" s="4" t="s">
        <v>98</v>
      </c>
      <c r="E64" s="4"/>
    </row>
    <row r="65" spans="1:5" x14ac:dyDescent="0.25">
      <c r="A65" s="6"/>
      <c r="B65" s="6" t="s">
        <v>124</v>
      </c>
      <c r="C65" s="6" t="s">
        <v>93</v>
      </c>
      <c r="D65" s="6" t="s">
        <v>98</v>
      </c>
      <c r="E65" s="6"/>
    </row>
    <row r="66" spans="1:5" x14ac:dyDescent="0.25">
      <c r="A66" s="29"/>
      <c r="B66" s="29"/>
      <c r="C66" s="29"/>
      <c r="D66" s="29"/>
      <c r="E66" s="29"/>
    </row>
    <row r="67" spans="1:5" x14ac:dyDescent="0.25">
      <c r="A67" s="29"/>
      <c r="B67" s="29"/>
      <c r="C67" s="29"/>
      <c r="D67" s="29"/>
      <c r="E67" s="2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3"/>
  <sheetViews>
    <sheetView tabSelected="1" topLeftCell="A22" workbookViewId="0">
      <selection activeCell="A41" sqref="A41"/>
    </sheetView>
  </sheetViews>
  <sheetFormatPr baseColWidth="10" defaultRowHeight="15" x14ac:dyDescent="0.25"/>
  <cols>
    <col min="1" max="1" width="22.7109375" customWidth="1"/>
    <col min="2" max="2" width="23" customWidth="1"/>
    <col min="3" max="4" width="22.7109375" customWidth="1"/>
    <col min="5" max="6" width="23" customWidth="1"/>
    <col min="7" max="7" width="22.7109375" customWidth="1"/>
    <col min="8" max="9" width="22.85546875" customWidth="1"/>
  </cols>
  <sheetData>
    <row r="2" spans="1:6" ht="46.5" x14ac:dyDescent="0.25">
      <c r="A2" s="13" t="s">
        <v>103</v>
      </c>
      <c r="B2" s="13" t="s">
        <v>99</v>
      </c>
      <c r="C2" s="13" t="s">
        <v>100</v>
      </c>
      <c r="D2" s="13" t="s">
        <v>101</v>
      </c>
      <c r="E2" s="13" t="s">
        <v>102</v>
      </c>
      <c r="F2" s="13" t="s">
        <v>4</v>
      </c>
    </row>
    <row r="3" spans="1:6" ht="75" x14ac:dyDescent="0.25">
      <c r="A3" s="30" t="s">
        <v>104</v>
      </c>
      <c r="B3" s="30" t="s">
        <v>114</v>
      </c>
      <c r="C3" s="43">
        <v>43501</v>
      </c>
      <c r="D3" s="43">
        <v>43508</v>
      </c>
      <c r="E3" s="30" t="s">
        <v>105</v>
      </c>
      <c r="F3" s="30" t="s">
        <v>145</v>
      </c>
    </row>
    <row r="4" spans="1:6" ht="75" x14ac:dyDescent="0.25">
      <c r="A4" s="31" t="s">
        <v>94</v>
      </c>
      <c r="B4" s="31" t="s">
        <v>110</v>
      </c>
      <c r="C4" s="44">
        <v>43501</v>
      </c>
      <c r="D4" s="44">
        <v>43508</v>
      </c>
      <c r="E4" s="31" t="s">
        <v>105</v>
      </c>
      <c r="F4" s="31"/>
    </row>
    <row r="5" spans="1:6" ht="45" x14ac:dyDescent="0.25">
      <c r="A5" s="30" t="s">
        <v>92</v>
      </c>
      <c r="B5" s="30" t="s">
        <v>111</v>
      </c>
      <c r="C5" s="43">
        <v>43501</v>
      </c>
      <c r="D5" s="43">
        <v>43508</v>
      </c>
      <c r="E5" s="30" t="s">
        <v>105</v>
      </c>
      <c r="F5" s="30"/>
    </row>
    <row r="6" spans="1:6" ht="45" x14ac:dyDescent="0.25">
      <c r="A6" s="31" t="s">
        <v>95</v>
      </c>
      <c r="B6" s="31" t="s">
        <v>113</v>
      </c>
      <c r="C6" s="44">
        <v>43501</v>
      </c>
      <c r="D6" s="44">
        <v>43508</v>
      </c>
      <c r="E6" s="31" t="s">
        <v>105</v>
      </c>
      <c r="F6" s="31"/>
    </row>
    <row r="7" spans="1:6" ht="45" x14ac:dyDescent="0.25">
      <c r="A7" s="30" t="s">
        <v>96</v>
      </c>
      <c r="B7" s="30" t="s">
        <v>112</v>
      </c>
      <c r="C7" s="43">
        <v>43501</v>
      </c>
      <c r="D7" s="43">
        <v>43508</v>
      </c>
      <c r="E7" s="30" t="s">
        <v>105</v>
      </c>
      <c r="F7" s="30"/>
    </row>
    <row r="12" spans="1:6" ht="23.25" x14ac:dyDescent="0.25">
      <c r="A12" s="13" t="s">
        <v>1</v>
      </c>
      <c r="B12" s="13" t="s">
        <v>3</v>
      </c>
    </row>
    <row r="13" spans="1:6" x14ac:dyDescent="0.25">
      <c r="A13" s="27" t="s">
        <v>104</v>
      </c>
      <c r="B13" s="27" t="s">
        <v>98</v>
      </c>
    </row>
    <row r="14" spans="1:6" x14ac:dyDescent="0.25">
      <c r="A14" s="28" t="s">
        <v>94</v>
      </c>
      <c r="B14" s="28" t="s">
        <v>98</v>
      </c>
    </row>
    <row r="15" spans="1:6" x14ac:dyDescent="0.25">
      <c r="A15" s="27" t="s">
        <v>92</v>
      </c>
      <c r="B15" s="27" t="s">
        <v>98</v>
      </c>
    </row>
    <row r="16" spans="1:6" x14ac:dyDescent="0.25">
      <c r="A16" s="28" t="s">
        <v>95</v>
      </c>
      <c r="B16" s="28" t="s">
        <v>98</v>
      </c>
    </row>
    <row r="17" spans="1:10" x14ac:dyDescent="0.25">
      <c r="A17" s="27" t="s">
        <v>96</v>
      </c>
      <c r="B17" s="27" t="s">
        <v>98</v>
      </c>
    </row>
    <row r="18" spans="1:10" ht="15.75" thickBot="1" x14ac:dyDescent="0.3"/>
    <row r="19" spans="1:10" ht="16.5" thickTop="1" thickBot="1" x14ac:dyDescent="0.3">
      <c r="A19" s="39"/>
      <c r="B19" s="39"/>
      <c r="C19" s="39" t="s">
        <v>146</v>
      </c>
      <c r="D19" s="39" t="s">
        <v>147</v>
      </c>
      <c r="E19" s="39" t="s">
        <v>148</v>
      </c>
      <c r="F19" s="39" t="s">
        <v>149</v>
      </c>
      <c r="G19" s="39" t="s">
        <v>150</v>
      </c>
      <c r="H19" s="39" t="s">
        <v>151</v>
      </c>
      <c r="I19" s="39" t="s">
        <v>152</v>
      </c>
      <c r="J19" s="39"/>
    </row>
    <row r="20" spans="1:10" ht="31.5" thickTop="1" thickBot="1" x14ac:dyDescent="0.3">
      <c r="A20" s="40" t="s">
        <v>130</v>
      </c>
      <c r="B20" s="40" t="s">
        <v>131</v>
      </c>
      <c r="C20" s="40" t="s">
        <v>132</v>
      </c>
      <c r="D20" s="40" t="s">
        <v>133</v>
      </c>
      <c r="E20" s="40" t="s">
        <v>134</v>
      </c>
      <c r="F20" s="40" t="s">
        <v>135</v>
      </c>
      <c r="G20" s="40" t="s">
        <v>136</v>
      </c>
      <c r="H20" s="40" t="s">
        <v>137</v>
      </c>
      <c r="I20" s="40" t="s">
        <v>138</v>
      </c>
      <c r="J20" s="40" t="s">
        <v>139</v>
      </c>
    </row>
    <row r="21" spans="1:10" ht="15.75" thickTop="1" x14ac:dyDescent="0.25">
      <c r="A21" s="41" t="s">
        <v>140</v>
      </c>
      <c r="B21" s="33">
        <v>2</v>
      </c>
      <c r="C21" s="33"/>
      <c r="D21" s="33"/>
      <c r="E21" s="33"/>
      <c r="F21" s="33">
        <v>2</v>
      </c>
      <c r="G21" s="33"/>
      <c r="H21" s="33"/>
      <c r="I21" s="33"/>
      <c r="J21" s="35">
        <f>SUM(B21:I21)</f>
        <v>4</v>
      </c>
    </row>
    <row r="22" spans="1:10" x14ac:dyDescent="0.25">
      <c r="A22" s="41" t="s">
        <v>5</v>
      </c>
      <c r="B22" s="33">
        <v>1</v>
      </c>
      <c r="C22" s="33">
        <v>1</v>
      </c>
      <c r="D22" s="33"/>
      <c r="E22" s="33"/>
      <c r="F22" s="33"/>
      <c r="G22" s="33"/>
      <c r="H22" s="33"/>
      <c r="I22" s="33"/>
      <c r="J22" s="35">
        <f t="shared" ref="J22:J31" si="0">SUM(B22:I22)</f>
        <v>2</v>
      </c>
    </row>
    <row r="23" spans="1:10" x14ac:dyDescent="0.25">
      <c r="A23" s="41" t="s">
        <v>7</v>
      </c>
      <c r="B23" s="33">
        <v>1.4</v>
      </c>
      <c r="C23" s="33"/>
      <c r="D23" s="33"/>
      <c r="E23" s="33"/>
      <c r="F23" s="33">
        <v>0.5</v>
      </c>
      <c r="G23" s="33"/>
      <c r="H23" s="33"/>
      <c r="I23" s="33"/>
      <c r="J23" s="35">
        <f t="shared" si="0"/>
        <v>1.9</v>
      </c>
    </row>
    <row r="24" spans="1:10" x14ac:dyDescent="0.25">
      <c r="A24" s="41" t="s">
        <v>14</v>
      </c>
      <c r="B24" s="33">
        <v>2.6</v>
      </c>
      <c r="C24" s="33"/>
      <c r="D24" s="33"/>
      <c r="E24" s="33"/>
      <c r="F24" s="33">
        <v>2.6</v>
      </c>
      <c r="G24" s="33"/>
      <c r="H24" s="33"/>
      <c r="I24" s="33"/>
      <c r="J24" s="35">
        <f t="shared" si="0"/>
        <v>5.2</v>
      </c>
    </row>
    <row r="25" spans="1:10" ht="30" x14ac:dyDescent="0.25">
      <c r="A25" s="41" t="s">
        <v>141</v>
      </c>
      <c r="B25" s="33">
        <v>2.2000000000000002</v>
      </c>
      <c r="C25" s="33"/>
      <c r="D25" s="33"/>
      <c r="E25" s="33"/>
      <c r="F25" s="33">
        <v>2.2000000000000002</v>
      </c>
      <c r="G25" s="33"/>
      <c r="H25" s="33"/>
      <c r="I25" s="33"/>
      <c r="J25" s="35">
        <f t="shared" si="0"/>
        <v>4.4000000000000004</v>
      </c>
    </row>
    <row r="26" spans="1:10" x14ac:dyDescent="0.25">
      <c r="A26" s="41" t="s">
        <v>142</v>
      </c>
      <c r="B26" s="33">
        <v>3</v>
      </c>
      <c r="C26" s="33"/>
      <c r="D26" s="33"/>
      <c r="E26" s="33"/>
      <c r="F26" s="33"/>
      <c r="G26" s="33">
        <v>3</v>
      </c>
      <c r="H26" s="33"/>
      <c r="I26" s="33"/>
      <c r="J26" s="35">
        <f t="shared" si="0"/>
        <v>6</v>
      </c>
    </row>
    <row r="27" spans="1:10" ht="30" x14ac:dyDescent="0.25">
      <c r="A27" s="41" t="s">
        <v>27</v>
      </c>
      <c r="B27" s="33">
        <v>2</v>
      </c>
      <c r="C27" s="33"/>
      <c r="D27" s="33"/>
      <c r="E27" s="33"/>
      <c r="F27" s="33">
        <v>2</v>
      </c>
      <c r="G27" s="33"/>
      <c r="H27" s="33"/>
      <c r="I27" s="33"/>
      <c r="J27" s="35">
        <f t="shared" si="0"/>
        <v>4</v>
      </c>
    </row>
    <row r="28" spans="1:10" ht="30" x14ac:dyDescent="0.25">
      <c r="A28" s="41" t="s">
        <v>29</v>
      </c>
      <c r="B28" s="33">
        <v>3.6</v>
      </c>
      <c r="C28" s="33"/>
      <c r="D28" s="33"/>
      <c r="E28" s="33"/>
      <c r="F28" s="33"/>
      <c r="G28" s="33"/>
      <c r="H28" s="33">
        <v>3.6</v>
      </c>
      <c r="I28" s="33"/>
      <c r="J28" s="35">
        <f t="shared" si="0"/>
        <v>7.2</v>
      </c>
    </row>
    <row r="29" spans="1:10" ht="45" x14ac:dyDescent="0.25">
      <c r="A29" s="41" t="s">
        <v>46</v>
      </c>
      <c r="B29" s="33">
        <v>2.4</v>
      </c>
      <c r="C29" s="33"/>
      <c r="D29" s="33"/>
      <c r="E29" s="33"/>
      <c r="F29" s="33"/>
      <c r="G29" s="33"/>
      <c r="H29" s="33">
        <v>2.4</v>
      </c>
      <c r="I29" s="33"/>
      <c r="J29" s="35">
        <f t="shared" si="0"/>
        <v>4.8</v>
      </c>
    </row>
    <row r="30" spans="1:10" ht="30" x14ac:dyDescent="0.25">
      <c r="A30" s="41" t="s">
        <v>80</v>
      </c>
      <c r="B30" s="33">
        <v>1.8</v>
      </c>
      <c r="C30" s="33"/>
      <c r="D30" s="33"/>
      <c r="E30" s="33">
        <v>1.8</v>
      </c>
      <c r="F30" s="33"/>
      <c r="G30" s="33"/>
      <c r="H30" s="33"/>
      <c r="I30" s="33"/>
      <c r="J30" s="35">
        <f t="shared" si="0"/>
        <v>3.6</v>
      </c>
    </row>
    <row r="31" spans="1:10" ht="30" x14ac:dyDescent="0.25">
      <c r="A31" s="41" t="s">
        <v>67</v>
      </c>
      <c r="B31" s="33">
        <v>3.8</v>
      </c>
      <c r="C31" s="33"/>
      <c r="D31" s="33"/>
      <c r="E31" s="33"/>
      <c r="F31" s="33"/>
      <c r="G31" s="33"/>
      <c r="H31" s="33">
        <v>3.8</v>
      </c>
      <c r="I31" s="33"/>
      <c r="J31" s="35">
        <f t="shared" si="0"/>
        <v>7.6</v>
      </c>
    </row>
    <row r="32" spans="1:10" x14ac:dyDescent="0.25">
      <c r="A32" s="41" t="s">
        <v>143</v>
      </c>
      <c r="B32" s="38">
        <f>SUM(B21:B31)</f>
        <v>25.8</v>
      </c>
      <c r="C32" s="38">
        <f>B32-SUM(C21:C31)</f>
        <v>24.8</v>
      </c>
      <c r="D32" s="38">
        <f t="shared" ref="D32:I32" si="1">C32-SUM(D21:D31)</f>
        <v>24.8</v>
      </c>
      <c r="E32" s="38">
        <f t="shared" si="1"/>
        <v>23</v>
      </c>
      <c r="F32" s="38">
        <f t="shared" si="1"/>
        <v>13.7</v>
      </c>
      <c r="G32" s="38">
        <f t="shared" si="1"/>
        <v>10.7</v>
      </c>
      <c r="H32" s="38">
        <f t="shared" si="1"/>
        <v>0.89999999999999858</v>
      </c>
      <c r="I32" s="38">
        <f t="shared" si="1"/>
        <v>0.89999999999999858</v>
      </c>
      <c r="J32" s="34"/>
    </row>
    <row r="33" spans="1:10" ht="30" x14ac:dyDescent="0.25">
      <c r="A33" s="41" t="s">
        <v>144</v>
      </c>
      <c r="B33" s="36">
        <f>B32</f>
        <v>25.8</v>
      </c>
      <c r="C33" s="36">
        <f>B33-($B$32/7)</f>
        <v>22.114285714285714</v>
      </c>
      <c r="D33" s="36">
        <f t="shared" ref="D33:H33" si="2">C33-($B$32/7)</f>
        <v>18.428571428571427</v>
      </c>
      <c r="E33" s="36">
        <f t="shared" si="2"/>
        <v>14.74285714285714</v>
      </c>
      <c r="F33" s="36">
        <f t="shared" si="2"/>
        <v>11.057142857142853</v>
      </c>
      <c r="G33" s="36">
        <f t="shared" si="2"/>
        <v>7.3714285714285674</v>
      </c>
      <c r="H33" s="36">
        <f t="shared" si="2"/>
        <v>3.6857142857142815</v>
      </c>
      <c r="I33" s="36">
        <f>H33-($B$32/7)</f>
        <v>-4.4408920985006262E-15</v>
      </c>
      <c r="J33" s="3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31"/>
  <sheetViews>
    <sheetView topLeftCell="A22" workbookViewId="0">
      <selection activeCell="F38" sqref="F38"/>
    </sheetView>
  </sheetViews>
  <sheetFormatPr baseColWidth="10" defaultRowHeight="15" x14ac:dyDescent="0.25"/>
  <cols>
    <col min="1" max="1" width="22.7109375" customWidth="1"/>
    <col min="2" max="2" width="23" customWidth="1"/>
    <col min="3" max="4" width="22.7109375" customWidth="1"/>
    <col min="5" max="6" width="23" customWidth="1"/>
  </cols>
  <sheetData>
    <row r="2" spans="1:6" ht="46.5" x14ac:dyDescent="0.25">
      <c r="A2" s="13" t="s">
        <v>103</v>
      </c>
      <c r="B2" s="13" t="s">
        <v>99</v>
      </c>
      <c r="C2" s="13" t="s">
        <v>100</v>
      </c>
      <c r="D2" s="13" t="s">
        <v>101</v>
      </c>
      <c r="E2" s="13" t="s">
        <v>102</v>
      </c>
      <c r="F2" s="13" t="s">
        <v>4</v>
      </c>
    </row>
    <row r="3" spans="1:6" ht="45" x14ac:dyDescent="0.25">
      <c r="A3" s="30" t="s">
        <v>104</v>
      </c>
      <c r="B3" s="30" t="s">
        <v>115</v>
      </c>
      <c r="C3" s="43">
        <v>43508</v>
      </c>
      <c r="D3" s="43">
        <v>43515</v>
      </c>
      <c r="E3" s="30" t="s">
        <v>105</v>
      </c>
      <c r="F3" s="30"/>
    </row>
    <row r="4" spans="1:6" ht="90" x14ac:dyDescent="0.25">
      <c r="A4" s="31" t="s">
        <v>94</v>
      </c>
      <c r="B4" s="31" t="s">
        <v>116</v>
      </c>
      <c r="C4" s="44">
        <v>43508</v>
      </c>
      <c r="D4" s="44">
        <v>43515</v>
      </c>
      <c r="E4" s="31" t="s">
        <v>105</v>
      </c>
      <c r="F4" s="31" t="s">
        <v>154</v>
      </c>
    </row>
    <row r="5" spans="1:6" ht="45" x14ac:dyDescent="0.25">
      <c r="A5" s="30" t="s">
        <v>92</v>
      </c>
      <c r="B5" s="30" t="s">
        <v>117</v>
      </c>
      <c r="C5" s="43">
        <v>43508</v>
      </c>
      <c r="D5" s="43">
        <v>43515</v>
      </c>
      <c r="E5" s="30" t="s">
        <v>105</v>
      </c>
      <c r="F5" s="30"/>
    </row>
    <row r="6" spans="1:6" x14ac:dyDescent="0.25">
      <c r="A6" s="31" t="s">
        <v>95</v>
      </c>
      <c r="B6" s="31" t="s">
        <v>82</v>
      </c>
      <c r="C6" s="44">
        <v>43508</v>
      </c>
      <c r="D6" s="44">
        <v>43515</v>
      </c>
      <c r="E6" s="31" t="s">
        <v>105</v>
      </c>
      <c r="F6" s="31"/>
    </row>
    <row r="7" spans="1:6" ht="105" x14ac:dyDescent="0.25">
      <c r="A7" s="30" t="s">
        <v>96</v>
      </c>
      <c r="B7" s="30" t="s">
        <v>118</v>
      </c>
      <c r="C7" s="43">
        <v>43508</v>
      </c>
      <c r="D7" s="43">
        <v>43515</v>
      </c>
      <c r="E7" s="30" t="s">
        <v>105</v>
      </c>
      <c r="F7" s="30" t="s">
        <v>153</v>
      </c>
    </row>
    <row r="12" spans="1:6" ht="23.25" x14ac:dyDescent="0.25">
      <c r="A12" s="13" t="s">
        <v>1</v>
      </c>
      <c r="B12" s="13" t="s">
        <v>3</v>
      </c>
    </row>
    <row r="13" spans="1:6" x14ac:dyDescent="0.25">
      <c r="A13" s="27" t="s">
        <v>104</v>
      </c>
      <c r="B13" s="27" t="s">
        <v>98</v>
      </c>
    </row>
    <row r="14" spans="1:6" x14ac:dyDescent="0.25">
      <c r="A14" s="28" t="s">
        <v>94</v>
      </c>
      <c r="B14" s="28" t="s">
        <v>98</v>
      </c>
    </row>
    <row r="15" spans="1:6" x14ac:dyDescent="0.25">
      <c r="A15" s="27" t="s">
        <v>92</v>
      </c>
      <c r="B15" s="27" t="s">
        <v>98</v>
      </c>
    </row>
    <row r="16" spans="1:6" x14ac:dyDescent="0.25">
      <c r="A16" s="28" t="s">
        <v>95</v>
      </c>
      <c r="B16" s="28" t="s">
        <v>98</v>
      </c>
    </row>
    <row r="17" spans="1:10" x14ac:dyDescent="0.25">
      <c r="A17" s="27" t="s">
        <v>96</v>
      </c>
      <c r="B17" s="27" t="s">
        <v>98</v>
      </c>
    </row>
    <row r="18" spans="1:10" ht="15.75" thickBot="1" x14ac:dyDescent="0.3"/>
    <row r="19" spans="1:10" ht="16.5" thickTop="1" thickBot="1" x14ac:dyDescent="0.3">
      <c r="A19" s="39"/>
      <c r="B19" s="39"/>
      <c r="C19" s="39" t="s">
        <v>146</v>
      </c>
      <c r="D19" s="39" t="s">
        <v>147</v>
      </c>
      <c r="E19" s="39" t="s">
        <v>148</v>
      </c>
      <c r="F19" s="39" t="s">
        <v>149</v>
      </c>
      <c r="G19" s="39" t="s">
        <v>150</v>
      </c>
      <c r="H19" s="39" t="s">
        <v>151</v>
      </c>
      <c r="I19" s="39" t="s">
        <v>152</v>
      </c>
      <c r="J19" s="39"/>
    </row>
    <row r="20" spans="1:10" ht="31.5" thickTop="1" thickBot="1" x14ac:dyDescent="0.3">
      <c r="A20" s="40" t="s">
        <v>130</v>
      </c>
      <c r="B20" s="40" t="s">
        <v>131</v>
      </c>
      <c r="C20" s="40" t="s">
        <v>132</v>
      </c>
      <c r="D20" s="40" t="s">
        <v>133</v>
      </c>
      <c r="E20" s="40" t="s">
        <v>134</v>
      </c>
      <c r="F20" s="40" t="s">
        <v>135</v>
      </c>
      <c r="G20" s="40" t="s">
        <v>136</v>
      </c>
      <c r="H20" s="40" t="s">
        <v>137</v>
      </c>
      <c r="I20" s="40" t="s">
        <v>138</v>
      </c>
      <c r="J20" s="40" t="s">
        <v>139</v>
      </c>
    </row>
    <row r="21" spans="1:10" ht="15.75" thickTop="1" x14ac:dyDescent="0.25">
      <c r="A21" s="42" t="s">
        <v>18</v>
      </c>
      <c r="B21" s="33">
        <v>2</v>
      </c>
      <c r="C21" s="33">
        <v>2</v>
      </c>
      <c r="D21" s="33"/>
      <c r="E21" s="33"/>
      <c r="F21" s="33"/>
      <c r="G21" s="33"/>
      <c r="H21" s="33"/>
      <c r="I21" s="33"/>
      <c r="J21" s="35">
        <f>SUM(B21:I21)</f>
        <v>4</v>
      </c>
    </row>
    <row r="22" spans="1:10" x14ac:dyDescent="0.25">
      <c r="A22" s="41" t="s">
        <v>20</v>
      </c>
      <c r="B22" s="33">
        <v>2.4</v>
      </c>
      <c r="C22" s="33"/>
      <c r="D22" s="33"/>
      <c r="E22" s="33">
        <v>2.4</v>
      </c>
      <c r="F22" s="33"/>
      <c r="G22" s="33"/>
      <c r="H22" s="33"/>
      <c r="I22" s="33"/>
      <c r="J22" s="35">
        <f t="shared" ref="J22:J29" si="0">SUM(B22:I22)</f>
        <v>4.8</v>
      </c>
    </row>
    <row r="23" spans="1:10" ht="30" x14ac:dyDescent="0.25">
      <c r="A23" s="41" t="s">
        <v>33</v>
      </c>
      <c r="B23" s="33">
        <v>3.2</v>
      </c>
      <c r="C23" s="33"/>
      <c r="D23" s="33"/>
      <c r="E23" s="33"/>
      <c r="F23" s="33">
        <v>3.2</v>
      </c>
      <c r="G23" s="33"/>
      <c r="H23" s="33"/>
      <c r="I23" s="33"/>
      <c r="J23" s="35">
        <f t="shared" si="0"/>
        <v>6.4</v>
      </c>
    </row>
    <row r="24" spans="1:10" ht="45" x14ac:dyDescent="0.25">
      <c r="A24" s="41" t="s">
        <v>39</v>
      </c>
      <c r="B24" s="33">
        <v>2.2000000000000002</v>
      </c>
      <c r="C24" s="33"/>
      <c r="D24" s="33"/>
      <c r="E24" s="33">
        <v>2.2000000000000002</v>
      </c>
      <c r="F24" s="33"/>
      <c r="G24" s="33"/>
      <c r="H24" s="33"/>
      <c r="I24" s="33"/>
      <c r="J24" s="35">
        <f t="shared" si="0"/>
        <v>4.4000000000000004</v>
      </c>
    </row>
    <row r="25" spans="1:10" x14ac:dyDescent="0.25">
      <c r="A25" s="41" t="s">
        <v>50</v>
      </c>
      <c r="B25" s="33">
        <v>3</v>
      </c>
      <c r="C25" s="33"/>
      <c r="D25" s="33"/>
      <c r="E25" s="33">
        <v>3</v>
      </c>
      <c r="F25" s="33"/>
      <c r="G25" s="33"/>
      <c r="H25" s="33"/>
      <c r="I25" s="33"/>
      <c r="J25" s="35">
        <f t="shared" si="0"/>
        <v>6</v>
      </c>
    </row>
    <row r="26" spans="1:10" ht="30" x14ac:dyDescent="0.25">
      <c r="A26" s="41" t="s">
        <v>58</v>
      </c>
      <c r="B26" s="33">
        <v>6.6</v>
      </c>
      <c r="C26" s="33"/>
      <c r="D26" s="33"/>
      <c r="E26" s="33"/>
      <c r="F26" s="33">
        <v>6.6</v>
      </c>
      <c r="G26" s="33"/>
      <c r="H26" s="33"/>
      <c r="I26" s="33"/>
      <c r="J26" s="35">
        <f t="shared" si="0"/>
        <v>13.2</v>
      </c>
    </row>
    <row r="27" spans="1:10" x14ac:dyDescent="0.25">
      <c r="A27" s="41" t="s">
        <v>82</v>
      </c>
      <c r="B27" s="33">
        <v>2</v>
      </c>
      <c r="C27" s="33">
        <v>2</v>
      </c>
      <c r="D27" s="33"/>
      <c r="E27" s="33"/>
      <c r="F27" s="33"/>
      <c r="G27" s="33"/>
      <c r="H27" s="33"/>
      <c r="I27" s="33"/>
      <c r="J27" s="35">
        <f t="shared" si="0"/>
        <v>4</v>
      </c>
    </row>
    <row r="28" spans="1:10" ht="30" x14ac:dyDescent="0.25">
      <c r="A28" s="41" t="s">
        <v>69</v>
      </c>
      <c r="B28" s="33">
        <v>2.8</v>
      </c>
      <c r="C28" s="33"/>
      <c r="D28" s="33"/>
      <c r="E28" s="33"/>
      <c r="F28" s="33"/>
      <c r="G28" s="33">
        <v>2.8</v>
      </c>
      <c r="H28" s="33"/>
      <c r="I28" s="33"/>
      <c r="J28" s="35">
        <f t="shared" si="0"/>
        <v>5.6</v>
      </c>
    </row>
    <row r="29" spans="1:10" x14ac:dyDescent="0.25">
      <c r="A29" s="41" t="s">
        <v>77</v>
      </c>
      <c r="B29" s="33">
        <v>3.8</v>
      </c>
      <c r="C29" s="33"/>
      <c r="D29" s="33"/>
      <c r="E29" s="33"/>
      <c r="F29" s="33"/>
      <c r="G29" s="33"/>
      <c r="H29" s="33"/>
      <c r="I29" s="33">
        <v>3.8</v>
      </c>
      <c r="J29" s="35">
        <f t="shared" si="0"/>
        <v>7.6</v>
      </c>
    </row>
    <row r="30" spans="1:10" x14ac:dyDescent="0.25">
      <c r="A30" s="41" t="s">
        <v>143</v>
      </c>
      <c r="B30" s="38">
        <f>SUM(B21:B29)</f>
        <v>28</v>
      </c>
      <c r="C30" s="38">
        <f t="shared" ref="C30:I30" si="1">B30-SUM(C21:C29)</f>
        <v>24</v>
      </c>
      <c r="D30" s="38">
        <f t="shared" si="1"/>
        <v>24</v>
      </c>
      <c r="E30" s="38">
        <f t="shared" si="1"/>
        <v>16.399999999999999</v>
      </c>
      <c r="F30" s="38">
        <f t="shared" si="1"/>
        <v>6.5999999999999979</v>
      </c>
      <c r="G30" s="38">
        <f t="shared" si="1"/>
        <v>3.799999999999998</v>
      </c>
      <c r="H30" s="38">
        <f t="shared" si="1"/>
        <v>3.799999999999998</v>
      </c>
      <c r="I30" s="38">
        <f t="shared" si="1"/>
        <v>0</v>
      </c>
      <c r="J30" s="34"/>
    </row>
    <row r="31" spans="1:10" ht="30" x14ac:dyDescent="0.25">
      <c r="A31" s="41" t="s">
        <v>144</v>
      </c>
      <c r="B31" s="36">
        <f>B30</f>
        <v>28</v>
      </c>
      <c r="C31" s="36">
        <f>B31-($B$30/7)</f>
        <v>24</v>
      </c>
      <c r="D31" s="36">
        <f t="shared" ref="D31:H31" si="2">C31-($B$30/7)</f>
        <v>20</v>
      </c>
      <c r="E31" s="36">
        <f t="shared" si="2"/>
        <v>16</v>
      </c>
      <c r="F31" s="36">
        <f t="shared" si="2"/>
        <v>12</v>
      </c>
      <c r="G31" s="36">
        <f t="shared" si="2"/>
        <v>8</v>
      </c>
      <c r="H31" s="36">
        <f t="shared" si="2"/>
        <v>4</v>
      </c>
      <c r="I31" s="36">
        <f>H31-($B$30/7)</f>
        <v>0</v>
      </c>
      <c r="J31" s="3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35"/>
  <sheetViews>
    <sheetView topLeftCell="A25" workbookViewId="0">
      <selection activeCell="E45" sqref="E45"/>
    </sheetView>
  </sheetViews>
  <sheetFormatPr baseColWidth="10" defaultRowHeight="15" x14ac:dyDescent="0.25"/>
  <cols>
    <col min="1" max="1" width="22.7109375" customWidth="1"/>
    <col min="2" max="2" width="23" customWidth="1"/>
    <col min="3" max="4" width="22.7109375" customWidth="1"/>
    <col min="5" max="6" width="23" customWidth="1"/>
  </cols>
  <sheetData>
    <row r="2" spans="1:6" ht="46.5" x14ac:dyDescent="0.25">
      <c r="A2" s="13" t="s">
        <v>103</v>
      </c>
      <c r="B2" s="13" t="s">
        <v>99</v>
      </c>
      <c r="C2" s="13" t="s">
        <v>100</v>
      </c>
      <c r="D2" s="13" t="s">
        <v>101</v>
      </c>
      <c r="E2" s="13" t="s">
        <v>102</v>
      </c>
      <c r="F2" s="13" t="s">
        <v>4</v>
      </c>
    </row>
    <row r="3" spans="1:6" ht="75" x14ac:dyDescent="0.25">
      <c r="A3" s="30" t="s">
        <v>104</v>
      </c>
      <c r="B3" s="30" t="s">
        <v>129</v>
      </c>
      <c r="C3" s="43">
        <v>43515</v>
      </c>
      <c r="D3" s="43">
        <v>43522</v>
      </c>
      <c r="E3" s="30" t="s">
        <v>105</v>
      </c>
      <c r="F3" s="30" t="s">
        <v>156</v>
      </c>
    </row>
    <row r="4" spans="1:6" ht="75" x14ac:dyDescent="0.25">
      <c r="A4" s="31" t="s">
        <v>94</v>
      </c>
      <c r="B4" s="31" t="s">
        <v>119</v>
      </c>
      <c r="C4" s="44">
        <v>43515</v>
      </c>
      <c r="D4" s="44">
        <v>43522</v>
      </c>
      <c r="E4" s="31" t="s">
        <v>105</v>
      </c>
      <c r="F4" s="31"/>
    </row>
    <row r="5" spans="1:6" ht="60" x14ac:dyDescent="0.25">
      <c r="A5" s="30" t="s">
        <v>92</v>
      </c>
      <c r="B5" s="30" t="s">
        <v>128</v>
      </c>
      <c r="C5" s="43">
        <v>43515</v>
      </c>
      <c r="D5" s="43">
        <v>43522</v>
      </c>
      <c r="E5" s="30" t="s">
        <v>105</v>
      </c>
      <c r="F5" s="30" t="s">
        <v>157</v>
      </c>
    </row>
    <row r="6" spans="1:6" ht="45" x14ac:dyDescent="0.25">
      <c r="A6" s="31" t="s">
        <v>95</v>
      </c>
      <c r="B6" s="31" t="s">
        <v>125</v>
      </c>
      <c r="C6" s="44">
        <v>43515</v>
      </c>
      <c r="D6" s="44">
        <v>43522</v>
      </c>
      <c r="E6" s="31" t="s">
        <v>105</v>
      </c>
      <c r="F6" s="31" t="s">
        <v>158</v>
      </c>
    </row>
    <row r="7" spans="1:6" ht="105" x14ac:dyDescent="0.25">
      <c r="A7" s="30" t="s">
        <v>96</v>
      </c>
      <c r="B7" s="30" t="s">
        <v>126</v>
      </c>
      <c r="C7" s="43">
        <v>43515</v>
      </c>
      <c r="D7" s="43">
        <v>43522</v>
      </c>
      <c r="E7" s="30" t="s">
        <v>105</v>
      </c>
      <c r="F7" s="30" t="s">
        <v>159</v>
      </c>
    </row>
    <row r="12" spans="1:6" ht="23.25" x14ac:dyDescent="0.25">
      <c r="A12" s="13" t="s">
        <v>1</v>
      </c>
      <c r="B12" s="13" t="s">
        <v>3</v>
      </c>
    </row>
    <row r="13" spans="1:6" x14ac:dyDescent="0.25">
      <c r="A13" s="27" t="s">
        <v>104</v>
      </c>
      <c r="B13" s="27" t="s">
        <v>98</v>
      </c>
    </row>
    <row r="14" spans="1:6" x14ac:dyDescent="0.25">
      <c r="A14" s="28" t="s">
        <v>94</v>
      </c>
      <c r="B14" s="28" t="s">
        <v>98</v>
      </c>
    </row>
    <row r="15" spans="1:6" x14ac:dyDescent="0.25">
      <c r="A15" s="27" t="s">
        <v>92</v>
      </c>
      <c r="B15" s="27" t="s">
        <v>98</v>
      </c>
    </row>
    <row r="16" spans="1:6" x14ac:dyDescent="0.25">
      <c r="A16" s="28" t="s">
        <v>95</v>
      </c>
      <c r="B16" s="28" t="s">
        <v>98</v>
      </c>
    </row>
    <row r="17" spans="1:10" x14ac:dyDescent="0.25">
      <c r="A17" s="27" t="s">
        <v>96</v>
      </c>
      <c r="B17" s="27" t="s">
        <v>98</v>
      </c>
    </row>
    <row r="18" spans="1:10" ht="15.75" thickBot="1" x14ac:dyDescent="0.3"/>
    <row r="19" spans="1:10" ht="16.5" thickTop="1" thickBot="1" x14ac:dyDescent="0.3">
      <c r="A19" s="39"/>
      <c r="B19" s="39"/>
      <c r="C19" s="39" t="s">
        <v>146</v>
      </c>
      <c r="D19" s="39" t="s">
        <v>147</v>
      </c>
      <c r="E19" s="39" t="s">
        <v>148</v>
      </c>
      <c r="F19" s="39" t="s">
        <v>149</v>
      </c>
      <c r="G19" s="39" t="s">
        <v>150</v>
      </c>
      <c r="H19" s="39" t="s">
        <v>151</v>
      </c>
      <c r="I19" s="39" t="s">
        <v>152</v>
      </c>
      <c r="J19" s="39"/>
    </row>
    <row r="20" spans="1:10" ht="31.5" thickTop="1" thickBot="1" x14ac:dyDescent="0.3">
      <c r="A20" s="40" t="s">
        <v>130</v>
      </c>
      <c r="B20" s="40" t="s">
        <v>131</v>
      </c>
      <c r="C20" s="40" t="s">
        <v>132</v>
      </c>
      <c r="D20" s="40" t="s">
        <v>133</v>
      </c>
      <c r="E20" s="40" t="s">
        <v>134</v>
      </c>
      <c r="F20" s="40" t="s">
        <v>135</v>
      </c>
      <c r="G20" s="40" t="s">
        <v>136</v>
      </c>
      <c r="H20" s="40" t="s">
        <v>137</v>
      </c>
      <c r="I20" s="40" t="s">
        <v>138</v>
      </c>
      <c r="J20" s="40" t="s">
        <v>139</v>
      </c>
    </row>
    <row r="21" spans="1:10" ht="30.75" thickTop="1" x14ac:dyDescent="0.25">
      <c r="A21" s="41" t="s">
        <v>155</v>
      </c>
      <c r="B21" s="33">
        <v>8.8000000000000007</v>
      </c>
      <c r="C21" s="33"/>
      <c r="D21" s="33"/>
      <c r="E21" s="33"/>
      <c r="F21" s="33"/>
      <c r="G21" s="33"/>
      <c r="H21" s="33"/>
      <c r="I21" s="33">
        <v>8.8000000000000007</v>
      </c>
      <c r="J21" s="35">
        <f>SUM(B21:I21)</f>
        <v>17.600000000000001</v>
      </c>
    </row>
    <row r="22" spans="1:10" x14ac:dyDescent="0.25">
      <c r="A22" s="41" t="s">
        <v>22</v>
      </c>
      <c r="B22" s="33">
        <v>1.4</v>
      </c>
      <c r="C22" s="33"/>
      <c r="D22" s="33"/>
      <c r="E22" s="33"/>
      <c r="F22" s="33"/>
      <c r="G22" s="33"/>
      <c r="H22" s="33"/>
      <c r="I22" s="33">
        <v>1.4</v>
      </c>
      <c r="J22" s="35">
        <f t="shared" ref="J22:J33" si="0">SUM(B22:I22)</f>
        <v>2.8</v>
      </c>
    </row>
    <row r="23" spans="1:10" x14ac:dyDescent="0.25">
      <c r="A23" s="41" t="s">
        <v>124</v>
      </c>
      <c r="B23" s="33">
        <v>5.6</v>
      </c>
      <c r="C23" s="33"/>
      <c r="D23" s="33"/>
      <c r="E23" s="33"/>
      <c r="F23" s="33"/>
      <c r="G23" s="33"/>
      <c r="H23" s="33"/>
      <c r="I23" s="33">
        <v>5.6</v>
      </c>
      <c r="J23" s="35">
        <f t="shared" si="0"/>
        <v>11.2</v>
      </c>
    </row>
    <row r="24" spans="1:10" x14ac:dyDescent="0.25">
      <c r="A24" s="41" t="s">
        <v>120</v>
      </c>
      <c r="B24" s="33">
        <v>4</v>
      </c>
      <c r="C24" s="33"/>
      <c r="D24" s="33"/>
      <c r="E24" s="33">
        <v>4</v>
      </c>
      <c r="F24" s="33"/>
      <c r="G24" s="33"/>
      <c r="H24" s="33"/>
      <c r="I24" s="33"/>
      <c r="J24" s="35">
        <f t="shared" si="0"/>
        <v>8</v>
      </c>
    </row>
    <row r="25" spans="1:10" x14ac:dyDescent="0.25">
      <c r="A25" s="41" t="s">
        <v>108</v>
      </c>
      <c r="B25" s="33">
        <v>3.8</v>
      </c>
      <c r="C25" s="33"/>
      <c r="D25" s="33"/>
      <c r="E25" s="33"/>
      <c r="F25" s="33">
        <v>3.8</v>
      </c>
      <c r="G25" s="33"/>
      <c r="H25" s="33"/>
      <c r="I25" s="33"/>
      <c r="J25" s="35">
        <f t="shared" si="0"/>
        <v>7.6</v>
      </c>
    </row>
    <row r="26" spans="1:10" x14ac:dyDescent="0.25">
      <c r="A26" s="41" t="s">
        <v>85</v>
      </c>
      <c r="B26" s="33">
        <v>1.8</v>
      </c>
      <c r="C26" s="33"/>
      <c r="D26" s="33"/>
      <c r="E26" s="33">
        <v>1.8</v>
      </c>
      <c r="F26" s="33"/>
      <c r="G26" s="33"/>
      <c r="H26" s="33"/>
      <c r="I26" s="33"/>
      <c r="J26" s="35">
        <f t="shared" si="0"/>
        <v>3.6</v>
      </c>
    </row>
    <row r="27" spans="1:10" ht="45" x14ac:dyDescent="0.25">
      <c r="A27" s="41" t="s">
        <v>87</v>
      </c>
      <c r="B27" s="33">
        <v>6.2</v>
      </c>
      <c r="C27" s="33"/>
      <c r="D27" s="33"/>
      <c r="E27" s="33"/>
      <c r="F27" s="33">
        <v>6.2</v>
      </c>
      <c r="G27" s="33"/>
      <c r="H27" s="33"/>
      <c r="I27" s="33"/>
      <c r="J27" s="35">
        <f t="shared" si="0"/>
        <v>12.4</v>
      </c>
    </row>
    <row r="28" spans="1:10" x14ac:dyDescent="0.25">
      <c r="A28" s="41" t="s">
        <v>109</v>
      </c>
      <c r="B28" s="33">
        <v>7.8</v>
      </c>
      <c r="C28" s="33"/>
      <c r="D28" s="33"/>
      <c r="E28" s="33"/>
      <c r="F28" s="33"/>
      <c r="G28" s="33"/>
      <c r="H28" s="33">
        <v>7.8</v>
      </c>
      <c r="I28" s="33"/>
      <c r="J28" s="35">
        <f t="shared" si="0"/>
        <v>15.6</v>
      </c>
    </row>
    <row r="29" spans="1:10" ht="30" x14ac:dyDescent="0.25">
      <c r="A29" s="41" t="s">
        <v>127</v>
      </c>
      <c r="B29" s="33">
        <v>1.4</v>
      </c>
      <c r="C29" s="33"/>
      <c r="D29" s="33"/>
      <c r="E29" s="33"/>
      <c r="F29" s="33"/>
      <c r="G29" s="33"/>
      <c r="H29" s="33"/>
      <c r="I29" s="33">
        <v>1.4</v>
      </c>
      <c r="J29" s="35">
        <f t="shared" si="0"/>
        <v>2.8</v>
      </c>
    </row>
    <row r="30" spans="1:10" x14ac:dyDescent="0.25">
      <c r="A30" s="41" t="s">
        <v>123</v>
      </c>
      <c r="B30" s="33">
        <v>3.4</v>
      </c>
      <c r="C30" s="33"/>
      <c r="D30" s="33"/>
      <c r="E30" s="33"/>
      <c r="F30" s="33"/>
      <c r="G30" s="33"/>
      <c r="H30" s="33"/>
      <c r="I30" s="33">
        <v>3.4</v>
      </c>
      <c r="J30" s="35">
        <f t="shared" si="0"/>
        <v>6.8</v>
      </c>
    </row>
    <row r="31" spans="1:10" ht="45" x14ac:dyDescent="0.25">
      <c r="A31" s="41" t="s">
        <v>89</v>
      </c>
      <c r="B31" s="33">
        <v>3.4</v>
      </c>
      <c r="C31" s="33"/>
      <c r="D31" s="33"/>
      <c r="E31" s="33"/>
      <c r="F31" s="33"/>
      <c r="G31" s="33"/>
      <c r="H31" s="33"/>
      <c r="I31" s="33">
        <v>3.4</v>
      </c>
      <c r="J31" s="35">
        <f t="shared" si="0"/>
        <v>6.8</v>
      </c>
    </row>
    <row r="32" spans="1:10" x14ac:dyDescent="0.25">
      <c r="A32" s="41" t="s">
        <v>91</v>
      </c>
      <c r="B32" s="33">
        <v>3.6</v>
      </c>
      <c r="C32" s="33"/>
      <c r="D32" s="33"/>
      <c r="E32" s="33"/>
      <c r="F32" s="33"/>
      <c r="G32" s="33"/>
      <c r="H32" s="33"/>
      <c r="I32" s="33">
        <v>3.6</v>
      </c>
      <c r="J32" s="35">
        <f t="shared" si="0"/>
        <v>7.2</v>
      </c>
    </row>
    <row r="33" spans="1:10" x14ac:dyDescent="0.25">
      <c r="A33" s="41" t="s">
        <v>107</v>
      </c>
      <c r="B33" s="33">
        <v>6.8</v>
      </c>
      <c r="C33" s="33"/>
      <c r="D33" s="33"/>
      <c r="E33" s="33"/>
      <c r="F33" s="33"/>
      <c r="G33" s="33"/>
      <c r="H33" s="33"/>
      <c r="I33" s="33">
        <v>6.8</v>
      </c>
      <c r="J33" s="35">
        <f t="shared" si="0"/>
        <v>13.6</v>
      </c>
    </row>
    <row r="34" spans="1:10" x14ac:dyDescent="0.25">
      <c r="A34" s="41" t="s">
        <v>143</v>
      </c>
      <c r="B34" s="38">
        <f>SUM(B21:B33)</f>
        <v>57.999999999999993</v>
      </c>
      <c r="C34" s="38">
        <f t="shared" ref="C34:I34" si="1">B34-SUM(C21:C33)</f>
        <v>57.999999999999993</v>
      </c>
      <c r="D34" s="38">
        <f t="shared" si="1"/>
        <v>57.999999999999993</v>
      </c>
      <c r="E34" s="38">
        <f t="shared" si="1"/>
        <v>52.199999999999996</v>
      </c>
      <c r="F34" s="38">
        <f t="shared" si="1"/>
        <v>42.199999999999996</v>
      </c>
      <c r="G34" s="38">
        <f t="shared" si="1"/>
        <v>42.199999999999996</v>
      </c>
      <c r="H34" s="38">
        <f t="shared" si="1"/>
        <v>34.4</v>
      </c>
      <c r="I34" s="38">
        <f t="shared" si="1"/>
        <v>0</v>
      </c>
      <c r="J34" s="34"/>
    </row>
    <row r="35" spans="1:10" ht="30" x14ac:dyDescent="0.25">
      <c r="A35" s="41" t="s">
        <v>144</v>
      </c>
      <c r="B35" s="36">
        <f>B34</f>
        <v>57.999999999999993</v>
      </c>
      <c r="C35" s="36">
        <f>B35-($B$34/7)</f>
        <v>49.714285714285708</v>
      </c>
      <c r="D35" s="36">
        <f t="shared" ref="D35:H35" si="2">C35-($B$34/7)</f>
        <v>41.428571428571423</v>
      </c>
      <c r="E35" s="36">
        <f t="shared" si="2"/>
        <v>33.142857142857139</v>
      </c>
      <c r="F35" s="36">
        <f t="shared" si="2"/>
        <v>24.857142857142854</v>
      </c>
      <c r="G35" s="36">
        <f t="shared" si="2"/>
        <v>16.571428571428569</v>
      </c>
      <c r="H35" s="36">
        <f t="shared" si="2"/>
        <v>8.2857142857142847</v>
      </c>
      <c r="I35" s="36">
        <f>H35-($B$34/7)</f>
        <v>0</v>
      </c>
      <c r="J35" s="3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Tareas</vt:lpstr>
      <vt:lpstr>Sprint1</vt:lpstr>
      <vt:lpstr>Sprint2</vt:lpstr>
      <vt:lpstr>Sprint3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cruz</dc:creator>
  <cp:lastModifiedBy>brandon cruz</cp:lastModifiedBy>
  <dcterms:created xsi:type="dcterms:W3CDTF">2019-02-24T19:18:21Z</dcterms:created>
  <dcterms:modified xsi:type="dcterms:W3CDTF">2019-03-02T00:16:37Z</dcterms:modified>
</cp:coreProperties>
</file>