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sta de riesgos" sheetId="1" r:id="rId3"/>
    <sheet state="visible" name="Análisis de los riesgos" sheetId="2" r:id="rId4"/>
    <sheet state="visible" name="Plan de contingencia" sheetId="3" r:id="rId5"/>
  </sheets>
  <definedNames/>
  <calcPr/>
</workbook>
</file>

<file path=xl/sharedStrings.xml><?xml version="1.0" encoding="utf-8"?>
<sst xmlns="http://schemas.openxmlformats.org/spreadsheetml/2006/main" count="117" uniqueCount="52">
  <si>
    <t>TABLA DE RIESGOS</t>
  </si>
  <si>
    <t>ANÁLISIS DE LOS RIESGOS</t>
  </si>
  <si>
    <t>Healthy Routine</t>
  </si>
  <si>
    <t>Identificador</t>
  </si>
  <si>
    <t>Impacto</t>
  </si>
  <si>
    <t>Riesgo</t>
  </si>
  <si>
    <t>Mitigación</t>
  </si>
  <si>
    <t>Tipo de riesgo</t>
  </si>
  <si>
    <t>R1</t>
  </si>
  <si>
    <t>Falta de experiencia con el framework de desarrollo por parte de los miembros del grupo.</t>
  </si>
  <si>
    <t>Probabilidad</t>
  </si>
  <si>
    <t>Técnico</t>
  </si>
  <si>
    <t>R2</t>
  </si>
  <si>
    <t>Falta de experiencia con las herramientas de versionamiento o control de cambio por parte de los miembros del grupo.</t>
  </si>
  <si>
    <t>R3</t>
  </si>
  <si>
    <t>Incumplimiento de las actividades o tareas asignadas a cada integrante del grupo.</t>
  </si>
  <si>
    <t>Horario</t>
  </si>
  <si>
    <t>R4</t>
  </si>
  <si>
    <t>Cambios imprevistos en los requisitos del proyecto.</t>
  </si>
  <si>
    <t>Operacional</t>
  </si>
  <si>
    <t>R5</t>
  </si>
  <si>
    <t>Ausencia imprevista de alguno de los miembros del equipo que no permitan su activa participación en el desarrollo del proyecto.</t>
  </si>
  <si>
    <t>Programático</t>
  </si>
  <si>
    <t>R6</t>
  </si>
  <si>
    <t>Problemas de comunicación entre los miembros del equipo.</t>
  </si>
  <si>
    <t xml:space="preserve"> Programático</t>
  </si>
  <si>
    <t>R7</t>
  </si>
  <si>
    <t>Planeación del proyecto poco realista.</t>
  </si>
  <si>
    <t>R8</t>
  </si>
  <si>
    <t>Diseño de interfaces de usuario poco amigables o poco intuitivas.</t>
  </si>
  <si>
    <t>R9</t>
  </si>
  <si>
    <t>Miembros del equipo con actitudes negativas que perjudiquen el desarrollo del proyecto.</t>
  </si>
  <si>
    <t>R10</t>
  </si>
  <si>
    <t>Capacitación insuficiente por parte de los miembros del equipo para manejar herramientas de tecnología (Herramientas de Microsoft, Google Drive y demás).</t>
  </si>
  <si>
    <t>R11</t>
  </si>
  <si>
    <t>Planificación equivocada del tiempo asignado para cada actividad</t>
  </si>
  <si>
    <t>R12</t>
  </si>
  <si>
    <t>Cancelación del proyecto.</t>
  </si>
  <si>
    <t>Es posible que los miembros del grupo no estén familiarizados con el framework de desarrollo, lo que puede generar inconvenientes a la hora de emprender el proyecto. Es primordial que cada uno de los responsables del código entren en contacto con la herramienta a utilizar dentro de un tiempo prudente y obviamente con anterioridad al comienzo del desarrollo de software (Prototipos) por medio de videos tutoriales y de documentos detallados. Posteriormente llevar a cabo ejercicios y talleres de refuerzo para poner en práctica el conocimiento del framework</t>
  </si>
  <si>
    <t>Cuantificación</t>
  </si>
  <si>
    <t>Es posible recurrir videos tutoriales y a la documentación de sistemas de gestión de versiones como puede ser GitHub. Estos documentos son muy completos y es posible guiarse por medio de ellos para llevar las versiones de los ítems de configuración necesarios en el proyecto.</t>
  </si>
  <si>
    <t>Conversación con el miembro del equipo responsable de la actividad para determinar las causas del incumplimiento. Posteriormente se evaluará el estado de la tarea para tomar decisiones en cuanto a cómo cumplir con la tarea sin generar retrasos o reducirlos en su mayoría. Si no es posible se reasignará la actividad a otro miembro.</t>
  </si>
  <si>
    <t>Al cambiar los requerimientos del sistema se puede modificar de forma drástica la planeación previa del proyecto. Lo primordial es considerar las razones del cambio para modificar la planeación del proyecto y asignarle una prioridad al requerimiento nuevo. De acuerdo a su importancia se deben hacer los cambios pertinentes en todo el proyecto para adaptar a la versión en desarrollo las posibles modificaciones.</t>
  </si>
  <si>
    <t>Ante la ausencia de uno de los miembros la opción más pertinente para mitigar el riesgo de fallo es re-asignar las actividades que esta persona tenía. Las actividades serán divididas y entregadas a los miembros que sí pueden participar activamente para que no se presenten retrasos o fallos.</t>
  </si>
  <si>
    <t>A pesar de que es poco probable se recurrirá a hablar con los miembros que tienen problemas comunicándose. Si no es posible solucionar los inconvenientes se dirigirá a la profesora Anabel Montero.</t>
  </si>
  <si>
    <t>Se evaluará la planeación propuesta punto a punto. Si el alcance no es realista se revisará nuevamente y se modificará de tal manera que se tenga en cuenta los límites del proyecto de Ingeniería de Software para asegurar su cumplimiento.</t>
  </si>
  <si>
    <t>Se recurrirá a un experto que posea conocimientos en el diseño de GUI para mejorar las interfaces definidas con anterioridad y de esta manera corregir las posibles falencias.</t>
  </si>
  <si>
    <t>En primera instancia se hablará con la persona que tenga actitudes que perjudiquen el correcto desarrollo del proyecto. Si el comportamiento continua se proseguirá a conversar con la profesora Anabel Montero para solucionar los inconvenientes.</t>
  </si>
  <si>
    <t>Dado que el riesgo se da cuando alguno de los integrantes no han tenido una capacitación suficiente sobre la tecnología seleccionada es posible que uno de los miembros que esté familiarizado con las herramientas guíe en el aprendizaje a las demás personas para poder implementar estas aplicaciones en el proyecto.</t>
  </si>
  <si>
    <t>Para mitigar este riesgo es posible recurrir a aplicaciones que permiten la asignación del trabajo con tiempos fijos. De esta manera es posible tener en cuenta el tiempo restante para el cumplimiento de las tareas por medio de recordatorios periódicos.</t>
  </si>
  <si>
    <t>Se recurrirá a la profesora Anabel Montero para darle las razones de la cancelación y se realizará una última reunión donde cada uno de los miembros del grupo entregará sus avances en el proyecto.</t>
  </si>
  <si>
    <t>Valor del riesgo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</si>
</sst>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1.0"/>
      <color rgb="FF000000"/>
      <name val="Calibri"/>
    </font>
    <font>
      <b/>
      <i/>
      <sz val="11.0"/>
      <color rgb="FF000000"/>
      <name val="Calibri"/>
    </font>
    <font>
      <b/>
      <sz val="12.0"/>
      <color rgb="FF000000"/>
      <name val="Calibri"/>
    </font>
    <font/>
    <font>
      <sz val="11.0"/>
      <color rgb="FF000000"/>
      <name val="Docs-Calibri"/>
    </font>
  </fonts>
  <fills count="8">
    <fill>
      <patternFill patternType="none"/>
    </fill>
    <fill>
      <patternFill patternType="lightGray"/>
    </fill>
    <fill>
      <patternFill patternType="solid">
        <fgColor rgb="FF9CC2E5"/>
        <bgColor rgb="FF9CC2E5"/>
      </patternFill>
    </fill>
    <fill>
      <patternFill patternType="solid">
        <fgColor rgb="FFA8D08D"/>
        <bgColor rgb="FFA8D08D"/>
      </patternFill>
    </fill>
    <fill>
      <patternFill patternType="solid">
        <fgColor rgb="FFFFD965"/>
        <bgColor rgb="FFFFD965"/>
      </patternFill>
    </fill>
    <fill>
      <patternFill patternType="solid">
        <fgColor rgb="FFDEEAF6"/>
        <bgColor rgb="FFDEEAF6"/>
      </patternFill>
    </fill>
    <fill>
      <patternFill patternType="solid">
        <fgColor rgb="FFFFC000"/>
        <bgColor rgb="FFFFC000"/>
      </patternFill>
    </fill>
    <fill>
      <patternFill patternType="solid">
        <fgColor rgb="FF000000"/>
        <bgColor rgb="FF000000"/>
      </patternFill>
    </fill>
  </fills>
  <borders count="8">
    <border/>
    <border>
      <left/>
      <right/>
      <top/>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shrinkToFit="0" wrapText="1"/>
    </xf>
    <xf borderId="1" fillId="2" fontId="2" numFmtId="0" xfId="0" applyBorder="1" applyFont="1"/>
    <xf borderId="1" fillId="2" fontId="3" numFmtId="0" xfId="0" applyAlignment="1" applyBorder="1" applyFont="1">
      <alignment horizontal="center"/>
    </xf>
    <xf borderId="2" fillId="3" fontId="3" numFmtId="0" xfId="0" applyAlignment="1" applyBorder="1" applyFill="1" applyFont="1">
      <alignment horizontal="center" shrinkToFit="0" vertical="center" wrapText="1"/>
    </xf>
    <xf borderId="0" fillId="0" fontId="0" numFmtId="0" xfId="0" applyAlignment="1" applyFont="1">
      <alignment horizontal="center"/>
    </xf>
    <xf borderId="3" fillId="0" fontId="4" numFmtId="0" xfId="0" applyBorder="1" applyFont="1"/>
    <xf borderId="0" fillId="0" fontId="0" numFmtId="0" xfId="0" applyAlignment="1" applyFont="1">
      <alignment horizontal="center" shrinkToFit="0" wrapText="1"/>
    </xf>
    <xf borderId="0" fillId="0" fontId="4" numFmtId="0" xfId="0" applyFont="1"/>
    <xf borderId="0" fillId="0" fontId="4" numFmtId="0" xfId="0" applyAlignment="1" applyFont="1">
      <alignment readingOrder="0"/>
    </xf>
    <xf borderId="4" fillId="4" fontId="3" numFmtId="0" xfId="0" applyAlignment="1" applyBorder="1" applyFill="1" applyFont="1">
      <alignment horizontal="center" vertical="center"/>
    </xf>
    <xf borderId="0" fillId="5" fontId="5" numFmtId="0" xfId="0" applyAlignment="1" applyFill="1" applyFont="1">
      <alignment horizontal="left" readingOrder="0"/>
    </xf>
    <xf borderId="5" fillId="0" fontId="4" numFmtId="0" xfId="0" applyBorder="1" applyFont="1"/>
    <xf borderId="0" fillId="0" fontId="0" numFmtId="0" xfId="0" applyAlignment="1" applyFont="1">
      <alignment horizontal="center" shrinkToFit="0" vertical="center" wrapText="1"/>
    </xf>
    <xf borderId="0" fillId="2" fontId="3" numFmtId="0" xfId="0" applyAlignment="1" applyFont="1">
      <alignment horizontal="center"/>
    </xf>
    <xf borderId="0" fillId="0" fontId="0" numFmtId="0" xfId="0" applyAlignment="1" applyFont="1">
      <alignment shrinkToFit="0" wrapText="1"/>
    </xf>
    <xf borderId="6" fillId="3" fontId="1" numFmtId="0" xfId="0" applyAlignment="1" applyBorder="1" applyFont="1">
      <alignment horizontal="center" vertical="center"/>
    </xf>
    <xf borderId="7" fillId="3" fontId="1" numFmtId="0" xfId="0" applyAlignment="1" applyBorder="1" applyFont="1">
      <alignment horizontal="center" vertical="center"/>
    </xf>
    <xf borderId="6" fillId="4" fontId="1" numFmtId="0" xfId="0" applyAlignment="1" applyBorder="1" applyFont="1">
      <alignment horizontal="center" vertical="center"/>
    </xf>
    <xf borderId="6" fillId="6" fontId="1" numFmtId="0" xfId="0" applyAlignment="1" applyBorder="1" applyFill="1" applyFont="1">
      <alignment horizontal="center" vertical="center"/>
    </xf>
    <xf borderId="0" fillId="7" fontId="0" numFmtId="0" xfId="0" applyAlignment="1" applyFill="1" applyFont="1">
      <alignment horizontal="center"/>
    </xf>
    <xf borderId="0" fillId="0" fontId="0" numFmtId="0" xfId="0" applyAlignment="1" applyFont="1">
      <alignment horizontal="center"/>
    </xf>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D9E2F3"/>
          <bgColor rgb="FFD9E2F3"/>
        </patternFill>
      </fill>
      <border/>
    </dxf>
    <dxf>
      <font/>
      <fill>
        <patternFill patternType="solid">
          <fgColor rgb="FFDEEAF6"/>
          <bgColor rgb="FFDEEAF6"/>
        </patternFill>
      </fill>
      <border/>
    </dxf>
    <dxf>
      <font/>
      <fill>
        <patternFill patternType="solid">
          <fgColor rgb="FFE2EFD9"/>
          <bgColor rgb="FFE2EFD9"/>
        </patternFill>
      </fill>
      <border/>
    </dxf>
    <dxf>
      <font/>
      <fill>
        <patternFill patternType="solid">
          <fgColor rgb="FFFBE4D5"/>
          <bgColor rgb="FFFBE4D5"/>
        </patternFill>
      </fill>
      <border/>
    </dxf>
  </dxfs>
  <tableStyles count="5">
    <tableStyle count="3" pivot="0" name="Lista de riesgos-style">
      <tableStyleElement dxfId="1" type="headerRow"/>
      <tableStyleElement dxfId="2" type="firstRowStripe"/>
      <tableStyleElement dxfId="3" type="secondRowStripe"/>
    </tableStyle>
    <tableStyle count="3" pivot="0" name="Plan de contingencia-style">
      <tableStyleElement dxfId="1" type="headerRow"/>
      <tableStyleElement dxfId="2" type="firstRowStripe"/>
      <tableStyleElement dxfId="3" type="secondRowStripe"/>
    </tableStyle>
    <tableStyle count="3" pivot="0" name="Análisis de los riesgos-style">
      <tableStyleElement dxfId="1" type="headerRow"/>
      <tableStyleElement dxfId="4" type="firstRowStripe"/>
      <tableStyleElement dxfId="3" type="secondRowStripe"/>
    </tableStyle>
    <tableStyle count="3" pivot="0" name="Análisis de los riesgos-style 2">
      <tableStyleElement dxfId="1" type="headerRow"/>
      <tableStyleElement dxfId="5" type="firstRowStripe"/>
      <tableStyleElement dxfId="3" type="secondRowStripe"/>
    </tableStyle>
    <tableStyle count="3" pivot="0" name="Análisis de los riesgos-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B4:D16" displayName="Table_1" id="1">
  <tableColumns count="3">
    <tableColumn name="Identificador" id="1"/>
    <tableColumn name="Riesgo" id="2"/>
    <tableColumn name="Tipo de riesgo" id="3"/>
  </tableColumns>
  <tableStyleInfo name="Lista de riesgos-style" showColumnStripes="0" showFirstColumn="1" showLastColumn="1" showRowStripes="1"/>
</table>
</file>

<file path=xl/tables/table2.xml><?xml version="1.0" encoding="utf-8"?>
<table xmlns="http://schemas.openxmlformats.org/spreadsheetml/2006/main" ref="E4:F16" displayName="Table_3" id="3">
  <tableColumns count="2">
    <tableColumn name="Cuantificación" id="1"/>
    <tableColumn name="Impacto" id="2"/>
  </tableColumns>
  <tableStyleInfo name="Análisis de los riesgos-style" showColumnStripes="0" showFirstColumn="1" showLastColumn="1" showRowStripes="1"/>
</table>
</file>

<file path=xl/tables/table3.xml><?xml version="1.0" encoding="utf-8"?>
<table xmlns="http://schemas.openxmlformats.org/spreadsheetml/2006/main" ref="G4:I16" displayName="Table_4" id="4">
  <tableColumns count="3">
    <tableColumn name="Cuantificación" id="1"/>
    <tableColumn name="Probabilidad" id="2"/>
    <tableColumn name="Valor del riesgo" id="3"/>
  </tableColumns>
  <tableStyleInfo name="Análisis de los riesgos-style 2" showColumnStripes="0" showFirstColumn="1" showLastColumn="1" showRowStripes="1"/>
</table>
</file>

<file path=xl/tables/table4.xml><?xml version="1.0" encoding="utf-8"?>
<table xmlns="http://schemas.openxmlformats.org/spreadsheetml/2006/main" headerRowCount="0" ref="B4:D16" displayName="Table_5" id="5">
  <tableColumns count="3">
    <tableColumn name="Column1" id="1"/>
    <tableColumn name="Column2" id="2"/>
    <tableColumn name="Column3" id="3"/>
  </tableColumns>
  <tableStyleInfo name="Análisis de los riesgos-style 3"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B4:D16" displayName="Table_2" id="2">
  <tableColumns count="3">
    <tableColumn name="Identificador" id="1"/>
    <tableColumn name="Riesgo" id="2"/>
    <tableColumn name="Mitigación" id="3"/>
  </tableColumns>
  <tableStyleInfo name="Plan de contingencia-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5.71"/>
    <col customWidth="1" min="3" max="3" width="44.43"/>
    <col customWidth="1" min="4" max="4" width="19.29"/>
    <col customWidth="1" min="5" max="26" width="10.71"/>
  </cols>
  <sheetData>
    <row r="1">
      <c r="A1" s="1" t="s">
        <v>0</v>
      </c>
    </row>
    <row r="2">
      <c r="A2" s="3" t="s">
        <v>2</v>
      </c>
    </row>
    <row r="4">
      <c r="B4" s="4" t="s">
        <v>3</v>
      </c>
      <c r="C4" s="4" t="s">
        <v>5</v>
      </c>
      <c r="D4" s="4" t="s">
        <v>7</v>
      </c>
    </row>
    <row r="5" ht="30.75" customHeight="1">
      <c r="B5" s="6" t="s">
        <v>8</v>
      </c>
      <c r="C5" s="8" t="s">
        <v>9</v>
      </c>
      <c r="D5" s="9" t="s">
        <v>11</v>
      </c>
    </row>
    <row r="6">
      <c r="B6" s="6" t="s">
        <v>12</v>
      </c>
      <c r="C6" s="8" t="s">
        <v>13</v>
      </c>
      <c r="D6" s="9" t="s">
        <v>11</v>
      </c>
    </row>
    <row r="7">
      <c r="B7" s="6" t="s">
        <v>14</v>
      </c>
      <c r="C7" s="8" t="s">
        <v>15</v>
      </c>
      <c r="D7" s="10" t="s">
        <v>16</v>
      </c>
    </row>
    <row r="8">
      <c r="B8" s="6" t="s">
        <v>17</v>
      </c>
      <c r="C8" s="8" t="s">
        <v>18</v>
      </c>
      <c r="D8" s="10" t="s">
        <v>19</v>
      </c>
    </row>
    <row r="9">
      <c r="B9" s="6" t="s">
        <v>20</v>
      </c>
      <c r="C9" s="8" t="s">
        <v>21</v>
      </c>
      <c r="D9" s="12" t="s">
        <v>22</v>
      </c>
    </row>
    <row r="10">
      <c r="B10" s="6" t="s">
        <v>23</v>
      </c>
      <c r="C10" s="8" t="s">
        <v>24</v>
      </c>
      <c r="D10" s="10" t="s">
        <v>25</v>
      </c>
    </row>
    <row r="11">
      <c r="B11" s="6" t="s">
        <v>26</v>
      </c>
      <c r="C11" s="8" t="s">
        <v>27</v>
      </c>
      <c r="D11" s="10" t="s">
        <v>19</v>
      </c>
    </row>
    <row r="12">
      <c r="B12" s="6" t="s">
        <v>28</v>
      </c>
      <c r="C12" s="8" t="s">
        <v>29</v>
      </c>
      <c r="D12" s="9" t="s">
        <v>11</v>
      </c>
    </row>
    <row r="13">
      <c r="B13" s="6" t="s">
        <v>30</v>
      </c>
      <c r="C13" s="8" t="s">
        <v>31</v>
      </c>
      <c r="D13" s="12" t="s">
        <v>22</v>
      </c>
    </row>
    <row r="14">
      <c r="B14" s="6" t="s">
        <v>32</v>
      </c>
      <c r="C14" s="8" t="s">
        <v>33</v>
      </c>
      <c r="D14" s="9" t="s">
        <v>11</v>
      </c>
    </row>
    <row r="15">
      <c r="B15" s="6" t="s">
        <v>34</v>
      </c>
      <c r="C15" s="8" t="s">
        <v>35</v>
      </c>
      <c r="D15" s="10" t="s">
        <v>16</v>
      </c>
    </row>
    <row r="16">
      <c r="B16" s="6" t="s">
        <v>36</v>
      </c>
      <c r="C16" s="8" t="s">
        <v>37</v>
      </c>
      <c r="D16" s="12"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2.43"/>
    <col customWidth="1" min="3" max="3" width="15.71"/>
    <col customWidth="1" min="4" max="4" width="44.43"/>
    <col customWidth="1" min="5" max="5" width="15.71"/>
    <col customWidth="1" min="6" max="6" width="12.29"/>
    <col customWidth="1" min="7" max="7" width="15.71"/>
    <col customWidth="1" min="8" max="8" width="14.43"/>
    <col customWidth="1" min="9" max="9" width="17.29"/>
    <col customWidth="1" min="10" max="27" width="10.71"/>
  </cols>
  <sheetData>
    <row r="1">
      <c r="A1" s="2" t="s">
        <v>1</v>
      </c>
    </row>
    <row r="2">
      <c r="A2" s="3" t="s">
        <v>2</v>
      </c>
    </row>
    <row r="3" ht="30.0" customHeight="1">
      <c r="E3" s="5" t="s">
        <v>4</v>
      </c>
      <c r="F3" s="7"/>
      <c r="G3" s="11" t="s">
        <v>10</v>
      </c>
      <c r="H3" s="13"/>
    </row>
    <row r="4">
      <c r="B4" s="15"/>
      <c r="C4" s="4" t="s">
        <v>3</v>
      </c>
      <c r="D4" s="4" t="s">
        <v>5</v>
      </c>
      <c r="E4" s="17" t="s">
        <v>39</v>
      </c>
      <c r="F4" s="18" t="s">
        <v>4</v>
      </c>
      <c r="G4" s="19" t="s">
        <v>39</v>
      </c>
      <c r="H4" s="19" t="s">
        <v>10</v>
      </c>
      <c r="I4" s="20" t="s">
        <v>51</v>
      </c>
    </row>
    <row r="5" ht="30.75" customHeight="1">
      <c r="B5" s="21"/>
      <c r="C5" s="6" t="s">
        <v>8</v>
      </c>
      <c r="D5" s="8" t="s">
        <v>9</v>
      </c>
      <c r="E5" s="9">
        <v>0.8</v>
      </c>
      <c r="F5" s="9" t="str">
        <f t="shared" ref="F5:F16" si="1">IF(E5&gt;=0.8,"Catastrófico",IF(E5&gt;=0.6,"Mayor",IF(E5&gt;=0.4,"Moderado",IF(E5&gt;=0.2,"Menor",IF(E5&gt;=0,"Despreciable","")))))</f>
        <v>Catastrófico</v>
      </c>
      <c r="G5" s="9">
        <v>0.6</v>
      </c>
      <c r="H5" s="9" t="str">
        <f t="shared" ref="H5:H16" si="2">IF(G5&gt;=0.8,"Muy alta",IF(G5&gt;=0.6,"Alta",IF(G5&gt;=0.4,"Media",IF(G5&gt;=0.2,"Baja",IF(G5&gt;=0,"Muy baja","")))))</f>
        <v>Alta</v>
      </c>
      <c r="I5" s="9">
        <f>'Análisis de los riesgos'!$G5*'Análisis de los riesgos'!$E5</f>
        <v>0.48</v>
      </c>
    </row>
    <row r="6">
      <c r="B6" s="6"/>
      <c r="C6" s="6" t="s">
        <v>12</v>
      </c>
      <c r="D6" s="8" t="s">
        <v>13</v>
      </c>
      <c r="E6" s="9">
        <v>0.5</v>
      </c>
      <c r="F6" s="9" t="str">
        <f t="shared" si="1"/>
        <v>Moderado</v>
      </c>
      <c r="G6" s="9">
        <v>0.3</v>
      </c>
      <c r="H6" s="9" t="str">
        <f t="shared" si="2"/>
        <v>Baja</v>
      </c>
      <c r="I6" s="9">
        <f>'Análisis de los riesgos'!$G6*'Análisis de los riesgos'!$E6</f>
        <v>0.15</v>
      </c>
    </row>
    <row r="7">
      <c r="B7" s="21"/>
      <c r="C7" s="6" t="s">
        <v>14</v>
      </c>
      <c r="D7" s="8" t="s">
        <v>15</v>
      </c>
      <c r="E7" s="9">
        <v>0.7</v>
      </c>
      <c r="F7" s="9" t="str">
        <f t="shared" si="1"/>
        <v>Mayor</v>
      </c>
      <c r="G7" s="9">
        <v>0.6</v>
      </c>
      <c r="H7" s="9" t="str">
        <f t="shared" si="2"/>
        <v>Alta</v>
      </c>
      <c r="I7" s="9">
        <f>'Análisis de los riesgos'!$G7*'Análisis de los riesgos'!$E7</f>
        <v>0.42</v>
      </c>
    </row>
    <row r="8">
      <c r="B8" s="21"/>
      <c r="C8" s="6" t="s">
        <v>17</v>
      </c>
      <c r="D8" s="8" t="s">
        <v>18</v>
      </c>
      <c r="E8" s="9">
        <v>0.7</v>
      </c>
      <c r="F8" s="9" t="str">
        <f t="shared" si="1"/>
        <v>Mayor</v>
      </c>
      <c r="G8" s="9">
        <v>0.6</v>
      </c>
      <c r="H8" s="9" t="str">
        <f t="shared" si="2"/>
        <v>Alta</v>
      </c>
      <c r="I8" s="9">
        <f>'Análisis de los riesgos'!$G8*'Análisis de los riesgos'!$E8</f>
        <v>0.42</v>
      </c>
    </row>
    <row r="9">
      <c r="B9" s="21"/>
      <c r="C9" s="6" t="s">
        <v>20</v>
      </c>
      <c r="D9" s="8" t="s">
        <v>21</v>
      </c>
      <c r="E9" s="9">
        <v>0.6</v>
      </c>
      <c r="F9" s="9" t="str">
        <f t="shared" si="1"/>
        <v>Mayor</v>
      </c>
      <c r="G9" s="9">
        <v>0.4</v>
      </c>
      <c r="H9" s="9" t="str">
        <f t="shared" si="2"/>
        <v>Media</v>
      </c>
      <c r="I9" s="9">
        <f>'Análisis de los riesgos'!$G9*'Análisis de los riesgos'!$E9</f>
        <v>0.24</v>
      </c>
    </row>
    <row r="10">
      <c r="B10" s="6"/>
      <c r="C10" s="6" t="s">
        <v>23</v>
      </c>
      <c r="D10" s="8" t="s">
        <v>24</v>
      </c>
      <c r="E10" s="9">
        <v>0.4</v>
      </c>
      <c r="F10" s="9" t="str">
        <f t="shared" si="1"/>
        <v>Moderado</v>
      </c>
      <c r="G10" s="9">
        <v>0.2</v>
      </c>
      <c r="H10" s="9" t="str">
        <f t="shared" si="2"/>
        <v>Baja</v>
      </c>
      <c r="I10" s="9">
        <f>'Análisis de los riesgos'!$G10*'Análisis de los riesgos'!$E10</f>
        <v>0.08</v>
      </c>
    </row>
    <row r="11">
      <c r="B11" s="6"/>
      <c r="C11" s="6" t="s">
        <v>26</v>
      </c>
      <c r="D11" s="8" t="s">
        <v>27</v>
      </c>
      <c r="E11" s="9">
        <v>0.5</v>
      </c>
      <c r="F11" s="9" t="str">
        <f t="shared" si="1"/>
        <v>Moderado</v>
      </c>
      <c r="G11" s="9">
        <v>0.4</v>
      </c>
      <c r="H11" s="9" t="str">
        <f t="shared" si="2"/>
        <v>Media</v>
      </c>
      <c r="I11" s="9">
        <f>'Análisis de los riesgos'!$G11*'Análisis de los riesgos'!$E11</f>
        <v>0.2</v>
      </c>
    </row>
    <row r="12">
      <c r="B12" s="21"/>
      <c r="C12" s="6" t="s">
        <v>28</v>
      </c>
      <c r="D12" s="8" t="s">
        <v>29</v>
      </c>
      <c r="E12" s="9">
        <v>0.7</v>
      </c>
      <c r="F12" s="9" t="str">
        <f t="shared" si="1"/>
        <v>Mayor</v>
      </c>
      <c r="G12" s="9">
        <v>0.5</v>
      </c>
      <c r="H12" s="9" t="str">
        <f t="shared" si="2"/>
        <v>Media</v>
      </c>
      <c r="I12" s="9">
        <f>'Análisis de los riesgos'!$G12*'Análisis de los riesgos'!$E12</f>
        <v>0.35</v>
      </c>
    </row>
    <row r="13">
      <c r="B13" s="6"/>
      <c r="C13" s="6" t="s">
        <v>30</v>
      </c>
      <c r="D13" s="8" t="s">
        <v>31</v>
      </c>
      <c r="E13" s="9">
        <v>0.3</v>
      </c>
      <c r="F13" s="9" t="str">
        <f t="shared" si="1"/>
        <v>Menor</v>
      </c>
      <c r="G13" s="9">
        <v>0.1</v>
      </c>
      <c r="H13" s="9" t="str">
        <f t="shared" si="2"/>
        <v>Muy baja</v>
      </c>
      <c r="I13" s="9">
        <f>'Análisis de los riesgos'!$G13*'Análisis de los riesgos'!$E13</f>
        <v>0.03</v>
      </c>
    </row>
    <row r="14">
      <c r="B14" s="22"/>
      <c r="C14" s="6" t="s">
        <v>32</v>
      </c>
      <c r="D14" s="8" t="s">
        <v>33</v>
      </c>
      <c r="E14" s="9">
        <v>0.1</v>
      </c>
      <c r="F14" s="9" t="str">
        <f t="shared" si="1"/>
        <v>Despreciable</v>
      </c>
      <c r="G14" s="9">
        <v>0.6</v>
      </c>
      <c r="H14" s="9" t="str">
        <f t="shared" si="2"/>
        <v>Alta</v>
      </c>
      <c r="I14" s="9">
        <f>'Análisis de los riesgos'!$G14*'Análisis de los riesgos'!$E14</f>
        <v>0.06</v>
      </c>
    </row>
    <row r="15">
      <c r="B15" s="6"/>
      <c r="C15" s="6" t="s">
        <v>34</v>
      </c>
      <c r="D15" s="8" t="s">
        <v>35</v>
      </c>
      <c r="E15" s="9">
        <v>0.6</v>
      </c>
      <c r="F15" s="9" t="str">
        <f t="shared" si="1"/>
        <v>Mayor</v>
      </c>
      <c r="G15" s="9">
        <v>0.5</v>
      </c>
      <c r="H15" s="9" t="str">
        <f t="shared" si="2"/>
        <v>Media</v>
      </c>
      <c r="I15" s="9">
        <f>'Análisis de los riesgos'!$G15*'Análisis de los riesgos'!$E15</f>
        <v>0.3</v>
      </c>
    </row>
    <row r="16">
      <c r="B16" s="6"/>
      <c r="C16" s="6" t="s">
        <v>36</v>
      </c>
      <c r="D16" s="8" t="s">
        <v>37</v>
      </c>
      <c r="E16" s="9">
        <v>0.9</v>
      </c>
      <c r="F16" s="9" t="str">
        <f t="shared" si="1"/>
        <v>Catastrófico</v>
      </c>
      <c r="G16" s="9">
        <v>0.2</v>
      </c>
      <c r="H16" s="9" t="str">
        <f t="shared" si="2"/>
        <v>Baja</v>
      </c>
      <c r="I16" s="9">
        <f>'Análisis de los riesgos'!$G16*'Análisis de los riesgos'!$E16</f>
        <v>0.18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E3:F3"/>
    <mergeCell ref="G3:H3"/>
  </mergeCells>
  <conditionalFormatting sqref="F5:F16">
    <cfRule type="colorScale" priority="1">
      <colorScale>
        <cfvo type="min"/>
        <cfvo type="percentile" val="50"/>
        <cfvo type="max"/>
        <color rgb="FFF8696B"/>
        <color rgb="FFFFEB84"/>
        <color rgb="FF63BE7B"/>
      </colorScale>
    </cfRule>
  </conditionalFormatting>
  <conditionalFormatting sqref="E5:E16">
    <cfRule type="colorScale" priority="2">
      <colorScale>
        <cfvo type="min"/>
        <cfvo type="percentile" val="50"/>
        <cfvo type="max"/>
        <color rgb="FF63BE7B"/>
        <color rgb="FFFFEB84"/>
        <color rgb="FFF8696B"/>
      </colorScale>
    </cfRule>
  </conditionalFormatting>
  <conditionalFormatting sqref="G5:G16">
    <cfRule type="colorScale" priority="3">
      <colorScale>
        <cfvo type="min"/>
        <cfvo type="percentile" val="50"/>
        <cfvo type="max"/>
        <color rgb="FF63BE7B"/>
        <color rgb="FFFFEB84"/>
        <color rgb="FFF8696B"/>
      </colorScale>
    </cfRule>
  </conditionalFormatting>
  <printOptions/>
  <pageMargins bottom="0.75" footer="0.0" header="0.0" left="0.7" right="0.7" top="0.75"/>
  <pageSetup orientation="landscape"/>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15.71"/>
    <col customWidth="1" min="3" max="3" width="44.43"/>
    <col customWidth="1" min="4" max="4" width="72.71"/>
    <col customWidth="1" min="5" max="26" width="10.71"/>
  </cols>
  <sheetData>
    <row r="1">
      <c r="A1" s="1" t="s">
        <v>0</v>
      </c>
    </row>
    <row r="2">
      <c r="A2" s="3" t="s">
        <v>2</v>
      </c>
    </row>
    <row r="4">
      <c r="B4" s="4" t="s">
        <v>3</v>
      </c>
      <c r="C4" s="4" t="s">
        <v>5</v>
      </c>
      <c r="D4" s="4" t="s">
        <v>6</v>
      </c>
    </row>
    <row r="5" ht="133.5" customHeight="1">
      <c r="B5" s="6" t="s">
        <v>8</v>
      </c>
      <c r="C5" s="14" t="s">
        <v>9</v>
      </c>
      <c r="D5" s="16" t="s">
        <v>38</v>
      </c>
    </row>
    <row r="6">
      <c r="B6" s="6" t="s">
        <v>12</v>
      </c>
      <c r="C6" s="14" t="s">
        <v>13</v>
      </c>
      <c r="D6" s="16" t="s">
        <v>40</v>
      </c>
    </row>
    <row r="7">
      <c r="B7" s="6" t="s">
        <v>14</v>
      </c>
      <c r="C7" s="14" t="s">
        <v>15</v>
      </c>
      <c r="D7" s="16" t="s">
        <v>41</v>
      </c>
    </row>
    <row r="8">
      <c r="B8" s="6" t="s">
        <v>17</v>
      </c>
      <c r="C8" s="14" t="s">
        <v>18</v>
      </c>
      <c r="D8" s="16" t="s">
        <v>42</v>
      </c>
    </row>
    <row r="9">
      <c r="B9" s="6" t="s">
        <v>20</v>
      </c>
      <c r="C9" s="14" t="s">
        <v>21</v>
      </c>
      <c r="D9" s="16" t="s">
        <v>43</v>
      </c>
    </row>
    <row r="10">
      <c r="B10" s="6" t="s">
        <v>23</v>
      </c>
      <c r="C10" s="14" t="s">
        <v>24</v>
      </c>
      <c r="D10" s="16" t="s">
        <v>44</v>
      </c>
    </row>
    <row r="11">
      <c r="B11" s="6" t="s">
        <v>26</v>
      </c>
      <c r="C11" s="14" t="s">
        <v>27</v>
      </c>
      <c r="D11" s="16" t="s">
        <v>45</v>
      </c>
    </row>
    <row r="12">
      <c r="B12" s="6" t="s">
        <v>28</v>
      </c>
      <c r="C12" s="14" t="s">
        <v>29</v>
      </c>
      <c r="D12" s="16" t="s">
        <v>46</v>
      </c>
    </row>
    <row r="13">
      <c r="B13" s="6" t="s">
        <v>30</v>
      </c>
      <c r="C13" s="14" t="s">
        <v>31</v>
      </c>
      <c r="D13" s="16" t="s">
        <v>47</v>
      </c>
    </row>
    <row r="14">
      <c r="B14" s="6" t="s">
        <v>32</v>
      </c>
      <c r="C14" s="14" t="s">
        <v>33</v>
      </c>
      <c r="D14" s="16" t="s">
        <v>48</v>
      </c>
    </row>
    <row r="15">
      <c r="B15" s="6" t="s">
        <v>34</v>
      </c>
      <c r="C15" s="14" t="s">
        <v>35</v>
      </c>
      <c r="D15" s="16" t="s">
        <v>49</v>
      </c>
    </row>
    <row r="16">
      <c r="B16" s="6" t="s">
        <v>36</v>
      </c>
      <c r="C16" s="14" t="s">
        <v>37</v>
      </c>
      <c r="D16" s="16" t="s">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