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Nicolas\Documents\C0709 DIRMED\5_TRAVAIL\CreationReseau_MATLAB\"/>
    </mc:Choice>
  </mc:AlternateContent>
  <xr:revisionPtr revIDLastSave="0" documentId="13_ncr:1_{3F2624DF-1BDD-4E6C-A4F4-16BA623B6E6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rcs" sheetId="2" r:id="rId1"/>
    <sheet name="noeuds" sheetId="3" r:id="rId2"/>
  </sheets>
  <externalReferences>
    <externalReference r:id="rId3"/>
  </externalReferences>
  <definedNames>
    <definedName name="DonnéesExternes_1" localSheetId="0" hidden="1">arcs!$A$1:$P$74</definedName>
    <definedName name="DonnéesExternes_1" localSheetId="1" hidden="1">noeuds!$A$1:$D$46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94A7C6-AC7A-4D17-A656-B24EF26A6277}" keepAlive="1" name="Requête - reseau_FCD_noeuds" description="Connexion à la requête « reseau_FCD_noeuds » dans le classeur." type="5" refreshedVersion="6" background="1" saveData="1">
    <dbPr connection="Provider=Microsoft.Mashup.OleDb.1;Data Source=$Workbook$;Location=reseau_FCD_noeuds;Extended Properties=&quot;&quot;" command="SELECT * FROM [reseau_FCD_noeuds]"/>
  </connection>
  <connection id="2" xr16:uid="{00000000-0015-0000-FFFF-FFFF00000000}" keepAlive="1" name="Requête - sect" description="Connexion à la requête « sect » dans le classeur." type="5" refreshedVersion="6" background="1" saveData="1">
    <dbPr connection="Provider=Microsoft.Mashup.OleDb.1;Data Source=$Workbook$;Location=sect;Extended Properties=&quot;&quot;" command="SELECT * FROM [sect]"/>
  </connection>
</connections>
</file>

<file path=xl/sharedStrings.xml><?xml version="1.0" encoding="utf-8"?>
<sst xmlns="http://schemas.openxmlformats.org/spreadsheetml/2006/main" count="527" uniqueCount="302">
  <si>
    <t>A501d_1_0</t>
  </si>
  <si>
    <t>A501b</t>
  </si>
  <si>
    <t>45.06</t>
  </si>
  <si>
    <t>35.93</t>
  </si>
  <si>
    <t>A501d_2.5_1</t>
  </si>
  <si>
    <t>A501a</t>
  </si>
  <si>
    <t>75.05</t>
  </si>
  <si>
    <t>70.40</t>
  </si>
  <si>
    <t>A502c_0.6_1.1</t>
  </si>
  <si>
    <t>A502b</t>
  </si>
  <si>
    <t>20.48</t>
  </si>
  <si>
    <t>28.85</t>
  </si>
  <si>
    <t>A502c_0_0.6</t>
  </si>
  <si>
    <t>A502a</t>
  </si>
  <si>
    <t>3.90</t>
  </si>
  <si>
    <t>24.09</t>
  </si>
  <si>
    <t>A502c_1.1_1.6</t>
  </si>
  <si>
    <t>A502c</t>
  </si>
  <si>
    <t>32.71</t>
  </si>
  <si>
    <t>34.90</t>
  </si>
  <si>
    <t>A50c_0.8_2</t>
  </si>
  <si>
    <t>A50cb</t>
  </si>
  <si>
    <t>53.31</t>
  </si>
  <si>
    <t>55.44</t>
  </si>
  <si>
    <t>A50c_0_0.8</t>
  </si>
  <si>
    <t>A50ca</t>
  </si>
  <si>
    <t>29.27</t>
  </si>
  <si>
    <t>57.21</t>
  </si>
  <si>
    <t>A50c_2.9_4</t>
  </si>
  <si>
    <t>A50cc</t>
  </si>
  <si>
    <t>49.18</t>
  </si>
  <si>
    <t>59.74</t>
  </si>
  <si>
    <t>A50c_2_2.9</t>
  </si>
  <si>
    <t>A50cd</t>
  </si>
  <si>
    <t>56.02</t>
  </si>
  <si>
    <t>52.47</t>
  </si>
  <si>
    <t>A50c_4_5</t>
  </si>
  <si>
    <t>A50ce</t>
  </si>
  <si>
    <t>25.06</t>
  </si>
  <si>
    <t>44.79</t>
  </si>
  <si>
    <t>A50d_0.7_0.1</t>
  </si>
  <si>
    <t>A50dp</t>
  </si>
  <si>
    <t>24.17</t>
  </si>
  <si>
    <t>47.72</t>
  </si>
  <si>
    <t>A50d_10_9</t>
  </si>
  <si>
    <t>A50de</t>
  </si>
  <si>
    <t>65.90</t>
  </si>
  <si>
    <t>56.91</t>
  </si>
  <si>
    <t>A50d_11_10</t>
  </si>
  <si>
    <t>A50dd</t>
  </si>
  <si>
    <t>42.37</t>
  </si>
  <si>
    <t>50.22</t>
  </si>
  <si>
    <t>A50d_12_11</t>
  </si>
  <si>
    <t>A50dc</t>
  </si>
  <si>
    <t>33.35</t>
  </si>
  <si>
    <t>48.79</t>
  </si>
  <si>
    <t>A50d_13.3_12</t>
  </si>
  <si>
    <t>A50db</t>
  </si>
  <si>
    <t>45.44</t>
  </si>
  <si>
    <t>58.71</t>
  </si>
  <si>
    <t>A50d_15_13.3</t>
  </si>
  <si>
    <t>A50da</t>
  </si>
  <si>
    <t>58.51</t>
  </si>
  <si>
    <t>86.44</t>
  </si>
  <si>
    <t>A50d_2_0.7</t>
  </si>
  <si>
    <t>A50dn</t>
  </si>
  <si>
    <t>41.02</t>
  </si>
  <si>
    <t>75.96</t>
  </si>
  <si>
    <t>A50d_3.2_2</t>
  </si>
  <si>
    <t>A50dm</t>
  </si>
  <si>
    <t>43.85</t>
  </si>
  <si>
    <t>73.82</t>
  </si>
  <si>
    <t>A50d_4_3.2</t>
  </si>
  <si>
    <t>A50dl</t>
  </si>
  <si>
    <t>17.63</t>
  </si>
  <si>
    <t>39.22</t>
  </si>
  <si>
    <t>A50d_5_4</t>
  </si>
  <si>
    <t>A50dk</t>
  </si>
  <si>
    <t>24.68</t>
  </si>
  <si>
    <t>51.61</t>
  </si>
  <si>
    <t>A50d_6_5</t>
  </si>
  <si>
    <t>A50dj</t>
  </si>
  <si>
    <t>33.73</t>
  </si>
  <si>
    <t>50.14</t>
  </si>
  <si>
    <t>A50d_7.5_7</t>
  </si>
  <si>
    <t>A50di</t>
  </si>
  <si>
    <t>25.04</t>
  </si>
  <si>
    <t>25.45</t>
  </si>
  <si>
    <t>A50d_7_6</t>
  </si>
  <si>
    <t>A50dh</t>
  </si>
  <si>
    <t>34.44</t>
  </si>
  <si>
    <t>51.89</t>
  </si>
  <si>
    <t>A50d_8_7.5</t>
  </si>
  <si>
    <t>A50dg</t>
  </si>
  <si>
    <t>41.17</t>
  </si>
  <si>
    <t>38.06</t>
  </si>
  <si>
    <t>A50d_9_8</t>
  </si>
  <si>
    <t>A50df</t>
  </si>
  <si>
    <t>68.26</t>
  </si>
  <si>
    <t>62.75</t>
  </si>
  <si>
    <t>Line_no</t>
  </si>
  <si>
    <t>Nom_long</t>
  </si>
  <si>
    <t>Nom_court</t>
  </si>
  <si>
    <t>longueur</t>
  </si>
  <si>
    <t>tps_moyen</t>
  </si>
  <si>
    <t>tps_std</t>
  </si>
  <si>
    <t>Nstart</t>
  </si>
  <si>
    <t>Nend</t>
  </si>
  <si>
    <t>E</t>
  </si>
  <si>
    <t>O</t>
  </si>
  <si>
    <t>A50_a</t>
  </si>
  <si>
    <t>A50_b</t>
  </si>
  <si>
    <t>A50_c</t>
  </si>
  <si>
    <t>A50_d</t>
  </si>
  <si>
    <t>A50_e</t>
  </si>
  <si>
    <t>A50_f</t>
  </si>
  <si>
    <t>A50_g</t>
  </si>
  <si>
    <t>A50_h</t>
  </si>
  <si>
    <t>A50_i</t>
  </si>
  <si>
    <t>A50_j</t>
  </si>
  <si>
    <t>A502_a</t>
  </si>
  <si>
    <t>A502_b</t>
  </si>
  <si>
    <t>A502_c</t>
  </si>
  <si>
    <t>A501_b</t>
  </si>
  <si>
    <t>A501_a</t>
  </si>
  <si>
    <t>NUM_ROUTE</t>
  </si>
  <si>
    <t>A501</t>
  </si>
  <si>
    <t>A502</t>
  </si>
  <si>
    <t>A50</t>
  </si>
  <si>
    <t>VITESSE</t>
  </si>
  <si>
    <t>FFT</t>
  </si>
  <si>
    <t>Capacity</t>
  </si>
  <si>
    <t>VOIES</t>
  </si>
  <si>
    <t>Postes_comptage</t>
  </si>
  <si>
    <t>A50_E1</t>
  </si>
  <si>
    <t>A50_entree</t>
  </si>
  <si>
    <t>A50_E2</t>
  </si>
  <si>
    <t>A50_E3</t>
  </si>
  <si>
    <t>A50_E4</t>
  </si>
  <si>
    <t>A50_E5</t>
  </si>
  <si>
    <t>A50_E6</t>
  </si>
  <si>
    <t>A50_E7</t>
  </si>
  <si>
    <t>A50_E8</t>
  </si>
  <si>
    <t>A50_E9</t>
  </si>
  <si>
    <t>A50_E10</t>
  </si>
  <si>
    <t>A501_E1</t>
  </si>
  <si>
    <t>A501_entree</t>
  </si>
  <si>
    <t>A502_E1</t>
  </si>
  <si>
    <t>A502_entree</t>
  </si>
  <si>
    <t>A502_E2</t>
  </si>
  <si>
    <t>A50_sortie</t>
  </si>
  <si>
    <t>A50_S1</t>
  </si>
  <si>
    <t>A50_S2</t>
  </si>
  <si>
    <t>A50_S3</t>
  </si>
  <si>
    <t>A50_S4</t>
  </si>
  <si>
    <t>A50_S5</t>
  </si>
  <si>
    <t>A50_S6</t>
  </si>
  <si>
    <t>A50_S7</t>
  </si>
  <si>
    <t>A50_S8</t>
  </si>
  <si>
    <t>A50_S9</t>
  </si>
  <si>
    <t>A501_S1</t>
  </si>
  <si>
    <t>A501_sortie</t>
  </si>
  <si>
    <t>A502_S1</t>
  </si>
  <si>
    <t>A502_sortie</t>
  </si>
  <si>
    <t>A50_S10</t>
  </si>
  <si>
    <t>A50_S11</t>
  </si>
  <si>
    <t>X</t>
  </si>
  <si>
    <t>Y</t>
  </si>
  <si>
    <t>894302.021</t>
  </si>
  <si>
    <t>6245561.922</t>
  </si>
  <si>
    <t>894914.801</t>
  </si>
  <si>
    <t>6245670.492</t>
  </si>
  <si>
    <t>895229.471</t>
  </si>
  <si>
    <t>6245744.099</t>
  </si>
  <si>
    <t>896307.816</t>
  </si>
  <si>
    <t>6245858.190</t>
  </si>
  <si>
    <t>897191.101</t>
  </si>
  <si>
    <t>6245983.323</t>
  </si>
  <si>
    <t>897568.338</t>
  </si>
  <si>
    <t>6246090.053</t>
  </si>
  <si>
    <t>898258.405</t>
  </si>
  <si>
    <t>6246275.911</t>
  </si>
  <si>
    <t>899149.051</t>
  </si>
  <si>
    <t>6246752.517</t>
  </si>
  <si>
    <t>900061.780</t>
  </si>
  <si>
    <t>6247080.069</t>
  </si>
  <si>
    <t>901049.956</t>
  </si>
  <si>
    <t>6246910.772</t>
  </si>
  <si>
    <t>901467.676</t>
  </si>
  <si>
    <t>6246805.882</t>
  </si>
  <si>
    <t>902032.611</t>
  </si>
  <si>
    <t>6246675.230</t>
  </si>
  <si>
    <t>903007.905</t>
  </si>
  <si>
    <t>6246432.326</t>
  </si>
  <si>
    <t>903983.200</t>
  </si>
  <si>
    <t>6246204.144</t>
  </si>
  <si>
    <t>904964.015</t>
  </si>
  <si>
    <t>6246143.418</t>
  </si>
  <si>
    <t>905948.511</t>
  </si>
  <si>
    <t>6246355.039</t>
  </si>
  <si>
    <t>907164.868</t>
  </si>
  <si>
    <t>6246708.353</t>
  </si>
  <si>
    <t>907567.868</t>
  </si>
  <si>
    <t>6247138.955</t>
  </si>
  <si>
    <t>908620.450</t>
  </si>
  <si>
    <t>6248324.030</t>
  </si>
  <si>
    <t>909047.371</t>
  </si>
  <si>
    <t>6246121.336</t>
  </si>
  <si>
    <t>909547.900</t>
  </si>
  <si>
    <t>6246077.172</t>
  </si>
  <si>
    <t>910122.035</t>
  </si>
  <si>
    <t>6246172.861</t>
  </si>
  <si>
    <t>910593.121</t>
  </si>
  <si>
    <t>6246209.665</t>
  </si>
  <si>
    <t>894835.586</t>
  </si>
  <si>
    <t>6245591.490</t>
  </si>
  <si>
    <t>894854.769</t>
  </si>
  <si>
    <t>6245574.810</t>
  </si>
  <si>
    <t>895018.238</t>
  </si>
  <si>
    <t>6245629.021</t>
  </si>
  <si>
    <t>894799.723</t>
  </si>
  <si>
    <t>6245684.901</t>
  </si>
  <si>
    <t>895077.454</t>
  </si>
  <si>
    <t>6245722.432</t>
  </si>
  <si>
    <t>897007.394</t>
  </si>
  <si>
    <t>6245909.255</t>
  </si>
  <si>
    <t>897488.627</t>
  </si>
  <si>
    <t>6246142.782</t>
  </si>
  <si>
    <t>901258.432</t>
  </si>
  <si>
    <t>6246777.477</t>
  </si>
  <si>
    <t>901386.872</t>
  </si>
  <si>
    <t>6246764.133</t>
  </si>
  <si>
    <t>901740.500</t>
  </si>
  <si>
    <t>6246772.473</t>
  </si>
  <si>
    <t>901286.789</t>
  </si>
  <si>
    <t>6246902.581</t>
  </si>
  <si>
    <t>904112.474</t>
  </si>
  <si>
    <t>6246141.948</t>
  </si>
  <si>
    <t>903735.493</t>
  </si>
  <si>
    <t>6246352.123</t>
  </si>
  <si>
    <t>A501_entre</t>
  </si>
  <si>
    <t>908677.940</t>
  </si>
  <si>
    <t>6248420.094</t>
  </si>
  <si>
    <t>A501_sorti</t>
  </si>
  <si>
    <t>908737.156</t>
  </si>
  <si>
    <t>6248334.189</t>
  </si>
  <si>
    <t>A502_sorti</t>
  </si>
  <si>
    <t>909795.537</t>
  </si>
  <si>
    <t>6246069.805</t>
  </si>
  <si>
    <t>A502_entre</t>
  </si>
  <si>
    <t>910576.187</t>
  </si>
  <si>
    <t>6246246.619</t>
  </si>
  <si>
    <t>909731.317</t>
  </si>
  <si>
    <t>6246169.888</t>
  </si>
  <si>
    <t>896904.808</t>
  </si>
  <si>
    <t>6245960.756</t>
  </si>
  <si>
    <t>897379.370</t>
  </si>
  <si>
    <t>6246075.435</t>
  </si>
  <si>
    <t>ID</t>
  </si>
  <si>
    <t>SIREDO</t>
  </si>
  <si>
    <t>M3A</t>
  </si>
  <si>
    <t>M3B,M3C,M3D</t>
  </si>
  <si>
    <t>M3a,M3b,M3c,M3d</t>
  </si>
  <si>
    <t>M3e</t>
  </si>
  <si>
    <t>M3H</t>
  </si>
  <si>
    <t>M3h</t>
  </si>
  <si>
    <t>M3i,M3j</t>
  </si>
  <si>
    <t>M3I</t>
  </si>
  <si>
    <t>M3k,M3l</t>
  </si>
  <si>
    <t>M3L</t>
  </si>
  <si>
    <t>M3m,M3n</t>
  </si>
  <si>
    <t>M3N</t>
  </si>
  <si>
    <t>M3o</t>
  </si>
  <si>
    <t>M3O</t>
  </si>
  <si>
    <t>M3p</t>
  </si>
  <si>
    <t>M3q,M3r</t>
  </si>
  <si>
    <t>M3s,M3v</t>
  </si>
  <si>
    <t>M3S,M3V</t>
  </si>
  <si>
    <t>M3w,M3x</t>
  </si>
  <si>
    <t>M3W,M3X</t>
  </si>
  <si>
    <t>M3y,M3z</t>
  </si>
  <si>
    <t>M3Y,M3Z</t>
  </si>
  <si>
    <t>M4a,M4b</t>
  </si>
  <si>
    <t>M4A,M4B</t>
  </si>
  <si>
    <t>M4c,M4d,M4e,M4f</t>
  </si>
  <si>
    <t>M4g</t>
  </si>
  <si>
    <t>M4h,M4i</t>
  </si>
  <si>
    <t>M4j</t>
  </si>
  <si>
    <t>M4k</t>
  </si>
  <si>
    <t>M4l,M4m,M4n,M4o</t>
  </si>
  <si>
    <t>D2</t>
  </si>
  <si>
    <t>6247270.129</t>
  </si>
  <si>
    <t>907708.27</t>
  </si>
  <si>
    <t>906855.838</t>
  </si>
  <si>
    <t>6246604.514</t>
  </si>
  <si>
    <t>D2a</t>
  </si>
  <si>
    <t>D2A</t>
  </si>
  <si>
    <t>D2B</t>
  </si>
  <si>
    <t>D2b</t>
  </si>
  <si>
    <t>D2c</t>
  </si>
  <si>
    <t>D2C</t>
  </si>
  <si>
    <t>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</si>
</sst>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1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eau_FC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s"/>
      <sheetName val="noeuds"/>
    </sheet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00000000-0016-0000-0000-000000000000}" autoFormatId="16" applyNumberFormats="0" applyBorderFormats="0" applyFontFormats="0" applyPatternFormats="0" applyAlignmentFormats="0" applyWidthHeightFormats="0">
  <queryTableRefresh nextId="20">
    <queryTableFields count="16">
      <queryTableField id="1" name="Column1" tableColumnId="1"/>
      <queryTableField id="2" name="Column2" tableColumnId="2"/>
      <queryTableField id="3" name="Column3" tableColumnId="3"/>
      <queryTableField id="13" dataBound="0" tableColumnId="14"/>
      <queryTableField id="12" dataBound="0" tableColumnId="13"/>
      <queryTableField id="10" dataBound="0" tableColumnId="11"/>
      <queryTableField id="11" dataBound="0" tableColumnId="12"/>
      <queryTableField id="14" dataBound="0" tableColumnId="15"/>
      <queryTableField id="15" dataBound="0" tableColumnId="16"/>
      <queryTableField id="17" dataBound="0" tableColumnId="18"/>
      <queryTableField id="16" dataBound="0" tableColumnId="17"/>
      <queryTableField id="6" name="Column6" tableColumnId="6"/>
      <queryTableField id="18" dataBound="0" tableColumnId="19"/>
      <queryTableField id="19" dataBound="0" tableColumnId="4"/>
      <queryTableField id="7" name="Column7" tableColumnId="7"/>
      <queryTableField id="8" name="Column8" tableColumnId="8"/>
    </queryTableFields>
    <queryTableDeletedFields count="2"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1C8EE30-B126-4A92-8279-30E1B4C1FD8B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UM_ROUTE" tableColumnId="2"/>
      <queryTableField id="3" name="X" tableColumnId="3"/>
      <queryTableField id="4" name="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ct" displayName="sect" ref="A1:P74" tableType="queryTable" totalsRowShown="0" headerRowDxfId="17" dataDxfId="16">
  <autoFilter ref="A1:P74" xr:uid="{00000000-0009-0000-0100-000001000000}"/>
  <sortState xmlns:xlrd2="http://schemas.microsoft.com/office/spreadsheetml/2017/richdata2" ref="A2:P73">
    <sortCondition ref="A1:A73"/>
  </sortState>
  <tableColumns count="16">
    <tableColumn id="1" xr3:uid="{00000000-0010-0000-0000-000001000000}" uniqueName="1" name="Line_no" queryTableFieldId="1" dataDxfId="15"/>
    <tableColumn id="2" xr3:uid="{00000000-0010-0000-0000-000002000000}" uniqueName="2" name="Nom_long" queryTableFieldId="2" dataDxfId="14"/>
    <tableColumn id="3" xr3:uid="{00000000-0010-0000-0000-000003000000}" uniqueName="3" name="Nom_court" queryTableFieldId="3" dataDxfId="13"/>
    <tableColumn id="14" xr3:uid="{5C452021-1DCE-44E7-9F23-6D343022D3B1}" uniqueName="14" name="NUM_ROUTE" queryTableFieldId="13" dataDxfId="12"/>
    <tableColumn id="13" xr3:uid="{63C9168B-77B4-44E2-B768-E2A4B3F8C61B}" uniqueName="13" name="SENS" queryTableFieldId="12" dataDxfId="11"/>
    <tableColumn id="11" xr3:uid="{D6330446-7ABE-45F3-97D7-CCBF301B2BD9}" uniqueName="11" name="Nstart" queryTableFieldId="10" dataDxfId="10"/>
    <tableColumn id="12" xr3:uid="{1E803C19-85BC-44BF-A09F-8F9D460AC96B}" uniqueName="12" name="Nend" queryTableFieldId="11" dataDxfId="9"/>
    <tableColumn id="15" xr3:uid="{CD55D6F7-38EF-4141-8D3E-46586BFC29F8}" uniqueName="15" name="VITESSE" queryTableFieldId="14" dataDxfId="8"/>
    <tableColumn id="16" xr3:uid="{18AEC557-3B12-4790-92F8-5BEBC98BD367}" uniqueName="16" name="FFT" queryTableFieldId="15" dataDxfId="0">
      <calculatedColumnFormula>IFERROR([1]!sect[[#This Row],[longueur]]/[1]!sect[[#This Row],[VITESSE]]*3.6,"")</calculatedColumnFormula>
    </tableColumn>
    <tableColumn id="18" xr3:uid="{32F2C1F8-F4A5-470C-B659-2FA5D4EEE3E4}" uniqueName="18" name="VOIES" queryTableFieldId="17" dataDxfId="7"/>
    <tableColumn id="17" xr3:uid="{0FAD30EA-2997-453E-99B1-2FBB0A30977C}" uniqueName="17" name="Capacity" queryTableFieldId="16" dataDxfId="6"/>
    <tableColumn id="6" xr3:uid="{00000000-0010-0000-0000-000006000000}" uniqueName="6" name="longueur" queryTableFieldId="6" dataDxfId="5"/>
    <tableColumn id="19" xr3:uid="{A43D6FC7-F845-4B90-87DC-968144C52E4D}" uniqueName="19" name="Postes_comptage" queryTableFieldId="18" dataDxfId="4"/>
    <tableColumn id="4" xr3:uid="{9C3495EA-0231-4EBF-82B4-795597220E11}" uniqueName="4" name="SIREDO" queryTableFieldId="19" dataDxfId="3"/>
    <tableColumn id="7" xr3:uid="{00000000-0010-0000-0000-000007000000}" uniqueName="7" name="tps_moyen" queryTableFieldId="7" dataDxfId="2"/>
    <tableColumn id="8" xr3:uid="{00000000-0010-0000-0000-000008000000}" uniqueName="8" name="tps_std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C438C4-94CE-44DC-A48D-CC7B0E98699A}" name="reseau_FCD_noeuds" displayName="reseau_FCD_noeuds" ref="A1:D46" tableType="queryTable" totalsRowShown="0">
  <autoFilter ref="A1:D46" xr:uid="{AE103292-4EAA-4BE5-AF3D-A8D742BFB662}"/>
  <tableColumns count="4">
    <tableColumn id="1" xr3:uid="{361E3848-555D-4C0E-B19F-089FC3BB8051}" uniqueName="1" name="ID" queryTableFieldId="1"/>
    <tableColumn id="2" xr3:uid="{888A797A-58A6-49F0-A450-A341B9DB8B47}" uniqueName="2" name="NUM_ROUTE" queryTableFieldId="2"/>
    <tableColumn id="3" xr3:uid="{4F85B69D-9DA9-4BCB-B6AB-E619D4DFB45E}" uniqueName="3" name="X" queryTableFieldId="3"/>
    <tableColumn id="4" xr3:uid="{3794C808-F3A8-4906-92E4-BAACDAE76DC9}" uniqueName="4" name="Y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"/>
  <sheetViews>
    <sheetView tabSelected="1" topLeftCell="A43" workbookViewId="0">
      <selection activeCell="M70" sqref="M70"/>
    </sheetView>
  </sheetViews>
  <sheetFormatPr baseColWidth="10" defaultRowHeight="14.4" x14ac:dyDescent="0.3"/>
  <cols>
    <col min="1" max="1" width="9.5546875" style="1" customWidth="1"/>
    <col min="2" max="2" width="18.88671875" style="1" customWidth="1"/>
    <col min="3" max="3" width="11.109375" style="1" bestFit="1" customWidth="1"/>
    <col min="4" max="4" width="9.6640625" style="1" customWidth="1"/>
    <col min="5" max="5" width="6.77734375" style="1" customWidth="1"/>
    <col min="6" max="6" width="7.109375" style="1" customWidth="1"/>
    <col min="7" max="7" width="8.21875" style="1" customWidth="1"/>
    <col min="8" max="8" width="9.88671875" style="1" customWidth="1"/>
    <col min="9" max="9" width="9.77734375" style="1" customWidth="1"/>
    <col min="10" max="10" width="7.6640625" style="1" customWidth="1"/>
    <col min="11" max="11" width="12.88671875" style="1" customWidth="1"/>
    <col min="12" max="12" width="10.88671875" style="1" customWidth="1"/>
    <col min="13" max="13" width="12.21875" style="1" customWidth="1"/>
    <col min="14" max="14" width="24.44140625" style="1" customWidth="1"/>
    <col min="15" max="16" width="11.109375" style="1" bestFit="1" customWidth="1"/>
  </cols>
  <sheetData>
    <row r="1" spans="1:16" x14ac:dyDescent="0.3">
      <c r="A1" t="s">
        <v>100</v>
      </c>
      <c r="B1" t="s">
        <v>101</v>
      </c>
      <c r="C1" t="s">
        <v>102</v>
      </c>
      <c r="D1" t="s">
        <v>125</v>
      </c>
      <c r="E1" t="s">
        <v>301</v>
      </c>
      <c r="F1" t="s">
        <v>106</v>
      </c>
      <c r="G1" t="s">
        <v>107</v>
      </c>
      <c r="H1" t="s">
        <v>129</v>
      </c>
      <c r="I1" t="s">
        <v>130</v>
      </c>
      <c r="J1" t="s">
        <v>132</v>
      </c>
      <c r="K1" t="s">
        <v>131</v>
      </c>
      <c r="L1" t="s">
        <v>103</v>
      </c>
      <c r="M1" t="s">
        <v>133</v>
      </c>
      <c r="N1" t="s">
        <v>259</v>
      </c>
      <c r="O1" t="s">
        <v>104</v>
      </c>
      <c r="P1" t="s">
        <v>105</v>
      </c>
    </row>
    <row r="2" spans="1:16" x14ac:dyDescent="0.3">
      <c r="A2" s="1">
        <v>1</v>
      </c>
      <c r="B2" s="1" t="s">
        <v>0</v>
      </c>
      <c r="C2" s="1" t="s">
        <v>1</v>
      </c>
      <c r="D2" s="1" t="s">
        <v>126</v>
      </c>
      <c r="E2" s="1" t="s">
        <v>109</v>
      </c>
      <c r="F2" s="1">
        <v>18</v>
      </c>
      <c r="G2" s="1">
        <v>17</v>
      </c>
      <c r="H2" s="1">
        <v>90</v>
      </c>
      <c r="I2" s="2">
        <f>IFERROR([1]!sect[[#This Row],[longueur]]/[1]!sect[[#This Row],[VITESSE]]*3.6,"")</f>
        <v>24.768000000000004</v>
      </c>
      <c r="J2" s="2">
        <v>3</v>
      </c>
      <c r="K2" s="2">
        <v>0.83</v>
      </c>
      <c r="L2" s="1">
        <v>619.20000000000005</v>
      </c>
      <c r="O2" s="1" t="s">
        <v>2</v>
      </c>
      <c r="P2" s="1" t="s">
        <v>3</v>
      </c>
    </row>
    <row r="3" spans="1:16" x14ac:dyDescent="0.3">
      <c r="A3" s="1">
        <v>2</v>
      </c>
      <c r="B3" s="1" t="s">
        <v>4</v>
      </c>
      <c r="C3" s="1" t="s">
        <v>5</v>
      </c>
      <c r="D3" s="1" t="s">
        <v>126</v>
      </c>
      <c r="E3" s="1" t="s">
        <v>109</v>
      </c>
      <c r="F3" s="1">
        <v>19</v>
      </c>
      <c r="G3" s="1">
        <v>18</v>
      </c>
      <c r="H3" s="1">
        <v>90</v>
      </c>
      <c r="I3" s="2">
        <f>IFERROR([1]!sect[[#This Row],[longueur]]/[1]!sect[[#This Row],[VITESSE]]*3.6,"")</f>
        <v>64.484000000000009</v>
      </c>
      <c r="J3" s="2">
        <v>2</v>
      </c>
      <c r="K3" s="2">
        <v>0.83</v>
      </c>
      <c r="L3" s="1">
        <v>1612.1</v>
      </c>
      <c r="N3" s="1" t="s">
        <v>289</v>
      </c>
      <c r="O3" s="1" t="s">
        <v>6</v>
      </c>
      <c r="P3" s="1" t="s">
        <v>7</v>
      </c>
    </row>
    <row r="4" spans="1:16" x14ac:dyDescent="0.3">
      <c r="A4" s="1">
        <v>3</v>
      </c>
      <c r="B4" s="1" t="s">
        <v>8</v>
      </c>
      <c r="C4" s="1" t="s">
        <v>9</v>
      </c>
      <c r="D4" s="1" t="s">
        <v>127</v>
      </c>
      <c r="E4" s="1" t="s">
        <v>108</v>
      </c>
      <c r="F4" s="1">
        <v>21</v>
      </c>
      <c r="G4" s="1">
        <v>22</v>
      </c>
      <c r="H4" s="1">
        <v>90</v>
      </c>
      <c r="I4" s="2">
        <f>IFERROR([1]!sect[[#This Row],[longueur]]/[1]!sect[[#This Row],[VITESSE]]*3.6,"")</f>
        <v>22.868000000000002</v>
      </c>
      <c r="J4" s="2">
        <v>3</v>
      </c>
      <c r="K4" s="2">
        <v>1.67</v>
      </c>
      <c r="L4" s="1">
        <v>571.70000000000005</v>
      </c>
      <c r="O4" s="1" t="s">
        <v>10</v>
      </c>
      <c r="P4" s="1" t="s">
        <v>11</v>
      </c>
    </row>
    <row r="5" spans="1:16" x14ac:dyDescent="0.3">
      <c r="A5" s="1">
        <v>4</v>
      </c>
      <c r="B5" s="1" t="s">
        <v>12</v>
      </c>
      <c r="C5" s="1" t="s">
        <v>13</v>
      </c>
      <c r="D5" s="1" t="s">
        <v>127</v>
      </c>
      <c r="E5" s="1" t="s">
        <v>108</v>
      </c>
      <c r="F5" s="1">
        <v>20</v>
      </c>
      <c r="G5" s="1">
        <v>21</v>
      </c>
      <c r="H5" s="1">
        <v>90</v>
      </c>
      <c r="I5" s="2">
        <f>IFERROR([1]!sect[[#This Row],[longueur]]/[1]!sect[[#This Row],[VITESSE]]*3.6,"")</f>
        <v>22.292000000000002</v>
      </c>
      <c r="J5" s="2">
        <v>3</v>
      </c>
      <c r="K5" s="2">
        <v>1.67</v>
      </c>
      <c r="L5" s="1">
        <v>557.29999999999995</v>
      </c>
      <c r="O5" s="1" t="s">
        <v>14</v>
      </c>
      <c r="P5" s="1" t="s">
        <v>15</v>
      </c>
    </row>
    <row r="6" spans="1:16" x14ac:dyDescent="0.3">
      <c r="A6" s="1">
        <v>5</v>
      </c>
      <c r="B6" s="1" t="s">
        <v>16</v>
      </c>
      <c r="C6" s="1" t="s">
        <v>17</v>
      </c>
      <c r="D6" s="1" t="s">
        <v>127</v>
      </c>
      <c r="E6" s="1" t="s">
        <v>108</v>
      </c>
      <c r="F6" s="1">
        <v>22</v>
      </c>
      <c r="G6" s="1">
        <v>23</v>
      </c>
      <c r="H6" s="1">
        <v>90</v>
      </c>
      <c r="I6" s="2">
        <f>IFERROR([1]!sect[[#This Row],[longueur]]/[1]!sect[[#This Row],[VITESSE]]*3.6,"")</f>
        <v>18.672000000000001</v>
      </c>
      <c r="J6" s="2">
        <v>3</v>
      </c>
      <c r="K6" s="2">
        <v>1.67</v>
      </c>
      <c r="L6" s="1">
        <v>466.8</v>
      </c>
      <c r="O6" s="1" t="s">
        <v>18</v>
      </c>
      <c r="P6" s="1" t="s">
        <v>19</v>
      </c>
    </row>
    <row r="7" spans="1:16" x14ac:dyDescent="0.3">
      <c r="A7" s="1">
        <v>6</v>
      </c>
      <c r="B7" s="1" t="s">
        <v>20</v>
      </c>
      <c r="C7" s="1" t="s">
        <v>21</v>
      </c>
      <c r="D7" s="1" t="s">
        <v>128</v>
      </c>
      <c r="E7" s="1" t="s">
        <v>108</v>
      </c>
      <c r="F7" s="1">
        <v>3</v>
      </c>
      <c r="G7" s="1">
        <v>4</v>
      </c>
      <c r="H7" s="1">
        <v>90</v>
      </c>
      <c r="I7" s="2">
        <f>IFERROR([1]!sect[[#This Row],[longueur]]/[1]!sect[[#This Row],[VITESSE]]*3.6,"")</f>
        <v>43.283999999999992</v>
      </c>
      <c r="J7" s="2">
        <v>3</v>
      </c>
      <c r="K7" s="2">
        <v>1.67</v>
      </c>
      <c r="L7" s="1">
        <v>1082.0999999999999</v>
      </c>
      <c r="N7" s="1" t="s">
        <v>261</v>
      </c>
      <c r="O7" s="1" t="s">
        <v>22</v>
      </c>
      <c r="P7" s="1" t="s">
        <v>23</v>
      </c>
    </row>
    <row r="8" spans="1:16" x14ac:dyDescent="0.3">
      <c r="A8" s="1">
        <v>7</v>
      </c>
      <c r="B8" s="1" t="s">
        <v>24</v>
      </c>
      <c r="C8" s="1" t="s">
        <v>25</v>
      </c>
      <c r="D8" s="1" t="s">
        <v>128</v>
      </c>
      <c r="E8" s="1" t="s">
        <v>108</v>
      </c>
      <c r="F8" s="1">
        <v>1</v>
      </c>
      <c r="G8" s="1">
        <v>3</v>
      </c>
      <c r="H8" s="1">
        <v>90</v>
      </c>
      <c r="I8" s="2">
        <f>IFERROR([1]!sect[[#This Row],[longueur]]/[1]!sect[[#This Row],[VITESSE]]*3.6,"")</f>
        <v>38.356000000000002</v>
      </c>
      <c r="J8" s="2">
        <v>2</v>
      </c>
      <c r="K8" s="2">
        <v>1.39</v>
      </c>
      <c r="L8" s="1">
        <v>958.9</v>
      </c>
      <c r="N8" s="1" t="s">
        <v>260</v>
      </c>
      <c r="O8" s="1" t="s">
        <v>26</v>
      </c>
      <c r="P8" s="1" t="s">
        <v>27</v>
      </c>
    </row>
    <row r="9" spans="1:16" x14ac:dyDescent="0.3">
      <c r="A9" s="1">
        <v>8</v>
      </c>
      <c r="B9" s="1" t="s">
        <v>28</v>
      </c>
      <c r="C9" s="1" t="s">
        <v>29</v>
      </c>
      <c r="D9" s="1" t="s">
        <v>128</v>
      </c>
      <c r="E9" s="1" t="s">
        <v>108</v>
      </c>
      <c r="F9" s="1">
        <v>5</v>
      </c>
      <c r="G9" s="1">
        <v>7</v>
      </c>
      <c r="H9" s="1">
        <v>90</v>
      </c>
      <c r="I9" s="2">
        <f>IFERROR([1]!sect[[#This Row],[longueur]]/[1]!sect[[#This Row],[VITESSE]]*3.6,"")</f>
        <v>43.956000000000003</v>
      </c>
      <c r="J9" s="2">
        <v>3</v>
      </c>
      <c r="K9" s="2">
        <v>1.67</v>
      </c>
      <c r="L9" s="1">
        <v>1098.9000000000001</v>
      </c>
      <c r="N9" s="1" t="s">
        <v>264</v>
      </c>
      <c r="O9" s="1" t="s">
        <v>30</v>
      </c>
      <c r="P9" s="1" t="s">
        <v>31</v>
      </c>
    </row>
    <row r="10" spans="1:16" x14ac:dyDescent="0.3">
      <c r="A10" s="1">
        <v>9</v>
      </c>
      <c r="B10" s="1" t="s">
        <v>32</v>
      </c>
      <c r="C10" s="1" t="s">
        <v>33</v>
      </c>
      <c r="D10" s="1" t="s">
        <v>128</v>
      </c>
      <c r="E10" s="1" t="s">
        <v>108</v>
      </c>
      <c r="F10" s="1">
        <v>4</v>
      </c>
      <c r="G10" s="1">
        <v>5</v>
      </c>
      <c r="H10" s="1">
        <v>90</v>
      </c>
      <c r="I10" s="2">
        <f>IFERROR([1]!sect[[#This Row],[longueur]]/[1]!sect[[#This Row],[VITESSE]]*3.6,"")</f>
        <v>36.096000000000004</v>
      </c>
      <c r="J10" s="2">
        <v>3</v>
      </c>
      <c r="K10" s="2">
        <v>1.67</v>
      </c>
      <c r="L10" s="1">
        <v>902.4</v>
      </c>
      <c r="O10" s="1" t="s">
        <v>34</v>
      </c>
      <c r="P10" s="1" t="s">
        <v>35</v>
      </c>
    </row>
    <row r="11" spans="1:16" x14ac:dyDescent="0.3">
      <c r="A11" s="1">
        <v>10</v>
      </c>
      <c r="B11" s="1" t="s">
        <v>36</v>
      </c>
      <c r="C11" s="1" t="s">
        <v>37</v>
      </c>
      <c r="D11" s="1" t="s">
        <v>128</v>
      </c>
      <c r="E11" s="1" t="s">
        <v>108</v>
      </c>
      <c r="F11" s="1">
        <v>7</v>
      </c>
      <c r="G11" s="1">
        <v>8</v>
      </c>
      <c r="H11" s="1">
        <v>90</v>
      </c>
      <c r="I11" s="2">
        <f>IFERROR([1]!sect[[#This Row],[longueur]]/[1]!sect[[#This Row],[VITESSE]]*3.6,"")</f>
        <v>40.355999999999995</v>
      </c>
      <c r="J11" s="2">
        <v>3</v>
      </c>
      <c r="K11" s="2">
        <v>1.67</v>
      </c>
      <c r="L11" s="1">
        <v>1008.9</v>
      </c>
      <c r="N11" s="1" t="s">
        <v>267</v>
      </c>
      <c r="O11" s="1" t="s">
        <v>38</v>
      </c>
      <c r="P11" s="1" t="s">
        <v>39</v>
      </c>
    </row>
    <row r="12" spans="1:16" x14ac:dyDescent="0.3">
      <c r="A12" s="1">
        <v>11</v>
      </c>
      <c r="B12" s="1" t="s">
        <v>40</v>
      </c>
      <c r="C12" s="1" t="s">
        <v>41</v>
      </c>
      <c r="D12" s="1" t="s">
        <v>128</v>
      </c>
      <c r="E12" s="1" t="s">
        <v>109</v>
      </c>
      <c r="F12" s="1">
        <v>2</v>
      </c>
      <c r="G12" s="1">
        <v>1</v>
      </c>
      <c r="H12" s="1">
        <v>90</v>
      </c>
      <c r="I12" s="2">
        <f>IFERROR([1]!sect[[#This Row],[longueur]]/[1]!sect[[#This Row],[VITESSE]]*3.6,"")</f>
        <v>25.16</v>
      </c>
      <c r="J12" s="2">
        <v>2</v>
      </c>
      <c r="K12" s="2">
        <v>1.39</v>
      </c>
      <c r="L12" s="1">
        <v>629</v>
      </c>
      <c r="O12" s="1" t="s">
        <v>42</v>
      </c>
      <c r="P12" s="1" t="s">
        <v>43</v>
      </c>
    </row>
    <row r="13" spans="1:16" x14ac:dyDescent="0.3">
      <c r="A13" s="1">
        <v>12</v>
      </c>
      <c r="B13" s="1" t="s">
        <v>44</v>
      </c>
      <c r="C13" s="1" t="s">
        <v>45</v>
      </c>
      <c r="D13" s="1" t="s">
        <v>128</v>
      </c>
      <c r="E13" s="1" t="s">
        <v>109</v>
      </c>
      <c r="F13" s="1">
        <v>14</v>
      </c>
      <c r="G13" s="1">
        <v>13</v>
      </c>
      <c r="H13" s="1">
        <v>90</v>
      </c>
      <c r="I13" s="2">
        <f>IFERROR([1]!sect[[#This Row],[longueur]]/[1]!sect[[#This Row],[VITESSE]]*3.6,"")</f>
        <v>40.008000000000003</v>
      </c>
      <c r="J13" s="2">
        <v>3</v>
      </c>
      <c r="K13" s="2">
        <v>1.67</v>
      </c>
      <c r="L13" s="1">
        <v>1000.2</v>
      </c>
      <c r="N13" s="1" t="s">
        <v>276</v>
      </c>
      <c r="O13" s="1" t="s">
        <v>46</v>
      </c>
      <c r="P13" s="1" t="s">
        <v>47</v>
      </c>
    </row>
    <row r="14" spans="1:16" x14ac:dyDescent="0.3">
      <c r="A14" s="1">
        <v>13</v>
      </c>
      <c r="B14" s="1" t="s">
        <v>48</v>
      </c>
      <c r="C14" s="1" t="s">
        <v>49</v>
      </c>
      <c r="D14" s="1" t="s">
        <v>128</v>
      </c>
      <c r="E14" s="1" t="s">
        <v>109</v>
      </c>
      <c r="F14" s="1">
        <v>15</v>
      </c>
      <c r="G14" s="1">
        <v>14</v>
      </c>
      <c r="H14" s="1">
        <v>90</v>
      </c>
      <c r="I14" s="2">
        <f>IFERROR([1]!sect[[#This Row],[longueur]]/[1]!sect[[#This Row],[VITESSE]]*3.6,"")</f>
        <v>39.620000000000005</v>
      </c>
      <c r="J14" s="2">
        <v>3</v>
      </c>
      <c r="K14" s="2">
        <v>1.67</v>
      </c>
      <c r="L14" s="1">
        <v>990.5</v>
      </c>
      <c r="N14" s="1" t="s">
        <v>278</v>
      </c>
      <c r="O14" s="1" t="s">
        <v>50</v>
      </c>
      <c r="P14" s="1" t="s">
        <v>51</v>
      </c>
    </row>
    <row r="15" spans="1:16" x14ac:dyDescent="0.3">
      <c r="A15" s="1">
        <v>14</v>
      </c>
      <c r="B15" s="1" t="s">
        <v>52</v>
      </c>
      <c r="C15" s="1" t="s">
        <v>53</v>
      </c>
      <c r="D15" s="1" t="s">
        <v>128</v>
      </c>
      <c r="E15" s="1" t="s">
        <v>109</v>
      </c>
      <c r="F15" s="1">
        <v>16</v>
      </c>
      <c r="G15" s="1">
        <v>15</v>
      </c>
      <c r="H15" s="1">
        <v>90</v>
      </c>
      <c r="I15" s="2">
        <f>IFERROR([1]!sect[[#This Row],[longueur]]/[1]!sect[[#This Row],[VITESSE]]*3.6,"")</f>
        <v>40.224000000000004</v>
      </c>
      <c r="J15" s="2">
        <v>3</v>
      </c>
      <c r="K15" s="2">
        <v>1.61</v>
      </c>
      <c r="L15" s="1">
        <v>1005.6</v>
      </c>
      <c r="N15" s="1" t="s">
        <v>280</v>
      </c>
      <c r="O15" s="1" t="s">
        <v>54</v>
      </c>
      <c r="P15" s="1" t="s">
        <v>55</v>
      </c>
    </row>
    <row r="16" spans="1:16" x14ac:dyDescent="0.3">
      <c r="A16" s="1">
        <v>15</v>
      </c>
      <c r="B16" s="1" t="s">
        <v>56</v>
      </c>
      <c r="C16" s="1" t="s">
        <v>57</v>
      </c>
      <c r="D16" s="1" t="s">
        <v>128</v>
      </c>
      <c r="E16" s="1" t="s">
        <v>109</v>
      </c>
      <c r="F16" s="1">
        <v>17</v>
      </c>
      <c r="G16" s="1">
        <v>16</v>
      </c>
      <c r="H16" s="1">
        <v>90</v>
      </c>
      <c r="I16" s="2">
        <f>IFERROR([1]!sect[[#This Row],[longueur]]/[1]!sect[[#This Row],[VITESSE]]*3.6,"")</f>
        <v>50.148000000000003</v>
      </c>
      <c r="J16" s="2">
        <v>3</v>
      </c>
      <c r="K16" s="2">
        <v>1.61</v>
      </c>
      <c r="L16" s="1">
        <v>1253.7</v>
      </c>
      <c r="N16" s="1" t="s">
        <v>282</v>
      </c>
      <c r="O16" s="1" t="s">
        <v>58</v>
      </c>
      <c r="P16" s="1" t="s">
        <v>59</v>
      </c>
    </row>
    <row r="17" spans="1:16" x14ac:dyDescent="0.3">
      <c r="A17" s="1">
        <v>16</v>
      </c>
      <c r="B17" s="1" t="s">
        <v>60</v>
      </c>
      <c r="C17" s="1" t="s">
        <v>61</v>
      </c>
      <c r="D17" s="1" t="s">
        <v>128</v>
      </c>
      <c r="E17" s="1" t="s">
        <v>109</v>
      </c>
      <c r="F17" s="1">
        <v>20</v>
      </c>
      <c r="G17" s="1">
        <v>17</v>
      </c>
      <c r="H17" s="1">
        <v>90</v>
      </c>
      <c r="I17" s="2">
        <f>IFERROR([1]!sect[[#This Row],[longueur]]/[1]!sect[[#This Row],[VITESSE]]*3.6,"")</f>
        <v>81.412000000000006</v>
      </c>
      <c r="J17" s="2">
        <v>2</v>
      </c>
      <c r="K17" s="2">
        <v>1.61</v>
      </c>
      <c r="L17" s="1">
        <v>2035.3</v>
      </c>
      <c r="N17" s="1" t="s">
        <v>284</v>
      </c>
      <c r="O17" s="1" t="s">
        <v>62</v>
      </c>
      <c r="P17" s="1" t="s">
        <v>63</v>
      </c>
    </row>
    <row r="18" spans="1:16" x14ac:dyDescent="0.3">
      <c r="A18" s="1">
        <v>17</v>
      </c>
      <c r="B18" s="1" t="s">
        <v>64</v>
      </c>
      <c r="C18" s="1" t="s">
        <v>65</v>
      </c>
      <c r="D18" s="1" t="s">
        <v>128</v>
      </c>
      <c r="E18" s="1" t="s">
        <v>109</v>
      </c>
      <c r="F18" s="1">
        <v>4</v>
      </c>
      <c r="G18" s="1">
        <v>2</v>
      </c>
      <c r="H18" s="1">
        <v>90</v>
      </c>
      <c r="I18" s="2">
        <f>IFERROR([1]!sect[[#This Row],[longueur]]/[1]!sect[[#This Row],[VITESSE]]*3.6,"")</f>
        <v>56.844000000000001</v>
      </c>
      <c r="J18" s="2">
        <v>3</v>
      </c>
      <c r="K18" s="2">
        <v>1.67</v>
      </c>
      <c r="L18" s="1">
        <v>1421.1</v>
      </c>
      <c r="N18" s="1" t="s">
        <v>262</v>
      </c>
      <c r="O18" s="1" t="s">
        <v>66</v>
      </c>
      <c r="P18" s="1" t="s">
        <v>67</v>
      </c>
    </row>
    <row r="19" spans="1:16" x14ac:dyDescent="0.3">
      <c r="A19" s="1">
        <v>18</v>
      </c>
      <c r="B19" s="1" t="s">
        <v>68</v>
      </c>
      <c r="C19" s="1" t="s">
        <v>69</v>
      </c>
      <c r="D19" s="1" t="s">
        <v>128</v>
      </c>
      <c r="E19" s="1" t="s">
        <v>109</v>
      </c>
      <c r="F19" s="1">
        <v>6</v>
      </c>
      <c r="G19" s="1">
        <v>4</v>
      </c>
      <c r="H19" s="1">
        <v>90</v>
      </c>
      <c r="I19" s="2">
        <f>IFERROR([1]!sect[[#This Row],[longueur]]/[1]!sect[[#This Row],[VITESSE]]*3.6,"")</f>
        <v>51.071999999999996</v>
      </c>
      <c r="J19" s="2">
        <v>3</v>
      </c>
      <c r="K19" s="2">
        <v>1.67</v>
      </c>
      <c r="L19" s="1">
        <v>1276.8</v>
      </c>
      <c r="N19" s="1" t="s">
        <v>263</v>
      </c>
      <c r="O19" s="1" t="s">
        <v>70</v>
      </c>
      <c r="P19" s="1" t="s">
        <v>71</v>
      </c>
    </row>
    <row r="20" spans="1:16" x14ac:dyDescent="0.3">
      <c r="A20" s="1">
        <v>19</v>
      </c>
      <c r="B20" s="1" t="s">
        <v>72</v>
      </c>
      <c r="C20" s="1" t="s">
        <v>73</v>
      </c>
      <c r="D20" s="1" t="s">
        <v>128</v>
      </c>
      <c r="E20" s="1" t="s">
        <v>109</v>
      </c>
      <c r="F20" s="1">
        <v>7</v>
      </c>
      <c r="G20" s="1">
        <v>6</v>
      </c>
      <c r="H20" s="1">
        <v>90</v>
      </c>
      <c r="I20" s="2">
        <f>IFERROR([1]!sect[[#This Row],[longueur]]/[1]!sect[[#This Row],[VITESSE]]*3.6,"")</f>
        <v>28.712</v>
      </c>
      <c r="J20" s="2">
        <v>3</v>
      </c>
      <c r="K20" s="2">
        <v>1.67</v>
      </c>
      <c r="L20" s="1">
        <v>717.8</v>
      </c>
      <c r="N20" s="1" t="s">
        <v>265</v>
      </c>
      <c r="O20" s="1" t="s">
        <v>74</v>
      </c>
      <c r="P20" s="1" t="s">
        <v>75</v>
      </c>
    </row>
    <row r="21" spans="1:16" x14ac:dyDescent="0.3">
      <c r="A21" s="1">
        <v>20</v>
      </c>
      <c r="B21" s="1" t="s">
        <v>76</v>
      </c>
      <c r="C21" s="1" t="s">
        <v>77</v>
      </c>
      <c r="D21" s="1" t="s">
        <v>128</v>
      </c>
      <c r="E21" s="1" t="s">
        <v>109</v>
      </c>
      <c r="F21" s="1">
        <v>8</v>
      </c>
      <c r="G21" s="1">
        <v>7</v>
      </c>
      <c r="H21" s="1">
        <v>90</v>
      </c>
      <c r="I21" s="2">
        <f>IFERROR([1]!sect[[#This Row],[longueur]]/[1]!sect[[#This Row],[VITESSE]]*3.6,"")</f>
        <v>39.944000000000003</v>
      </c>
      <c r="J21" s="2">
        <v>3</v>
      </c>
      <c r="K21" s="2">
        <v>1.67</v>
      </c>
      <c r="L21" s="1">
        <v>998.6</v>
      </c>
      <c r="N21" s="1" t="s">
        <v>266</v>
      </c>
      <c r="O21" s="1" t="s">
        <v>78</v>
      </c>
      <c r="P21" s="1" t="s">
        <v>79</v>
      </c>
    </row>
    <row r="22" spans="1:16" x14ac:dyDescent="0.3">
      <c r="A22" s="1">
        <v>21</v>
      </c>
      <c r="B22" s="1" t="s">
        <v>80</v>
      </c>
      <c r="C22" s="1" t="s">
        <v>81</v>
      </c>
      <c r="D22" s="1" t="s">
        <v>128</v>
      </c>
      <c r="E22" s="1" t="s">
        <v>109</v>
      </c>
      <c r="F22" s="1">
        <v>9</v>
      </c>
      <c r="G22" s="1">
        <v>8</v>
      </c>
      <c r="H22" s="1">
        <v>90</v>
      </c>
      <c r="I22" s="2">
        <f>IFERROR([1]!sect[[#This Row],[longueur]]/[1]!sect[[#This Row],[VITESSE]]*3.6,"")</f>
        <v>39.463999999999999</v>
      </c>
      <c r="J22" s="2">
        <v>3</v>
      </c>
      <c r="K22" s="2">
        <v>1.67</v>
      </c>
      <c r="L22" s="1">
        <v>986.6</v>
      </c>
      <c r="N22" s="1" t="s">
        <v>268</v>
      </c>
      <c r="O22" s="1" t="s">
        <v>82</v>
      </c>
      <c r="P22" s="1" t="s">
        <v>83</v>
      </c>
    </row>
    <row r="23" spans="1:16" x14ac:dyDescent="0.3">
      <c r="A23" s="1">
        <v>22</v>
      </c>
      <c r="B23" s="1" t="s">
        <v>84</v>
      </c>
      <c r="C23" s="1" t="s">
        <v>85</v>
      </c>
      <c r="D23" s="1" t="s">
        <v>128</v>
      </c>
      <c r="E23" s="1" t="s">
        <v>109</v>
      </c>
      <c r="F23" s="1">
        <v>11</v>
      </c>
      <c r="G23" s="1">
        <v>10</v>
      </c>
      <c r="H23" s="1">
        <v>90</v>
      </c>
      <c r="I23" s="2">
        <f>IFERROR([1]!sect[[#This Row],[longueur]]/[1]!sect[[#This Row],[VITESSE]]*3.6,"")</f>
        <v>17.2</v>
      </c>
      <c r="J23" s="2">
        <v>3</v>
      </c>
      <c r="K23" s="2">
        <v>1.67</v>
      </c>
      <c r="L23" s="1">
        <v>430</v>
      </c>
      <c r="N23" s="1" t="s">
        <v>272</v>
      </c>
      <c r="O23" s="1" t="s">
        <v>86</v>
      </c>
      <c r="P23" s="1" t="s">
        <v>87</v>
      </c>
    </row>
    <row r="24" spans="1:16" x14ac:dyDescent="0.3">
      <c r="A24" s="1">
        <v>23</v>
      </c>
      <c r="B24" s="1" t="s">
        <v>88</v>
      </c>
      <c r="C24" s="1" t="s">
        <v>89</v>
      </c>
      <c r="D24" s="1" t="s">
        <v>128</v>
      </c>
      <c r="E24" s="1" t="s">
        <v>109</v>
      </c>
      <c r="F24" s="1">
        <v>10</v>
      </c>
      <c r="G24" s="1">
        <v>9</v>
      </c>
      <c r="H24" s="1">
        <v>90</v>
      </c>
      <c r="I24" s="2">
        <f>IFERROR([1]!sect[[#This Row],[longueur]]/[1]!sect[[#This Row],[VITESSE]]*3.6,"")</f>
        <v>39.968000000000004</v>
      </c>
      <c r="J24" s="2">
        <v>3</v>
      </c>
      <c r="K24" s="2">
        <v>1.67</v>
      </c>
      <c r="L24" s="1">
        <v>999.2</v>
      </c>
      <c r="N24" s="1" t="s">
        <v>270</v>
      </c>
      <c r="O24" s="1" t="s">
        <v>90</v>
      </c>
      <c r="P24" s="1" t="s">
        <v>91</v>
      </c>
    </row>
    <row r="25" spans="1:16" x14ac:dyDescent="0.3">
      <c r="A25" s="1">
        <v>24</v>
      </c>
      <c r="B25" s="1" t="s">
        <v>92</v>
      </c>
      <c r="C25" s="1" t="s">
        <v>93</v>
      </c>
      <c r="D25" s="1" t="s">
        <v>128</v>
      </c>
      <c r="E25" s="1" t="s">
        <v>109</v>
      </c>
      <c r="F25" s="1">
        <v>12</v>
      </c>
      <c r="G25" s="1">
        <v>11</v>
      </c>
      <c r="H25" s="1">
        <v>90</v>
      </c>
      <c r="I25" s="2">
        <f>IFERROR([1]!sect[[#This Row],[longueur]]/[1]!sect[[#This Row],[VITESSE]]*3.6,"")</f>
        <v>23.244000000000003</v>
      </c>
      <c r="J25" s="2">
        <v>3</v>
      </c>
      <c r="K25" s="2">
        <v>1.67</v>
      </c>
      <c r="L25" s="1">
        <v>581.1</v>
      </c>
      <c r="N25" s="1" t="s">
        <v>274</v>
      </c>
      <c r="O25" s="1" t="s">
        <v>94</v>
      </c>
      <c r="P25" s="1" t="s">
        <v>95</v>
      </c>
    </row>
    <row r="26" spans="1:16" x14ac:dyDescent="0.3">
      <c r="A26" s="1">
        <v>25</v>
      </c>
      <c r="B26" s="1" t="s">
        <v>96</v>
      </c>
      <c r="C26" s="1" t="s">
        <v>97</v>
      </c>
      <c r="D26" s="1" t="s">
        <v>128</v>
      </c>
      <c r="E26" s="1" t="s">
        <v>109</v>
      </c>
      <c r="F26" s="1">
        <v>13</v>
      </c>
      <c r="G26" s="1">
        <v>12</v>
      </c>
      <c r="H26" s="1">
        <v>90</v>
      </c>
      <c r="I26" s="2">
        <f>IFERROR([1]!sect[[#This Row],[longueur]]/[1]!sect[[#This Row],[VITESSE]]*3.6,"")</f>
        <v>40.056000000000004</v>
      </c>
      <c r="J26" s="2">
        <v>3</v>
      </c>
      <c r="K26" s="2">
        <v>1.67</v>
      </c>
      <c r="L26" s="1">
        <v>1001.4</v>
      </c>
      <c r="N26" s="1" t="s">
        <v>275</v>
      </c>
      <c r="O26" s="1" t="s">
        <v>98</v>
      </c>
      <c r="P26" s="1" t="s">
        <v>99</v>
      </c>
    </row>
    <row r="27" spans="1:16" x14ac:dyDescent="0.3">
      <c r="A27" s="1">
        <v>74</v>
      </c>
      <c r="B27" s="1" t="s">
        <v>110</v>
      </c>
      <c r="C27" s="1" t="s">
        <v>110</v>
      </c>
      <c r="D27" s="1" t="s">
        <v>128</v>
      </c>
      <c r="E27" s="1" t="s">
        <v>108</v>
      </c>
      <c r="F27" s="1">
        <v>8</v>
      </c>
      <c r="G27" s="1">
        <v>9</v>
      </c>
      <c r="H27" s="1">
        <v>90</v>
      </c>
      <c r="I27" s="2">
        <f>IFERROR([1]!sect[[#This Row],[longueur]]/[1]!sect[[#This Row],[VITESSE]]*3.6,"")</f>
        <v>39.463999999999999</v>
      </c>
      <c r="J27" s="2">
        <v>3</v>
      </c>
      <c r="K27" s="2">
        <v>1.67</v>
      </c>
      <c r="L27" s="1">
        <v>986.6</v>
      </c>
      <c r="N27" s="1" t="s">
        <v>269</v>
      </c>
    </row>
    <row r="28" spans="1:16" x14ac:dyDescent="0.3">
      <c r="A28" s="1">
        <v>75</v>
      </c>
      <c r="B28" s="1" t="s">
        <v>111</v>
      </c>
      <c r="C28" s="1" t="s">
        <v>111</v>
      </c>
      <c r="D28" s="1" t="s">
        <v>128</v>
      </c>
      <c r="E28" s="1" t="s">
        <v>108</v>
      </c>
      <c r="F28" s="1">
        <v>9</v>
      </c>
      <c r="G28" s="1">
        <v>10</v>
      </c>
      <c r="H28" s="1">
        <v>90</v>
      </c>
      <c r="I28" s="2">
        <f>IFERROR([1]!sect[[#This Row],[longueur]]/[1]!sect[[#This Row],[VITESSE]]*3.6,"")</f>
        <v>39.968000000000004</v>
      </c>
      <c r="J28" s="2">
        <v>3</v>
      </c>
      <c r="K28" s="2">
        <v>1.67</v>
      </c>
      <c r="L28" s="1">
        <v>999.2</v>
      </c>
      <c r="N28" s="1" t="s">
        <v>271</v>
      </c>
    </row>
    <row r="29" spans="1:16" x14ac:dyDescent="0.3">
      <c r="A29" s="1">
        <v>76</v>
      </c>
      <c r="B29" s="1" t="s">
        <v>112</v>
      </c>
      <c r="C29" s="1" t="s">
        <v>112</v>
      </c>
      <c r="D29" s="1" t="s">
        <v>128</v>
      </c>
      <c r="E29" s="1" t="s">
        <v>109</v>
      </c>
      <c r="F29" s="1">
        <v>10</v>
      </c>
      <c r="G29" s="1">
        <v>11</v>
      </c>
      <c r="H29" s="1">
        <v>90</v>
      </c>
      <c r="I29" s="2">
        <f>IFERROR([1]!sect[[#This Row],[longueur]]/[1]!sect[[#This Row],[VITESSE]]*3.6,"")</f>
        <v>17.2</v>
      </c>
      <c r="J29" s="2">
        <v>3</v>
      </c>
      <c r="K29" s="2">
        <v>1.67</v>
      </c>
      <c r="L29" s="1">
        <v>430</v>
      </c>
      <c r="N29" s="1" t="s">
        <v>273</v>
      </c>
    </row>
    <row r="30" spans="1:16" x14ac:dyDescent="0.3">
      <c r="A30" s="1">
        <v>77</v>
      </c>
      <c r="B30" s="1" t="s">
        <v>113</v>
      </c>
      <c r="C30" s="1" t="s">
        <v>113</v>
      </c>
      <c r="D30" s="1" t="s">
        <v>128</v>
      </c>
      <c r="E30" s="1" t="s">
        <v>108</v>
      </c>
      <c r="F30" s="1">
        <v>11</v>
      </c>
      <c r="G30" s="1">
        <v>12</v>
      </c>
      <c r="H30" s="1">
        <v>90</v>
      </c>
      <c r="I30" s="2">
        <f>IFERROR([1]!sect[[#This Row],[longueur]]/[1]!sect[[#This Row],[VITESSE]]*3.6,"")</f>
        <v>23.244000000000003</v>
      </c>
      <c r="J30" s="2">
        <v>3</v>
      </c>
      <c r="K30" s="2">
        <v>1.67</v>
      </c>
      <c r="L30" s="1">
        <v>581.1</v>
      </c>
    </row>
    <row r="31" spans="1:16" x14ac:dyDescent="0.3">
      <c r="A31" s="1">
        <v>78</v>
      </c>
      <c r="B31" s="1" t="s">
        <v>114</v>
      </c>
      <c r="C31" s="1" t="s">
        <v>114</v>
      </c>
      <c r="D31" s="1" t="s">
        <v>128</v>
      </c>
      <c r="E31" s="1" t="s">
        <v>108</v>
      </c>
      <c r="F31" s="1">
        <v>12</v>
      </c>
      <c r="G31" s="1">
        <v>13</v>
      </c>
      <c r="H31" s="1">
        <v>90</v>
      </c>
      <c r="I31" s="2">
        <f>IFERROR([1]!sect[[#This Row],[longueur]]/[1]!sect[[#This Row],[VITESSE]]*3.6,"")</f>
        <v>40.056000000000004</v>
      </c>
      <c r="J31" s="2">
        <v>3</v>
      </c>
      <c r="K31" s="2">
        <v>1.67</v>
      </c>
      <c r="L31" s="1">
        <v>1001.4</v>
      </c>
    </row>
    <row r="32" spans="1:16" x14ac:dyDescent="0.3">
      <c r="A32" s="1">
        <v>79</v>
      </c>
      <c r="B32" s="1" t="s">
        <v>44</v>
      </c>
      <c r="C32" s="1" t="s">
        <v>115</v>
      </c>
      <c r="D32" s="1" t="s">
        <v>128</v>
      </c>
      <c r="E32" s="1" t="s">
        <v>108</v>
      </c>
      <c r="F32" s="1">
        <v>13</v>
      </c>
      <c r="G32" s="1">
        <v>14</v>
      </c>
      <c r="H32" s="1">
        <v>90</v>
      </c>
      <c r="I32" s="2">
        <f>IFERROR([1]!sect[[#This Row],[longueur]]/[1]!sect[[#This Row],[VITESSE]]*3.6,"")</f>
        <v>40.008000000000003</v>
      </c>
      <c r="J32" s="2">
        <v>3</v>
      </c>
      <c r="K32" s="2">
        <v>1.67</v>
      </c>
      <c r="L32" s="1">
        <v>1000.2</v>
      </c>
      <c r="N32" s="1" t="s">
        <v>277</v>
      </c>
    </row>
    <row r="33" spans="1:14" x14ac:dyDescent="0.3">
      <c r="A33" s="1">
        <v>80</v>
      </c>
      <c r="B33" s="1" t="s">
        <v>116</v>
      </c>
      <c r="C33" s="1" t="s">
        <v>116</v>
      </c>
      <c r="D33" s="1" t="s">
        <v>128</v>
      </c>
      <c r="E33" s="1" t="s">
        <v>108</v>
      </c>
      <c r="F33" s="1">
        <v>14</v>
      </c>
      <c r="G33" s="1">
        <v>15</v>
      </c>
      <c r="H33" s="1">
        <v>90</v>
      </c>
      <c r="I33" s="2">
        <f>IFERROR([1]!sect[[#This Row],[longueur]]/[1]!sect[[#This Row],[VITESSE]]*3.6,"")</f>
        <v>39.620000000000005</v>
      </c>
      <c r="J33" s="2">
        <v>3</v>
      </c>
      <c r="K33" s="2">
        <v>1.67</v>
      </c>
      <c r="L33" s="1">
        <v>990.5</v>
      </c>
      <c r="N33" s="1" t="s">
        <v>279</v>
      </c>
    </row>
    <row r="34" spans="1:14" x14ac:dyDescent="0.3">
      <c r="A34" s="1">
        <v>81</v>
      </c>
      <c r="B34" s="1" t="s">
        <v>117</v>
      </c>
      <c r="C34" s="1" t="s">
        <v>117</v>
      </c>
      <c r="D34" s="1" t="s">
        <v>128</v>
      </c>
      <c r="E34" s="1" t="s">
        <v>108</v>
      </c>
      <c r="F34" s="1">
        <v>15</v>
      </c>
      <c r="G34" s="1">
        <v>16</v>
      </c>
      <c r="H34" s="1">
        <v>90</v>
      </c>
      <c r="I34" s="2">
        <f>IFERROR([1]!sect[[#This Row],[longueur]]/[1]!sect[[#This Row],[VITESSE]]*3.6,"")</f>
        <v>40.224000000000004</v>
      </c>
      <c r="J34" s="2">
        <v>3</v>
      </c>
      <c r="K34" s="2">
        <v>1.67</v>
      </c>
      <c r="L34" s="1">
        <v>1005.6</v>
      </c>
      <c r="N34" s="1" t="s">
        <v>281</v>
      </c>
    </row>
    <row r="35" spans="1:14" x14ac:dyDescent="0.3">
      <c r="A35" s="1">
        <v>82</v>
      </c>
      <c r="B35" s="1" t="s">
        <v>118</v>
      </c>
      <c r="C35" s="1" t="s">
        <v>118</v>
      </c>
      <c r="D35" s="1" t="s">
        <v>128</v>
      </c>
      <c r="E35" s="1" t="s">
        <v>108</v>
      </c>
      <c r="F35" s="1">
        <v>16</v>
      </c>
      <c r="G35" s="1">
        <v>17</v>
      </c>
      <c r="H35" s="1">
        <v>90</v>
      </c>
      <c r="I35" s="2">
        <f>IFERROR([1]!sect[[#This Row],[longueur]]/[1]!sect[[#This Row],[VITESSE]]*3.6,"")</f>
        <v>50.148000000000003</v>
      </c>
      <c r="J35" s="2">
        <v>3</v>
      </c>
      <c r="K35" s="2">
        <v>1.67</v>
      </c>
      <c r="L35" s="1">
        <v>1253.7</v>
      </c>
      <c r="N35" s="1" t="s">
        <v>283</v>
      </c>
    </row>
    <row r="36" spans="1:14" x14ac:dyDescent="0.3">
      <c r="A36" s="1">
        <v>83</v>
      </c>
      <c r="B36" s="1" t="s">
        <v>119</v>
      </c>
      <c r="C36" s="1" t="s">
        <v>119</v>
      </c>
      <c r="D36" s="1" t="s">
        <v>128</v>
      </c>
      <c r="E36" s="1" t="s">
        <v>108</v>
      </c>
      <c r="F36" s="1">
        <v>17</v>
      </c>
      <c r="G36" s="1">
        <v>20</v>
      </c>
      <c r="H36" s="1">
        <v>90</v>
      </c>
      <c r="I36" s="2">
        <f>IFERROR([1]!sect[[#This Row],[longueur]]/[1]!sect[[#This Row],[VITESSE]]*3.6,"")</f>
        <v>81.412000000000006</v>
      </c>
      <c r="J36" s="2">
        <v>3</v>
      </c>
      <c r="K36" s="2">
        <v>1.67</v>
      </c>
      <c r="L36" s="1">
        <v>2035.3</v>
      </c>
    </row>
    <row r="37" spans="1:14" x14ac:dyDescent="0.3">
      <c r="A37" s="1">
        <v>84</v>
      </c>
      <c r="B37" s="1" t="s">
        <v>120</v>
      </c>
      <c r="C37" s="1" t="s">
        <v>120</v>
      </c>
      <c r="D37" s="1" t="s">
        <v>127</v>
      </c>
      <c r="E37" s="1" t="s">
        <v>109</v>
      </c>
      <c r="F37" s="1">
        <v>21</v>
      </c>
      <c r="G37" s="1">
        <v>20</v>
      </c>
      <c r="H37" s="1">
        <v>90</v>
      </c>
      <c r="I37" s="2">
        <f>IFERROR([1]!sect[[#This Row],[longueur]]/[1]!sect[[#This Row],[VITESSE]]*3.6,"")</f>
        <v>22.292000000000002</v>
      </c>
      <c r="J37" s="2">
        <v>2</v>
      </c>
      <c r="K37" s="2">
        <v>1.61</v>
      </c>
      <c r="L37" s="1">
        <v>557.29999999999995</v>
      </c>
      <c r="N37" s="1" t="s">
        <v>285</v>
      </c>
    </row>
    <row r="38" spans="1:14" x14ac:dyDescent="0.3">
      <c r="A38" s="1">
        <v>85</v>
      </c>
      <c r="B38" s="1" t="s">
        <v>121</v>
      </c>
      <c r="C38" s="1" t="s">
        <v>121</v>
      </c>
      <c r="D38" s="1" t="s">
        <v>127</v>
      </c>
      <c r="E38" s="1" t="s">
        <v>109</v>
      </c>
      <c r="F38" s="1">
        <v>22</v>
      </c>
      <c r="G38" s="1">
        <v>21</v>
      </c>
      <c r="H38" s="1">
        <v>90</v>
      </c>
      <c r="I38" s="2">
        <f>IFERROR([1]!sect[[#This Row],[longueur]]/[1]!sect[[#This Row],[VITESSE]]*3.6,"")</f>
        <v>22.868000000000002</v>
      </c>
      <c r="J38" s="2">
        <v>2</v>
      </c>
      <c r="K38" s="2">
        <v>1.61</v>
      </c>
      <c r="L38" s="1">
        <v>571.70000000000005</v>
      </c>
      <c r="N38" s="1" t="s">
        <v>286</v>
      </c>
    </row>
    <row r="39" spans="1:14" x14ac:dyDescent="0.3">
      <c r="A39" s="1">
        <v>86</v>
      </c>
      <c r="B39" s="1" t="s">
        <v>122</v>
      </c>
      <c r="C39" s="1" t="s">
        <v>122</v>
      </c>
      <c r="D39" s="1" t="s">
        <v>127</v>
      </c>
      <c r="E39" s="1" t="s">
        <v>109</v>
      </c>
      <c r="F39" s="1">
        <v>23</v>
      </c>
      <c r="G39" s="1">
        <v>22</v>
      </c>
      <c r="H39" s="1">
        <v>90</v>
      </c>
      <c r="I39" s="2">
        <f>IFERROR([1]!sect[[#This Row],[longueur]]/[1]!sect[[#This Row],[VITESSE]]*3.6,"")</f>
        <v>18.672000000000001</v>
      </c>
      <c r="J39" s="2">
        <v>2</v>
      </c>
      <c r="K39" s="2">
        <v>1.61</v>
      </c>
      <c r="L39" s="1">
        <v>466.8</v>
      </c>
      <c r="N39" s="1" t="s">
        <v>287</v>
      </c>
    </row>
    <row r="40" spans="1:14" x14ac:dyDescent="0.3">
      <c r="A40" s="1">
        <v>87</v>
      </c>
      <c r="B40" s="1" t="s">
        <v>123</v>
      </c>
      <c r="C40" s="1" t="s">
        <v>123</v>
      </c>
      <c r="D40" s="1" t="s">
        <v>126</v>
      </c>
      <c r="E40" s="1" t="s">
        <v>108</v>
      </c>
      <c r="F40" s="1">
        <v>17</v>
      </c>
      <c r="G40" s="1">
        <v>18</v>
      </c>
      <c r="H40" s="1">
        <v>90</v>
      </c>
      <c r="I40" s="2">
        <f>IFERROR([1]!sect[[#This Row],[longueur]]/[1]!sect[[#This Row],[VITESSE]]*3.6,"")</f>
        <v>24.768000000000004</v>
      </c>
      <c r="J40" s="2">
        <v>2</v>
      </c>
      <c r="K40" s="2">
        <v>0.83</v>
      </c>
      <c r="L40" s="1">
        <v>619.20000000000005</v>
      </c>
      <c r="N40" s="1" t="s">
        <v>288</v>
      </c>
    </row>
    <row r="41" spans="1:14" x14ac:dyDescent="0.3">
      <c r="A41" s="1">
        <v>88</v>
      </c>
      <c r="B41" s="1" t="s">
        <v>124</v>
      </c>
      <c r="C41" s="1" t="s">
        <v>124</v>
      </c>
      <c r="D41" s="1" t="s">
        <v>126</v>
      </c>
      <c r="E41" s="1" t="s">
        <v>108</v>
      </c>
      <c r="F41" s="1">
        <v>18</v>
      </c>
      <c r="G41" s="1">
        <v>19</v>
      </c>
      <c r="H41" s="1">
        <v>90</v>
      </c>
      <c r="I41" s="2">
        <f>IFERROR([1]!sect[[#This Row],[longueur]]/[1]!sect[[#This Row],[VITESSE]]*3.6,"")</f>
        <v>64.484000000000009</v>
      </c>
      <c r="J41" s="2">
        <v>2</v>
      </c>
      <c r="K41" s="2">
        <v>0.83</v>
      </c>
      <c r="L41" s="1">
        <v>1612.1</v>
      </c>
    </row>
    <row r="42" spans="1:14" x14ac:dyDescent="0.3">
      <c r="A42" s="1">
        <v>89</v>
      </c>
      <c r="B42" s="1" t="s">
        <v>134</v>
      </c>
      <c r="C42" s="1" t="s">
        <v>134</v>
      </c>
      <c r="D42" s="1" t="s">
        <v>135</v>
      </c>
      <c r="E42" s="1" t="s">
        <v>108</v>
      </c>
      <c r="F42" s="1">
        <v>27</v>
      </c>
      <c r="G42" s="1">
        <v>2</v>
      </c>
      <c r="H42" s="5">
        <v>50</v>
      </c>
      <c r="I42" s="2">
        <f>IFERROR([1]!sect[[#This Row],[longueur]]/[1]!sect[[#This Row],[VITESSE]]*3.6,"")</f>
        <v>14.4</v>
      </c>
      <c r="J42" s="2"/>
      <c r="K42" s="4">
        <v>0.8</v>
      </c>
      <c r="L42" s="5">
        <v>200</v>
      </c>
      <c r="M42" s="1">
        <v>49</v>
      </c>
    </row>
    <row r="43" spans="1:14" x14ac:dyDescent="0.3">
      <c r="A43" s="1">
        <v>90</v>
      </c>
      <c r="B43" s="1" t="s">
        <v>136</v>
      </c>
      <c r="C43" s="1" t="s">
        <v>136</v>
      </c>
      <c r="D43" s="1" t="s">
        <v>135</v>
      </c>
      <c r="E43" s="1" t="s">
        <v>108</v>
      </c>
      <c r="F43" s="1">
        <v>24</v>
      </c>
      <c r="G43" s="1">
        <v>2</v>
      </c>
      <c r="H43" s="5">
        <v>50</v>
      </c>
      <c r="I43" s="2">
        <f>IFERROR([1]!sect[[#This Row],[longueur]]/[1]!sect[[#This Row],[VITESSE]]*3.6,"")</f>
        <v>14.4</v>
      </c>
      <c r="J43" s="2"/>
      <c r="K43" s="4">
        <v>0.8</v>
      </c>
      <c r="L43" s="5">
        <v>200</v>
      </c>
      <c r="M43" s="1">
        <v>48</v>
      </c>
    </row>
    <row r="44" spans="1:14" x14ac:dyDescent="0.3">
      <c r="A44" s="1">
        <v>91</v>
      </c>
      <c r="B44" s="1" t="s">
        <v>137</v>
      </c>
      <c r="C44" s="1" t="s">
        <v>137</v>
      </c>
      <c r="D44" s="1" t="s">
        <v>135</v>
      </c>
      <c r="E44" s="1" t="s">
        <v>108</v>
      </c>
      <c r="F44" s="1">
        <v>29</v>
      </c>
      <c r="G44" s="1">
        <v>2</v>
      </c>
      <c r="H44" s="5">
        <v>50</v>
      </c>
      <c r="I44" s="2">
        <f>IFERROR([1]!sect[[#This Row],[longueur]]/[1]!sect[[#This Row],[VITESSE]]*3.6,"")</f>
        <v>14.4</v>
      </c>
      <c r="J44" s="2"/>
      <c r="K44" s="4">
        <v>0.8</v>
      </c>
      <c r="L44" s="5">
        <v>200</v>
      </c>
      <c r="M44" s="1">
        <v>51</v>
      </c>
    </row>
    <row r="45" spans="1:14" x14ac:dyDescent="0.3">
      <c r="A45" s="1">
        <v>92</v>
      </c>
      <c r="B45" s="1" t="s">
        <v>138</v>
      </c>
      <c r="C45" s="1" t="s">
        <v>138</v>
      </c>
      <c r="D45" s="1" t="s">
        <v>135</v>
      </c>
      <c r="E45" s="1" t="s">
        <v>108</v>
      </c>
      <c r="F45" s="1">
        <v>32</v>
      </c>
      <c r="G45" s="1">
        <v>11</v>
      </c>
      <c r="H45" s="5">
        <v>50</v>
      </c>
      <c r="I45" s="2">
        <f>IFERROR([1]!sect[[#This Row],[longueur]]/[1]!sect[[#This Row],[VITESSE]]*3.6,"")</f>
        <v>14.4</v>
      </c>
      <c r="J45" s="2"/>
      <c r="K45" s="4">
        <v>0.8</v>
      </c>
      <c r="L45" s="5">
        <v>200</v>
      </c>
      <c r="M45" s="1">
        <v>55</v>
      </c>
    </row>
    <row r="46" spans="1:14" x14ac:dyDescent="0.3">
      <c r="A46" s="1">
        <v>93</v>
      </c>
      <c r="B46" s="1" t="s">
        <v>139</v>
      </c>
      <c r="C46" s="1" t="s">
        <v>139</v>
      </c>
      <c r="D46" s="1" t="s">
        <v>135</v>
      </c>
      <c r="E46" s="1" t="s">
        <v>109</v>
      </c>
      <c r="F46" s="1">
        <v>33</v>
      </c>
      <c r="G46" s="1">
        <v>11</v>
      </c>
      <c r="H46" s="5">
        <v>50</v>
      </c>
      <c r="I46" s="2">
        <f>IFERROR([1]!sect[[#This Row],[longueur]]/[1]!sect[[#This Row],[VITESSE]]*3.6,"")</f>
        <v>14.4</v>
      </c>
      <c r="J46" s="2"/>
      <c r="K46" s="4">
        <v>0.8</v>
      </c>
      <c r="L46" s="5">
        <v>200</v>
      </c>
      <c r="M46" s="1">
        <v>56</v>
      </c>
    </row>
    <row r="47" spans="1:14" x14ac:dyDescent="0.3">
      <c r="A47" s="1">
        <v>94</v>
      </c>
      <c r="B47" s="1" t="s">
        <v>140</v>
      </c>
      <c r="C47" s="1" t="s">
        <v>140</v>
      </c>
      <c r="D47" s="1" t="s">
        <v>135</v>
      </c>
      <c r="E47" s="1" t="s">
        <v>109</v>
      </c>
      <c r="F47" s="1">
        <v>34</v>
      </c>
      <c r="G47" s="1">
        <v>10</v>
      </c>
      <c r="H47" s="5">
        <v>50</v>
      </c>
      <c r="I47" s="2">
        <f>IFERROR([1]!sect[[#This Row],[longueur]]/[1]!sect[[#This Row],[VITESSE]]*3.6,"")</f>
        <v>14.4</v>
      </c>
      <c r="J47" s="2"/>
      <c r="K47" s="4">
        <v>0.8</v>
      </c>
      <c r="L47" s="5">
        <v>200</v>
      </c>
      <c r="M47" s="1">
        <v>57</v>
      </c>
    </row>
    <row r="48" spans="1:14" x14ac:dyDescent="0.3">
      <c r="A48" s="1">
        <v>95</v>
      </c>
      <c r="B48" s="1" t="s">
        <v>141</v>
      </c>
      <c r="C48" s="1" t="s">
        <v>141</v>
      </c>
      <c r="D48" s="1" t="s">
        <v>135</v>
      </c>
      <c r="E48" s="1" t="s">
        <v>108</v>
      </c>
      <c r="F48" s="1">
        <v>35</v>
      </c>
      <c r="G48" s="1">
        <v>15</v>
      </c>
      <c r="H48" s="5">
        <v>50</v>
      </c>
      <c r="I48" s="2">
        <f>IFERROR([1]!sect[[#This Row],[longueur]]/[1]!sect[[#This Row],[VITESSE]]*3.6,"")</f>
        <v>14.4</v>
      </c>
      <c r="J48" s="2"/>
      <c r="K48" s="4">
        <v>0.8</v>
      </c>
      <c r="L48" s="5">
        <v>200</v>
      </c>
      <c r="M48" s="1">
        <v>59</v>
      </c>
    </row>
    <row r="49" spans="1:13" x14ac:dyDescent="0.3">
      <c r="A49" s="1">
        <v>96</v>
      </c>
      <c r="B49" s="1" t="s">
        <v>142</v>
      </c>
      <c r="C49" s="1" t="s">
        <v>142</v>
      </c>
      <c r="D49" s="1" t="s">
        <v>135</v>
      </c>
      <c r="E49" s="1" t="s">
        <v>109</v>
      </c>
      <c r="F49" s="1">
        <v>36</v>
      </c>
      <c r="G49" s="1">
        <v>14</v>
      </c>
      <c r="H49" s="5">
        <v>50</v>
      </c>
      <c r="I49" s="2">
        <f>IFERROR([1]!sect[[#This Row],[longueur]]/[1]!sect[[#This Row],[VITESSE]]*3.6,"")</f>
        <v>14.4</v>
      </c>
      <c r="J49" s="2"/>
      <c r="K49" s="4">
        <v>0.8</v>
      </c>
      <c r="L49" s="5">
        <v>200</v>
      </c>
      <c r="M49" s="1">
        <v>61</v>
      </c>
    </row>
    <row r="50" spans="1:13" x14ac:dyDescent="0.3">
      <c r="A50" s="1">
        <v>97</v>
      </c>
      <c r="B50" s="1" t="s">
        <v>143</v>
      </c>
      <c r="C50" s="1" t="s">
        <v>143</v>
      </c>
      <c r="D50" s="1" t="s">
        <v>135</v>
      </c>
      <c r="E50" s="1" t="s">
        <v>109</v>
      </c>
      <c r="F50" s="1">
        <v>37</v>
      </c>
      <c r="G50" s="1">
        <v>18</v>
      </c>
      <c r="H50" s="5">
        <v>50</v>
      </c>
      <c r="I50" s="2">
        <f>IFERROR([1]!sect[[#This Row],[longueur]]/[1]!sect[[#This Row],[VITESSE]]*3.6,"")</f>
        <v>14.4</v>
      </c>
      <c r="J50" s="2"/>
      <c r="K50" s="4">
        <v>0.8</v>
      </c>
      <c r="L50" s="5">
        <v>200</v>
      </c>
      <c r="M50" s="1">
        <v>62</v>
      </c>
    </row>
    <row r="51" spans="1:13" x14ac:dyDescent="0.3">
      <c r="A51" s="1">
        <v>98</v>
      </c>
      <c r="B51" s="1" t="s">
        <v>145</v>
      </c>
      <c r="C51" s="1" t="s">
        <v>145</v>
      </c>
      <c r="D51" s="1" t="s">
        <v>146</v>
      </c>
      <c r="E51" s="1" t="s">
        <v>109</v>
      </c>
      <c r="F51" s="1">
        <v>39</v>
      </c>
      <c r="G51" s="1">
        <v>19</v>
      </c>
      <c r="H51" s="5">
        <v>50</v>
      </c>
      <c r="I51" s="2">
        <f>IFERROR([1]!sect[[#This Row],[longueur]]/[1]!sect[[#This Row],[VITESSE]]*3.6,"")</f>
        <v>14.4</v>
      </c>
      <c r="J51" s="2"/>
      <c r="K51" s="4">
        <v>0.8</v>
      </c>
      <c r="L51" s="5">
        <v>200</v>
      </c>
      <c r="M51" s="1">
        <v>64</v>
      </c>
    </row>
    <row r="52" spans="1:13" x14ac:dyDescent="0.3">
      <c r="A52" s="1">
        <v>99</v>
      </c>
      <c r="B52" s="1" t="s">
        <v>147</v>
      </c>
      <c r="C52" s="1" t="s">
        <v>147</v>
      </c>
      <c r="D52" s="1" t="s">
        <v>148</v>
      </c>
      <c r="E52" s="1" t="s">
        <v>109</v>
      </c>
      <c r="F52" s="1">
        <v>42</v>
      </c>
      <c r="G52" s="1">
        <v>22</v>
      </c>
      <c r="H52" s="5">
        <v>50</v>
      </c>
      <c r="I52" s="2">
        <f>IFERROR([1]!sect[[#This Row],[longueur]]/[1]!sect[[#This Row],[VITESSE]]*3.6,"")</f>
        <v>14.4</v>
      </c>
      <c r="J52" s="2"/>
      <c r="K52" s="4">
        <v>0.8</v>
      </c>
      <c r="L52" s="5">
        <v>200</v>
      </c>
      <c r="M52" s="1">
        <v>69</v>
      </c>
    </row>
    <row r="53" spans="1:13" x14ac:dyDescent="0.3">
      <c r="A53" s="1">
        <v>100</v>
      </c>
      <c r="B53" s="1" t="s">
        <v>144</v>
      </c>
      <c r="C53" s="1" t="s">
        <v>144</v>
      </c>
      <c r="D53" s="1" t="s">
        <v>135</v>
      </c>
      <c r="E53" s="1" t="s">
        <v>109</v>
      </c>
      <c r="F53" s="1">
        <v>44</v>
      </c>
      <c r="G53" s="1">
        <v>4</v>
      </c>
      <c r="H53" s="5">
        <v>50</v>
      </c>
      <c r="I53" s="2">
        <f>IFERROR([1]!sect[[#This Row],[longueur]]/[1]!sect[[#This Row],[VITESSE]]*3.6,"")</f>
        <v>14.4</v>
      </c>
      <c r="J53" s="2"/>
      <c r="K53" s="4">
        <v>0.8</v>
      </c>
      <c r="L53" s="5">
        <v>200</v>
      </c>
      <c r="M53" s="1">
        <v>164</v>
      </c>
    </row>
    <row r="54" spans="1:13" x14ac:dyDescent="0.3">
      <c r="A54" s="1">
        <v>101</v>
      </c>
      <c r="B54" s="1" t="s">
        <v>149</v>
      </c>
      <c r="C54" s="1" t="s">
        <v>149</v>
      </c>
      <c r="D54" s="1" t="s">
        <v>135</v>
      </c>
      <c r="E54" s="1" t="s">
        <v>109</v>
      </c>
      <c r="F54" s="1">
        <v>43</v>
      </c>
      <c r="G54" s="1">
        <v>21</v>
      </c>
      <c r="H54" s="5">
        <v>50</v>
      </c>
      <c r="I54" s="2">
        <f>IFERROR([1]!sect[[#This Row],[longueur]]/[1]!sect[[#This Row],[VITESSE]]*3.6,"")</f>
        <v>14.4</v>
      </c>
      <c r="J54" s="2"/>
      <c r="K54" s="4">
        <v>0.8</v>
      </c>
      <c r="L54" s="5">
        <v>200</v>
      </c>
      <c r="M54" s="1">
        <v>70</v>
      </c>
    </row>
    <row r="55" spans="1:13" x14ac:dyDescent="0.3">
      <c r="A55" s="1">
        <v>102</v>
      </c>
      <c r="B55" s="1" t="s">
        <v>151</v>
      </c>
      <c r="C55" s="1" t="s">
        <v>151</v>
      </c>
      <c r="D55" s="1" t="s">
        <v>150</v>
      </c>
      <c r="E55" s="1" t="s">
        <v>108</v>
      </c>
      <c r="F55" s="1">
        <v>2</v>
      </c>
      <c r="G55" s="1">
        <v>25</v>
      </c>
      <c r="H55" s="5">
        <v>50</v>
      </c>
      <c r="I55" s="2">
        <f>IFERROR([1]!sect[[#This Row],[longueur]]/[1]!sect[[#This Row],[VITESSE]]*3.6,"")</f>
        <v>14.4</v>
      </c>
      <c r="J55" s="2"/>
      <c r="K55" s="4">
        <v>0.8</v>
      </c>
      <c r="L55" s="5">
        <v>200</v>
      </c>
      <c r="M55" s="1">
        <v>46</v>
      </c>
    </row>
    <row r="56" spans="1:13" x14ac:dyDescent="0.3">
      <c r="A56" s="1">
        <v>103</v>
      </c>
      <c r="B56" s="1" t="s">
        <v>152</v>
      </c>
      <c r="C56" s="1" t="s">
        <v>152</v>
      </c>
      <c r="D56" s="1" t="s">
        <v>150</v>
      </c>
      <c r="E56" s="1" t="s">
        <v>109</v>
      </c>
      <c r="F56" s="1">
        <v>2</v>
      </c>
      <c r="G56" s="1">
        <v>26</v>
      </c>
      <c r="H56" s="5">
        <v>50</v>
      </c>
      <c r="I56" s="2">
        <f>IFERROR([1]!sect[[#This Row],[longueur]]/[1]!sect[[#This Row],[VITESSE]]*3.6,"")</f>
        <v>14.4</v>
      </c>
      <c r="J56" s="2"/>
      <c r="K56" s="4">
        <v>0.8</v>
      </c>
      <c r="L56" s="5">
        <v>200</v>
      </c>
      <c r="M56" s="1">
        <v>47</v>
      </c>
    </row>
    <row r="57" spans="1:13" x14ac:dyDescent="0.3">
      <c r="A57" s="1">
        <v>104</v>
      </c>
      <c r="B57" s="1" t="s">
        <v>153</v>
      </c>
      <c r="C57" s="1" t="s">
        <v>153</v>
      </c>
      <c r="D57" s="1" t="s">
        <v>150</v>
      </c>
      <c r="E57" s="1" t="s">
        <v>109</v>
      </c>
      <c r="F57" s="1">
        <v>3</v>
      </c>
      <c r="G57" s="1">
        <v>28</v>
      </c>
      <c r="H57" s="5">
        <v>50</v>
      </c>
      <c r="I57" s="2">
        <f>IFERROR([1]!sect[[#This Row],[longueur]]/[1]!sect[[#This Row],[VITESSE]]*3.6,"")</f>
        <v>14.4</v>
      </c>
      <c r="J57" s="2"/>
      <c r="K57" s="4">
        <v>0.8</v>
      </c>
      <c r="L57" s="5">
        <v>200</v>
      </c>
      <c r="M57" s="1">
        <v>50</v>
      </c>
    </row>
    <row r="58" spans="1:13" x14ac:dyDescent="0.3">
      <c r="A58" s="1">
        <v>105</v>
      </c>
      <c r="B58" s="1" t="s">
        <v>154</v>
      </c>
      <c r="C58" s="1" t="s">
        <v>154</v>
      </c>
      <c r="D58" s="1" t="s">
        <v>150</v>
      </c>
      <c r="E58" s="1" t="s">
        <v>109</v>
      </c>
      <c r="F58" s="1">
        <v>6</v>
      </c>
      <c r="G58" s="1">
        <v>30</v>
      </c>
      <c r="H58" s="5">
        <v>50</v>
      </c>
      <c r="I58" s="2">
        <f>IFERROR([1]!sect[[#This Row],[longueur]]/[1]!sect[[#This Row],[VITESSE]]*3.6,"")</f>
        <v>14.4</v>
      </c>
      <c r="J58" s="2"/>
      <c r="K58" s="4">
        <v>0.8</v>
      </c>
      <c r="L58" s="5">
        <v>200</v>
      </c>
      <c r="M58" s="1">
        <v>52</v>
      </c>
    </row>
    <row r="59" spans="1:13" x14ac:dyDescent="0.3">
      <c r="A59" s="1">
        <v>106</v>
      </c>
      <c r="B59" s="1" t="s">
        <v>155</v>
      </c>
      <c r="C59" s="1" t="s">
        <v>155</v>
      </c>
      <c r="D59" s="1" t="s">
        <v>150</v>
      </c>
      <c r="E59" s="1" t="s">
        <v>108</v>
      </c>
      <c r="F59" s="1">
        <v>10</v>
      </c>
      <c r="G59" s="1">
        <v>31</v>
      </c>
      <c r="H59" s="5">
        <v>50</v>
      </c>
      <c r="I59" s="2">
        <f>IFERROR([1]!sect[[#This Row],[longueur]]/[1]!sect[[#This Row],[VITESSE]]*3.6,"")</f>
        <v>14.4</v>
      </c>
      <c r="J59" s="2"/>
      <c r="K59" s="4">
        <v>0.8</v>
      </c>
      <c r="L59" s="5">
        <v>200</v>
      </c>
      <c r="M59" s="1">
        <v>53</v>
      </c>
    </row>
    <row r="60" spans="1:13" x14ac:dyDescent="0.3">
      <c r="A60" s="1">
        <v>107</v>
      </c>
      <c r="B60" s="1" t="s">
        <v>156</v>
      </c>
      <c r="C60" s="1" t="s">
        <v>156</v>
      </c>
      <c r="D60" s="1" t="s">
        <v>150</v>
      </c>
      <c r="E60" s="1" t="s">
        <v>108</v>
      </c>
      <c r="F60" s="1">
        <v>10</v>
      </c>
      <c r="G60" s="1">
        <v>32</v>
      </c>
      <c r="H60" s="5">
        <v>50</v>
      </c>
      <c r="I60" s="2">
        <f>IFERROR([1]!sect[[#This Row],[longueur]]/[1]!sect[[#This Row],[VITESSE]]*3.6,"")</f>
        <v>14.4</v>
      </c>
      <c r="J60" s="2"/>
      <c r="K60" s="4">
        <v>0.8</v>
      </c>
      <c r="L60" s="5">
        <v>200</v>
      </c>
      <c r="M60" s="1">
        <v>54</v>
      </c>
    </row>
    <row r="61" spans="1:13" x14ac:dyDescent="0.3">
      <c r="A61" s="1">
        <v>108</v>
      </c>
      <c r="B61" s="1" t="s">
        <v>157</v>
      </c>
      <c r="C61" s="1" t="s">
        <v>157</v>
      </c>
      <c r="D61" s="1" t="s">
        <v>150</v>
      </c>
      <c r="E61" s="1" t="s">
        <v>108</v>
      </c>
      <c r="F61" s="1">
        <v>14</v>
      </c>
      <c r="G61" s="1">
        <v>35</v>
      </c>
      <c r="H61" s="5">
        <v>50</v>
      </c>
      <c r="I61" s="2">
        <f>IFERROR([1]!sect[[#This Row],[longueur]]/[1]!sect[[#This Row],[VITESSE]]*3.6,"")</f>
        <v>14.4</v>
      </c>
      <c r="J61" s="2"/>
      <c r="K61" s="4">
        <v>0.8</v>
      </c>
      <c r="L61" s="5">
        <v>200</v>
      </c>
      <c r="M61" s="1">
        <v>58</v>
      </c>
    </row>
    <row r="62" spans="1:13" x14ac:dyDescent="0.3">
      <c r="A62" s="1">
        <v>109</v>
      </c>
      <c r="B62" s="1" t="s">
        <v>158</v>
      </c>
      <c r="C62" s="1" t="s">
        <v>158</v>
      </c>
      <c r="D62" s="1" t="s">
        <v>150</v>
      </c>
      <c r="E62" s="1" t="s">
        <v>109</v>
      </c>
      <c r="F62" s="1">
        <v>14</v>
      </c>
      <c r="G62" s="1">
        <v>36</v>
      </c>
      <c r="H62" s="5">
        <v>50</v>
      </c>
      <c r="I62" s="2">
        <f>IFERROR([1]!sect[[#This Row],[longueur]]/[1]!sect[[#This Row],[VITESSE]]*3.6,"")</f>
        <v>14.4</v>
      </c>
      <c r="J62" s="2"/>
      <c r="K62" s="4">
        <v>0.8</v>
      </c>
      <c r="L62" s="5">
        <v>200</v>
      </c>
      <c r="M62" s="1">
        <v>60</v>
      </c>
    </row>
    <row r="63" spans="1:13" x14ac:dyDescent="0.3">
      <c r="A63" s="1">
        <v>110</v>
      </c>
      <c r="B63" s="1" t="s">
        <v>159</v>
      </c>
      <c r="C63" s="1" t="s">
        <v>159</v>
      </c>
      <c r="D63" s="1" t="s">
        <v>150</v>
      </c>
      <c r="E63" s="1" t="s">
        <v>108</v>
      </c>
      <c r="F63" s="1">
        <v>18</v>
      </c>
      <c r="G63" s="1">
        <v>37</v>
      </c>
      <c r="H63" s="5">
        <v>50</v>
      </c>
      <c r="I63" s="2">
        <f>IFERROR([1]!sect[[#This Row],[longueur]]/[1]!sect[[#This Row],[VITESSE]]*3.6,"")</f>
        <v>14.4</v>
      </c>
      <c r="J63" s="2"/>
      <c r="K63" s="4">
        <v>0.8</v>
      </c>
      <c r="L63" s="5">
        <v>200</v>
      </c>
      <c r="M63" s="1">
        <v>63</v>
      </c>
    </row>
    <row r="64" spans="1:13" x14ac:dyDescent="0.3">
      <c r="A64" s="1">
        <v>111</v>
      </c>
      <c r="B64" s="1" t="s">
        <v>160</v>
      </c>
      <c r="C64" s="1" t="s">
        <v>160</v>
      </c>
      <c r="D64" s="1" t="s">
        <v>161</v>
      </c>
      <c r="E64" s="1" t="s">
        <v>108</v>
      </c>
      <c r="F64" s="1">
        <v>19</v>
      </c>
      <c r="G64" s="1">
        <v>40</v>
      </c>
      <c r="H64" s="5">
        <v>50</v>
      </c>
      <c r="I64" s="2">
        <f>IFERROR([1]!sect[[#This Row],[longueur]]/[1]!sect[[#This Row],[VITESSE]]*3.6,"")</f>
        <v>14.4</v>
      </c>
      <c r="J64" s="2"/>
      <c r="K64" s="4">
        <v>0.8</v>
      </c>
      <c r="L64" s="5">
        <v>200</v>
      </c>
      <c r="M64" s="1">
        <v>65</v>
      </c>
    </row>
    <row r="65" spans="1:16" x14ac:dyDescent="0.3">
      <c r="A65" s="1">
        <v>112</v>
      </c>
      <c r="B65" s="1" t="s">
        <v>162</v>
      </c>
      <c r="C65" s="1" t="s">
        <v>162</v>
      </c>
      <c r="D65" s="1" t="s">
        <v>163</v>
      </c>
      <c r="E65" s="1" t="s">
        <v>108</v>
      </c>
      <c r="F65" s="1">
        <v>21</v>
      </c>
      <c r="G65" s="1">
        <v>41</v>
      </c>
      <c r="H65" s="5">
        <v>50</v>
      </c>
      <c r="I65" s="2">
        <f>IFERROR([1]!sect[[#This Row],[longueur]]/[1]!sect[[#This Row],[VITESSE]]*3.6,"")</f>
        <v>14.4</v>
      </c>
      <c r="J65" s="2"/>
      <c r="K65" s="4">
        <v>0.8</v>
      </c>
      <c r="L65" s="5">
        <v>200</v>
      </c>
      <c r="M65" s="1">
        <v>68</v>
      </c>
    </row>
    <row r="66" spans="1:16" x14ac:dyDescent="0.3">
      <c r="A66" s="1">
        <v>113</v>
      </c>
      <c r="B66" s="1" t="s">
        <v>164</v>
      </c>
      <c r="C66" s="1" t="s">
        <v>164</v>
      </c>
      <c r="D66" s="1" t="s">
        <v>150</v>
      </c>
      <c r="E66" s="1" t="s">
        <v>108</v>
      </c>
      <c r="F66" s="1">
        <v>4</v>
      </c>
      <c r="G66" s="1">
        <v>29</v>
      </c>
      <c r="H66" s="5">
        <v>50</v>
      </c>
      <c r="I66" s="2">
        <f>IFERROR([1]!sect[[#This Row],[longueur]]/[1]!sect[[#This Row],[VITESSE]]*3.6,"")</f>
        <v>14.4</v>
      </c>
      <c r="J66" s="2"/>
      <c r="K66" s="4">
        <v>0.8</v>
      </c>
      <c r="L66" s="5">
        <v>200</v>
      </c>
      <c r="M66" s="1">
        <v>165</v>
      </c>
    </row>
    <row r="67" spans="1:16" x14ac:dyDescent="0.3">
      <c r="A67" s="1">
        <v>114</v>
      </c>
      <c r="B67" s="1" t="s">
        <v>165</v>
      </c>
      <c r="C67" s="1" t="s">
        <v>165</v>
      </c>
      <c r="D67" s="1" t="s">
        <v>150</v>
      </c>
      <c r="E67" s="1" t="s">
        <v>109</v>
      </c>
      <c r="F67" s="1">
        <v>6</v>
      </c>
      <c r="G67" s="1">
        <v>45</v>
      </c>
      <c r="H67" s="5">
        <v>50</v>
      </c>
      <c r="I67" s="2">
        <f>IFERROR([1]!sect[[#This Row],[longueur]]/[1]!sect[[#This Row],[VITESSE]]*3.6,"")</f>
        <v>14.4</v>
      </c>
      <c r="J67" s="2"/>
      <c r="K67" s="4">
        <v>0.8</v>
      </c>
      <c r="L67" s="5">
        <v>200</v>
      </c>
      <c r="M67" s="1">
        <v>166</v>
      </c>
    </row>
    <row r="68" spans="1:16" x14ac:dyDescent="0.3">
      <c r="A68" s="1">
        <v>115</v>
      </c>
      <c r="B68" s="3" t="s">
        <v>296</v>
      </c>
      <c r="C68" s="3" t="s">
        <v>296</v>
      </c>
      <c r="D68" s="1" t="s">
        <v>290</v>
      </c>
      <c r="E68" s="1" t="s">
        <v>108</v>
      </c>
      <c r="F68" s="6">
        <v>14</v>
      </c>
      <c r="G68" s="1">
        <v>38</v>
      </c>
      <c r="H68" s="1">
        <v>50</v>
      </c>
      <c r="I68" s="2">
        <f>IFERROR([1]!sect[[#This Row],[longueur]]/[1]!sect[[#This Row],[VITESSE]]*3.6,"")</f>
        <v>230.4</v>
      </c>
      <c r="J68" s="2">
        <v>2</v>
      </c>
      <c r="K68" s="4">
        <v>0.8</v>
      </c>
      <c r="L68" s="3">
        <v>3200</v>
      </c>
      <c r="O68" s="3"/>
      <c r="P68" s="3"/>
    </row>
    <row r="69" spans="1:16" x14ac:dyDescent="0.3">
      <c r="A69" s="1">
        <v>116</v>
      </c>
      <c r="B69" s="3" t="s">
        <v>295</v>
      </c>
      <c r="C69" s="3" t="s">
        <v>295</v>
      </c>
      <c r="D69" s="1" t="s">
        <v>290</v>
      </c>
      <c r="E69" s="1" t="s">
        <v>109</v>
      </c>
      <c r="F69" s="1">
        <v>38</v>
      </c>
      <c r="G69" s="6">
        <v>14</v>
      </c>
      <c r="H69" s="1">
        <v>50</v>
      </c>
      <c r="I69" s="2">
        <f>IFERROR([1]!sect[[#This Row],[longueur]]/[1]!sect[[#This Row],[VITESSE]]*3.6,"")</f>
        <v>230.4</v>
      </c>
      <c r="J69" s="2">
        <v>2</v>
      </c>
      <c r="K69" s="4">
        <v>0.8</v>
      </c>
      <c r="L69" s="3">
        <v>3200</v>
      </c>
      <c r="O69" s="3"/>
      <c r="P69" s="3"/>
    </row>
    <row r="70" spans="1:16" x14ac:dyDescent="0.3">
      <c r="A70" s="1">
        <v>117</v>
      </c>
      <c r="B70" s="3" t="s">
        <v>297</v>
      </c>
      <c r="C70" s="3" t="s">
        <v>297</v>
      </c>
      <c r="D70" s="1" t="s">
        <v>290</v>
      </c>
      <c r="E70" s="1" t="s">
        <v>108</v>
      </c>
      <c r="F70" s="1">
        <v>38</v>
      </c>
      <c r="G70" s="1">
        <v>37</v>
      </c>
      <c r="H70" s="1">
        <v>50</v>
      </c>
      <c r="I70" s="2">
        <f>IFERROR([1]!sect[[#This Row],[longueur]]/[1]!sect[[#This Row],[VITESSE]]*3.6,"")</f>
        <v>79.2</v>
      </c>
      <c r="J70" s="2">
        <v>2</v>
      </c>
      <c r="K70" s="4">
        <v>0.8</v>
      </c>
      <c r="L70" s="3">
        <v>1100</v>
      </c>
      <c r="O70" s="3"/>
      <c r="P70" s="3"/>
    </row>
    <row r="71" spans="1:16" x14ac:dyDescent="0.3">
      <c r="A71" s="1">
        <v>118</v>
      </c>
      <c r="B71" s="3" t="s">
        <v>298</v>
      </c>
      <c r="C71" s="3" t="s">
        <v>298</v>
      </c>
      <c r="D71" s="1" t="s">
        <v>290</v>
      </c>
      <c r="E71" s="1" t="s">
        <v>109</v>
      </c>
      <c r="F71" s="1">
        <v>37</v>
      </c>
      <c r="G71" s="1">
        <v>38</v>
      </c>
      <c r="H71" s="1">
        <v>50</v>
      </c>
      <c r="I71" s="2">
        <f>IFERROR([1]!sect[[#This Row],[longueur]]/[1]!sect[[#This Row],[VITESSE]]*3.6,"")</f>
        <v>7.9200000000000008</v>
      </c>
      <c r="J71" s="2">
        <v>2</v>
      </c>
      <c r="K71" s="4">
        <v>0.8</v>
      </c>
      <c r="L71" s="3">
        <v>110</v>
      </c>
      <c r="O71" s="3"/>
      <c r="P71" s="3"/>
    </row>
    <row r="72" spans="1:16" x14ac:dyDescent="0.3">
      <c r="A72" s="1">
        <v>119</v>
      </c>
      <c r="B72" s="3" t="s">
        <v>299</v>
      </c>
      <c r="C72" s="3" t="s">
        <v>299</v>
      </c>
      <c r="D72" s="1" t="s">
        <v>290</v>
      </c>
      <c r="E72" s="1" t="s">
        <v>109</v>
      </c>
      <c r="F72" s="1">
        <v>14</v>
      </c>
      <c r="G72" s="1">
        <v>33</v>
      </c>
      <c r="H72" s="1">
        <v>50</v>
      </c>
      <c r="I72" s="2">
        <f>IFERROR([1]!sect[[#This Row],[longueur]]/[1]!sect[[#This Row],[VITESSE]]*3.6,"")</f>
        <v>208.8</v>
      </c>
      <c r="J72" s="2">
        <v>2</v>
      </c>
      <c r="K72" s="4">
        <v>0.8</v>
      </c>
      <c r="L72" s="3">
        <v>2900</v>
      </c>
      <c r="O72" s="3"/>
      <c r="P72" s="3"/>
    </row>
    <row r="73" spans="1:16" x14ac:dyDescent="0.3">
      <c r="A73" s="1">
        <v>120</v>
      </c>
      <c r="B73" s="3" t="s">
        <v>300</v>
      </c>
      <c r="C73" s="3" t="s">
        <v>300</v>
      </c>
      <c r="D73" s="1" t="s">
        <v>290</v>
      </c>
      <c r="E73" s="1" t="s">
        <v>108</v>
      </c>
      <c r="F73" s="1">
        <v>33</v>
      </c>
      <c r="G73" s="1">
        <v>14</v>
      </c>
      <c r="H73" s="1">
        <v>50</v>
      </c>
      <c r="I73" s="2">
        <f>IFERROR([1]!sect[[#This Row],[longueur]]/[1]!sect[[#This Row],[VITESSE]]*3.6,"")</f>
        <v>208.8</v>
      </c>
      <c r="J73" s="2">
        <v>2</v>
      </c>
      <c r="K73" s="4">
        <v>0.8</v>
      </c>
      <c r="L73" s="3">
        <v>2900</v>
      </c>
      <c r="O73" s="3"/>
      <c r="P73" s="3"/>
    </row>
    <row r="74" spans="1:16" x14ac:dyDescent="0.3">
      <c r="A74" s="1">
        <v>121</v>
      </c>
      <c r="B74" s="3" t="s">
        <v>145</v>
      </c>
      <c r="C74" s="3" t="s">
        <v>145</v>
      </c>
      <c r="D74" s="1" t="s">
        <v>146</v>
      </c>
      <c r="E74" s="1" t="s">
        <v>109</v>
      </c>
      <c r="F74" s="1">
        <v>37</v>
      </c>
      <c r="G74" s="1">
        <v>18</v>
      </c>
      <c r="H74" s="5">
        <v>50</v>
      </c>
      <c r="I74" s="2">
        <f>IFERROR([1]!sect[[#This Row],[longueur]]/[1]!sect[[#This Row],[VITESSE]]*3.6,"")</f>
        <v>14.4</v>
      </c>
      <c r="J74" s="2"/>
      <c r="K74" s="4">
        <v>0.8</v>
      </c>
      <c r="L74" s="7">
        <v>200</v>
      </c>
      <c r="O74" s="3"/>
      <c r="P7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FC0F-6F20-4644-9E15-E71184DE8345}">
  <dimension ref="A1:D46"/>
  <sheetViews>
    <sheetView topLeftCell="A12" workbookViewId="0">
      <selection activeCell="D23" sqref="D1:D23"/>
    </sheetView>
  </sheetViews>
  <sheetFormatPr baseColWidth="10" defaultRowHeight="14.4" x14ac:dyDescent="0.3"/>
  <cols>
    <col min="1" max="1" width="5" bestFit="1" customWidth="1"/>
    <col min="2" max="2" width="15" bestFit="1" customWidth="1"/>
    <col min="3" max="3" width="10.5546875" bestFit="1" customWidth="1"/>
    <col min="4" max="4" width="11.5546875" bestFit="1" customWidth="1"/>
  </cols>
  <sheetData>
    <row r="1" spans="1:4" x14ac:dyDescent="0.3">
      <c r="A1" t="s">
        <v>258</v>
      </c>
      <c r="B1" t="s">
        <v>125</v>
      </c>
      <c r="C1" t="s">
        <v>166</v>
      </c>
      <c r="D1" t="s">
        <v>167</v>
      </c>
    </row>
    <row r="2" spans="1:4" x14ac:dyDescent="0.3">
      <c r="A2">
        <v>1</v>
      </c>
      <c r="B2" t="s">
        <v>128</v>
      </c>
      <c r="C2" t="s">
        <v>168</v>
      </c>
      <c r="D2" t="s">
        <v>169</v>
      </c>
    </row>
    <row r="3" spans="1:4" x14ac:dyDescent="0.3">
      <c r="A3">
        <v>2</v>
      </c>
      <c r="B3" t="s">
        <v>128</v>
      </c>
      <c r="C3" t="s">
        <v>170</v>
      </c>
      <c r="D3" t="s">
        <v>171</v>
      </c>
    </row>
    <row r="4" spans="1:4" x14ac:dyDescent="0.3">
      <c r="A4">
        <v>3</v>
      </c>
      <c r="B4" t="s">
        <v>128</v>
      </c>
      <c r="C4" t="s">
        <v>172</v>
      </c>
      <c r="D4" t="s">
        <v>173</v>
      </c>
    </row>
    <row r="5" spans="1:4" x14ac:dyDescent="0.3">
      <c r="A5">
        <v>4</v>
      </c>
      <c r="B5" t="s">
        <v>128</v>
      </c>
      <c r="C5" t="s">
        <v>174</v>
      </c>
      <c r="D5" t="s">
        <v>175</v>
      </c>
    </row>
    <row r="6" spans="1:4" x14ac:dyDescent="0.3">
      <c r="A6">
        <v>5</v>
      </c>
      <c r="B6" t="s">
        <v>128</v>
      </c>
      <c r="C6" t="s">
        <v>176</v>
      </c>
      <c r="D6" t="s">
        <v>177</v>
      </c>
    </row>
    <row r="7" spans="1:4" x14ac:dyDescent="0.3">
      <c r="A7">
        <v>6</v>
      </c>
      <c r="B7" t="s">
        <v>128</v>
      </c>
      <c r="C7" t="s">
        <v>178</v>
      </c>
      <c r="D7" t="s">
        <v>179</v>
      </c>
    </row>
    <row r="8" spans="1:4" x14ac:dyDescent="0.3">
      <c r="A8">
        <v>7</v>
      </c>
      <c r="B8" t="s">
        <v>128</v>
      </c>
      <c r="C8" t="s">
        <v>180</v>
      </c>
      <c r="D8" t="s">
        <v>181</v>
      </c>
    </row>
    <row r="9" spans="1:4" x14ac:dyDescent="0.3">
      <c r="A9">
        <v>8</v>
      </c>
      <c r="B9" t="s">
        <v>128</v>
      </c>
      <c r="C9" t="s">
        <v>182</v>
      </c>
      <c r="D9" t="s">
        <v>183</v>
      </c>
    </row>
    <row r="10" spans="1:4" x14ac:dyDescent="0.3">
      <c r="A10">
        <v>9</v>
      </c>
      <c r="B10" t="s">
        <v>128</v>
      </c>
      <c r="C10" t="s">
        <v>184</v>
      </c>
      <c r="D10" t="s">
        <v>185</v>
      </c>
    </row>
    <row r="11" spans="1:4" x14ac:dyDescent="0.3">
      <c r="A11">
        <v>10</v>
      </c>
      <c r="B11" t="s">
        <v>128</v>
      </c>
      <c r="C11" t="s">
        <v>186</v>
      </c>
      <c r="D11" t="s">
        <v>187</v>
      </c>
    </row>
    <row r="12" spans="1:4" x14ac:dyDescent="0.3">
      <c r="A12">
        <v>11</v>
      </c>
      <c r="B12" t="s">
        <v>128</v>
      </c>
      <c r="C12" t="s">
        <v>188</v>
      </c>
      <c r="D12" t="s">
        <v>189</v>
      </c>
    </row>
    <row r="13" spans="1:4" x14ac:dyDescent="0.3">
      <c r="A13">
        <v>12</v>
      </c>
      <c r="B13" t="s">
        <v>128</v>
      </c>
      <c r="C13" t="s">
        <v>190</v>
      </c>
      <c r="D13" t="s">
        <v>191</v>
      </c>
    </row>
    <row r="14" spans="1:4" x14ac:dyDescent="0.3">
      <c r="A14">
        <v>13</v>
      </c>
      <c r="B14" t="s">
        <v>128</v>
      </c>
      <c r="C14" t="s">
        <v>192</v>
      </c>
      <c r="D14" t="s">
        <v>193</v>
      </c>
    </row>
    <row r="15" spans="1:4" x14ac:dyDescent="0.3">
      <c r="A15">
        <v>14</v>
      </c>
      <c r="B15" t="s">
        <v>128</v>
      </c>
      <c r="C15" t="s">
        <v>194</v>
      </c>
      <c r="D15" t="s">
        <v>195</v>
      </c>
    </row>
    <row r="16" spans="1:4" x14ac:dyDescent="0.3">
      <c r="A16">
        <v>15</v>
      </c>
      <c r="B16" t="s">
        <v>128</v>
      </c>
      <c r="C16" t="s">
        <v>196</v>
      </c>
      <c r="D16" t="s">
        <v>197</v>
      </c>
    </row>
    <row r="17" spans="1:4" x14ac:dyDescent="0.3">
      <c r="A17">
        <v>16</v>
      </c>
      <c r="B17" t="s">
        <v>128</v>
      </c>
      <c r="C17" t="s">
        <v>198</v>
      </c>
      <c r="D17" t="s">
        <v>199</v>
      </c>
    </row>
    <row r="18" spans="1:4" x14ac:dyDescent="0.3">
      <c r="A18">
        <v>17</v>
      </c>
      <c r="B18" t="s">
        <v>128</v>
      </c>
      <c r="C18" t="s">
        <v>200</v>
      </c>
      <c r="D18" t="s">
        <v>201</v>
      </c>
    </row>
    <row r="19" spans="1:4" x14ac:dyDescent="0.3">
      <c r="A19">
        <v>18</v>
      </c>
      <c r="B19" t="s">
        <v>126</v>
      </c>
      <c r="C19" t="s">
        <v>202</v>
      </c>
      <c r="D19" t="s">
        <v>203</v>
      </c>
    </row>
    <row r="20" spans="1:4" x14ac:dyDescent="0.3">
      <c r="A20">
        <v>19</v>
      </c>
      <c r="B20" t="s">
        <v>126</v>
      </c>
      <c r="C20" t="s">
        <v>204</v>
      </c>
      <c r="D20" t="s">
        <v>205</v>
      </c>
    </row>
    <row r="21" spans="1:4" x14ac:dyDescent="0.3">
      <c r="A21">
        <v>20</v>
      </c>
      <c r="B21" t="s">
        <v>128</v>
      </c>
      <c r="C21" t="s">
        <v>206</v>
      </c>
      <c r="D21" t="s">
        <v>207</v>
      </c>
    </row>
    <row r="22" spans="1:4" x14ac:dyDescent="0.3">
      <c r="A22">
        <v>21</v>
      </c>
      <c r="B22" t="s">
        <v>127</v>
      </c>
      <c r="C22" t="s">
        <v>208</v>
      </c>
      <c r="D22" t="s">
        <v>209</v>
      </c>
    </row>
    <row r="23" spans="1:4" x14ac:dyDescent="0.3">
      <c r="A23">
        <v>22</v>
      </c>
      <c r="B23" t="s">
        <v>127</v>
      </c>
      <c r="C23" t="s">
        <v>210</v>
      </c>
      <c r="D23" t="s">
        <v>211</v>
      </c>
    </row>
    <row r="24" spans="1:4" x14ac:dyDescent="0.3">
      <c r="A24">
        <v>23</v>
      </c>
      <c r="B24" t="s">
        <v>127</v>
      </c>
      <c r="C24" t="s">
        <v>212</v>
      </c>
      <c r="D24" t="s">
        <v>213</v>
      </c>
    </row>
    <row r="25" spans="1:4" x14ac:dyDescent="0.3">
      <c r="A25">
        <v>27</v>
      </c>
      <c r="B25" t="s">
        <v>135</v>
      </c>
      <c r="C25" t="s">
        <v>214</v>
      </c>
      <c r="D25" t="s">
        <v>215</v>
      </c>
    </row>
    <row r="26" spans="1:4" x14ac:dyDescent="0.3">
      <c r="A26">
        <v>24</v>
      </c>
      <c r="B26" t="s">
        <v>135</v>
      </c>
      <c r="C26" t="s">
        <v>216</v>
      </c>
      <c r="D26" t="s">
        <v>217</v>
      </c>
    </row>
    <row r="27" spans="1:4" x14ac:dyDescent="0.3">
      <c r="A27">
        <v>25</v>
      </c>
      <c r="B27" t="s">
        <v>150</v>
      </c>
      <c r="C27" t="s">
        <v>218</v>
      </c>
      <c r="D27" t="s">
        <v>219</v>
      </c>
    </row>
    <row r="28" spans="1:4" x14ac:dyDescent="0.3">
      <c r="A28">
        <v>26</v>
      </c>
      <c r="B28" t="s">
        <v>150</v>
      </c>
      <c r="C28" t="s">
        <v>220</v>
      </c>
      <c r="D28" t="s">
        <v>221</v>
      </c>
    </row>
    <row r="29" spans="1:4" x14ac:dyDescent="0.3">
      <c r="A29">
        <v>28</v>
      </c>
      <c r="B29" t="s">
        <v>150</v>
      </c>
      <c r="C29" t="s">
        <v>222</v>
      </c>
      <c r="D29" t="s">
        <v>223</v>
      </c>
    </row>
    <row r="30" spans="1:4" x14ac:dyDescent="0.3">
      <c r="A30">
        <v>29</v>
      </c>
      <c r="B30" t="s">
        <v>135</v>
      </c>
      <c r="C30" t="s">
        <v>224</v>
      </c>
      <c r="D30" t="s">
        <v>225</v>
      </c>
    </row>
    <row r="31" spans="1:4" x14ac:dyDescent="0.3">
      <c r="A31">
        <v>30</v>
      </c>
      <c r="B31" t="s">
        <v>150</v>
      </c>
      <c r="C31" t="s">
        <v>226</v>
      </c>
      <c r="D31" t="s">
        <v>227</v>
      </c>
    </row>
    <row r="32" spans="1:4" x14ac:dyDescent="0.3">
      <c r="A32">
        <v>31</v>
      </c>
      <c r="B32" t="s">
        <v>150</v>
      </c>
      <c r="C32" t="s">
        <v>228</v>
      </c>
      <c r="D32" t="s">
        <v>229</v>
      </c>
    </row>
    <row r="33" spans="1:4" x14ac:dyDescent="0.3">
      <c r="A33">
        <v>32</v>
      </c>
      <c r="B33" t="s">
        <v>150</v>
      </c>
      <c r="C33" t="s">
        <v>230</v>
      </c>
      <c r="D33" t="s">
        <v>231</v>
      </c>
    </row>
    <row r="34" spans="1:4" x14ac:dyDescent="0.3">
      <c r="A34">
        <v>33</v>
      </c>
      <c r="B34" t="s">
        <v>135</v>
      </c>
      <c r="C34" t="s">
        <v>232</v>
      </c>
      <c r="D34" t="s">
        <v>233</v>
      </c>
    </row>
    <row r="35" spans="1:4" x14ac:dyDescent="0.3">
      <c r="A35">
        <v>34</v>
      </c>
      <c r="B35" t="s">
        <v>135</v>
      </c>
      <c r="C35" t="s">
        <v>234</v>
      </c>
      <c r="D35" t="s">
        <v>235</v>
      </c>
    </row>
    <row r="36" spans="1:4" x14ac:dyDescent="0.3">
      <c r="A36">
        <v>35</v>
      </c>
      <c r="B36" t="s">
        <v>150</v>
      </c>
      <c r="C36" t="s">
        <v>236</v>
      </c>
      <c r="D36" t="s">
        <v>237</v>
      </c>
    </row>
    <row r="37" spans="1:4" x14ac:dyDescent="0.3">
      <c r="A37">
        <v>36</v>
      </c>
      <c r="B37" t="s">
        <v>150</v>
      </c>
      <c r="C37" t="s">
        <v>238</v>
      </c>
      <c r="D37" t="s">
        <v>239</v>
      </c>
    </row>
    <row r="38" spans="1:4" x14ac:dyDescent="0.3">
      <c r="A38">
        <v>37</v>
      </c>
      <c r="B38" t="s">
        <v>290</v>
      </c>
      <c r="C38" t="s">
        <v>292</v>
      </c>
      <c r="D38" t="s">
        <v>291</v>
      </c>
    </row>
    <row r="39" spans="1:4" x14ac:dyDescent="0.3">
      <c r="A39">
        <v>38</v>
      </c>
      <c r="B39" t="s">
        <v>290</v>
      </c>
      <c r="C39" t="s">
        <v>293</v>
      </c>
      <c r="D39" t="s">
        <v>294</v>
      </c>
    </row>
    <row r="40" spans="1:4" x14ac:dyDescent="0.3">
      <c r="A40">
        <v>39</v>
      </c>
      <c r="B40" t="s">
        <v>240</v>
      </c>
      <c r="C40" t="s">
        <v>241</v>
      </c>
      <c r="D40" t="s">
        <v>242</v>
      </c>
    </row>
    <row r="41" spans="1:4" x14ac:dyDescent="0.3">
      <c r="A41">
        <v>40</v>
      </c>
      <c r="B41" t="s">
        <v>243</v>
      </c>
      <c r="C41" t="s">
        <v>244</v>
      </c>
      <c r="D41" t="s">
        <v>245</v>
      </c>
    </row>
    <row r="42" spans="1:4" x14ac:dyDescent="0.3">
      <c r="A42">
        <v>41</v>
      </c>
      <c r="B42" t="s">
        <v>246</v>
      </c>
      <c r="C42" t="s">
        <v>247</v>
      </c>
      <c r="D42" t="s">
        <v>248</v>
      </c>
    </row>
    <row r="43" spans="1:4" x14ac:dyDescent="0.3">
      <c r="A43">
        <v>42</v>
      </c>
      <c r="B43" t="s">
        <v>249</v>
      </c>
      <c r="C43" t="s">
        <v>250</v>
      </c>
      <c r="D43" t="s">
        <v>251</v>
      </c>
    </row>
    <row r="44" spans="1:4" x14ac:dyDescent="0.3">
      <c r="A44">
        <v>43</v>
      </c>
      <c r="B44" t="s">
        <v>249</v>
      </c>
      <c r="C44" t="s">
        <v>252</v>
      </c>
      <c r="D44" t="s">
        <v>253</v>
      </c>
    </row>
    <row r="45" spans="1:4" x14ac:dyDescent="0.3">
      <c r="A45">
        <v>44</v>
      </c>
      <c r="B45" t="s">
        <v>135</v>
      </c>
      <c r="C45" t="s">
        <v>254</v>
      </c>
      <c r="D45" t="s">
        <v>255</v>
      </c>
    </row>
    <row r="46" spans="1:4" x14ac:dyDescent="0.3">
      <c r="A46">
        <v>45</v>
      </c>
      <c r="B46" t="s">
        <v>150</v>
      </c>
      <c r="C46" t="s">
        <v>256</v>
      </c>
      <c r="D46" t="s">
        <v>257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0 5 F 9 T m z N C i K p A A A A + Q A A A B I A H A B D b 2 5 m a W c v U G F j a 2 F n Z S 5 4 b W w g o h g A K K A U A A A A A A A A A A A A A A A A A A A A A A A A A A A A h Y / B C o J A F E V / R W b v P B 1 p C n m O i 6 B V Q h R E W 9 F R h 3 Q M Z 0 z / r U W f 1 C 8 k l N W u 5 b 2 c C + c + b n e M x 6 Z 2 r r I z q t U R 8 a l H H K m z N l e 6 j E h v C 3 d F Y o G 7 N D u n p X Q m W J t w N C o i l b W X E G A Y B j o E t O 1 K Y J 7 n w y n Z H r J K N q m r t L G p z i T 5 r P L / K y L w + J I R j H J O F 8 G S U 5 8 z h j D 3 m C j 9 Z d i k T D 2 E n x L X f W 3 7 T o q i c z d 7 h D k i v G + I J 1 B L A w Q U A A I A C A D T k X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5 F 9 T n j E / / G T A Q A A 5 w M A A B M A H A B G b 3 J t d W x h c y 9 T Z W N 0 a W 9 u M S 5 t I K I Y A C i g F A A A A A A A A A A A A A A A A A A A A A A A A A A A A L W S 3 0 r D M B T G 7 w d 7 h 1 B v N q j F z c 2 / 9 K K 2 F Q f b 1 L U T x U i J 7 V E L a S I 5 q S j i A + l r + G K m 1 K E y i y L Y m z S / c 5 J z T r 4 P I d W 5 F C S q 1 9 5 u u 9 V u 4 Q 1 T k B E 0 j L i E g 2 6 3 i P k i W a o U D P H x z g l k W h Y g d G c / 5 + D 4 U m i z w Y 7 l 7 9 A 5 g k L q c b h n I l N A F 6 l I / b X N t W 0 S j G a T M K D 9 J D i c T s M w o n s M I Y C A V g W d F O + s r n 0 e A M + L X I N y L d u y i S 9 5 W Q h 0 t 2 w S i l R m u b h 2 e / 1 h 3 y b H p d Q Q 6 Q c O 7 s e v M 5 U C L r p 2 3 f i K F T / c A i n M s a v 8 9 d k y I 8 T s 0 m T F i g m 8 k q q o r 6 + y s F O P a T 8 + W j X t m f I j o T c G T h V / s s k i 0 D c B X V 2 s 4 V 5 / 4 u s N f N D A h w 1 8 o 4 F v N v C t L / y p 2 2 7 l 4 v s H + K y y A g R W J v t + k A g J Z Y b / K P k w i W f e i T c a U 1 8 B q w w 3 q 6 t P v H j s 7 d G l X n 5 w w + C X 8 o d i V b + + a E B y q 2 R R 4 o c D j s z e n D o A l p k J F t q T 8 3 f u c R 6 l j D O F r l b l X x 3 1 T Q O V v f J s 2 V n T + S S Z H c 7 j c E n j 0 y V y 9 n u 9 3 w B Q S w E C L Q A U A A I A C A D T k X 1 O b M 0 K I q k A A A D 5 A A A A E g A A A A A A A A A A A A A A A A A A A A A A Q 2 9 u Z m l n L 1 B h Y 2 t h Z 2 U u e G 1 s U E s B A i 0 A F A A C A A g A 0 5 F 9 T g / K 6 a u k A A A A 6 Q A A A B M A A A A A A A A A A A A A A A A A 9 Q A A A F t D b 2 5 0 Z W 5 0 X 1 R 5 c G V z X S 5 4 b W x Q S w E C L Q A U A A I A C A D T k X 1 O e M T / 8 Z M B A A D n A w A A E w A A A A A A A A A A A A A A A A D m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E w A A A A A A A K 0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Y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Z U M T I 6 M D Q 6 M z A u M z Y x M T Q 2 M l o i I C 8 + P E V u d H J 5 I F R 5 c G U 9 I k Z p b G x D b 2 x 1 b W 5 U e X B l c y I g V m F s d W U 9 I n N B d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j d C 9 U e X B l I G 1 v Z G l m a c O p L n t D b 2 x 1 b W 4 x L D B 9 J n F 1 b 3 Q 7 L C Z x d W 9 0 O 1 N l Y 3 R p b 2 4 x L 3 N l Y 3 Q v V H l w Z S B t b 2 R p Z m n D q S 5 7 Q 2 9 s d W 1 u M i w x f S Z x d W 9 0 O y w m c X V v d D t T Z W N 0 a W 9 u M S 9 z Z W N 0 L 1 R 5 c G U g b W 9 k a W Z p w 6 k u e 0 N v b H V t b j M s M n 0 m c X V v d D s s J n F 1 b 3 Q 7 U 2 V j d G l v b j E v c 2 V j d C 9 U e X B l I G 1 v Z G l m a c O p L n t D b 2 x 1 b W 4 0 L D N 9 J n F 1 b 3 Q 7 L C Z x d W 9 0 O 1 N l Y 3 R p b 2 4 x L 3 N l Y 3 Q v V H l w Z S B t b 2 R p Z m n D q S 5 7 Q 2 9 s d W 1 u N S w 0 f S Z x d W 9 0 O y w m c X V v d D t T Z W N 0 a W 9 u M S 9 z Z W N 0 L 1 R 5 c G U g b W 9 k a W Z p w 6 k u e 0 N v b H V t b j Y s N X 0 m c X V v d D s s J n F 1 b 3 Q 7 U 2 V j d G l v b j E v c 2 V j d C 9 U e X B l I G 1 v Z G l m a c O p L n t D b 2 x 1 b W 4 3 L D Z 9 J n F 1 b 3 Q 7 L C Z x d W 9 0 O 1 N l Y 3 R p b 2 4 x L 3 N l Y 3 Q v V H l w Z S B t b 2 R p Z m n D q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Z W N 0 L 1 R 5 c G U g b W 9 k a W Z p w 6 k u e 0 N v b H V t b j E s M H 0 m c X V v d D s s J n F 1 b 3 Q 7 U 2 V j d G l v b j E v c 2 V j d C 9 U e X B l I G 1 v Z G l m a c O p L n t D b 2 x 1 b W 4 y L D F 9 J n F 1 b 3 Q 7 L C Z x d W 9 0 O 1 N l Y 3 R p b 2 4 x L 3 N l Y 3 Q v V H l w Z S B t b 2 R p Z m n D q S 5 7 Q 2 9 s d W 1 u M y w y f S Z x d W 9 0 O y w m c X V v d D t T Z W N 0 a W 9 u M S 9 z Z W N 0 L 1 R 5 c G U g b W 9 k a W Z p w 6 k u e 0 N v b H V t b j Q s M 3 0 m c X V v d D s s J n F 1 b 3 Q 7 U 2 V j d G l v b j E v c 2 V j d C 9 U e X B l I G 1 v Z G l m a c O p L n t D b 2 x 1 b W 4 1 L D R 9 J n F 1 b 3 Q 7 L C Z x d W 9 0 O 1 N l Y 3 R p b 2 4 x L 3 N l Y 3 Q v V H l w Z S B t b 2 R p Z m n D q S 5 7 Q 2 9 s d W 1 u N i w 1 f S Z x d W 9 0 O y w m c X V v d D t T Z W N 0 a W 9 u M S 9 z Z W N 0 L 1 R 5 c G U g b W 9 k a W Z p w 6 k u e 0 N v b H V t b j c s N n 0 m c X V v d D s s J n F 1 b 3 Q 7 U 2 V j d G l v b j E v c 2 V j d C 9 U e X B l I G 1 v Z G l m a c O p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3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2 V h d V 9 G Q 0 R f b m 9 l d W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Z W F 1 X 0 Z D R F 9 u b 2 V 1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l U M T c 6 M T Q 6 M z g u M D M 4 N z c 5 O V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O V U 1 f U k 9 V V E U m c X V v d D s s J n F 1 b 3 Q 7 W C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Z W F 1 X 0 Z D R F 9 u b 2 V 1 Z H M v V H l w Z S B t b 2 R p Z m n D q S 5 7 a W Q s M H 0 m c X V v d D s s J n F 1 b 3 Q 7 U 2 V j d G l v b j E v c m V z Z W F 1 X 0 Z D R F 9 u b 2 V 1 Z H M v V H l w Z S B t b 2 R p Z m n D q S 5 7 T l V N X 1 J P V V R F L D F 9 J n F 1 b 3 Q 7 L C Z x d W 9 0 O 1 N l Y 3 R p b 2 4 x L 3 J l c 2 V h d V 9 G Q 0 R f b m 9 l d W R z L 1 R 5 c G U g b W 9 k a W Z p w 6 k u e 1 g s M n 0 m c X V v d D s s J n F 1 b 3 Q 7 U 2 V j d G l v b j E v c m V z Z W F 1 X 0 Z D R F 9 u b 2 V 1 Z H M v V H l w Z S B t b 2 R p Z m n D q S 5 7 W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l Y X V f R k N E X 2 5 v Z X V k c y 9 U e X B l I G 1 v Z G l m a c O p L n t p Z C w w f S Z x d W 9 0 O y w m c X V v d D t T Z W N 0 a W 9 u M S 9 y Z X N l Y X V f R k N E X 2 5 v Z X V k c y 9 U e X B l I G 1 v Z G l m a c O p L n t O V U 1 f U k 9 V V E U s M X 0 m c X V v d D s s J n F 1 b 3 Q 7 U 2 V j d G l v b j E v c m V z Z W F 1 X 0 Z D R F 9 u b 2 V 1 Z H M v V H l w Z S B t b 2 R p Z m n D q S 5 7 W C w y f S Z x d W 9 0 O y w m c X V v d D t T Z W N 0 a W 9 u M S 9 y Z X N l Y X V f R k N E X 2 5 v Z X V k c y 9 U e X B l I G 1 v Z G l m a c O p L n t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l Y X V f R k N E X 2 5 v Z X V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l Y X V f R k N E X 2 5 v Z X V k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Z W F 1 X 0 Z D R F 9 u b 2 V 1 Z H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G u W c M x F Z Q J H Y k Q d f X g j t A A A A A A I A A A A A A B B m A A A A A Q A A I A A A A N n D V 5 o Q 7 4 E 1 5 5 / g b 1 + 0 d n 9 9 X M u X L o l z 0 L i U N W R 1 T w w Z A A A A A A 6 A A A A A A g A A I A A A A G 7 j S q i 5 i C R l t G 9 c d 5 s z x f n F k x u T m q 3 a J z J N U 3 p W Y l k 8 U A A A A D i v F v l i x o e / J A b / N g C j o H G R 5 U h O n I B x v Q r m 7 4 e p 3 t u r U M w 6 9 1 M C 5 2 a 9 B f d x M Y 4 q C 4 x v 7 t B + c F I c g Q Q N s U a 8 X U 1 5 D x 3 v c j U + q Q Y / Z T k 9 3 4 m 8 Q A A A A M f G h B I Y Z U T j 4 e v A o g f y 4 Y t h o m 7 E s l + j u 3 o 4 B n z H l a Q / g K N O Z i o o 1 B r Y E 0 D 1 9 z r r p R 0 L d 7 G T g E H e H 6 9 Q X g 2 I 7 e 4 = < / D a t a M a s h u p > 
</file>

<file path=customXml/itemProps1.xml><?xml version="1.0" encoding="utf-8"?>
<ds:datastoreItem xmlns:ds="http://schemas.openxmlformats.org/officeDocument/2006/customXml" ds:itemID="{46A25B49-CBA3-4009-869E-EE1C66A5AF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arcs</vt:lpstr>
      <vt:lpstr>noeuds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NICOLAS</dc:creator>
  <cp:lastModifiedBy>Alexandre NICOLAS</cp:lastModifiedBy>
  <dcterms:created xsi:type="dcterms:W3CDTF">2019-02-26T12:03:50Z</dcterms:created>
  <dcterms:modified xsi:type="dcterms:W3CDTF">2019-04-11T07:21:46Z</dcterms:modified>
</cp:coreProperties>
</file>